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updateLinks="always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elem\Documents\CHELEM VARENNOIS\FFT\"/>
    </mc:Choice>
  </mc:AlternateContent>
  <xr:revisionPtr revIDLastSave="0" documentId="13_ncr:1_{B8EAA158-B45C-4831-A1F5-D3DAA888A73A}" xr6:coauthVersionLast="47" xr6:coauthVersionMax="47" xr10:uidLastSave="{00000000-0000-0000-0000-000000000000}"/>
  <bookViews>
    <workbookView xWindow="-120" yWindow="-120" windowWidth="24240" windowHeight="13020" xr2:uid="{507FCD0B-3796-4EB5-BFA8-8AE85B57DAC0}"/>
  </bookViews>
  <sheets>
    <sheet name="DONNEES" sheetId="34" r:id="rId1"/>
    <sheet name="RESULTATS" sheetId="29" r:id="rId2"/>
    <sheet name="Feuil1" sheetId="25" state="hidden" r:id="rId3"/>
  </sheets>
  <externalReferences>
    <externalReference r:id="rId4"/>
  </externalReferences>
  <definedNames>
    <definedName name="_xlnm.Print_Area" localSheetId="1">RESULTATS!$M$1:$O$31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29" l="1"/>
  <c r="M11" i="29"/>
  <c r="M10" i="29"/>
  <c r="M9" i="29"/>
  <c r="M8" i="29"/>
  <c r="M7" i="29"/>
  <c r="M6" i="29"/>
  <c r="M5" i="29"/>
  <c r="M4" i="29"/>
  <c r="M3" i="29"/>
  <c r="M13" i="29"/>
  <c r="AO1" i="34"/>
  <c r="AL1" i="34"/>
  <c r="AI1" i="34"/>
  <c r="D15" i="34" l="1"/>
  <c r="AR62" i="34"/>
  <c r="AS62" i="34" s="1"/>
  <c r="AO62" i="34"/>
  <c r="AL62" i="34"/>
  <c r="AI62" i="34"/>
  <c r="AF62" i="34"/>
  <c r="AC62" i="34"/>
  <c r="Z62" i="34"/>
  <c r="AB1" i="34" s="1"/>
  <c r="W62" i="34"/>
  <c r="T62" i="34"/>
  <c r="Q62" i="34"/>
  <c r="N62" i="34"/>
  <c r="K62" i="34"/>
  <c r="H62" i="34"/>
  <c r="J1" i="34" s="1"/>
  <c r="E62" i="34"/>
  <c r="B62" i="34"/>
  <c r="D1" i="34" s="1"/>
  <c r="AS61" i="34"/>
  <c r="AQ61" i="34"/>
  <c r="AP61" i="34"/>
  <c r="AN61" i="34"/>
  <c r="AM61" i="34"/>
  <c r="AK61" i="34"/>
  <c r="AJ61" i="34"/>
  <c r="AH61" i="34"/>
  <c r="AG61" i="34"/>
  <c r="AE61" i="34"/>
  <c r="AD61" i="34"/>
  <c r="AB61" i="34"/>
  <c r="AA61" i="34"/>
  <c r="Y61" i="34"/>
  <c r="X61" i="34"/>
  <c r="V61" i="34"/>
  <c r="U61" i="34"/>
  <c r="S61" i="34"/>
  <c r="R61" i="34"/>
  <c r="P61" i="34"/>
  <c r="O61" i="34"/>
  <c r="M61" i="34"/>
  <c r="L61" i="34"/>
  <c r="J61" i="34"/>
  <c r="I61" i="34"/>
  <c r="G61" i="34"/>
  <c r="F61" i="34"/>
  <c r="D61" i="34"/>
  <c r="C61" i="34"/>
  <c r="AS60" i="34"/>
  <c r="AQ60" i="34"/>
  <c r="AP60" i="34"/>
  <c r="AN60" i="34"/>
  <c r="AM60" i="34"/>
  <c r="AK60" i="34"/>
  <c r="AJ60" i="34"/>
  <c r="AH60" i="34"/>
  <c r="AG60" i="34"/>
  <c r="AE60" i="34"/>
  <c r="AD60" i="34"/>
  <c r="AB60" i="34"/>
  <c r="AA60" i="34"/>
  <c r="Y60" i="34"/>
  <c r="X60" i="34"/>
  <c r="V60" i="34"/>
  <c r="U60" i="34"/>
  <c r="S60" i="34"/>
  <c r="R60" i="34"/>
  <c r="P60" i="34"/>
  <c r="O60" i="34"/>
  <c r="M60" i="34"/>
  <c r="L60" i="34"/>
  <c r="J60" i="34"/>
  <c r="I60" i="34"/>
  <c r="G60" i="34"/>
  <c r="F60" i="34"/>
  <c r="D60" i="34"/>
  <c r="C60" i="34"/>
  <c r="AS59" i="34"/>
  <c r="AQ59" i="34"/>
  <c r="AP59" i="34"/>
  <c r="AN59" i="34"/>
  <c r="AM59" i="34"/>
  <c r="AK59" i="34"/>
  <c r="AJ59" i="34"/>
  <c r="AH59" i="34"/>
  <c r="AG59" i="34"/>
  <c r="AE59" i="34"/>
  <c r="AD59" i="34"/>
  <c r="AB59" i="34"/>
  <c r="AA59" i="34"/>
  <c r="Y59" i="34"/>
  <c r="X59" i="34"/>
  <c r="V59" i="34"/>
  <c r="U59" i="34"/>
  <c r="S59" i="34"/>
  <c r="R59" i="34"/>
  <c r="P59" i="34"/>
  <c r="O59" i="34"/>
  <c r="M59" i="34"/>
  <c r="L59" i="34"/>
  <c r="J59" i="34"/>
  <c r="I59" i="34"/>
  <c r="G59" i="34"/>
  <c r="F59" i="34"/>
  <c r="D59" i="34"/>
  <c r="C59" i="34"/>
  <c r="AS58" i="34"/>
  <c r="AQ58" i="34"/>
  <c r="AP58" i="34"/>
  <c r="AN58" i="34"/>
  <c r="AM58" i="34"/>
  <c r="AK58" i="34"/>
  <c r="AJ58" i="34"/>
  <c r="AH58" i="34"/>
  <c r="AG58" i="34"/>
  <c r="AE58" i="34"/>
  <c r="AD58" i="34"/>
  <c r="AB58" i="34"/>
  <c r="AA58" i="34"/>
  <c r="Y58" i="34"/>
  <c r="X58" i="34"/>
  <c r="V58" i="34"/>
  <c r="U58" i="34"/>
  <c r="S58" i="34"/>
  <c r="R58" i="34"/>
  <c r="P58" i="34"/>
  <c r="O58" i="34"/>
  <c r="M58" i="34"/>
  <c r="L58" i="34"/>
  <c r="J58" i="34"/>
  <c r="I58" i="34"/>
  <c r="G58" i="34"/>
  <c r="F58" i="34"/>
  <c r="D58" i="34"/>
  <c r="C58" i="34"/>
  <c r="AS57" i="34"/>
  <c r="AQ57" i="34"/>
  <c r="AP57" i="34"/>
  <c r="AN57" i="34"/>
  <c r="AM57" i="34"/>
  <c r="AK57" i="34"/>
  <c r="AJ57" i="34"/>
  <c r="AH57" i="34"/>
  <c r="AG57" i="34"/>
  <c r="AE57" i="34"/>
  <c r="AD57" i="34"/>
  <c r="AB57" i="34"/>
  <c r="AA57" i="34"/>
  <c r="Y57" i="34"/>
  <c r="X57" i="34"/>
  <c r="V57" i="34"/>
  <c r="U57" i="34"/>
  <c r="S57" i="34"/>
  <c r="R57" i="34"/>
  <c r="P57" i="34"/>
  <c r="O57" i="34"/>
  <c r="M57" i="34"/>
  <c r="L57" i="34"/>
  <c r="J57" i="34"/>
  <c r="I57" i="34"/>
  <c r="G57" i="34"/>
  <c r="F57" i="34"/>
  <c r="D57" i="34"/>
  <c r="C57" i="34"/>
  <c r="AS56" i="34"/>
  <c r="AQ56" i="34"/>
  <c r="AP56" i="34"/>
  <c r="AN56" i="34"/>
  <c r="AM56" i="34"/>
  <c r="AK56" i="34"/>
  <c r="AJ56" i="34"/>
  <c r="AH56" i="34"/>
  <c r="AG56" i="34"/>
  <c r="AE56" i="34"/>
  <c r="AD56" i="34"/>
  <c r="AB56" i="34"/>
  <c r="AA56" i="34"/>
  <c r="Y56" i="34"/>
  <c r="X56" i="34"/>
  <c r="V56" i="34"/>
  <c r="U56" i="34"/>
  <c r="S56" i="34"/>
  <c r="R56" i="34"/>
  <c r="P56" i="34"/>
  <c r="O56" i="34"/>
  <c r="M56" i="34"/>
  <c r="L56" i="34"/>
  <c r="J56" i="34"/>
  <c r="I56" i="34"/>
  <c r="G56" i="34"/>
  <c r="F56" i="34"/>
  <c r="D56" i="34"/>
  <c r="C56" i="34"/>
  <c r="AS55" i="34"/>
  <c r="AQ55" i="34"/>
  <c r="AP55" i="34"/>
  <c r="AN55" i="34"/>
  <c r="AM55" i="34"/>
  <c r="AK55" i="34"/>
  <c r="AJ55" i="34"/>
  <c r="AH55" i="34"/>
  <c r="AG55" i="34"/>
  <c r="AE55" i="34"/>
  <c r="AD55" i="34"/>
  <c r="AB55" i="34"/>
  <c r="AA55" i="34"/>
  <c r="Y55" i="34"/>
  <c r="X55" i="34"/>
  <c r="V55" i="34"/>
  <c r="U55" i="34"/>
  <c r="S55" i="34"/>
  <c r="R55" i="34"/>
  <c r="P55" i="34"/>
  <c r="O55" i="34"/>
  <c r="M55" i="34"/>
  <c r="L55" i="34"/>
  <c r="J55" i="34"/>
  <c r="I55" i="34"/>
  <c r="G55" i="34"/>
  <c r="F55" i="34"/>
  <c r="D55" i="34"/>
  <c r="C55" i="34"/>
  <c r="AS54" i="34"/>
  <c r="AQ54" i="34"/>
  <c r="AP54" i="34"/>
  <c r="AN54" i="34"/>
  <c r="AM54" i="34"/>
  <c r="AK54" i="34"/>
  <c r="AJ54" i="34"/>
  <c r="AH54" i="34"/>
  <c r="AG54" i="34"/>
  <c r="AE54" i="34"/>
  <c r="AD54" i="34"/>
  <c r="AB54" i="34"/>
  <c r="AA54" i="34"/>
  <c r="Y54" i="34"/>
  <c r="X54" i="34"/>
  <c r="V54" i="34"/>
  <c r="U54" i="34"/>
  <c r="S54" i="34"/>
  <c r="R54" i="34"/>
  <c r="P54" i="34"/>
  <c r="O54" i="34"/>
  <c r="M54" i="34"/>
  <c r="L54" i="34"/>
  <c r="J54" i="34"/>
  <c r="I54" i="34"/>
  <c r="G54" i="34"/>
  <c r="F54" i="34"/>
  <c r="D54" i="34"/>
  <c r="C54" i="34"/>
  <c r="AS53" i="34"/>
  <c r="AQ53" i="34"/>
  <c r="AP53" i="34"/>
  <c r="AN53" i="34"/>
  <c r="AM53" i="34"/>
  <c r="AK53" i="34"/>
  <c r="AJ53" i="34"/>
  <c r="AH53" i="34"/>
  <c r="AG53" i="34"/>
  <c r="AE53" i="34"/>
  <c r="AD53" i="34"/>
  <c r="AB53" i="34"/>
  <c r="AA53" i="34"/>
  <c r="Y53" i="34"/>
  <c r="X53" i="34"/>
  <c r="V53" i="34"/>
  <c r="U53" i="34"/>
  <c r="S53" i="34"/>
  <c r="R53" i="34"/>
  <c r="O53" i="34"/>
  <c r="M53" i="34"/>
  <c r="L53" i="34"/>
  <c r="J53" i="34"/>
  <c r="I53" i="34"/>
  <c r="G53" i="34"/>
  <c r="F53" i="34"/>
  <c r="D53" i="34"/>
  <c r="C53" i="34"/>
  <c r="AS52" i="34"/>
  <c r="AQ52" i="34"/>
  <c r="AP52" i="34"/>
  <c r="AN52" i="34"/>
  <c r="AM52" i="34"/>
  <c r="AK52" i="34"/>
  <c r="AJ52" i="34"/>
  <c r="AH52" i="34"/>
  <c r="AG52" i="34"/>
  <c r="AE52" i="34"/>
  <c r="AD52" i="34"/>
  <c r="AB52" i="34"/>
  <c r="AA52" i="34"/>
  <c r="Y52" i="34"/>
  <c r="X52" i="34"/>
  <c r="V52" i="34"/>
  <c r="U52" i="34"/>
  <c r="S52" i="34"/>
  <c r="R52" i="34"/>
  <c r="P52" i="34"/>
  <c r="O52" i="34"/>
  <c r="M52" i="34"/>
  <c r="L52" i="34"/>
  <c r="J52" i="34"/>
  <c r="I52" i="34"/>
  <c r="G52" i="34"/>
  <c r="F52" i="34"/>
  <c r="D52" i="34"/>
  <c r="C52" i="34"/>
  <c r="AS51" i="34"/>
  <c r="AQ51" i="34"/>
  <c r="AP51" i="34"/>
  <c r="AN51" i="34"/>
  <c r="AM51" i="34"/>
  <c r="AK51" i="34"/>
  <c r="AJ51" i="34"/>
  <c r="AH51" i="34"/>
  <c r="AG51" i="34"/>
  <c r="AE51" i="34"/>
  <c r="AD51" i="34"/>
  <c r="AB51" i="34"/>
  <c r="AA51" i="34"/>
  <c r="Y51" i="34"/>
  <c r="X51" i="34"/>
  <c r="V51" i="34"/>
  <c r="U51" i="34"/>
  <c r="S51" i="34"/>
  <c r="R51" i="34"/>
  <c r="P51" i="34"/>
  <c r="O51" i="34"/>
  <c r="M51" i="34"/>
  <c r="L51" i="34"/>
  <c r="J51" i="34"/>
  <c r="I51" i="34"/>
  <c r="G51" i="34"/>
  <c r="F51" i="34"/>
  <c r="D51" i="34"/>
  <c r="C51" i="34"/>
  <c r="AS50" i="34"/>
  <c r="AQ50" i="34"/>
  <c r="AP50" i="34"/>
  <c r="AN50" i="34"/>
  <c r="AM50" i="34"/>
  <c r="AK50" i="34"/>
  <c r="AJ50" i="34"/>
  <c r="AH50" i="34"/>
  <c r="AG50" i="34"/>
  <c r="AE50" i="34"/>
  <c r="AD50" i="34"/>
  <c r="AB50" i="34"/>
  <c r="AA50" i="34"/>
  <c r="Y50" i="34"/>
  <c r="X50" i="34"/>
  <c r="V50" i="34"/>
  <c r="U50" i="34"/>
  <c r="S50" i="34"/>
  <c r="R50" i="34"/>
  <c r="P50" i="34"/>
  <c r="O50" i="34"/>
  <c r="M50" i="34"/>
  <c r="L50" i="34"/>
  <c r="J50" i="34"/>
  <c r="I50" i="34"/>
  <c r="G50" i="34"/>
  <c r="F50" i="34"/>
  <c r="D50" i="34"/>
  <c r="C50" i="34"/>
  <c r="AS49" i="34"/>
  <c r="AQ49" i="34"/>
  <c r="AP49" i="34"/>
  <c r="AN49" i="34"/>
  <c r="AM49" i="34"/>
  <c r="AK49" i="34"/>
  <c r="AJ49" i="34"/>
  <c r="AH49" i="34"/>
  <c r="AG49" i="34"/>
  <c r="AE49" i="34"/>
  <c r="AD49" i="34"/>
  <c r="AB49" i="34"/>
  <c r="AA49" i="34"/>
  <c r="Y49" i="34"/>
  <c r="X49" i="34"/>
  <c r="V49" i="34"/>
  <c r="U49" i="34"/>
  <c r="S49" i="34"/>
  <c r="R49" i="34"/>
  <c r="P49" i="34"/>
  <c r="O49" i="34"/>
  <c r="M49" i="34"/>
  <c r="L49" i="34"/>
  <c r="J49" i="34"/>
  <c r="I49" i="34"/>
  <c r="G49" i="34"/>
  <c r="F49" i="34"/>
  <c r="D49" i="34"/>
  <c r="C49" i="34"/>
  <c r="AS48" i="34"/>
  <c r="AQ48" i="34"/>
  <c r="AP48" i="34"/>
  <c r="AN48" i="34"/>
  <c r="AM48" i="34"/>
  <c r="AK48" i="34"/>
  <c r="AJ48" i="34"/>
  <c r="AH48" i="34"/>
  <c r="AG48" i="34"/>
  <c r="AE48" i="34"/>
  <c r="AD48" i="34"/>
  <c r="AB48" i="34"/>
  <c r="AA48" i="34"/>
  <c r="Y48" i="34"/>
  <c r="X48" i="34"/>
  <c r="V48" i="34"/>
  <c r="U48" i="34"/>
  <c r="S48" i="34"/>
  <c r="R48" i="34"/>
  <c r="P48" i="34"/>
  <c r="O48" i="34"/>
  <c r="M48" i="34"/>
  <c r="L48" i="34"/>
  <c r="J48" i="34"/>
  <c r="I48" i="34"/>
  <c r="G48" i="34"/>
  <c r="F48" i="34"/>
  <c r="D48" i="34"/>
  <c r="C48" i="34"/>
  <c r="AS47" i="34"/>
  <c r="AQ47" i="34"/>
  <c r="AP47" i="34"/>
  <c r="AN47" i="34"/>
  <c r="AM47" i="34"/>
  <c r="AK47" i="34"/>
  <c r="AJ47" i="34"/>
  <c r="AH47" i="34"/>
  <c r="AG47" i="34"/>
  <c r="AE47" i="34"/>
  <c r="AD47" i="34"/>
  <c r="AB47" i="34"/>
  <c r="AA47" i="34"/>
  <c r="Y47" i="34"/>
  <c r="X47" i="34"/>
  <c r="V47" i="34"/>
  <c r="U47" i="34"/>
  <c r="S47" i="34"/>
  <c r="R47" i="34"/>
  <c r="P47" i="34"/>
  <c r="O47" i="34"/>
  <c r="M47" i="34"/>
  <c r="L47" i="34"/>
  <c r="J47" i="34"/>
  <c r="I47" i="34"/>
  <c r="G47" i="34"/>
  <c r="F47" i="34"/>
  <c r="D47" i="34"/>
  <c r="C47" i="34"/>
  <c r="AS46" i="34"/>
  <c r="AQ46" i="34"/>
  <c r="AP46" i="34"/>
  <c r="AN46" i="34"/>
  <c r="AM46" i="34"/>
  <c r="AK46" i="34"/>
  <c r="AJ46" i="34"/>
  <c r="AH46" i="34"/>
  <c r="AG46" i="34"/>
  <c r="AE46" i="34"/>
  <c r="AD46" i="34"/>
  <c r="AB46" i="34"/>
  <c r="AA46" i="34"/>
  <c r="Y46" i="34"/>
  <c r="X46" i="34"/>
  <c r="V46" i="34"/>
  <c r="U46" i="34"/>
  <c r="S46" i="34"/>
  <c r="R46" i="34"/>
  <c r="P46" i="34"/>
  <c r="O46" i="34"/>
  <c r="M46" i="34"/>
  <c r="L46" i="34"/>
  <c r="J46" i="34"/>
  <c r="I46" i="34"/>
  <c r="G46" i="34"/>
  <c r="F46" i="34"/>
  <c r="D46" i="34"/>
  <c r="C46" i="34"/>
  <c r="AS45" i="34"/>
  <c r="AQ45" i="34"/>
  <c r="AP45" i="34"/>
  <c r="AN45" i="34"/>
  <c r="AM45" i="34"/>
  <c r="AK45" i="34"/>
  <c r="AJ45" i="34"/>
  <c r="AH45" i="34"/>
  <c r="AG45" i="34"/>
  <c r="AE45" i="34"/>
  <c r="AD45" i="34"/>
  <c r="AB45" i="34"/>
  <c r="AA45" i="34"/>
  <c r="Y45" i="34"/>
  <c r="X45" i="34"/>
  <c r="V45" i="34"/>
  <c r="U45" i="34"/>
  <c r="S45" i="34"/>
  <c r="R45" i="34"/>
  <c r="P45" i="34"/>
  <c r="O45" i="34"/>
  <c r="M45" i="34"/>
  <c r="L45" i="34"/>
  <c r="J45" i="34"/>
  <c r="I45" i="34"/>
  <c r="G45" i="34"/>
  <c r="F45" i="34"/>
  <c r="D45" i="34"/>
  <c r="C45" i="34"/>
  <c r="AS44" i="34"/>
  <c r="AQ44" i="34"/>
  <c r="AP44" i="34"/>
  <c r="AN44" i="34"/>
  <c r="AM44" i="34"/>
  <c r="AK44" i="34"/>
  <c r="AJ44" i="34"/>
  <c r="AH44" i="34"/>
  <c r="AG44" i="34"/>
  <c r="AE44" i="34"/>
  <c r="AD44" i="34"/>
  <c r="AB44" i="34"/>
  <c r="AA44" i="34"/>
  <c r="Y44" i="34"/>
  <c r="X44" i="34"/>
  <c r="V44" i="34"/>
  <c r="U44" i="34"/>
  <c r="S44" i="34"/>
  <c r="R44" i="34"/>
  <c r="P44" i="34"/>
  <c r="O44" i="34"/>
  <c r="M44" i="34"/>
  <c r="L44" i="34"/>
  <c r="J44" i="34"/>
  <c r="I44" i="34"/>
  <c r="G44" i="34"/>
  <c r="F44" i="34"/>
  <c r="D44" i="34"/>
  <c r="C44" i="34"/>
  <c r="AQ43" i="34"/>
  <c r="AP43" i="34"/>
  <c r="AN38" i="34"/>
  <c r="AM38" i="34"/>
  <c r="AK38" i="34"/>
  <c r="AJ38" i="34"/>
  <c r="AH38" i="34"/>
  <c r="AG38" i="34"/>
  <c r="AE38" i="34"/>
  <c r="AD38" i="34"/>
  <c r="AB38" i="34"/>
  <c r="AA38" i="34"/>
  <c r="Y38" i="34"/>
  <c r="X38" i="34"/>
  <c r="V38" i="34"/>
  <c r="U38" i="34"/>
  <c r="S38" i="34"/>
  <c r="R38" i="34"/>
  <c r="P38" i="34"/>
  <c r="O38" i="34"/>
  <c r="M38" i="34"/>
  <c r="L38" i="34"/>
  <c r="J38" i="34"/>
  <c r="I38" i="34"/>
  <c r="G38" i="34"/>
  <c r="F38" i="34"/>
  <c r="D38" i="34"/>
  <c r="C38" i="34"/>
  <c r="AQ42" i="34"/>
  <c r="AP42" i="34"/>
  <c r="AN36" i="34"/>
  <c r="AM36" i="34"/>
  <c r="AK36" i="34"/>
  <c r="AJ36" i="34"/>
  <c r="AH36" i="34"/>
  <c r="AG36" i="34"/>
  <c r="AE36" i="34"/>
  <c r="AD36" i="34"/>
  <c r="AB36" i="34"/>
  <c r="AA36" i="34"/>
  <c r="Y36" i="34"/>
  <c r="X36" i="34"/>
  <c r="V36" i="34"/>
  <c r="U36" i="34"/>
  <c r="S36" i="34"/>
  <c r="R36" i="34"/>
  <c r="P36" i="34"/>
  <c r="O36" i="34"/>
  <c r="M36" i="34"/>
  <c r="L36" i="34"/>
  <c r="J36" i="34"/>
  <c r="I36" i="34"/>
  <c r="G36" i="34"/>
  <c r="F36" i="34"/>
  <c r="D36" i="34"/>
  <c r="C36" i="34"/>
  <c r="AQ41" i="34"/>
  <c r="AP41" i="34"/>
  <c r="AN35" i="34"/>
  <c r="AM35" i="34"/>
  <c r="AK35" i="34"/>
  <c r="AJ35" i="34"/>
  <c r="AH35" i="34"/>
  <c r="AG35" i="34"/>
  <c r="AE35" i="34"/>
  <c r="AD35" i="34"/>
  <c r="AB35" i="34"/>
  <c r="AA35" i="34"/>
  <c r="Y35" i="34"/>
  <c r="X35" i="34"/>
  <c r="V35" i="34"/>
  <c r="U35" i="34"/>
  <c r="S35" i="34"/>
  <c r="R35" i="34"/>
  <c r="P35" i="34"/>
  <c r="O35" i="34"/>
  <c r="M35" i="34"/>
  <c r="L35" i="34"/>
  <c r="J35" i="34"/>
  <c r="I35" i="34"/>
  <c r="G35" i="34"/>
  <c r="F35" i="34" s="1"/>
  <c r="D35" i="34"/>
  <c r="C35" i="34"/>
  <c r="AQ40" i="34"/>
  <c r="AP40" i="34"/>
  <c r="AN34" i="34"/>
  <c r="AM34" i="34"/>
  <c r="AK34" i="34"/>
  <c r="AJ34" i="34"/>
  <c r="AH34" i="34"/>
  <c r="AG34" i="34"/>
  <c r="AE34" i="34"/>
  <c r="AD34" i="34"/>
  <c r="AB34" i="34"/>
  <c r="AA34" i="34"/>
  <c r="Y34" i="34"/>
  <c r="X34" i="34"/>
  <c r="V34" i="34"/>
  <c r="U34" i="34"/>
  <c r="S34" i="34"/>
  <c r="R34" i="34"/>
  <c r="P34" i="34"/>
  <c r="O34" i="34"/>
  <c r="M34" i="34"/>
  <c r="L34" i="34"/>
  <c r="J34" i="34"/>
  <c r="I34" i="34"/>
  <c r="G34" i="34"/>
  <c r="F34" i="34" s="1"/>
  <c r="D34" i="34"/>
  <c r="C34" i="34"/>
  <c r="AQ39" i="34"/>
  <c r="AP39" i="34"/>
  <c r="AN25" i="34"/>
  <c r="AM25" i="34"/>
  <c r="AK25" i="34"/>
  <c r="AJ25" i="34"/>
  <c r="AH25" i="34"/>
  <c r="AG25" i="34"/>
  <c r="AE25" i="34"/>
  <c r="AD25" i="34"/>
  <c r="AB25" i="34"/>
  <c r="AA25" i="34"/>
  <c r="Y25" i="34"/>
  <c r="X25" i="34"/>
  <c r="V25" i="34"/>
  <c r="U25" i="34"/>
  <c r="S25" i="34"/>
  <c r="R25" i="34"/>
  <c r="P25" i="34"/>
  <c r="O25" i="34"/>
  <c r="M25" i="34"/>
  <c r="L25" i="34"/>
  <c r="J25" i="34"/>
  <c r="I25" i="34"/>
  <c r="G25" i="34"/>
  <c r="F25" i="34" s="1"/>
  <c r="D25" i="34"/>
  <c r="C25" i="34"/>
  <c r="AQ38" i="34"/>
  <c r="AP38" i="34"/>
  <c r="AN24" i="34"/>
  <c r="AM24" i="34"/>
  <c r="AK24" i="34"/>
  <c r="AJ24" i="34"/>
  <c r="AH24" i="34"/>
  <c r="AG24" i="34"/>
  <c r="AE24" i="34"/>
  <c r="AD24" i="34"/>
  <c r="AB24" i="34"/>
  <c r="AA24" i="34"/>
  <c r="Y24" i="34"/>
  <c r="X24" i="34"/>
  <c r="V24" i="34"/>
  <c r="U24" i="34"/>
  <c r="S24" i="34"/>
  <c r="R24" i="34"/>
  <c r="P24" i="34"/>
  <c r="O24" i="34"/>
  <c r="M24" i="34"/>
  <c r="L24" i="34"/>
  <c r="J24" i="34"/>
  <c r="I24" i="34"/>
  <c r="G24" i="34"/>
  <c r="F24" i="34" s="1"/>
  <c r="D24" i="34"/>
  <c r="C24" i="34" s="1"/>
  <c r="AQ37" i="34"/>
  <c r="AP37" i="34"/>
  <c r="AN23" i="34"/>
  <c r="AM23" i="34"/>
  <c r="AK23" i="34"/>
  <c r="AJ23" i="34"/>
  <c r="AH23" i="34"/>
  <c r="AG23" i="34"/>
  <c r="AE23" i="34"/>
  <c r="AD23" i="34"/>
  <c r="AB23" i="34"/>
  <c r="AA23" i="34"/>
  <c r="Y23" i="34"/>
  <c r="X23" i="34"/>
  <c r="V23" i="34"/>
  <c r="U23" i="34"/>
  <c r="S23" i="34"/>
  <c r="R23" i="34"/>
  <c r="P23" i="34"/>
  <c r="O23" i="34"/>
  <c r="M23" i="34"/>
  <c r="L23" i="34"/>
  <c r="J23" i="34"/>
  <c r="I23" i="34"/>
  <c r="G23" i="34"/>
  <c r="F23" i="34"/>
  <c r="D23" i="34"/>
  <c r="C23" i="34"/>
  <c r="AQ36" i="34"/>
  <c r="AP36" i="34"/>
  <c r="AN22" i="34"/>
  <c r="AM22" i="34"/>
  <c r="AK22" i="34"/>
  <c r="AJ22" i="34"/>
  <c r="AH22" i="34"/>
  <c r="AG22" i="34"/>
  <c r="AE22" i="34"/>
  <c r="AD22" i="34"/>
  <c r="AB22" i="34"/>
  <c r="AA22" i="34"/>
  <c r="Y22" i="34"/>
  <c r="X22" i="34"/>
  <c r="V22" i="34"/>
  <c r="U22" i="34"/>
  <c r="S22" i="34"/>
  <c r="R22" i="34"/>
  <c r="P22" i="34"/>
  <c r="O22" i="34"/>
  <c r="M22" i="34"/>
  <c r="L22" i="34"/>
  <c r="J22" i="34"/>
  <c r="I22" i="34"/>
  <c r="G22" i="34"/>
  <c r="F22" i="34" s="1"/>
  <c r="D22" i="34"/>
  <c r="C22" i="34" s="1"/>
  <c r="AQ35" i="34"/>
  <c r="AP35" i="34"/>
  <c r="AN21" i="34"/>
  <c r="AM21" i="34"/>
  <c r="AK21" i="34"/>
  <c r="AJ21" i="34"/>
  <c r="AH21" i="34"/>
  <c r="AG21" i="34"/>
  <c r="AE21" i="34"/>
  <c r="AD21" i="34"/>
  <c r="AB21" i="34"/>
  <c r="AA21" i="34"/>
  <c r="Y21" i="34"/>
  <c r="X21" i="34"/>
  <c r="V21" i="34"/>
  <c r="U21" i="34"/>
  <c r="S21" i="34"/>
  <c r="R21" i="34"/>
  <c r="P21" i="34"/>
  <c r="O21" i="34"/>
  <c r="M21" i="34"/>
  <c r="L21" i="34"/>
  <c r="J21" i="34"/>
  <c r="I21" i="34" s="1"/>
  <c r="G21" i="34"/>
  <c r="F21" i="34"/>
  <c r="D21" i="34"/>
  <c r="C21" i="34" s="1"/>
  <c r="AQ34" i="34"/>
  <c r="AP34" i="34"/>
  <c r="AN20" i="34"/>
  <c r="AM20" i="34"/>
  <c r="AK20" i="34"/>
  <c r="AJ20" i="34"/>
  <c r="AH20" i="34"/>
  <c r="AG20" i="34"/>
  <c r="AE20" i="34"/>
  <c r="AD20" i="34"/>
  <c r="AB20" i="34"/>
  <c r="AA20" i="34"/>
  <c r="Y20" i="34"/>
  <c r="X20" i="34"/>
  <c r="V20" i="34"/>
  <c r="U20" i="34"/>
  <c r="S20" i="34"/>
  <c r="R20" i="34"/>
  <c r="P20" i="34"/>
  <c r="O20" i="34"/>
  <c r="M20" i="34"/>
  <c r="L20" i="34"/>
  <c r="J20" i="34"/>
  <c r="I20" i="34"/>
  <c r="G20" i="34"/>
  <c r="F20" i="34" s="1"/>
  <c r="D20" i="34"/>
  <c r="C20" i="34" s="1"/>
  <c r="AQ33" i="34"/>
  <c r="AP33" i="34"/>
  <c r="AN19" i="34"/>
  <c r="AM19" i="34"/>
  <c r="AK19" i="34"/>
  <c r="AJ19" i="34"/>
  <c r="AH19" i="34"/>
  <c r="AG19" i="34"/>
  <c r="AE19" i="34"/>
  <c r="AD19" i="34"/>
  <c r="AB19" i="34"/>
  <c r="AA19" i="34"/>
  <c r="Y19" i="34"/>
  <c r="X19" i="34"/>
  <c r="V19" i="34"/>
  <c r="U19" i="34"/>
  <c r="S19" i="34"/>
  <c r="R19" i="34"/>
  <c r="P19" i="34"/>
  <c r="O19" i="34"/>
  <c r="M19" i="34"/>
  <c r="L19" i="34"/>
  <c r="J19" i="34"/>
  <c r="I19" i="34"/>
  <c r="G19" i="34"/>
  <c r="F19" i="34" s="1"/>
  <c r="D19" i="34"/>
  <c r="C19" i="34" s="1"/>
  <c r="AQ32" i="34"/>
  <c r="AP32" i="34"/>
  <c r="AN17" i="34"/>
  <c r="AM17" i="34"/>
  <c r="AK17" i="34"/>
  <c r="AJ17" i="34"/>
  <c r="AH17" i="34"/>
  <c r="AG17" i="34"/>
  <c r="AE17" i="34"/>
  <c r="AD17" i="34"/>
  <c r="AB17" i="34"/>
  <c r="AA17" i="34"/>
  <c r="Y17" i="34"/>
  <c r="X17" i="34"/>
  <c r="V17" i="34"/>
  <c r="U17" i="34"/>
  <c r="S17" i="34"/>
  <c r="R17" i="34"/>
  <c r="P17" i="34"/>
  <c r="O17" i="34"/>
  <c r="M17" i="34"/>
  <c r="L17" i="34"/>
  <c r="J17" i="34"/>
  <c r="I17" i="34"/>
  <c r="G17" i="34"/>
  <c r="F17" i="34" s="1"/>
  <c r="D17" i="34"/>
  <c r="C17" i="34" s="1"/>
  <c r="AQ31" i="34"/>
  <c r="AP31" i="34"/>
  <c r="AN16" i="34"/>
  <c r="AM16" i="34"/>
  <c r="AK16" i="34"/>
  <c r="AJ16" i="34"/>
  <c r="AH16" i="34"/>
  <c r="AG16" i="34"/>
  <c r="AE16" i="34"/>
  <c r="AD16" i="34"/>
  <c r="AB16" i="34"/>
  <c r="AA16" i="34"/>
  <c r="Y16" i="34"/>
  <c r="X16" i="34"/>
  <c r="V16" i="34"/>
  <c r="U16" i="34"/>
  <c r="S16" i="34"/>
  <c r="R16" i="34"/>
  <c r="P16" i="34"/>
  <c r="O16" i="34"/>
  <c r="M16" i="34"/>
  <c r="L16" i="34"/>
  <c r="J16" i="34"/>
  <c r="I16" i="34"/>
  <c r="G16" i="34"/>
  <c r="F16" i="34"/>
  <c r="D16" i="34"/>
  <c r="C16" i="34"/>
  <c r="AQ30" i="34"/>
  <c r="AP30" i="34"/>
  <c r="AN4" i="34"/>
  <c r="AM4" i="34"/>
  <c r="AK4" i="34"/>
  <c r="AJ4" i="34"/>
  <c r="AH4" i="34"/>
  <c r="AG4" i="34"/>
  <c r="AE4" i="34"/>
  <c r="AD4" i="34"/>
  <c r="AB4" i="34"/>
  <c r="AA4" i="34" s="1"/>
  <c r="Y4" i="34"/>
  <c r="X4" i="34"/>
  <c r="V4" i="34"/>
  <c r="U4" i="34"/>
  <c r="S4" i="34"/>
  <c r="R4" i="34"/>
  <c r="P4" i="34"/>
  <c r="O4" i="34" s="1"/>
  <c r="M4" i="34"/>
  <c r="L4" i="34"/>
  <c r="J4" i="34"/>
  <c r="I4" i="34" s="1"/>
  <c r="G4" i="34"/>
  <c r="F4" i="34" s="1"/>
  <c r="D4" i="34"/>
  <c r="C4" i="34" s="1"/>
  <c r="AQ29" i="34"/>
  <c r="AP29" i="34"/>
  <c r="AN14" i="34"/>
  <c r="AM14" i="34"/>
  <c r="AK14" i="34"/>
  <c r="AJ14" i="34"/>
  <c r="AH14" i="34"/>
  <c r="AG14" i="34"/>
  <c r="AE14" i="34"/>
  <c r="AD14" i="34"/>
  <c r="AB14" i="34"/>
  <c r="AA14" i="34"/>
  <c r="Y14" i="34"/>
  <c r="X14" i="34"/>
  <c r="V14" i="34"/>
  <c r="U14" i="34"/>
  <c r="S14" i="34"/>
  <c r="R14" i="34"/>
  <c r="P14" i="34"/>
  <c r="O14" i="34"/>
  <c r="M14" i="34"/>
  <c r="L14" i="34"/>
  <c r="J14" i="34"/>
  <c r="I14" i="34"/>
  <c r="G14" i="34"/>
  <c r="F14" i="34"/>
  <c r="D14" i="34"/>
  <c r="C14" i="34" s="1"/>
  <c r="AQ28" i="34"/>
  <c r="AP28" i="34"/>
  <c r="AN13" i="34"/>
  <c r="AM13" i="34"/>
  <c r="AK13" i="34"/>
  <c r="AJ13" i="34"/>
  <c r="AH13" i="34"/>
  <c r="AG13" i="34"/>
  <c r="AE13" i="34"/>
  <c r="AD13" i="34"/>
  <c r="AB13" i="34"/>
  <c r="AA13" i="34" s="1"/>
  <c r="Y13" i="34"/>
  <c r="X13" i="34"/>
  <c r="V13" i="34"/>
  <c r="U13" i="34"/>
  <c r="S13" i="34"/>
  <c r="R13" i="34"/>
  <c r="P13" i="34"/>
  <c r="O13" i="34" s="1"/>
  <c r="M13" i="34"/>
  <c r="L13" i="34"/>
  <c r="J13" i="34"/>
  <c r="I13" i="34" s="1"/>
  <c r="G13" i="34"/>
  <c r="F13" i="34" s="1"/>
  <c r="D13" i="34"/>
  <c r="C13" i="34" s="1"/>
  <c r="AQ27" i="34"/>
  <c r="AP27" i="34"/>
  <c r="AN12" i="34"/>
  <c r="AM12" i="34"/>
  <c r="AK12" i="34"/>
  <c r="AJ12" i="34"/>
  <c r="AH12" i="34"/>
  <c r="AG12" i="34"/>
  <c r="AE12" i="34"/>
  <c r="AD12" i="34"/>
  <c r="AB12" i="34"/>
  <c r="AA12" i="34" s="1"/>
  <c r="Y12" i="34"/>
  <c r="X12" i="34"/>
  <c r="V12" i="34"/>
  <c r="U12" i="34"/>
  <c r="S12" i="34"/>
  <c r="R12" i="34"/>
  <c r="P12" i="34"/>
  <c r="O12" i="34" s="1"/>
  <c r="M12" i="34"/>
  <c r="L12" i="34" s="1"/>
  <c r="J12" i="34"/>
  <c r="I12" i="34" s="1"/>
  <c r="G12" i="34"/>
  <c r="F12" i="34" s="1"/>
  <c r="D12" i="34"/>
  <c r="C12" i="34" s="1"/>
  <c r="AQ26" i="34"/>
  <c r="AP26" i="34"/>
  <c r="AN11" i="34"/>
  <c r="AM11" i="34"/>
  <c r="AK11" i="34"/>
  <c r="AJ11" i="34"/>
  <c r="AH11" i="34"/>
  <c r="AG11" i="34"/>
  <c r="AE11" i="34"/>
  <c r="AD11" i="34"/>
  <c r="AB11" i="34"/>
  <c r="AA11" i="34"/>
  <c r="Y11" i="34"/>
  <c r="X11" i="34"/>
  <c r="V11" i="34"/>
  <c r="U11" i="34"/>
  <c r="S11" i="34"/>
  <c r="R11" i="34"/>
  <c r="P11" i="34"/>
  <c r="O11" i="34"/>
  <c r="M11" i="34"/>
  <c r="L11" i="34"/>
  <c r="J11" i="34"/>
  <c r="I11" i="34"/>
  <c r="G11" i="34"/>
  <c r="F11" i="34"/>
  <c r="D11" i="34"/>
  <c r="C11" i="34" s="1"/>
  <c r="AQ25" i="34"/>
  <c r="AP25" i="34"/>
  <c r="AN10" i="34"/>
  <c r="AM10" i="34"/>
  <c r="AK10" i="34"/>
  <c r="AJ10" i="34"/>
  <c r="AH10" i="34"/>
  <c r="AG10" i="34"/>
  <c r="AE10" i="34"/>
  <c r="AD10" i="34"/>
  <c r="AB10" i="34"/>
  <c r="AA10" i="34" s="1"/>
  <c r="Y10" i="34"/>
  <c r="X10" i="34"/>
  <c r="V10" i="34"/>
  <c r="U10" i="34"/>
  <c r="S10" i="34"/>
  <c r="R10" i="34"/>
  <c r="P10" i="34"/>
  <c r="O10" i="34" s="1"/>
  <c r="M10" i="34"/>
  <c r="L10" i="34" s="1"/>
  <c r="J10" i="34"/>
  <c r="I10" i="34" s="1"/>
  <c r="G10" i="34"/>
  <c r="F10" i="34" s="1"/>
  <c r="D10" i="34"/>
  <c r="C10" i="34" s="1"/>
  <c r="AQ24" i="34"/>
  <c r="AP24" i="34"/>
  <c r="AN33" i="34"/>
  <c r="AM33" i="34"/>
  <c r="AK33" i="34"/>
  <c r="AJ33" i="34"/>
  <c r="AH33" i="34"/>
  <c r="AG33" i="34"/>
  <c r="AE33" i="34"/>
  <c r="AD33" i="34"/>
  <c r="AB33" i="34"/>
  <c r="AA33" i="34" s="1"/>
  <c r="Y33" i="34"/>
  <c r="X33" i="34"/>
  <c r="V33" i="34"/>
  <c r="U33" i="34"/>
  <c r="S33" i="34"/>
  <c r="R33" i="34"/>
  <c r="P33" i="34"/>
  <c r="O33" i="34" s="1"/>
  <c r="M33" i="34"/>
  <c r="L33" i="34"/>
  <c r="J33" i="34"/>
  <c r="I33" i="34" s="1"/>
  <c r="G33" i="34"/>
  <c r="F33" i="34" s="1"/>
  <c r="D33" i="34"/>
  <c r="C33" i="34" s="1"/>
  <c r="AQ23" i="34"/>
  <c r="AP23" i="34"/>
  <c r="AN9" i="34"/>
  <c r="AM9" i="34"/>
  <c r="AK9" i="34"/>
  <c r="AJ9" i="34"/>
  <c r="AH9" i="34"/>
  <c r="AG9" i="34"/>
  <c r="AE9" i="34"/>
  <c r="AD9" i="34"/>
  <c r="AB9" i="34"/>
  <c r="AA9" i="34" s="1"/>
  <c r="Y9" i="34"/>
  <c r="X9" i="34"/>
  <c r="V9" i="34"/>
  <c r="U9" i="34"/>
  <c r="S9" i="34"/>
  <c r="R9" i="34"/>
  <c r="P9" i="34"/>
  <c r="O9" i="34" s="1"/>
  <c r="M9" i="34"/>
  <c r="L9" i="34" s="1"/>
  <c r="J9" i="34"/>
  <c r="I9" i="34" s="1"/>
  <c r="G9" i="34"/>
  <c r="F9" i="34"/>
  <c r="D9" i="34"/>
  <c r="C9" i="34" s="1"/>
  <c r="AQ22" i="34"/>
  <c r="AP22" i="34"/>
  <c r="AN7" i="34"/>
  <c r="AM7" i="34"/>
  <c r="AK7" i="34"/>
  <c r="AJ7" i="34"/>
  <c r="AH7" i="34"/>
  <c r="AG7" i="34"/>
  <c r="AE7" i="34"/>
  <c r="AD7" i="34"/>
  <c r="AB7" i="34"/>
  <c r="AA7" i="34" s="1"/>
  <c r="Y7" i="34"/>
  <c r="X7" i="34"/>
  <c r="V7" i="34"/>
  <c r="U7" i="34"/>
  <c r="S7" i="34"/>
  <c r="R7" i="34"/>
  <c r="P7" i="34"/>
  <c r="O7" i="34" s="1"/>
  <c r="M7" i="34"/>
  <c r="L7" i="34"/>
  <c r="J7" i="34"/>
  <c r="I7" i="34" s="1"/>
  <c r="G7" i="34"/>
  <c r="F7" i="34" s="1"/>
  <c r="D7" i="34"/>
  <c r="C7" i="34" s="1"/>
  <c r="AQ21" i="34"/>
  <c r="AP21" i="34"/>
  <c r="AN6" i="34"/>
  <c r="AM6" i="34"/>
  <c r="AK6" i="34"/>
  <c r="AJ6" i="34"/>
  <c r="AH6" i="34"/>
  <c r="AG6" i="34"/>
  <c r="AE6" i="34"/>
  <c r="AD6" i="34"/>
  <c r="AB6" i="34"/>
  <c r="AA6" i="34" s="1"/>
  <c r="Y6" i="34"/>
  <c r="X6" i="34"/>
  <c r="V6" i="34"/>
  <c r="U6" i="34"/>
  <c r="S6" i="34"/>
  <c r="R6" i="34"/>
  <c r="P6" i="34"/>
  <c r="O6" i="34" s="1"/>
  <c r="M6" i="34"/>
  <c r="L6" i="34" s="1"/>
  <c r="J6" i="34"/>
  <c r="I6" i="34" s="1"/>
  <c r="G6" i="34"/>
  <c r="F6" i="34" s="1"/>
  <c r="D6" i="34"/>
  <c r="C6" i="34" s="1"/>
  <c r="AQ20" i="34"/>
  <c r="AP20" i="34"/>
  <c r="AN5" i="34"/>
  <c r="AM5" i="34"/>
  <c r="AK5" i="34"/>
  <c r="AJ5" i="34"/>
  <c r="AH5" i="34"/>
  <c r="AG5" i="34"/>
  <c r="AE5" i="34"/>
  <c r="AD5" i="34"/>
  <c r="AB5" i="34"/>
  <c r="AA5" i="34"/>
  <c r="Y5" i="34"/>
  <c r="X5" i="34"/>
  <c r="V5" i="34"/>
  <c r="U5" i="34"/>
  <c r="S5" i="34"/>
  <c r="R5" i="34"/>
  <c r="P5" i="34"/>
  <c r="O5" i="34"/>
  <c r="M5" i="34"/>
  <c r="L5" i="34"/>
  <c r="J5" i="34"/>
  <c r="I5" i="34"/>
  <c r="G5" i="34"/>
  <c r="F5" i="34" s="1"/>
  <c r="D5" i="34"/>
  <c r="C5" i="34" s="1"/>
  <c r="AQ19" i="34"/>
  <c r="AP19" i="34"/>
  <c r="AN43" i="34"/>
  <c r="AM43" i="34"/>
  <c r="AK43" i="34"/>
  <c r="AJ43" i="34"/>
  <c r="AH43" i="34"/>
  <c r="AG43" i="34"/>
  <c r="AE43" i="34"/>
  <c r="AD43" i="34"/>
  <c r="AB43" i="34"/>
  <c r="AA43" i="34"/>
  <c r="Y43" i="34"/>
  <c r="X43" i="34"/>
  <c r="V43" i="34"/>
  <c r="U43" i="34"/>
  <c r="S43" i="34"/>
  <c r="R43" i="34"/>
  <c r="P43" i="34"/>
  <c r="O43" i="34"/>
  <c r="M43" i="34"/>
  <c r="L43" i="34"/>
  <c r="J43" i="34"/>
  <c r="I43" i="34"/>
  <c r="G43" i="34"/>
  <c r="F43" i="34"/>
  <c r="D43" i="34"/>
  <c r="C43" i="34"/>
  <c r="AQ18" i="34"/>
  <c r="AP18" i="34"/>
  <c r="AN42" i="34"/>
  <c r="AM42" i="34"/>
  <c r="AK42" i="34"/>
  <c r="AJ42" i="34"/>
  <c r="AH42" i="34"/>
  <c r="AG42" i="34"/>
  <c r="AE42" i="34"/>
  <c r="AD42" i="34"/>
  <c r="AB42" i="34"/>
  <c r="AA42" i="34"/>
  <c r="Y42" i="34"/>
  <c r="X42" i="34"/>
  <c r="V42" i="34"/>
  <c r="U42" i="34"/>
  <c r="S42" i="34"/>
  <c r="R42" i="34"/>
  <c r="P42" i="34"/>
  <c r="O42" i="34"/>
  <c r="M42" i="34"/>
  <c r="L42" i="34"/>
  <c r="J42" i="34"/>
  <c r="I42" i="34"/>
  <c r="G42" i="34"/>
  <c r="F42" i="34"/>
  <c r="D42" i="34"/>
  <c r="C42" i="34"/>
  <c r="AQ17" i="34"/>
  <c r="AP17" i="34"/>
  <c r="AN41" i="34"/>
  <c r="AM41" i="34"/>
  <c r="AK41" i="34"/>
  <c r="AJ41" i="34"/>
  <c r="AH41" i="34"/>
  <c r="AG41" i="34"/>
  <c r="AE41" i="34"/>
  <c r="AD41" i="34"/>
  <c r="AB41" i="34"/>
  <c r="AA41" i="34"/>
  <c r="Y41" i="34"/>
  <c r="X41" i="34"/>
  <c r="V41" i="34"/>
  <c r="U41" i="34"/>
  <c r="S41" i="34"/>
  <c r="R41" i="34"/>
  <c r="P41" i="34"/>
  <c r="O41" i="34"/>
  <c r="M41" i="34"/>
  <c r="L41" i="34"/>
  <c r="J41" i="34"/>
  <c r="I41" i="34"/>
  <c r="G41" i="34"/>
  <c r="F41" i="34" s="1"/>
  <c r="D41" i="34"/>
  <c r="C41" i="34" s="1"/>
  <c r="AQ16" i="34"/>
  <c r="AP16" i="34"/>
  <c r="AN40" i="34"/>
  <c r="AM40" i="34"/>
  <c r="AK40" i="34"/>
  <c r="AJ40" i="34"/>
  <c r="AH40" i="34"/>
  <c r="AG40" i="34"/>
  <c r="AE40" i="34"/>
  <c r="AD40" i="34"/>
  <c r="AB40" i="34"/>
  <c r="AA40" i="34"/>
  <c r="Y40" i="34"/>
  <c r="X40" i="34"/>
  <c r="V40" i="34"/>
  <c r="U40" i="34"/>
  <c r="S40" i="34"/>
  <c r="R40" i="34"/>
  <c r="P40" i="34"/>
  <c r="O40" i="34"/>
  <c r="M40" i="34"/>
  <c r="L40" i="34"/>
  <c r="J40" i="34"/>
  <c r="I40" i="34"/>
  <c r="G40" i="34"/>
  <c r="F40" i="34"/>
  <c r="D40" i="34"/>
  <c r="C40" i="34" s="1"/>
  <c r="AQ15" i="34"/>
  <c r="AP15" i="34"/>
  <c r="AN39" i="34"/>
  <c r="AM39" i="34"/>
  <c r="AK39" i="34"/>
  <c r="AJ39" i="34"/>
  <c r="AH39" i="34"/>
  <c r="AG39" i="34"/>
  <c r="AE39" i="34"/>
  <c r="AD39" i="34"/>
  <c r="AB39" i="34"/>
  <c r="AA39" i="34"/>
  <c r="Y39" i="34"/>
  <c r="X39" i="34"/>
  <c r="V39" i="34"/>
  <c r="U39" i="34"/>
  <c r="S39" i="34"/>
  <c r="R39" i="34"/>
  <c r="P39" i="34"/>
  <c r="O39" i="34"/>
  <c r="M39" i="34"/>
  <c r="L39" i="34"/>
  <c r="J39" i="34"/>
  <c r="I39" i="34"/>
  <c r="G39" i="34"/>
  <c r="F39" i="34"/>
  <c r="D39" i="34"/>
  <c r="C39" i="34" s="1"/>
  <c r="AQ14" i="34"/>
  <c r="AP14" i="34"/>
  <c r="AN37" i="34"/>
  <c r="AM37" i="34"/>
  <c r="AK37" i="34"/>
  <c r="AJ37" i="34"/>
  <c r="AH37" i="34"/>
  <c r="AG37" i="34"/>
  <c r="AE37" i="34"/>
  <c r="AD37" i="34"/>
  <c r="AB37" i="34"/>
  <c r="AA37" i="34"/>
  <c r="Y37" i="34"/>
  <c r="X37" i="34"/>
  <c r="V37" i="34"/>
  <c r="U37" i="34"/>
  <c r="S37" i="34"/>
  <c r="R37" i="34"/>
  <c r="P37" i="34"/>
  <c r="O37" i="34"/>
  <c r="M37" i="34"/>
  <c r="L37" i="34"/>
  <c r="J37" i="34"/>
  <c r="I37" i="34"/>
  <c r="G37" i="34"/>
  <c r="F37" i="34" s="1"/>
  <c r="D37" i="34"/>
  <c r="C37" i="34" s="1"/>
  <c r="AQ13" i="34"/>
  <c r="AP13" i="34"/>
  <c r="AN15" i="34"/>
  <c r="AM15" i="34"/>
  <c r="AK15" i="34"/>
  <c r="AJ15" i="34"/>
  <c r="AH15" i="34"/>
  <c r="AG15" i="34"/>
  <c r="AE15" i="34"/>
  <c r="AD15" i="34"/>
  <c r="AB15" i="34"/>
  <c r="AA15" i="34"/>
  <c r="Y15" i="34"/>
  <c r="X15" i="34"/>
  <c r="V15" i="34"/>
  <c r="U15" i="34"/>
  <c r="S15" i="34"/>
  <c r="R15" i="34"/>
  <c r="P15" i="34"/>
  <c r="O15" i="34"/>
  <c r="L15" i="34"/>
  <c r="J15" i="34"/>
  <c r="I15" i="34"/>
  <c r="G15" i="34"/>
  <c r="F15" i="34" s="1"/>
  <c r="C15" i="34"/>
  <c r="AQ12" i="34"/>
  <c r="AP12" i="34"/>
  <c r="AN8" i="34"/>
  <c r="AM8" i="34"/>
  <c r="AK8" i="34"/>
  <c r="AJ8" i="34"/>
  <c r="AH8" i="34"/>
  <c r="AG8" i="34"/>
  <c r="AE8" i="34"/>
  <c r="AD8" i="34"/>
  <c r="AB8" i="34"/>
  <c r="AA8" i="34"/>
  <c r="Y8" i="34"/>
  <c r="X8" i="34"/>
  <c r="V8" i="34"/>
  <c r="U8" i="34"/>
  <c r="S8" i="34"/>
  <c r="R8" i="34"/>
  <c r="P8" i="34"/>
  <c r="O8" i="34"/>
  <c r="M8" i="34"/>
  <c r="L8" i="34"/>
  <c r="J8" i="34"/>
  <c r="I8" i="34"/>
  <c r="G8" i="34"/>
  <c r="F8" i="34" s="1"/>
  <c r="D8" i="34"/>
  <c r="C8" i="34" s="1"/>
  <c r="AQ11" i="34"/>
  <c r="AP11" i="34"/>
  <c r="AN31" i="34"/>
  <c r="AM31" i="34"/>
  <c r="AK31" i="34"/>
  <c r="AJ31" i="34"/>
  <c r="AH31" i="34"/>
  <c r="AG31" i="34"/>
  <c r="AE31" i="34"/>
  <c r="AD31" i="34"/>
  <c r="AB31" i="34"/>
  <c r="AA31" i="34"/>
  <c r="Y31" i="34"/>
  <c r="X31" i="34"/>
  <c r="V31" i="34"/>
  <c r="U31" i="34"/>
  <c r="S31" i="34"/>
  <c r="R31" i="34"/>
  <c r="P31" i="34"/>
  <c r="O31" i="34"/>
  <c r="M31" i="34"/>
  <c r="L31" i="34"/>
  <c r="J31" i="34"/>
  <c r="I31" i="34"/>
  <c r="G31" i="34"/>
  <c r="F31" i="34" s="1"/>
  <c r="D31" i="34"/>
  <c r="C31" i="34"/>
  <c r="AQ10" i="34"/>
  <c r="AP10" i="34"/>
  <c r="AN30" i="34"/>
  <c r="AM30" i="34"/>
  <c r="AK30" i="34"/>
  <c r="AJ30" i="34"/>
  <c r="AH30" i="34"/>
  <c r="AG30" i="34"/>
  <c r="AE30" i="34"/>
  <c r="AD30" i="34"/>
  <c r="AB30" i="34"/>
  <c r="AA30" i="34" s="1"/>
  <c r="Y30" i="34"/>
  <c r="X30" i="34"/>
  <c r="V30" i="34"/>
  <c r="U30" i="34"/>
  <c r="S30" i="34"/>
  <c r="R30" i="34"/>
  <c r="P30" i="34"/>
  <c r="O30" i="34" s="1"/>
  <c r="M30" i="34"/>
  <c r="L30" i="34"/>
  <c r="J30" i="34"/>
  <c r="I30" i="34" s="1"/>
  <c r="G30" i="34"/>
  <c r="F30" i="34" s="1"/>
  <c r="D30" i="34"/>
  <c r="C30" i="34"/>
  <c r="AQ9" i="34"/>
  <c r="AP9" i="34"/>
  <c r="AN29" i="34"/>
  <c r="AM29" i="34"/>
  <c r="AK29" i="34"/>
  <c r="AJ29" i="34"/>
  <c r="AH29" i="34"/>
  <c r="AG29" i="34"/>
  <c r="AE29" i="34"/>
  <c r="AD29" i="34"/>
  <c r="AB29" i="34"/>
  <c r="AA29" i="34"/>
  <c r="Y29" i="34"/>
  <c r="X29" i="34"/>
  <c r="V29" i="34"/>
  <c r="U29" i="34"/>
  <c r="S29" i="34"/>
  <c r="R29" i="34"/>
  <c r="P29" i="34"/>
  <c r="O29" i="34"/>
  <c r="M29" i="34"/>
  <c r="L29" i="34"/>
  <c r="J29" i="34"/>
  <c r="I29" i="34"/>
  <c r="G29" i="34"/>
  <c r="F29" i="34" s="1"/>
  <c r="D29" i="34"/>
  <c r="C29" i="34"/>
  <c r="AQ8" i="34"/>
  <c r="AP8" i="34"/>
  <c r="AN28" i="34"/>
  <c r="AM28" i="34"/>
  <c r="AK28" i="34"/>
  <c r="AJ28" i="34"/>
  <c r="AH28" i="34"/>
  <c r="AG28" i="34"/>
  <c r="AE28" i="34"/>
  <c r="AD28" i="34"/>
  <c r="AB28" i="34"/>
  <c r="AA28" i="34"/>
  <c r="Y28" i="34"/>
  <c r="X28" i="34"/>
  <c r="V28" i="34"/>
  <c r="U28" i="34"/>
  <c r="S28" i="34"/>
  <c r="R28" i="34"/>
  <c r="P28" i="34"/>
  <c r="O28" i="34"/>
  <c r="M28" i="34"/>
  <c r="L28" i="34"/>
  <c r="J28" i="34"/>
  <c r="I28" i="34"/>
  <c r="G28" i="34"/>
  <c r="F28" i="34" s="1"/>
  <c r="D28" i="34"/>
  <c r="C28" i="34"/>
  <c r="AQ7" i="34"/>
  <c r="AP7" i="34"/>
  <c r="AN27" i="34"/>
  <c r="AM27" i="34"/>
  <c r="AK27" i="34"/>
  <c r="AJ27" i="34"/>
  <c r="AH27" i="34"/>
  <c r="AG27" i="34"/>
  <c r="AE27" i="34"/>
  <c r="AD27" i="34"/>
  <c r="AB27" i="34"/>
  <c r="AA27" i="34"/>
  <c r="Y27" i="34"/>
  <c r="X27" i="34"/>
  <c r="V27" i="34"/>
  <c r="U27" i="34"/>
  <c r="S27" i="34"/>
  <c r="R27" i="34"/>
  <c r="P27" i="34"/>
  <c r="O27" i="34"/>
  <c r="M27" i="34"/>
  <c r="L27" i="34"/>
  <c r="J27" i="34"/>
  <c r="I27" i="34"/>
  <c r="G27" i="34"/>
  <c r="F27" i="34" s="1"/>
  <c r="D27" i="34"/>
  <c r="C27" i="34" s="1"/>
  <c r="AQ6" i="34"/>
  <c r="AP6" i="34"/>
  <c r="AN18" i="34"/>
  <c r="AM18" i="34"/>
  <c r="AK18" i="34"/>
  <c r="AJ18" i="34"/>
  <c r="AH18" i="34"/>
  <c r="AG18" i="34"/>
  <c r="AE18" i="34"/>
  <c r="AD18" i="34"/>
  <c r="AB18" i="34"/>
  <c r="AA18" i="34"/>
  <c r="Y18" i="34"/>
  <c r="X18" i="34"/>
  <c r="V18" i="34"/>
  <c r="U18" i="34"/>
  <c r="S18" i="34"/>
  <c r="R18" i="34"/>
  <c r="P18" i="34"/>
  <c r="O18" i="34"/>
  <c r="M18" i="34"/>
  <c r="L18" i="34"/>
  <c r="J18" i="34"/>
  <c r="I18" i="34"/>
  <c r="G18" i="34"/>
  <c r="F18" i="34" s="1"/>
  <c r="D18" i="34"/>
  <c r="C18" i="34" s="1"/>
  <c r="AQ5" i="34"/>
  <c r="AP5" i="34"/>
  <c r="AN32" i="34"/>
  <c r="AM32" i="34"/>
  <c r="AK32" i="34"/>
  <c r="AJ32" i="34"/>
  <c r="AH32" i="34"/>
  <c r="AG32" i="34"/>
  <c r="AE32" i="34"/>
  <c r="AD32" i="34"/>
  <c r="AB32" i="34"/>
  <c r="AA32" i="34"/>
  <c r="Y32" i="34"/>
  <c r="X32" i="34"/>
  <c r="V32" i="34"/>
  <c r="U32" i="34"/>
  <c r="S32" i="34"/>
  <c r="R32" i="34"/>
  <c r="P32" i="34"/>
  <c r="O32" i="34"/>
  <c r="M32" i="34"/>
  <c r="L32" i="34"/>
  <c r="J32" i="34"/>
  <c r="I32" i="34"/>
  <c r="G32" i="34"/>
  <c r="F32" i="34" s="1"/>
  <c r="D32" i="34"/>
  <c r="C32" i="34"/>
  <c r="AQ4" i="34"/>
  <c r="AP4" i="34"/>
  <c r="AN26" i="34"/>
  <c r="AM26" i="34"/>
  <c r="AK26" i="34"/>
  <c r="AJ26" i="34"/>
  <c r="AH26" i="34"/>
  <c r="AG26" i="34"/>
  <c r="AE26" i="34"/>
  <c r="AD26" i="34"/>
  <c r="AB26" i="34"/>
  <c r="AA26" i="34" s="1"/>
  <c r="Y26" i="34"/>
  <c r="X26" i="34"/>
  <c r="V26" i="34"/>
  <c r="U26" i="34"/>
  <c r="S26" i="34"/>
  <c r="R26" i="34"/>
  <c r="P26" i="34"/>
  <c r="O26" i="34" s="1"/>
  <c r="M26" i="34"/>
  <c r="L26" i="34"/>
  <c r="J26" i="34"/>
  <c r="I26" i="34" s="1"/>
  <c r="G26" i="34"/>
  <c r="F26" i="34" s="1"/>
  <c r="D26" i="34"/>
  <c r="C26" i="34" s="1"/>
  <c r="AQ1" i="34"/>
  <c r="AN1" i="34"/>
  <c r="AK1" i="34"/>
  <c r="AH1" i="34"/>
  <c r="AE1" i="34"/>
  <c r="V1" i="34"/>
  <c r="S1" i="34"/>
  <c r="P1" i="34"/>
  <c r="M1" i="34"/>
  <c r="G1" i="34"/>
  <c r="AR42" i="34" l="1"/>
  <c r="AS42" i="34" s="1"/>
  <c r="AR46" i="34"/>
  <c r="AR50" i="34"/>
  <c r="AR55" i="34"/>
  <c r="AR22" i="34"/>
  <c r="AR31" i="34"/>
  <c r="AR16" i="34"/>
  <c r="AR61" i="34"/>
  <c r="AR27" i="34"/>
  <c r="AR20" i="34"/>
  <c r="AR6" i="34"/>
  <c r="AR25" i="34"/>
  <c r="AR34" i="34"/>
  <c r="AR37" i="34"/>
  <c r="AR19" i="34"/>
  <c r="AR41" i="34"/>
  <c r="AR45" i="34"/>
  <c r="AR49" i="34"/>
  <c r="AR54" i="34"/>
  <c r="AR58" i="34"/>
  <c r="AR14" i="34"/>
  <c r="AR59" i="34"/>
  <c r="AR5" i="34"/>
  <c r="AR17" i="34"/>
  <c r="AR38" i="34"/>
  <c r="AR53" i="34"/>
  <c r="AR26" i="34"/>
  <c r="AR4" i="34"/>
  <c r="AR10" i="34"/>
  <c r="AR11" i="34"/>
  <c r="AR12" i="34"/>
  <c r="AR15" i="34"/>
  <c r="AR24" i="34"/>
  <c r="AR29" i="34"/>
  <c r="AR35" i="34"/>
  <c r="AR39" i="34"/>
  <c r="AR43" i="34"/>
  <c r="AR47" i="34"/>
  <c r="AR51" i="34"/>
  <c r="AR56" i="34"/>
  <c r="AR60" i="34"/>
  <c r="AR18" i="34"/>
  <c r="AR21" i="34"/>
  <c r="AR8" i="34"/>
  <c r="AR9" i="34"/>
  <c r="AR23" i="34"/>
  <c r="AR28" i="34"/>
  <c r="AR33" i="34"/>
  <c r="AR40" i="34"/>
  <c r="AS40" i="34" s="1"/>
  <c r="AR44" i="34"/>
  <c r="AR48" i="34"/>
  <c r="AR52" i="34"/>
  <c r="AR57" i="34"/>
  <c r="AR7" i="34"/>
  <c r="AR32" i="34"/>
  <c r="AR13" i="34"/>
  <c r="AR30" i="34"/>
  <c r="AR36" i="34"/>
  <c r="AS43" i="34" l="1"/>
  <c r="AS41" i="34"/>
  <c r="AS31" i="34"/>
  <c r="AS30" i="34"/>
  <c r="AS24" i="34"/>
  <c r="AS4" i="34"/>
  <c r="AS39" i="34"/>
  <c r="AS35" i="34"/>
  <c r="AS9" i="34"/>
  <c r="AS15" i="34"/>
  <c r="AS17" i="34"/>
  <c r="AS14" i="34"/>
  <c r="AS10" i="34"/>
  <c r="AS29" i="34"/>
  <c r="AS37" i="34"/>
  <c r="AS8" i="34"/>
  <c r="AS38" i="34"/>
  <c r="AS27" i="34"/>
  <c r="AS20" i="34"/>
  <c r="AS26" i="34"/>
  <c r="AS12" i="34"/>
  <c r="AS6" i="34"/>
  <c r="AS18" i="34"/>
  <c r="AS11" i="34"/>
  <c r="AS19" i="34"/>
  <c r="AS5" i="34"/>
  <c r="AS25" i="34"/>
  <c r="AS33" i="34"/>
  <c r="AS32" i="34"/>
  <c r="AS7" i="34"/>
  <c r="AS36" i="34"/>
  <c r="AS16" i="34"/>
  <c r="AS28" i="34"/>
  <c r="AS34" i="34"/>
  <c r="AS13" i="34"/>
  <c r="AS22" i="34"/>
  <c r="AS21" i="34"/>
  <c r="AS23" i="34"/>
  <c r="C51" i="29" l="1"/>
  <c r="C5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H8" i="29"/>
  <c r="H4" i="29"/>
  <c r="H14" i="29"/>
  <c r="H19" i="29"/>
  <c r="H3" i="29"/>
  <c r="H16" i="29"/>
  <c r="H17" i="29"/>
  <c r="H18" i="29"/>
  <c r="H20" i="29"/>
  <c r="H6" i="29"/>
  <c r="H10" i="29"/>
  <c r="H11" i="29"/>
  <c r="H9" i="29"/>
  <c r="H21" i="29"/>
  <c r="H7" i="29"/>
  <c r="H12" i="29"/>
  <c r="H13" i="29"/>
  <c r="H15" i="29"/>
  <c r="H22" i="29"/>
  <c r="H23" i="29"/>
  <c r="H24" i="29"/>
  <c r="H25" i="29"/>
  <c r="H26" i="29"/>
  <c r="H27" i="29"/>
  <c r="H28" i="29"/>
  <c r="H29" i="29"/>
  <c r="H30" i="29"/>
  <c r="H31" i="29"/>
  <c r="H32" i="29"/>
  <c r="H33" i="29"/>
  <c r="H34" i="29"/>
  <c r="H35" i="29"/>
  <c r="H36" i="29"/>
  <c r="H37" i="29"/>
  <c r="H38" i="29"/>
  <c r="H39" i="29"/>
  <c r="H40" i="29"/>
  <c r="H41" i="29"/>
  <c r="H42" i="29"/>
  <c r="H43" i="29"/>
  <c r="H44" i="29"/>
  <c r="H45" i="29"/>
  <c r="H46" i="29"/>
  <c r="H47" i="29"/>
  <c r="H48" i="29"/>
  <c r="H49" i="29"/>
  <c r="H50" i="29"/>
  <c r="H51" i="29"/>
  <c r="H52" i="29"/>
  <c r="H5" i="29"/>
  <c r="C6" i="29"/>
  <c r="N27" i="29"/>
  <c r="N32" i="29"/>
  <c r="N33" i="29"/>
  <c r="N34" i="29"/>
  <c r="N35" i="29"/>
  <c r="N36" i="29"/>
  <c r="N37" i="29"/>
  <c r="N38" i="29"/>
  <c r="N39" i="29"/>
  <c r="N40" i="29"/>
  <c r="N41" i="29"/>
  <c r="N42" i="29"/>
  <c r="N43" i="29"/>
  <c r="N44" i="29"/>
  <c r="N45" i="29"/>
  <c r="N46" i="29"/>
  <c r="N47" i="29"/>
  <c r="N48" i="29"/>
  <c r="N49" i="29"/>
  <c r="N50" i="29"/>
  <c r="N51" i="29"/>
  <c r="N52" i="29"/>
  <c r="M14" i="29"/>
  <c r="M19" i="29"/>
  <c r="M20" i="29"/>
  <c r="M16" i="29"/>
  <c r="M21" i="29"/>
  <c r="M15" i="29"/>
  <c r="M18" i="29"/>
  <c r="M17" i="29"/>
  <c r="M22" i="29"/>
  <c r="M23" i="29"/>
  <c r="M24" i="29"/>
  <c r="M25" i="29"/>
  <c r="M26" i="29"/>
  <c r="M27" i="29"/>
  <c r="M28" i="29"/>
  <c r="M29" i="29"/>
  <c r="M30" i="29"/>
  <c r="M31" i="29"/>
  <c r="M32" i="29"/>
  <c r="M33" i="29"/>
  <c r="M34" i="29"/>
  <c r="M35" i="29"/>
  <c r="M36" i="29"/>
  <c r="M37" i="29"/>
  <c r="M38" i="29"/>
  <c r="M39" i="29"/>
  <c r="M40" i="29"/>
  <c r="M41" i="29"/>
  <c r="M42" i="29"/>
  <c r="M43" i="29"/>
  <c r="M44" i="29"/>
  <c r="M45" i="29"/>
  <c r="M46" i="29"/>
  <c r="M47" i="29"/>
  <c r="M48" i="29"/>
  <c r="M49" i="29"/>
  <c r="M50" i="29"/>
  <c r="M51" i="29"/>
  <c r="M52" i="29"/>
  <c r="D9" i="29"/>
  <c r="D10" i="29"/>
  <c r="D14" i="29"/>
  <c r="D19" i="29"/>
  <c r="D16" i="29"/>
  <c r="D17" i="29"/>
  <c r="D3" i="29"/>
  <c r="D18" i="29"/>
  <c r="D20" i="29"/>
  <c r="D6" i="29"/>
  <c r="D13" i="29"/>
  <c r="D11" i="29"/>
  <c r="D7" i="29"/>
  <c r="D21" i="29"/>
  <c r="D4" i="29"/>
  <c r="D15" i="29"/>
  <c r="D12" i="29"/>
  <c r="D8" i="29"/>
  <c r="D22" i="29"/>
  <c r="D23" i="29"/>
  <c r="D24" i="29"/>
  <c r="D25" i="29"/>
  <c r="D26" i="29"/>
  <c r="D27" i="29"/>
  <c r="D28" i="29"/>
  <c r="D29" i="29"/>
  <c r="D30" i="29"/>
  <c r="D31" i="29"/>
  <c r="D32" i="29"/>
  <c r="D33" i="29"/>
  <c r="D34" i="29"/>
  <c r="D35" i="29"/>
  <c r="D36" i="29"/>
  <c r="D37" i="29"/>
  <c r="D38" i="29"/>
  <c r="D39" i="29"/>
  <c r="D40" i="29"/>
  <c r="D41" i="29"/>
  <c r="D42" i="29"/>
  <c r="D43" i="29"/>
  <c r="D44" i="29"/>
  <c r="D45" i="29"/>
  <c r="D46" i="29"/>
  <c r="D47" i="29"/>
  <c r="D48" i="29"/>
  <c r="D49" i="29"/>
  <c r="D50" i="29"/>
  <c r="D51" i="29"/>
  <c r="D52" i="29"/>
  <c r="D5" i="29"/>
  <c r="C9" i="29"/>
  <c r="C10" i="29"/>
  <c r="C14" i="29"/>
  <c r="C19" i="29"/>
  <c r="C16" i="29"/>
  <c r="C17" i="29"/>
  <c r="C3" i="29"/>
  <c r="C18" i="29"/>
  <c r="C20" i="29"/>
  <c r="C13" i="29"/>
  <c r="C11" i="29"/>
  <c r="C7" i="29"/>
  <c r="C21" i="29"/>
  <c r="C4" i="29"/>
  <c r="C15" i="29"/>
  <c r="C12" i="29"/>
  <c r="C8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E33" i="29" s="1"/>
  <c r="C34" i="29"/>
  <c r="E34" i="29" s="1"/>
  <c r="C35" i="29"/>
  <c r="E35" i="29" s="1"/>
  <c r="C36" i="29"/>
  <c r="E36" i="29" s="1"/>
  <c r="C37" i="29"/>
  <c r="E37" i="29" s="1"/>
  <c r="C38" i="29"/>
  <c r="E38" i="29" s="1"/>
  <c r="C39" i="29"/>
  <c r="E39" i="29" s="1"/>
  <c r="C40" i="29"/>
  <c r="E40" i="29" s="1"/>
  <c r="C41" i="29"/>
  <c r="E41" i="29" s="1"/>
  <c r="C42" i="29"/>
  <c r="E42" i="29" s="1"/>
  <c r="C43" i="29"/>
  <c r="E43" i="29" s="1"/>
  <c r="C44" i="29"/>
  <c r="E44" i="29" s="1"/>
  <c r="C45" i="29"/>
  <c r="E45" i="29" s="1"/>
  <c r="C46" i="29"/>
  <c r="E46" i="29" s="1"/>
  <c r="C47" i="29"/>
  <c r="E47" i="29" s="1"/>
  <c r="C48" i="29"/>
  <c r="E48" i="29" s="1"/>
  <c r="C49" i="29"/>
  <c r="C50" i="29"/>
  <c r="E50" i="29" s="1"/>
  <c r="C5" i="29"/>
  <c r="I22" i="29" l="1"/>
  <c r="I12" i="29"/>
  <c r="E49" i="29"/>
  <c r="I19" i="29"/>
  <c r="E52" i="29"/>
  <c r="E51" i="29"/>
  <c r="E21" i="29"/>
  <c r="E27" i="29"/>
  <c r="E19" i="29"/>
  <c r="I31" i="29"/>
  <c r="I27" i="29"/>
  <c r="I23" i="29"/>
  <c r="I30" i="29"/>
  <c r="I26" i="29"/>
  <c r="I7" i="29"/>
  <c r="I29" i="29"/>
  <c r="I25" i="29"/>
  <c r="I15" i="29"/>
  <c r="I32" i="29"/>
  <c r="I28" i="29"/>
  <c r="I24" i="29"/>
  <c r="I13" i="29"/>
  <c r="E32" i="29"/>
  <c r="E28" i="29"/>
  <c r="E24" i="29"/>
  <c r="E12" i="29"/>
  <c r="E31" i="29"/>
  <c r="E23" i="29"/>
  <c r="E15" i="29"/>
  <c r="E30" i="29"/>
  <c r="E26" i="29"/>
  <c r="E29" i="29"/>
  <c r="E25" i="29"/>
  <c r="E22" i="29"/>
  <c r="E4" i="29"/>
  <c r="E8" i="29"/>
  <c r="I21" i="29"/>
  <c r="E20" i="29"/>
  <c r="E11" i="29"/>
  <c r="E13" i="29"/>
  <c r="E5" i="29"/>
  <c r="E16" i="29"/>
  <c r="E7" i="29"/>
  <c r="E6" i="29"/>
  <c r="E18" i="29"/>
  <c r="E3" i="29"/>
  <c r="E14" i="29"/>
  <c r="E17" i="29"/>
  <c r="E10" i="29"/>
  <c r="E9" i="29"/>
  <c r="I6" i="29"/>
  <c r="I9" i="29"/>
  <c r="I20" i="29"/>
  <c r="I8" i="29"/>
  <c r="I11" i="29"/>
  <c r="I10" i="29"/>
  <c r="I17" i="29"/>
  <c r="I14" i="29"/>
  <c r="I4" i="29"/>
  <c r="I16" i="29"/>
  <c r="I3" i="29"/>
  <c r="I18" i="29"/>
  <c r="I5" i="29"/>
  <c r="N22" i="29" l="1"/>
  <c r="N20" i="29"/>
  <c r="N29" i="29"/>
  <c r="N28" i="29"/>
  <c r="N18" i="29"/>
  <c r="N23" i="29"/>
  <c r="N15" i="29"/>
  <c r="N25" i="29"/>
  <c r="N24" i="29"/>
  <c r="N17" i="29"/>
  <c r="N31" i="29"/>
  <c r="N30" i="29"/>
  <c r="N26" i="29"/>
  <c r="N21" i="29"/>
  <c r="N16" i="29"/>
  <c r="N14" i="29"/>
  <c r="N19" i="29"/>
  <c r="O33" i="29" l="1"/>
  <c r="O39" i="29"/>
  <c r="O41" i="29"/>
  <c r="O51" i="29"/>
  <c r="O4" i="29"/>
  <c r="O42" i="29"/>
  <c r="O49" i="29"/>
  <c r="O44" i="29"/>
  <c r="O50" i="29"/>
  <c r="O45" i="29"/>
  <c r="O47" i="29"/>
  <c r="O46" i="29"/>
  <c r="O48" i="29"/>
  <c r="O7" i="29"/>
  <c r="O24" i="29"/>
  <c r="O8" i="29"/>
  <c r="O10" i="29"/>
  <c r="O11" i="29"/>
  <c r="O13" i="29"/>
  <c r="O25" i="29"/>
  <c r="O18" i="29"/>
  <c r="O19" i="29"/>
  <c r="O14" i="29"/>
  <c r="O21" i="29"/>
  <c r="O26" i="29"/>
  <c r="O6" i="29"/>
  <c r="O20" i="29"/>
  <c r="J4" i="29"/>
  <c r="J23" i="29"/>
  <c r="J28" i="29"/>
  <c r="J29" i="29"/>
  <c r="J30" i="29"/>
  <c r="J31" i="29"/>
  <c r="O9" i="29" l="1"/>
  <c r="J46" i="29" l="1"/>
  <c r="J33" i="29"/>
  <c r="O43" i="29"/>
  <c r="O3" i="29"/>
  <c r="O38" i="29"/>
  <c r="O36" i="29"/>
  <c r="O32" i="29"/>
  <c r="O23" i="29"/>
  <c r="O27" i="29"/>
  <c r="O35" i="29"/>
  <c r="O52" i="29"/>
  <c r="O5" i="29"/>
  <c r="O29" i="29"/>
  <c r="O34" i="29"/>
  <c r="O22" i="29"/>
  <c r="O37" i="29"/>
  <c r="J40" i="29"/>
  <c r="O40" i="29"/>
  <c r="O31" i="29"/>
  <c r="O16" i="29"/>
  <c r="O15" i="29"/>
  <c r="O12" i="29"/>
  <c r="O28" i="29"/>
  <c r="O17" i="29"/>
  <c r="O30" i="29"/>
  <c r="J35" i="29"/>
  <c r="J34" i="29"/>
  <c r="J38" i="29"/>
  <c r="J24" i="29"/>
  <c r="J22" i="29"/>
  <c r="J3" i="29"/>
  <c r="J52" i="29"/>
  <c r="J5" i="29"/>
  <c r="J26" i="29"/>
  <c r="J43" i="29"/>
  <c r="J39" i="29"/>
  <c r="J12" i="29"/>
  <c r="J15" i="29"/>
  <c r="J16" i="29"/>
  <c r="J41" i="29"/>
  <c r="J51" i="29"/>
  <c r="J44" i="29"/>
  <c r="J27" i="29"/>
  <c r="J13" i="29"/>
  <c r="J6" i="29"/>
  <c r="J47" i="29"/>
  <c r="J49" i="29"/>
  <c r="J36" i="29"/>
  <c r="J21" i="29"/>
  <c r="J50" i="29"/>
  <c r="J42" i="29"/>
  <c r="J9" i="29"/>
  <c r="J7" i="29"/>
  <c r="J14" i="29"/>
  <c r="J48" i="29"/>
  <c r="J10" i="29"/>
  <c r="J32" i="29"/>
  <c r="J11" i="29"/>
  <c r="J20" i="29"/>
  <c r="J17" i="29"/>
  <c r="J37" i="29"/>
  <c r="J8" i="29"/>
  <c r="J25" i="29"/>
  <c r="J45" i="29"/>
  <c r="J19" i="29"/>
  <c r="J18" i="2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Régis</author>
  </authors>
  <commentList>
    <comment ref="B2" authorId="0" shapeId="0" xr:uid="{3A8A4F45-0901-460F-BCD6-3753F69A33D7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E2" authorId="0" shapeId="0" xr:uid="{ECF61F57-D3C3-4047-B7A4-704032C57ECF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H2" authorId="0" shapeId="0" xr:uid="{B6CD442E-02AF-4E1C-B01D-943381CAF588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K2" authorId="0" shapeId="0" xr:uid="{5C45499F-C5F1-46AA-8CA1-6387F9D91BDE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N2" authorId="0" shapeId="0" xr:uid="{3F61E9D7-4AEC-4DC6-A94C-EC6364FCCC77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Q2" authorId="0" shapeId="0" xr:uid="{CA74B0BE-F9F8-4040-83D9-B31C2AC41512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T2" authorId="0" shapeId="0" xr:uid="{4470FB45-9594-44A1-B52F-87018585C370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W2" authorId="0" shapeId="0" xr:uid="{2660B5C3-9DDE-4156-96EA-895DEE7DBE7A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Z2" authorId="0" shapeId="0" xr:uid="{FF7DFB86-03BC-416A-9272-AE40B975272A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AC2" authorId="0" shapeId="0" xr:uid="{50735392-03B2-4004-8D71-892B71362CEA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AF2" authorId="0" shapeId="0" xr:uid="{F631F32B-327A-45EB-BB16-04DED94D8CE6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AI2" authorId="0" shapeId="0" xr:uid="{0B5FBF36-14E0-448D-995E-522C4B650456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AL2" authorId="0" shapeId="0" xr:uid="{D4288EB4-7307-4F7A-8FED-2FFE2165260C}">
      <text>
        <r>
          <rPr>
            <sz val="9"/>
            <color indexed="81"/>
            <rFont val="Tahoma"/>
            <family val="2"/>
          </rPr>
          <t xml:space="preserve">Rentrer le nombre de joueurs pour cette date </t>
        </r>
      </text>
    </comment>
    <comment ref="A3" authorId="0" shapeId="0" xr:uid="{63A02DE1-BD28-4566-B09C-F9968AE48F0D}">
      <text>
        <r>
          <rPr>
            <sz val="9"/>
            <color indexed="81"/>
            <rFont val="Tahoma"/>
            <family val="2"/>
          </rPr>
          <t xml:space="preserve">Rentrer le nom des joueurs et bonton </t>
        </r>
        <r>
          <rPr>
            <b/>
            <sz val="9"/>
            <color indexed="81"/>
            <rFont val="Tahoma"/>
            <family val="2"/>
          </rPr>
          <t xml:space="preserve">TRIER PAR OA </t>
        </r>
        <r>
          <rPr>
            <sz val="9"/>
            <color indexed="81"/>
            <rFont val="Tahoma"/>
            <family val="2"/>
          </rPr>
          <t xml:space="preserve">pour classement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" authorId="0" shapeId="0" xr:uid="{0B513CCB-1616-47F5-9217-EB57CD8C56A0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D3" authorId="0" shapeId="0" xr:uid="{E8CFFC87-87C6-4BCF-B7FC-743FCD4152C9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E3" authorId="0" shapeId="0" xr:uid="{6D918C9F-F3FF-4707-839B-157675333BD4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G3" authorId="0" shapeId="0" xr:uid="{8179A3FB-1619-4A8C-A38D-61DE74F1F3C3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H3" authorId="0" shapeId="0" xr:uid="{5E0762AD-9698-4966-BD17-40ED87218919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J3" authorId="0" shapeId="0" xr:uid="{02018452-EC4B-4BA4-9539-95BDEA18E681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K3" authorId="0" shapeId="0" xr:uid="{2B1AE4DF-5E04-466B-891A-49A19A767279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M3" authorId="0" shapeId="0" xr:uid="{2AB6ABEE-8711-4D44-B135-6DEB30DEA529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N3" authorId="0" shapeId="0" xr:uid="{092AC4DF-FFD1-4E3E-91B1-751B849DDFDF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P3" authorId="0" shapeId="0" xr:uid="{D7455F45-96DF-433D-B2A9-BCBE5579A5CB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Q3" authorId="0" shapeId="0" xr:uid="{D915389D-F049-4C71-9FA9-57FB3A1E29A5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S3" authorId="0" shapeId="0" xr:uid="{43D6C0E1-82D2-4518-96F5-4FDB19F38FCE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T3" authorId="0" shapeId="0" xr:uid="{6C57C60B-7B6C-451B-97FD-B552185DFF78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V3" authorId="0" shapeId="0" xr:uid="{C3250072-EC3B-4928-BC8F-2A4EF5F24440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W3" authorId="0" shapeId="0" xr:uid="{4DB5A39A-FD9D-4BED-BB97-42E46BA3B12A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Y3" authorId="0" shapeId="0" xr:uid="{28042F03-EB9D-4437-B507-B59AB4A94ADE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Z3" authorId="0" shapeId="0" xr:uid="{1612EDC5-F349-415F-B000-0433E98A8819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AB3" authorId="0" shapeId="0" xr:uid="{AEAB9CA7-BD2F-4534-948B-3652732912E5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AC3" authorId="0" shapeId="0" xr:uid="{9316A5C4-35EE-48B5-A2B1-056081A5FC82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AE3" authorId="0" shapeId="0" xr:uid="{C21D6AF4-B0DF-42EA-9F38-FF5DD7565B4E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AF3" authorId="0" shapeId="0" xr:uid="{A95D1BE5-BBA7-48C4-A117-12DFD0CA854A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AH3" authorId="0" shapeId="0" xr:uid="{EB61C133-E8C0-475E-8E17-34C06CF00E50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AI3" authorId="0" shapeId="0" xr:uid="{F003F95F-BC30-45E0-B1DE-4E3C023B5521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AK3" authorId="0" shapeId="0" xr:uid="{6105BD70-19BB-4F32-92AC-D4EFB88EBD92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  <comment ref="AL3" authorId="0" shapeId="0" xr:uid="{1FA4E546-6698-4F65-A36A-3E64AC772B74}">
      <text>
        <r>
          <rPr>
            <sz val="9"/>
            <color indexed="81"/>
            <rFont val="Tahoma"/>
            <family val="2"/>
          </rPr>
          <t xml:space="preserve">Rentrer les points en plus ou en moins, Les moins s'affichent en rouge
</t>
        </r>
      </text>
    </comment>
    <comment ref="AN3" authorId="0" shapeId="0" xr:uid="{2585FE9F-4A46-40C8-9C7E-85C5C4030F54}">
      <text>
        <r>
          <rPr>
            <sz val="9"/>
            <color indexed="81"/>
            <rFont val="Tahoma"/>
            <family val="2"/>
          </rPr>
          <t xml:space="preserve">Calcul Automatique
</t>
        </r>
      </text>
    </comment>
  </commentList>
</comments>
</file>

<file path=xl/sharedStrings.xml><?xml version="1.0" encoding="utf-8"?>
<sst xmlns="http://schemas.openxmlformats.org/spreadsheetml/2006/main" count="103" uniqueCount="59">
  <si>
    <t>NOM</t>
  </si>
  <si>
    <t>PARTIE 1</t>
  </si>
  <si>
    <t>OUI</t>
  </si>
  <si>
    <t>NON</t>
  </si>
  <si>
    <t>TOTAL</t>
  </si>
  <si>
    <t>RANG P1</t>
  </si>
  <si>
    <t>RANG P2</t>
  </si>
  <si>
    <t>PARTIE 1 + 2</t>
  </si>
  <si>
    <t>CLASSEMENT</t>
  </si>
  <si>
    <t>CLASSEMENT DU:</t>
  </si>
  <si>
    <t>RAZ1</t>
  </si>
  <si>
    <t>RAZ2</t>
  </si>
  <si>
    <t>RAZ3</t>
  </si>
  <si>
    <t>NBRE JOUEURS</t>
  </si>
  <si>
    <t>POINTS</t>
  </si>
  <si>
    <t>SCORE</t>
  </si>
  <si>
    <t>RANG</t>
  </si>
  <si>
    <t xml:space="preserve">  </t>
  </si>
  <si>
    <t>DIFFERENCE</t>
  </si>
  <si>
    <t>JOUEUR3</t>
  </si>
  <si>
    <t>JOUEUR4</t>
  </si>
  <si>
    <t>JOUEUR5</t>
  </si>
  <si>
    <t>JOUEUR6</t>
  </si>
  <si>
    <t>JOUEUR7</t>
  </si>
  <si>
    <t>JOUEUR8</t>
  </si>
  <si>
    <t>JOUEUR11</t>
  </si>
  <si>
    <t>JOUEUR12</t>
  </si>
  <si>
    <t>JOUEUR13</t>
  </si>
  <si>
    <t>JOUEUR14</t>
  </si>
  <si>
    <t>JOUEUR15</t>
  </si>
  <si>
    <t>JOUEUR16</t>
  </si>
  <si>
    <t>JOUEUR17</t>
  </si>
  <si>
    <t>JOUEUR18</t>
  </si>
  <si>
    <t>JOUEUR19</t>
  </si>
  <si>
    <t>JOUEUR20</t>
  </si>
  <si>
    <t>JOUEUR22</t>
  </si>
  <si>
    <t>JOUEUR23</t>
  </si>
  <si>
    <t>JOUEUR24</t>
  </si>
  <si>
    <t>JOUEUR25</t>
  </si>
  <si>
    <t>JOUEUR26</t>
  </si>
  <si>
    <t>JOUEUR28</t>
  </si>
  <si>
    <t>JOUEUR29</t>
  </si>
  <si>
    <t>JOUEUR30</t>
  </si>
  <si>
    <t>JOUEUR31</t>
  </si>
  <si>
    <t>JOUEUR32</t>
  </si>
  <si>
    <t>JOUEUR33</t>
  </si>
  <si>
    <t>JOUEUR34</t>
  </si>
  <si>
    <t>JOUEUR35</t>
  </si>
  <si>
    <t>JOUEUR36</t>
  </si>
  <si>
    <t>JOUEUR1</t>
  </si>
  <si>
    <t>JOUEUR2</t>
  </si>
  <si>
    <t>JOUEUR9</t>
  </si>
  <si>
    <t>JOUEUR10</t>
  </si>
  <si>
    <t>JOUEUR21</t>
  </si>
  <si>
    <t>JOUEUR27</t>
  </si>
  <si>
    <t>JOUEUR37</t>
  </si>
  <si>
    <t>JOUEUR38</t>
  </si>
  <si>
    <t>JOUEUR39</t>
  </si>
  <si>
    <t>JOUEUR40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</si>
</sst>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_ ;[Red]\-0\ "/>
    <numFmt numFmtId="165" formatCode="[$-40C]d\-mmm\-yy;@"/>
    <numFmt numFmtId="166" formatCode="[$-40C]d\-mmm;@"/>
    <numFmt numFmtId="167" formatCode="d/m;@"/>
  </numFmts>
  <fonts count="1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0"/>
      <name val="Arial"/>
      <family val="2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indexed="64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 style="thick">
        <color indexed="64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indexed="64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3" fillId="0" borderId="5" xfId="0" applyFont="1" applyBorder="1"/>
    <xf numFmtId="0" fontId="1" fillId="0" borderId="0" xfId="0" applyFont="1"/>
    <xf numFmtId="0" fontId="5" fillId="4" borderId="3" xfId="0" applyFont="1" applyFill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5" fontId="6" fillId="0" borderId="8" xfId="0" applyNumberFormat="1" applyFont="1" applyBorder="1" applyAlignment="1">
      <alignment horizontal="left" vertical="top"/>
    </xf>
    <xf numFmtId="0" fontId="5" fillId="0" borderId="5" xfId="0" applyFont="1" applyBorder="1" applyAlignment="1">
      <alignment horizontal="center" vertical="center"/>
    </xf>
    <xf numFmtId="0" fontId="7" fillId="0" borderId="0" xfId="0" applyFont="1" applyAlignment="1">
      <alignment vertical="top" wrapText="1"/>
    </xf>
    <xf numFmtId="0" fontId="5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10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0" fontId="1" fillId="0" borderId="12" xfId="0" applyFont="1" applyBorder="1" applyAlignment="1">
      <alignment horizontal="center" vertical="center"/>
    </xf>
    <xf numFmtId="166" fontId="11" fillId="5" borderId="1" xfId="0" applyNumberFormat="1" applyFont="1" applyFill="1" applyBorder="1" applyAlignment="1">
      <alignment horizontal="center" vertical="center" textRotation="90"/>
    </xf>
    <xf numFmtId="166" fontId="11" fillId="5" borderId="2" xfId="0" applyNumberFormat="1" applyFont="1" applyFill="1" applyBorder="1" applyAlignment="1">
      <alignment horizontal="center" vertical="center" textRotation="90"/>
    </xf>
    <xf numFmtId="166" fontId="12" fillId="5" borderId="4" xfId="0" applyNumberFormat="1" applyFont="1" applyFill="1" applyBorder="1" applyAlignment="1">
      <alignment horizontal="center" vertical="center" textRotation="90"/>
    </xf>
    <xf numFmtId="166" fontId="11" fillId="3" borderId="1" xfId="0" applyNumberFormat="1" applyFont="1" applyFill="1" applyBorder="1" applyAlignment="1">
      <alignment textRotation="88"/>
    </xf>
    <xf numFmtId="166" fontId="11" fillId="3" borderId="2" xfId="0" applyNumberFormat="1" applyFont="1" applyFill="1" applyBorder="1" applyAlignment="1">
      <alignment textRotation="88"/>
    </xf>
    <xf numFmtId="166" fontId="12" fillId="3" borderId="4" xfId="0" applyNumberFormat="1" applyFont="1" applyFill="1" applyBorder="1" applyAlignment="1">
      <alignment horizontal="center" vertical="center" textRotation="90"/>
    </xf>
    <xf numFmtId="166" fontId="11" fillId="5" borderId="1" xfId="0" applyNumberFormat="1" applyFont="1" applyFill="1" applyBorder="1" applyAlignment="1">
      <alignment textRotation="88"/>
    </xf>
    <xf numFmtId="166" fontId="11" fillId="5" borderId="2" xfId="0" applyNumberFormat="1" applyFont="1" applyFill="1" applyBorder="1" applyAlignment="1">
      <alignment textRotation="88"/>
    </xf>
    <xf numFmtId="166" fontId="11" fillId="3" borderId="11" xfId="0" applyNumberFormat="1" applyFont="1" applyFill="1" applyBorder="1" applyAlignment="1">
      <alignment textRotation="88"/>
    </xf>
    <xf numFmtId="166" fontId="12" fillId="3" borderId="11" xfId="0" applyNumberFormat="1" applyFont="1" applyFill="1" applyBorder="1" applyAlignment="1">
      <alignment horizontal="center" vertical="center" textRotation="90"/>
    </xf>
    <xf numFmtId="166" fontId="11" fillId="0" borderId="11" xfId="0" applyNumberFormat="1" applyFont="1" applyBorder="1" applyAlignment="1">
      <alignment textRotation="88"/>
    </xf>
    <xf numFmtId="166" fontId="12" fillId="0" borderId="11" xfId="0" applyNumberFormat="1" applyFont="1" applyBorder="1" applyAlignment="1">
      <alignment horizontal="center" vertical="center" textRotation="90"/>
    </xf>
    <xf numFmtId="166" fontId="11" fillId="0" borderId="1" xfId="0" applyNumberFormat="1" applyFont="1" applyBorder="1" applyAlignment="1">
      <alignment textRotation="88"/>
    </xf>
    <xf numFmtId="166" fontId="11" fillId="0" borderId="2" xfId="0" applyNumberFormat="1" applyFont="1" applyBorder="1" applyAlignment="1">
      <alignment textRotation="88"/>
    </xf>
    <xf numFmtId="166" fontId="12" fillId="0" borderId="4" xfId="0" applyNumberFormat="1" applyFont="1" applyBorder="1" applyAlignment="1">
      <alignment horizontal="center" vertical="center" textRotation="90"/>
    </xf>
    <xf numFmtId="166" fontId="12" fillId="3" borderId="1" xfId="0" applyNumberFormat="1" applyFont="1" applyFill="1" applyBorder="1" applyAlignment="1">
      <alignment horizontal="center" vertical="center" textRotation="90"/>
    </xf>
    <xf numFmtId="166" fontId="12" fillId="3" borderId="2" xfId="0" applyNumberFormat="1" applyFont="1" applyFill="1" applyBorder="1" applyAlignment="1">
      <alignment horizontal="center" vertical="center" textRotation="90"/>
    </xf>
    <xf numFmtId="167" fontId="11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 textRotation="88"/>
    </xf>
    <xf numFmtId="0" fontId="1" fillId="2" borderId="1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" fontId="12" fillId="5" borderId="17" xfId="0" applyNumberFormat="1" applyFont="1" applyFill="1" applyBorder="1" applyAlignment="1">
      <alignment horizontal="center" vertical="center" textRotation="90"/>
    </xf>
    <xf numFmtId="0" fontId="12" fillId="5" borderId="0" xfId="0" applyFont="1" applyFill="1" applyAlignment="1">
      <alignment horizontal="center" vertical="center" textRotation="90"/>
    </xf>
    <xf numFmtId="0" fontId="2" fillId="5" borderId="18" xfId="0" applyFont="1" applyFill="1" applyBorder="1" applyAlignment="1">
      <alignment horizontal="center" vertical="center" textRotation="88"/>
    </xf>
    <xf numFmtId="1" fontId="12" fillId="0" borderId="17" xfId="0" applyNumberFormat="1" applyFont="1" applyBorder="1" applyAlignment="1">
      <alignment vertical="center" textRotation="90"/>
    </xf>
    <xf numFmtId="1" fontId="12" fillId="0" borderId="19" xfId="0" applyNumberFormat="1" applyFont="1" applyBorder="1" applyAlignment="1">
      <alignment horizontal="center" vertical="center" textRotation="88" wrapText="1"/>
    </xf>
    <xf numFmtId="0" fontId="2" fillId="0" borderId="18" xfId="0" applyFont="1" applyBorder="1" applyAlignment="1">
      <alignment horizontal="center" vertical="center" textRotation="88"/>
    </xf>
    <xf numFmtId="164" fontId="2" fillId="5" borderId="17" xfId="0" applyNumberFormat="1" applyFont="1" applyFill="1" applyBorder="1" applyAlignment="1">
      <alignment vertical="center" textRotation="90"/>
    </xf>
    <xf numFmtId="1" fontId="12" fillId="5" borderId="19" xfId="0" applyNumberFormat="1" applyFont="1" applyFill="1" applyBorder="1" applyAlignment="1">
      <alignment horizontal="center" vertical="center" textRotation="88" wrapText="1"/>
    </xf>
    <xf numFmtId="1" fontId="12" fillId="5" borderId="17" xfId="0" applyNumberFormat="1" applyFont="1" applyFill="1" applyBorder="1" applyAlignment="1">
      <alignment vertical="center" textRotation="90"/>
    </xf>
    <xf numFmtId="0" fontId="2" fillId="3" borderId="20" xfId="0" applyFont="1" applyFill="1" applyBorder="1" applyAlignment="1">
      <alignment horizontal="center" vertical="center" textRotation="88"/>
    </xf>
    <xf numFmtId="0" fontId="2" fillId="3" borderId="21" xfId="0" applyFont="1" applyFill="1" applyBorder="1" applyAlignment="1">
      <alignment horizontal="center" vertical="center" textRotation="88"/>
    </xf>
    <xf numFmtId="0" fontId="2" fillId="3" borderId="9" xfId="0" applyFont="1" applyFill="1" applyBorder="1" applyAlignment="1">
      <alignment horizontal="center" vertical="center" textRotation="88"/>
    </xf>
    <xf numFmtId="167" fontId="11" fillId="0" borderId="0" xfId="0" applyNumberFormat="1" applyFont="1" applyAlignment="1">
      <alignment horizontal="center" vertical="center" textRotation="90"/>
    </xf>
    <xf numFmtId="166" fontId="12" fillId="0" borderId="0" xfId="0" applyNumberFormat="1" applyFont="1" applyAlignment="1">
      <alignment horizontal="center" vertical="center" textRotation="63"/>
    </xf>
    <xf numFmtId="0" fontId="0" fillId="0" borderId="22" xfId="0" applyBorder="1" applyProtection="1">
      <protection locked="0"/>
    </xf>
    <xf numFmtId="164" fontId="2" fillId="5" borderId="13" xfId="0" applyNumberFormat="1" applyFont="1" applyFill="1" applyBorder="1" applyAlignment="1" applyProtection="1">
      <alignment horizontal="center" vertical="center"/>
      <protection locked="0"/>
    </xf>
    <xf numFmtId="1" fontId="0" fillId="5" borderId="13" xfId="0" applyNumberForma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164" fontId="2" fillId="0" borderId="13" xfId="0" applyNumberFormat="1" applyFont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3" borderId="13" xfId="0" applyFill="1" applyBorder="1" applyAlignment="1" applyProtection="1">
      <alignment horizontal="center" vertical="center"/>
      <protection locked="0"/>
    </xf>
    <xf numFmtId="0" fontId="0" fillId="3" borderId="13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5" borderId="15" xfId="0" applyNumberFormat="1" applyFont="1" applyFill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 applyProtection="1">
      <alignment horizontal="left" vertical="center"/>
      <protection locked="0"/>
    </xf>
    <xf numFmtId="164" fontId="14" fillId="6" borderId="3" xfId="0" applyNumberFormat="1" applyFont="1" applyFill="1" applyBorder="1" applyAlignment="1">
      <alignment horizontal="center" vertical="center"/>
    </xf>
    <xf numFmtId="1" fontId="15" fillId="5" borderId="0" xfId="0" applyNumberFormat="1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64" fontId="14" fillId="6" borderId="3" xfId="0" applyNumberFormat="1" applyFont="1" applyFill="1" applyBorder="1" applyAlignment="1" applyProtection="1">
      <alignment horizontal="center" vertical="center"/>
      <protection locked="0"/>
    </xf>
    <xf numFmtId="0" fontId="15" fillId="0" borderId="1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0" fontId="15" fillId="5" borderId="14" xfId="0" applyFont="1" applyFill="1" applyBorder="1" applyAlignment="1" applyProtection="1">
      <alignment horizontal="center" vertical="center"/>
      <protection locked="0"/>
    </xf>
    <xf numFmtId="0" fontId="15" fillId="5" borderId="24" xfId="0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15" fillId="5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3" fillId="0" borderId="22" xfId="0" applyFont="1" applyBorder="1" applyProtection="1">
      <protection locked="0"/>
    </xf>
    <xf numFmtId="0" fontId="11" fillId="5" borderId="3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0" fontId="6" fillId="0" borderId="8" xfId="0" applyFont="1" applyBorder="1" applyAlignment="1">
      <alignment horizontal="right" vertical="top" indent="5"/>
    </xf>
    <xf numFmtId="0" fontId="0" fillId="0" borderId="8" xfId="0" applyBorder="1" applyAlignment="1">
      <alignment horizontal="right" vertical="top" indent="5"/>
    </xf>
    <xf numFmtId="0" fontId="7" fillId="0" borderId="0" xfId="0" applyFont="1" applyAlignment="1">
      <alignment vertical="top" wrapText="1"/>
    </xf>
  </cellXfs>
  <cellStyles count="1">
    <cellStyle name="Normal" xfId="0" builtinId="0"/>
  </cellStyles>
  <dxfs count="51"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numFmt numFmtId="168" formatCode="\-\-"/>
    </dxf>
    <dxf>
      <font>
        <b val="0"/>
        <i val="0"/>
        <color auto="1"/>
      </font>
      <numFmt numFmtId="169" formatCode="\-\."/>
    </dxf>
    <dxf>
      <font>
        <color theme="0"/>
      </font>
    </dxf>
    <dxf>
      <numFmt numFmtId="170" formatCode="\.\.\.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2" tint="-9.9948118533890809E-2"/>
        </patternFill>
      </fill>
    </dxf>
    <dxf>
      <font>
        <b/>
        <i val="0"/>
        <color rgb="FF00B05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22860</xdr:colOff>
      <xdr:row>0</xdr:row>
      <xdr:rowOff>83820</xdr:rowOff>
    </xdr:from>
    <xdr:to>
      <xdr:col>45</xdr:col>
      <xdr:colOff>53340</xdr:colOff>
      <xdr:row>1</xdr:row>
      <xdr:rowOff>320040</xdr:rowOff>
    </xdr:to>
    <xdr:sp macro="[1]!TRIERDONNESPAROA" textlink="">
      <xdr:nvSpPr>
        <xdr:cNvPr id="2" name="Ellipse 1">
          <a:extLst>
            <a:ext uri="{FF2B5EF4-FFF2-40B4-BE49-F238E27FC236}">
              <a16:creationId xmlns:a16="http://schemas.microsoft.com/office/drawing/2014/main" id="{4D620F09-7096-47E8-BD7F-E984AC097A15}"/>
            </a:ext>
          </a:extLst>
        </xdr:cNvPr>
        <xdr:cNvSpPr/>
      </xdr:nvSpPr>
      <xdr:spPr>
        <a:xfrm>
          <a:off x="11681460" y="83820"/>
          <a:ext cx="1068705" cy="88392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TRIER PAR OA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helem\Documents\CHELEM%20VARENNOIS\Classement.xlsm" TargetMode="External"/><Relationship Id="rId1" Type="http://schemas.openxmlformats.org/officeDocument/2006/relationships/externalLinkPath" Target="/Users/Chelem/Documents/CHELEM%20VARENNOIS/Class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XPLICATIONS"/>
      <sheetName val="DONNEES"/>
      <sheetName val="CLASSEMENT"/>
      <sheetName val="FICHES"/>
      <sheetName val="REMISEAZERO"/>
    </sheetNames>
    <definedNames>
      <definedName name="TRIERDONNESPAROA"/>
    </definedNames>
    <sheetDataSet>
      <sheetData sheetId="0"/>
      <sheetData sheetId="1">
        <row r="4">
          <cell r="A4" t="str">
            <v>AUBERT Patrice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3B80C-4E80-4E3F-9BA7-4C14E128605C}">
  <sheetPr codeName="Feuil12"/>
  <dimension ref="A1:AU63"/>
  <sheetViews>
    <sheetView showZeros="0" tabSelected="1" workbookViewId="0">
      <selection activeCell="P10" sqref="P10"/>
    </sheetView>
  </sheetViews>
  <sheetFormatPr baseColWidth="10" defaultRowHeight="15" x14ac:dyDescent="0.25"/>
  <cols>
    <col min="1" max="1" width="20.85546875" customWidth="1"/>
    <col min="2" max="2" width="6.28515625" style="72" customWidth="1"/>
    <col min="3" max="3" width="6.28515625" style="72" hidden="1" customWidth="1"/>
    <col min="4" max="4" width="4.7109375" style="72" customWidth="1"/>
    <col min="5" max="5" width="6.28515625" style="82" customWidth="1"/>
    <col min="6" max="6" width="6.28515625" style="82" hidden="1" customWidth="1"/>
    <col min="7" max="7" width="4.7109375" style="82" customWidth="1"/>
    <col min="8" max="8" width="6.28515625" style="83" customWidth="1"/>
    <col min="9" max="9" width="6.28515625" style="83" hidden="1" customWidth="1"/>
    <col min="10" max="10" width="4.7109375" style="83" customWidth="1"/>
    <col min="11" max="11" width="6.28515625" style="82" customWidth="1"/>
    <col min="12" max="12" width="6.28515625" style="82" hidden="1" customWidth="1"/>
    <col min="13" max="13" width="4.7109375" style="82" customWidth="1"/>
    <col min="14" max="14" width="6.28515625" style="83" customWidth="1"/>
    <col min="15" max="15" width="6.28515625" style="83" hidden="1" customWidth="1"/>
    <col min="16" max="16" width="4.7109375" style="83" customWidth="1"/>
    <col min="17" max="17" width="6.28515625" style="82" customWidth="1"/>
    <col min="18" max="18" width="6.28515625" style="82" hidden="1" customWidth="1"/>
    <col min="19" max="19" width="4.7109375" style="82" customWidth="1"/>
    <col min="20" max="20" width="6.28515625" style="83" customWidth="1"/>
    <col min="21" max="21" width="6.28515625" style="83" hidden="1" customWidth="1"/>
    <col min="22" max="22" width="4.7109375" style="83" customWidth="1"/>
    <col min="23" max="23" width="6.28515625" style="82" customWidth="1"/>
    <col min="24" max="24" width="6.28515625" style="82" hidden="1" customWidth="1"/>
    <col min="25" max="25" width="4.7109375" style="82" customWidth="1"/>
    <col min="26" max="26" width="6.28515625" style="83" customWidth="1"/>
    <col min="27" max="27" width="6.28515625" style="83" hidden="1" customWidth="1"/>
    <col min="28" max="28" width="4.7109375" style="83" customWidth="1"/>
    <col min="29" max="29" width="6.28515625" style="82" customWidth="1"/>
    <col min="30" max="30" width="6.28515625" style="82" hidden="1" customWidth="1"/>
    <col min="31" max="31" width="4.7109375" style="82" customWidth="1"/>
    <col min="32" max="32" width="6.28515625" style="83" customWidth="1"/>
    <col min="33" max="33" width="6.28515625" style="83" hidden="1" customWidth="1"/>
    <col min="34" max="34" width="4.7109375" style="83" customWidth="1"/>
    <col min="35" max="35" width="6.28515625" style="82" customWidth="1"/>
    <col min="36" max="36" width="6.28515625" style="82" hidden="1" customWidth="1"/>
    <col min="37" max="37" width="4.7109375" style="82" customWidth="1"/>
    <col min="38" max="38" width="6.28515625" style="83" customWidth="1"/>
    <col min="39" max="39" width="6.28515625" style="83" hidden="1" customWidth="1"/>
    <col min="40" max="40" width="4.7109375" style="83" customWidth="1"/>
    <col min="41" max="41" width="6.28515625" style="83" customWidth="1"/>
    <col min="42" max="42" width="6.28515625" style="83" hidden="1" customWidth="1"/>
    <col min="43" max="43" width="4.7109375" style="83" customWidth="1"/>
    <col min="44" max="44" width="6.85546875" style="66" customWidth="1"/>
    <col min="45" max="45" width="8.7109375" style="66" customWidth="1"/>
  </cols>
  <sheetData>
    <row r="1" spans="1:47" ht="51" customHeight="1" thickTop="1" thickBot="1" x14ac:dyDescent="0.3">
      <c r="A1" s="19"/>
      <c r="B1" s="20">
        <v>45732</v>
      </c>
      <c r="C1" s="21"/>
      <c r="D1" s="22" t="str">
        <f>IF(B2&lt;&gt;0,IF(B62&lt;&gt;"OK","ERREUR","OK"),"-")</f>
        <v>OK</v>
      </c>
      <c r="E1" s="23">
        <v>45739</v>
      </c>
      <c r="F1" s="24"/>
      <c r="G1" s="25" t="str">
        <f>IF(E2&lt;&gt;0,IF(E62&lt;&gt;"OK","ERREUR","OK"),"-")</f>
        <v>OK</v>
      </c>
      <c r="H1" s="26">
        <v>45749</v>
      </c>
      <c r="I1" s="27"/>
      <c r="J1" s="22" t="str">
        <f>IF(H2&lt;&gt;0,IF(H62&lt;&gt;"OK","ERREUR","OK"),"-")</f>
        <v>-</v>
      </c>
      <c r="K1" s="23">
        <v>45756</v>
      </c>
      <c r="L1" s="24"/>
      <c r="M1" s="25" t="str">
        <f>IF(K2&lt;&gt;0,IF(K62&lt;&gt;"OK","ERREUR","OK"),"-")</f>
        <v>-</v>
      </c>
      <c r="N1" s="26">
        <v>45763</v>
      </c>
      <c r="O1" s="27"/>
      <c r="P1" s="22" t="str">
        <f>IF(N2&lt;&gt;0,IF(N62&lt;&gt;"OK","ERREUR","OK"),"-")</f>
        <v>-</v>
      </c>
      <c r="Q1" s="28">
        <v>45770</v>
      </c>
      <c r="R1" s="28"/>
      <c r="S1" s="29" t="str">
        <f>IF(Q2&lt;&gt;0,IF(Q62&lt;&gt;"OK","ERREUR","OK"),"-")</f>
        <v>-</v>
      </c>
      <c r="T1" s="26">
        <v>45777</v>
      </c>
      <c r="U1" s="27"/>
      <c r="V1" s="22" t="str">
        <f>IF(T2&lt;&gt;0,IF(T62&lt;&gt;"OK","ERREUR","OK"),"-")</f>
        <v>-</v>
      </c>
      <c r="W1" s="30">
        <v>45784</v>
      </c>
      <c r="X1" s="30"/>
      <c r="Y1" s="31"/>
      <c r="Z1" s="26">
        <v>45791</v>
      </c>
      <c r="AA1" s="27"/>
      <c r="AB1" s="22" t="str">
        <f>IF(Z2&lt;&gt;0,IF(Z62&lt;&gt;"OK","ERREUR","OK"),"-")</f>
        <v>ERREUR</v>
      </c>
      <c r="AC1" s="32">
        <v>45798</v>
      </c>
      <c r="AD1" s="33"/>
      <c r="AE1" s="34" t="str">
        <f>IF(AC2&lt;&gt;0,IF(AC62&lt;&gt;"OK","ERREUR","OK"),"-")</f>
        <v>-</v>
      </c>
      <c r="AF1" s="26">
        <v>45805</v>
      </c>
      <c r="AG1" s="27"/>
      <c r="AH1" s="22" t="str">
        <f>IF(AF2&lt;&gt;0,IF(AF62&lt;&gt;"OK","ERREUR","OK"),"-")</f>
        <v>-</v>
      </c>
      <c r="AI1" s="32" t="e">
        <f>#REF!</f>
        <v>#REF!</v>
      </c>
      <c r="AJ1" s="33"/>
      <c r="AK1" s="34" t="str">
        <f>IF(AI2&lt;&gt;0,IF(AI62&lt;&gt;"OK","ERREUR","OK"),"-")</f>
        <v>-</v>
      </c>
      <c r="AL1" s="26" t="e">
        <f>#REF!</f>
        <v>#REF!</v>
      </c>
      <c r="AM1" s="27"/>
      <c r="AN1" s="22" t="str">
        <f>IF(AL2&lt;&gt;0,IF(AL62&lt;&gt;"OK","ERREUR","OK"),"-")</f>
        <v>-</v>
      </c>
      <c r="AO1" s="35" t="e">
        <f>#REF!</f>
        <v>#REF!</v>
      </c>
      <c r="AP1" s="36"/>
      <c r="AQ1" s="25" t="str">
        <f>IF(AO2&lt;&gt;0,IF(AO62&lt;&gt;"OK","ERREUR","OK"),"-")</f>
        <v>-</v>
      </c>
      <c r="AR1" s="37"/>
      <c r="AS1" s="38"/>
    </row>
    <row r="2" spans="1:47" ht="34.15" customHeight="1" thickTop="1" thickBot="1" x14ac:dyDescent="0.3">
      <c r="A2" s="39" t="s">
        <v>13</v>
      </c>
      <c r="B2" s="85">
        <v>16</v>
      </c>
      <c r="C2" s="85"/>
      <c r="D2" s="85"/>
      <c r="E2" s="85">
        <v>20</v>
      </c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>
        <v>9</v>
      </c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6"/>
      <c r="AP2" s="87"/>
      <c r="AQ2" s="88"/>
      <c r="AR2" s="37"/>
      <c r="AS2" s="38"/>
    </row>
    <row r="3" spans="1:47" ht="57" customHeight="1" thickTop="1" x14ac:dyDescent="0.25">
      <c r="A3" s="40" t="s">
        <v>0</v>
      </c>
      <c r="B3" s="41" t="s">
        <v>14</v>
      </c>
      <c r="C3" s="42" t="s">
        <v>15</v>
      </c>
      <c r="D3" s="43" t="s">
        <v>16</v>
      </c>
      <c r="E3" s="44" t="s">
        <v>14</v>
      </c>
      <c r="F3" s="45" t="s">
        <v>15</v>
      </c>
      <c r="G3" s="46" t="s">
        <v>16</v>
      </c>
      <c r="H3" s="47" t="s">
        <v>14</v>
      </c>
      <c r="I3" s="48" t="s">
        <v>15</v>
      </c>
      <c r="J3" s="43" t="s">
        <v>16</v>
      </c>
      <c r="K3" s="44" t="s">
        <v>14</v>
      </c>
      <c r="L3" s="45" t="s">
        <v>15</v>
      </c>
      <c r="M3" s="46" t="s">
        <v>16</v>
      </c>
      <c r="N3" s="49" t="s">
        <v>14</v>
      </c>
      <c r="O3" s="48" t="s">
        <v>15</v>
      </c>
      <c r="P3" s="43" t="s">
        <v>16</v>
      </c>
      <c r="Q3" s="44" t="s">
        <v>14</v>
      </c>
      <c r="R3" s="45" t="s">
        <v>15</v>
      </c>
      <c r="S3" s="46" t="s">
        <v>16</v>
      </c>
      <c r="T3" s="49" t="s">
        <v>14</v>
      </c>
      <c r="U3" s="48" t="s">
        <v>15</v>
      </c>
      <c r="V3" s="43" t="s">
        <v>16</v>
      </c>
      <c r="W3" s="44" t="s">
        <v>14</v>
      </c>
      <c r="X3" s="45" t="s">
        <v>15</v>
      </c>
      <c r="Y3" s="46" t="s">
        <v>16</v>
      </c>
      <c r="Z3" s="49" t="s">
        <v>14</v>
      </c>
      <c r="AA3" s="48" t="s">
        <v>15</v>
      </c>
      <c r="AB3" s="43" t="s">
        <v>16</v>
      </c>
      <c r="AC3" s="44" t="s">
        <v>14</v>
      </c>
      <c r="AD3" s="45" t="s">
        <v>15</v>
      </c>
      <c r="AE3" s="46" t="s">
        <v>16</v>
      </c>
      <c r="AF3" s="49" t="s">
        <v>14</v>
      </c>
      <c r="AG3" s="48" t="s">
        <v>15</v>
      </c>
      <c r="AH3" s="43" t="s">
        <v>16</v>
      </c>
      <c r="AI3" s="44" t="s">
        <v>14</v>
      </c>
      <c r="AJ3" s="45" t="s">
        <v>15</v>
      </c>
      <c r="AK3" s="46" t="s">
        <v>16</v>
      </c>
      <c r="AL3" s="49" t="s">
        <v>14</v>
      </c>
      <c r="AM3" s="48" t="s">
        <v>15</v>
      </c>
      <c r="AN3" s="43" t="s">
        <v>16</v>
      </c>
      <c r="AO3" s="50" t="s">
        <v>14</v>
      </c>
      <c r="AP3" s="51" t="s">
        <v>15</v>
      </c>
      <c r="AQ3" s="52" t="s">
        <v>16</v>
      </c>
      <c r="AR3" s="53" t="s">
        <v>4</v>
      </c>
      <c r="AS3" s="54" t="s">
        <v>8</v>
      </c>
    </row>
    <row r="4" spans="1:47" ht="15.6" customHeight="1" x14ac:dyDescent="0.25">
      <c r="A4" s="55" t="s">
        <v>49</v>
      </c>
      <c r="B4" s="56">
        <v>300</v>
      </c>
      <c r="C4" s="57">
        <f t="shared" ref="C4:C35" si="0">IF(B4&lt;&gt;0,$B$2-D4+1,"")</f>
        <v>14</v>
      </c>
      <c r="D4" s="58">
        <f t="shared" ref="D4:D35" si="1">IF(B4&lt;&gt;0,RANK(B4,$B$4:$B$61),)</f>
        <v>3</v>
      </c>
      <c r="E4" s="59">
        <v>21</v>
      </c>
      <c r="F4" s="60">
        <f t="shared" ref="F4:F35" si="2">IF(E4&lt;&gt;0,$E$2-G4+1,"")</f>
        <v>7</v>
      </c>
      <c r="G4" s="60">
        <f t="shared" ref="G4:G35" si="3">IF(E4&lt;&gt;0,RANK(E4,$E$4:$E$61),)</f>
        <v>14</v>
      </c>
      <c r="H4" s="56"/>
      <c r="I4" s="58" t="str">
        <f t="shared" ref="I4:I35" si="4">IF(H4&lt;&gt;0,$H$2-J4+1,"")</f>
        <v/>
      </c>
      <c r="J4" s="58">
        <f t="shared" ref="J4:J35" si="5">IF(H4&lt;&gt;0,RANK(H4,$H$4:$H$61),)</f>
        <v>0</v>
      </c>
      <c r="K4" s="59"/>
      <c r="L4" s="60" t="str">
        <f t="shared" ref="L4:L35" si="6">IF(K4&lt;&gt;0,$K$2-M4+1,"")</f>
        <v/>
      </c>
      <c r="M4" s="60">
        <f t="shared" ref="M4:M14" si="7">IF(K4&lt;&gt;0,RANK(K4,$K$4:$K$61),)</f>
        <v>0</v>
      </c>
      <c r="N4" s="56"/>
      <c r="O4" s="58" t="str">
        <f t="shared" ref="O4:O35" si="8">IF(N4&lt;&gt;0,$N$2-P4+1,"")</f>
        <v/>
      </c>
      <c r="P4" s="58">
        <f t="shared" ref="P4:P35" si="9">IF(N4&lt;&gt;0,RANK(N4,$N$4:$N$61),)</f>
        <v>0</v>
      </c>
      <c r="Q4" s="59"/>
      <c r="R4" s="60" t="str">
        <f t="shared" ref="R4:R35" si="10">IF(Q4&lt;&gt;0,$Q$2-S4+1,"")</f>
        <v/>
      </c>
      <c r="S4" s="60">
        <f t="shared" ref="S4:S35" si="11">IF(Q4&lt;&gt;0,RANK(Q4,$Q$4:$Q$61),)</f>
        <v>0</v>
      </c>
      <c r="T4" s="56"/>
      <c r="U4" s="61" t="str">
        <f t="shared" ref="U4:U35" si="12">IF(T4&lt;&gt;0,$T$2-V4+1,"")</f>
        <v/>
      </c>
      <c r="V4" s="58">
        <f t="shared" ref="V4:V35" si="13">IF(T4&lt;&gt;0,RANK(T4,$T$4:$T$61),)</f>
        <v>0</v>
      </c>
      <c r="W4" s="59"/>
      <c r="X4" s="60" t="str">
        <f t="shared" ref="X4:X35" si="14">IF(W4&lt;&gt;0,$W$2-Y4+1,"")</f>
        <v/>
      </c>
      <c r="Y4" s="60">
        <f t="shared" ref="Y4:Y35" si="15">IF(W4&lt;&gt;0,RANK(W4,$W$4:$W$61),)</f>
        <v>0</v>
      </c>
      <c r="Z4" s="56">
        <v>128</v>
      </c>
      <c r="AA4" s="58">
        <f t="shared" ref="AA4:AA35" si="16">IF(Z4&lt;&gt;0,$Z$2-AB4+1,"")</f>
        <v>6</v>
      </c>
      <c r="AB4" s="58">
        <f t="shared" ref="AB4:AB35" si="17">IF(Z4&lt;&gt;0,RANK(Z4,$Z$4:$Z$61),)</f>
        <v>4</v>
      </c>
      <c r="AC4" s="59"/>
      <c r="AD4" s="60" t="str">
        <f t="shared" ref="AD4:AD35" si="18">IF(AC4&lt;&gt;0,$AC$2-AE4+1,"")</f>
        <v/>
      </c>
      <c r="AE4" s="60">
        <f t="shared" ref="AE4:AE35" si="19">IF(AC4&lt;&gt;0,RANK(AC4,$AC$4:$AC$61),)</f>
        <v>0</v>
      </c>
      <c r="AF4" s="56"/>
      <c r="AG4" s="58" t="str">
        <f t="shared" ref="AG4:AG35" si="20">IF(AF4&lt;&gt;0,$AF$2-AH4+1,"")</f>
        <v/>
      </c>
      <c r="AH4" s="58">
        <f t="shared" ref="AH4:AH35" si="21">IF(AF4&lt;&gt;0,RANK(AF4,$AF$4:$AF$61),)</f>
        <v>0</v>
      </c>
      <c r="AI4" s="59"/>
      <c r="AJ4" s="60" t="str">
        <f t="shared" ref="AJ4:AJ35" si="22">IF(AI4&lt;&gt;0,$AI$2-AK4+1,"")</f>
        <v/>
      </c>
      <c r="AK4" s="60">
        <f t="shared" ref="AK4:AK35" si="23">IF(AI4&lt;&gt;0,RANK(AI4,$AI$4:$AI$61),)</f>
        <v>0</v>
      </c>
      <c r="AL4" s="56"/>
      <c r="AM4" s="58" t="str">
        <f t="shared" ref="AM4:AM35" si="24">IF(AL4&lt;&gt;0,$AL$2-AN4+1,"")</f>
        <v/>
      </c>
      <c r="AN4" s="58">
        <f t="shared" ref="AN4:AN35" si="25">IF(AL4&lt;&gt;0,RANK(AL4,$AL$4:$AL$61),)</f>
        <v>0</v>
      </c>
      <c r="AO4" s="62"/>
      <c r="AP4" s="63" t="str">
        <f>IF(AO4&lt;&gt;0,$AO$2-AQ4+1,"")</f>
        <v/>
      </c>
      <c r="AQ4" s="64">
        <f>IF(AO4&lt;&gt;0,RANK(AO4,$AO$4:$AO$61),)</f>
        <v>0</v>
      </c>
      <c r="AR4" s="65">
        <f>SUM(C4,F4,I4,L4,O4,R4,U4,X4,AA4,AD4,AG4,AJ4,AM4,AP4)</f>
        <v>27</v>
      </c>
      <c r="AS4" s="66">
        <f t="shared" ref="AS4:AS61" si="26">IF(A4&lt;&gt;"",IF(AR4&lt;&gt;0,RANK(AR4,$AR$1:$AR$62),"-"),"-")</f>
        <v>4</v>
      </c>
    </row>
    <row r="5" spans="1:47" x14ac:dyDescent="0.25">
      <c r="A5" s="55" t="s">
        <v>50</v>
      </c>
      <c r="B5" s="56">
        <v>-70</v>
      </c>
      <c r="C5" s="57">
        <f t="shared" si="0"/>
        <v>4</v>
      </c>
      <c r="D5" s="58">
        <f t="shared" si="1"/>
        <v>13</v>
      </c>
      <c r="E5" s="59">
        <v>235</v>
      </c>
      <c r="F5" s="60">
        <f t="shared" si="2"/>
        <v>14</v>
      </c>
      <c r="G5" s="60">
        <f t="shared" si="3"/>
        <v>7</v>
      </c>
      <c r="H5" s="56"/>
      <c r="I5" s="58" t="str">
        <f t="shared" si="4"/>
        <v/>
      </c>
      <c r="J5" s="58">
        <f t="shared" si="5"/>
        <v>0</v>
      </c>
      <c r="K5" s="59"/>
      <c r="L5" s="60" t="str">
        <f t="shared" si="6"/>
        <v/>
      </c>
      <c r="M5" s="60">
        <f t="shared" si="7"/>
        <v>0</v>
      </c>
      <c r="N5" s="56"/>
      <c r="O5" s="58" t="str">
        <f t="shared" si="8"/>
        <v/>
      </c>
      <c r="P5" s="58">
        <f t="shared" si="9"/>
        <v>0</v>
      </c>
      <c r="Q5" s="59"/>
      <c r="R5" s="60" t="str">
        <f t="shared" si="10"/>
        <v/>
      </c>
      <c r="S5" s="60">
        <f t="shared" si="11"/>
        <v>0</v>
      </c>
      <c r="T5" s="56"/>
      <c r="U5" s="61" t="str">
        <f t="shared" si="12"/>
        <v/>
      </c>
      <c r="V5" s="58">
        <f t="shared" si="13"/>
        <v>0</v>
      </c>
      <c r="W5" s="59"/>
      <c r="X5" s="60" t="str">
        <f t="shared" si="14"/>
        <v/>
      </c>
      <c r="Y5" s="60">
        <f t="shared" si="15"/>
        <v>0</v>
      </c>
      <c r="Z5" s="56"/>
      <c r="AA5" s="58" t="str">
        <f t="shared" si="16"/>
        <v/>
      </c>
      <c r="AB5" s="58">
        <f t="shared" si="17"/>
        <v>0</v>
      </c>
      <c r="AC5" s="59"/>
      <c r="AD5" s="60" t="str">
        <f t="shared" si="18"/>
        <v/>
      </c>
      <c r="AE5" s="60">
        <f t="shared" si="19"/>
        <v>0</v>
      </c>
      <c r="AF5" s="56"/>
      <c r="AG5" s="58" t="str">
        <f t="shared" si="20"/>
        <v/>
      </c>
      <c r="AH5" s="58">
        <f t="shared" si="21"/>
        <v>0</v>
      </c>
      <c r="AI5" s="59"/>
      <c r="AJ5" s="60" t="str">
        <f t="shared" si="22"/>
        <v/>
      </c>
      <c r="AK5" s="60">
        <f t="shared" si="23"/>
        <v>0</v>
      </c>
      <c r="AL5" s="56"/>
      <c r="AM5" s="58" t="str">
        <f t="shared" si="24"/>
        <v/>
      </c>
      <c r="AN5" s="58">
        <f t="shared" si="25"/>
        <v>0</v>
      </c>
      <c r="AO5" s="62"/>
      <c r="AP5" s="63" t="str">
        <f t="shared" ref="AP5:AP61" si="27">IF(AO5&lt;&gt;0,$AO$2-AQ5+1,"")</f>
        <v/>
      </c>
      <c r="AQ5" s="64">
        <f t="shared" ref="AQ5:AQ61" si="28">IF(AO5&lt;&gt;0,RANK(AO5,$AO$4:$AO$61),)</f>
        <v>0</v>
      </c>
      <c r="AR5" s="65">
        <f t="shared" ref="AR5:AR61" si="29">SUM(C5,F5,I5,L5,O5,R5,U5,X5,AA5,AD5,AG5,AJ5,AM5,AP5)</f>
        <v>18</v>
      </c>
      <c r="AS5" s="66">
        <f t="shared" si="26"/>
        <v>7</v>
      </c>
    </row>
    <row r="6" spans="1:47" x14ac:dyDescent="0.25">
      <c r="A6" s="55" t="s">
        <v>19</v>
      </c>
      <c r="B6" s="56">
        <v>150</v>
      </c>
      <c r="C6" s="57">
        <f t="shared" si="0"/>
        <v>13</v>
      </c>
      <c r="D6" s="58">
        <f t="shared" si="1"/>
        <v>4</v>
      </c>
      <c r="E6" s="59">
        <v>65</v>
      </c>
      <c r="F6" s="60">
        <f t="shared" si="2"/>
        <v>12</v>
      </c>
      <c r="G6" s="60">
        <f t="shared" si="3"/>
        <v>9</v>
      </c>
      <c r="H6" s="56"/>
      <c r="I6" s="58" t="str">
        <f t="shared" si="4"/>
        <v/>
      </c>
      <c r="J6" s="58">
        <f t="shared" si="5"/>
        <v>0</v>
      </c>
      <c r="K6" s="59"/>
      <c r="L6" s="60" t="str">
        <f t="shared" si="6"/>
        <v/>
      </c>
      <c r="M6" s="60">
        <f t="shared" si="7"/>
        <v>0</v>
      </c>
      <c r="N6" s="56"/>
      <c r="O6" s="58" t="str">
        <f t="shared" si="8"/>
        <v/>
      </c>
      <c r="P6" s="58">
        <f t="shared" si="9"/>
        <v>0</v>
      </c>
      <c r="Q6" s="59"/>
      <c r="R6" s="60" t="str">
        <f t="shared" si="10"/>
        <v/>
      </c>
      <c r="S6" s="60">
        <f t="shared" si="11"/>
        <v>0</v>
      </c>
      <c r="T6" s="56"/>
      <c r="U6" s="61" t="str">
        <f t="shared" si="12"/>
        <v/>
      </c>
      <c r="V6" s="58">
        <f t="shared" si="13"/>
        <v>0</v>
      </c>
      <c r="W6" s="59"/>
      <c r="X6" s="60" t="str">
        <f t="shared" si="14"/>
        <v/>
      </c>
      <c r="Y6" s="60">
        <f t="shared" si="15"/>
        <v>0</v>
      </c>
      <c r="Z6" s="56">
        <v>421</v>
      </c>
      <c r="AA6" s="58">
        <f t="shared" si="16"/>
        <v>8</v>
      </c>
      <c r="AB6" s="58">
        <f t="shared" si="17"/>
        <v>2</v>
      </c>
      <c r="AC6" s="59"/>
      <c r="AD6" s="60" t="str">
        <f t="shared" si="18"/>
        <v/>
      </c>
      <c r="AE6" s="60">
        <f t="shared" si="19"/>
        <v>0</v>
      </c>
      <c r="AF6" s="56"/>
      <c r="AG6" s="58" t="str">
        <f t="shared" si="20"/>
        <v/>
      </c>
      <c r="AH6" s="58">
        <f t="shared" si="21"/>
        <v>0</v>
      </c>
      <c r="AI6" s="59"/>
      <c r="AJ6" s="60" t="str">
        <f t="shared" si="22"/>
        <v/>
      </c>
      <c r="AK6" s="60">
        <f t="shared" si="23"/>
        <v>0</v>
      </c>
      <c r="AL6" s="56"/>
      <c r="AM6" s="58" t="str">
        <f t="shared" si="24"/>
        <v/>
      </c>
      <c r="AN6" s="58">
        <f t="shared" si="25"/>
        <v>0</v>
      </c>
      <c r="AO6" s="62"/>
      <c r="AP6" s="63" t="str">
        <f t="shared" si="27"/>
        <v/>
      </c>
      <c r="AQ6" s="64">
        <f t="shared" si="28"/>
        <v>0</v>
      </c>
      <c r="AR6" s="65">
        <f t="shared" si="29"/>
        <v>33</v>
      </c>
      <c r="AS6" s="66">
        <f t="shared" si="26"/>
        <v>2</v>
      </c>
    </row>
    <row r="7" spans="1:47" x14ac:dyDescent="0.25">
      <c r="A7" s="55" t="s">
        <v>20</v>
      </c>
      <c r="B7" s="56"/>
      <c r="C7" s="57" t="str">
        <f t="shared" si="0"/>
        <v/>
      </c>
      <c r="D7" s="58">
        <f t="shared" si="1"/>
        <v>0</v>
      </c>
      <c r="E7" s="59">
        <v>-461</v>
      </c>
      <c r="F7" s="60">
        <f t="shared" si="2"/>
        <v>5</v>
      </c>
      <c r="G7" s="60">
        <f t="shared" si="3"/>
        <v>16</v>
      </c>
      <c r="H7" s="56"/>
      <c r="I7" s="58" t="str">
        <f t="shared" si="4"/>
        <v/>
      </c>
      <c r="J7" s="58">
        <f t="shared" si="5"/>
        <v>0</v>
      </c>
      <c r="K7" s="59"/>
      <c r="L7" s="60" t="str">
        <f t="shared" si="6"/>
        <v/>
      </c>
      <c r="M7" s="60">
        <f t="shared" si="7"/>
        <v>0</v>
      </c>
      <c r="N7" s="56"/>
      <c r="O7" s="58" t="str">
        <f t="shared" si="8"/>
        <v/>
      </c>
      <c r="P7" s="58">
        <f t="shared" si="9"/>
        <v>0</v>
      </c>
      <c r="Q7" s="59"/>
      <c r="R7" s="60" t="str">
        <f t="shared" si="10"/>
        <v/>
      </c>
      <c r="S7" s="60">
        <f t="shared" si="11"/>
        <v>0</v>
      </c>
      <c r="T7" s="56"/>
      <c r="U7" s="61" t="str">
        <f t="shared" si="12"/>
        <v/>
      </c>
      <c r="V7" s="58">
        <f t="shared" si="13"/>
        <v>0</v>
      </c>
      <c r="W7" s="59"/>
      <c r="X7" s="60" t="str">
        <f t="shared" si="14"/>
        <v/>
      </c>
      <c r="Y7" s="60">
        <f t="shared" si="15"/>
        <v>0</v>
      </c>
      <c r="Z7" s="56">
        <v>-37</v>
      </c>
      <c r="AA7" s="58">
        <f t="shared" si="16"/>
        <v>3</v>
      </c>
      <c r="AB7" s="58">
        <f t="shared" si="17"/>
        <v>7</v>
      </c>
      <c r="AC7" s="59"/>
      <c r="AD7" s="60" t="str">
        <f t="shared" si="18"/>
        <v/>
      </c>
      <c r="AE7" s="60">
        <f t="shared" si="19"/>
        <v>0</v>
      </c>
      <c r="AF7" s="56"/>
      <c r="AG7" s="58" t="str">
        <f t="shared" si="20"/>
        <v/>
      </c>
      <c r="AH7" s="58">
        <f t="shared" si="21"/>
        <v>0</v>
      </c>
      <c r="AI7" s="59"/>
      <c r="AJ7" s="60" t="str">
        <f t="shared" si="22"/>
        <v/>
      </c>
      <c r="AK7" s="60">
        <f t="shared" si="23"/>
        <v>0</v>
      </c>
      <c r="AL7" s="56"/>
      <c r="AM7" s="58" t="str">
        <f t="shared" si="24"/>
        <v/>
      </c>
      <c r="AN7" s="58">
        <f t="shared" si="25"/>
        <v>0</v>
      </c>
      <c r="AO7" s="62"/>
      <c r="AP7" s="63" t="str">
        <f t="shared" si="27"/>
        <v/>
      </c>
      <c r="AQ7" s="64">
        <f t="shared" si="28"/>
        <v>0</v>
      </c>
      <c r="AR7" s="65">
        <f t="shared" si="29"/>
        <v>8</v>
      </c>
      <c r="AS7" s="66">
        <f t="shared" si="26"/>
        <v>21</v>
      </c>
    </row>
    <row r="8" spans="1:47" x14ac:dyDescent="0.25">
      <c r="A8" s="55" t="s">
        <v>21</v>
      </c>
      <c r="B8" s="56">
        <v>305</v>
      </c>
      <c r="C8" s="57">
        <f t="shared" si="0"/>
        <v>15</v>
      </c>
      <c r="D8" s="58">
        <f t="shared" si="1"/>
        <v>2</v>
      </c>
      <c r="E8" s="59">
        <v>-96</v>
      </c>
      <c r="F8" s="60">
        <f t="shared" si="2"/>
        <v>6</v>
      </c>
      <c r="G8" s="60">
        <f t="shared" si="3"/>
        <v>15</v>
      </c>
      <c r="H8" s="56"/>
      <c r="I8" s="58" t="str">
        <f t="shared" si="4"/>
        <v/>
      </c>
      <c r="J8" s="58">
        <f t="shared" si="5"/>
        <v>0</v>
      </c>
      <c r="K8" s="59"/>
      <c r="L8" s="60" t="str">
        <f t="shared" si="6"/>
        <v/>
      </c>
      <c r="M8" s="60">
        <f t="shared" si="7"/>
        <v>0</v>
      </c>
      <c r="N8" s="56"/>
      <c r="O8" s="58" t="str">
        <f t="shared" si="8"/>
        <v/>
      </c>
      <c r="P8" s="58">
        <f t="shared" si="9"/>
        <v>0</v>
      </c>
      <c r="Q8" s="59"/>
      <c r="R8" s="60" t="str">
        <f t="shared" si="10"/>
        <v/>
      </c>
      <c r="S8" s="60">
        <f t="shared" si="11"/>
        <v>0</v>
      </c>
      <c r="T8" s="56"/>
      <c r="U8" s="61" t="str">
        <f t="shared" si="12"/>
        <v/>
      </c>
      <c r="V8" s="58">
        <f t="shared" si="13"/>
        <v>0</v>
      </c>
      <c r="W8" s="59"/>
      <c r="X8" s="60" t="str">
        <f t="shared" si="14"/>
        <v/>
      </c>
      <c r="Y8" s="60">
        <f t="shared" si="15"/>
        <v>0</v>
      </c>
      <c r="Z8" s="56"/>
      <c r="AA8" s="58" t="str">
        <f t="shared" si="16"/>
        <v/>
      </c>
      <c r="AB8" s="58">
        <f t="shared" si="17"/>
        <v>0</v>
      </c>
      <c r="AC8" s="59"/>
      <c r="AD8" s="60" t="str">
        <f t="shared" si="18"/>
        <v/>
      </c>
      <c r="AE8" s="60">
        <f t="shared" si="19"/>
        <v>0</v>
      </c>
      <c r="AF8" s="56"/>
      <c r="AG8" s="58" t="str">
        <f t="shared" si="20"/>
        <v/>
      </c>
      <c r="AH8" s="58">
        <f t="shared" si="21"/>
        <v>0</v>
      </c>
      <c r="AI8" s="59"/>
      <c r="AJ8" s="60" t="str">
        <f t="shared" si="22"/>
        <v/>
      </c>
      <c r="AK8" s="60">
        <f t="shared" si="23"/>
        <v>0</v>
      </c>
      <c r="AL8" s="56"/>
      <c r="AM8" s="58" t="str">
        <f t="shared" si="24"/>
        <v/>
      </c>
      <c r="AN8" s="58">
        <f t="shared" si="25"/>
        <v>0</v>
      </c>
      <c r="AO8" s="62"/>
      <c r="AP8" s="63" t="str">
        <f t="shared" si="27"/>
        <v/>
      </c>
      <c r="AQ8" s="64">
        <f t="shared" si="28"/>
        <v>0</v>
      </c>
      <c r="AR8" s="65">
        <f t="shared" si="29"/>
        <v>21</v>
      </c>
      <c r="AS8" s="66">
        <f t="shared" si="26"/>
        <v>6</v>
      </c>
      <c r="AU8" t="s">
        <v>17</v>
      </c>
    </row>
    <row r="9" spans="1:47" x14ac:dyDescent="0.25">
      <c r="A9" s="55" t="s">
        <v>22</v>
      </c>
      <c r="B9" s="56">
        <v>-65</v>
      </c>
      <c r="C9" s="57">
        <f t="shared" si="0"/>
        <v>6</v>
      </c>
      <c r="D9" s="58">
        <f t="shared" si="1"/>
        <v>11</v>
      </c>
      <c r="E9" s="59"/>
      <c r="F9" s="60" t="str">
        <f t="shared" si="2"/>
        <v/>
      </c>
      <c r="G9" s="60">
        <f t="shared" si="3"/>
        <v>0</v>
      </c>
      <c r="H9" s="56"/>
      <c r="I9" s="58" t="str">
        <f t="shared" si="4"/>
        <v/>
      </c>
      <c r="J9" s="58">
        <f t="shared" si="5"/>
        <v>0</v>
      </c>
      <c r="K9" s="59"/>
      <c r="L9" s="60" t="str">
        <f t="shared" si="6"/>
        <v/>
      </c>
      <c r="M9" s="60">
        <f t="shared" si="7"/>
        <v>0</v>
      </c>
      <c r="N9" s="56"/>
      <c r="O9" s="58" t="str">
        <f t="shared" si="8"/>
        <v/>
      </c>
      <c r="P9" s="58">
        <f t="shared" si="9"/>
        <v>0</v>
      </c>
      <c r="Q9" s="59"/>
      <c r="R9" s="60" t="str">
        <f t="shared" si="10"/>
        <v/>
      </c>
      <c r="S9" s="60">
        <f t="shared" si="11"/>
        <v>0</v>
      </c>
      <c r="T9" s="56"/>
      <c r="U9" s="61" t="str">
        <f t="shared" si="12"/>
        <v/>
      </c>
      <c r="V9" s="58">
        <f t="shared" si="13"/>
        <v>0</v>
      </c>
      <c r="W9" s="59"/>
      <c r="X9" s="60" t="str">
        <f t="shared" si="14"/>
        <v/>
      </c>
      <c r="Y9" s="60">
        <f t="shared" si="15"/>
        <v>0</v>
      </c>
      <c r="Z9" s="56">
        <v>97</v>
      </c>
      <c r="AA9" s="58">
        <f t="shared" si="16"/>
        <v>5</v>
      </c>
      <c r="AB9" s="58">
        <f t="shared" si="17"/>
        <v>5</v>
      </c>
      <c r="AC9" s="59"/>
      <c r="AD9" s="60" t="str">
        <f t="shared" si="18"/>
        <v/>
      </c>
      <c r="AE9" s="60">
        <f t="shared" si="19"/>
        <v>0</v>
      </c>
      <c r="AF9" s="56"/>
      <c r="AG9" s="58" t="str">
        <f t="shared" si="20"/>
        <v/>
      </c>
      <c r="AH9" s="58">
        <f t="shared" si="21"/>
        <v>0</v>
      </c>
      <c r="AI9" s="59"/>
      <c r="AJ9" s="60" t="str">
        <f t="shared" si="22"/>
        <v/>
      </c>
      <c r="AK9" s="60">
        <f t="shared" si="23"/>
        <v>0</v>
      </c>
      <c r="AL9" s="56"/>
      <c r="AM9" s="58" t="str">
        <f t="shared" si="24"/>
        <v/>
      </c>
      <c r="AN9" s="58">
        <f t="shared" si="25"/>
        <v>0</v>
      </c>
      <c r="AO9" s="62"/>
      <c r="AP9" s="63" t="str">
        <f t="shared" si="27"/>
        <v/>
      </c>
      <c r="AQ9" s="64">
        <f t="shared" si="28"/>
        <v>0</v>
      </c>
      <c r="AR9" s="65">
        <f t="shared" si="29"/>
        <v>11</v>
      </c>
      <c r="AS9" s="66">
        <f t="shared" si="26"/>
        <v>16</v>
      </c>
    </row>
    <row r="10" spans="1:47" x14ac:dyDescent="0.25">
      <c r="A10" s="55" t="s">
        <v>23</v>
      </c>
      <c r="B10" s="56">
        <v>621</v>
      </c>
      <c r="C10" s="57">
        <f t="shared" si="0"/>
        <v>16</v>
      </c>
      <c r="D10" s="58">
        <f t="shared" si="1"/>
        <v>1</v>
      </c>
      <c r="E10" s="59">
        <v>541</v>
      </c>
      <c r="F10" s="60">
        <f t="shared" si="2"/>
        <v>17</v>
      </c>
      <c r="G10" s="60">
        <f t="shared" si="3"/>
        <v>4</v>
      </c>
      <c r="H10" s="56"/>
      <c r="I10" s="58" t="str">
        <f t="shared" si="4"/>
        <v/>
      </c>
      <c r="J10" s="58">
        <f t="shared" si="5"/>
        <v>0</v>
      </c>
      <c r="K10" s="59"/>
      <c r="L10" s="60" t="str">
        <f t="shared" si="6"/>
        <v/>
      </c>
      <c r="M10" s="60">
        <f t="shared" si="7"/>
        <v>0</v>
      </c>
      <c r="N10" s="56"/>
      <c r="O10" s="58" t="str">
        <f t="shared" si="8"/>
        <v/>
      </c>
      <c r="P10" s="58">
        <f t="shared" si="9"/>
        <v>0</v>
      </c>
      <c r="Q10" s="59"/>
      <c r="R10" s="60" t="str">
        <f t="shared" si="10"/>
        <v/>
      </c>
      <c r="S10" s="60">
        <f t="shared" si="11"/>
        <v>0</v>
      </c>
      <c r="T10" s="56"/>
      <c r="U10" s="61" t="str">
        <f t="shared" si="12"/>
        <v/>
      </c>
      <c r="V10" s="58">
        <f t="shared" si="13"/>
        <v>0</v>
      </c>
      <c r="W10" s="59"/>
      <c r="X10" s="60" t="str">
        <f t="shared" si="14"/>
        <v/>
      </c>
      <c r="Y10" s="60">
        <f t="shared" si="15"/>
        <v>0</v>
      </c>
      <c r="Z10" s="56">
        <v>245</v>
      </c>
      <c r="AA10" s="58">
        <f t="shared" si="16"/>
        <v>7</v>
      </c>
      <c r="AB10" s="58">
        <f t="shared" si="17"/>
        <v>3</v>
      </c>
      <c r="AC10" s="59"/>
      <c r="AD10" s="60" t="str">
        <f t="shared" si="18"/>
        <v/>
      </c>
      <c r="AE10" s="60">
        <f t="shared" si="19"/>
        <v>0</v>
      </c>
      <c r="AF10" s="56"/>
      <c r="AG10" s="58" t="str">
        <f t="shared" si="20"/>
        <v/>
      </c>
      <c r="AH10" s="58">
        <f t="shared" si="21"/>
        <v>0</v>
      </c>
      <c r="AI10" s="59"/>
      <c r="AJ10" s="60" t="str">
        <f t="shared" si="22"/>
        <v/>
      </c>
      <c r="AK10" s="60">
        <f t="shared" si="23"/>
        <v>0</v>
      </c>
      <c r="AL10" s="56"/>
      <c r="AM10" s="58" t="str">
        <f t="shared" si="24"/>
        <v/>
      </c>
      <c r="AN10" s="58">
        <f t="shared" si="25"/>
        <v>0</v>
      </c>
      <c r="AO10" s="62"/>
      <c r="AP10" s="63" t="str">
        <f t="shared" si="27"/>
        <v/>
      </c>
      <c r="AQ10" s="64">
        <f t="shared" si="28"/>
        <v>0</v>
      </c>
      <c r="AR10" s="65">
        <f t="shared" si="29"/>
        <v>40</v>
      </c>
      <c r="AS10" s="66">
        <f t="shared" si="26"/>
        <v>1</v>
      </c>
    </row>
    <row r="11" spans="1:47" x14ac:dyDescent="0.25">
      <c r="A11" s="55" t="s">
        <v>24</v>
      </c>
      <c r="B11" s="56">
        <v>-954</v>
      </c>
      <c r="C11" s="57">
        <f t="shared" si="0"/>
        <v>1</v>
      </c>
      <c r="D11" s="58">
        <f t="shared" si="1"/>
        <v>16</v>
      </c>
      <c r="E11" s="59"/>
      <c r="F11" s="60" t="str">
        <f t="shared" si="2"/>
        <v/>
      </c>
      <c r="G11" s="60">
        <f t="shared" si="3"/>
        <v>0</v>
      </c>
      <c r="H11" s="56"/>
      <c r="I11" s="58" t="str">
        <f t="shared" si="4"/>
        <v/>
      </c>
      <c r="J11" s="58">
        <f t="shared" si="5"/>
        <v>0</v>
      </c>
      <c r="K11" s="59"/>
      <c r="L11" s="60" t="str">
        <f t="shared" si="6"/>
        <v/>
      </c>
      <c r="M11" s="60">
        <f t="shared" si="7"/>
        <v>0</v>
      </c>
      <c r="N11" s="56"/>
      <c r="O11" s="58" t="str">
        <f t="shared" si="8"/>
        <v/>
      </c>
      <c r="P11" s="58">
        <f t="shared" si="9"/>
        <v>0</v>
      </c>
      <c r="Q11" s="59"/>
      <c r="R11" s="60" t="str">
        <f t="shared" si="10"/>
        <v/>
      </c>
      <c r="S11" s="60">
        <f t="shared" si="11"/>
        <v>0</v>
      </c>
      <c r="T11" s="56"/>
      <c r="U11" s="61" t="str">
        <f t="shared" si="12"/>
        <v/>
      </c>
      <c r="V11" s="58">
        <f t="shared" si="13"/>
        <v>0</v>
      </c>
      <c r="W11" s="59"/>
      <c r="X11" s="60" t="str">
        <f t="shared" si="14"/>
        <v/>
      </c>
      <c r="Y11" s="60">
        <f t="shared" si="15"/>
        <v>0</v>
      </c>
      <c r="Z11" s="56"/>
      <c r="AA11" s="58" t="str">
        <f t="shared" si="16"/>
        <v/>
      </c>
      <c r="AB11" s="58">
        <f t="shared" si="17"/>
        <v>0</v>
      </c>
      <c r="AC11" s="59"/>
      <c r="AD11" s="60" t="str">
        <f t="shared" si="18"/>
        <v/>
      </c>
      <c r="AE11" s="60">
        <f t="shared" si="19"/>
        <v>0</v>
      </c>
      <c r="AF11" s="56"/>
      <c r="AG11" s="58" t="str">
        <f t="shared" si="20"/>
        <v/>
      </c>
      <c r="AH11" s="58">
        <f t="shared" si="21"/>
        <v>0</v>
      </c>
      <c r="AI11" s="59"/>
      <c r="AJ11" s="60" t="str">
        <f t="shared" si="22"/>
        <v/>
      </c>
      <c r="AK11" s="60">
        <f t="shared" si="23"/>
        <v>0</v>
      </c>
      <c r="AL11" s="56"/>
      <c r="AM11" s="58" t="str">
        <f t="shared" si="24"/>
        <v/>
      </c>
      <c r="AN11" s="58">
        <f t="shared" si="25"/>
        <v>0</v>
      </c>
      <c r="AO11" s="62"/>
      <c r="AP11" s="63" t="str">
        <f t="shared" si="27"/>
        <v/>
      </c>
      <c r="AQ11" s="64">
        <f t="shared" si="28"/>
        <v>0</v>
      </c>
      <c r="AR11" s="65">
        <f t="shared" si="29"/>
        <v>1</v>
      </c>
      <c r="AS11" s="66">
        <f t="shared" si="26"/>
        <v>26</v>
      </c>
    </row>
    <row r="12" spans="1:47" x14ac:dyDescent="0.25">
      <c r="A12" s="55" t="s">
        <v>51</v>
      </c>
      <c r="B12" s="56"/>
      <c r="C12" s="57" t="str">
        <f t="shared" si="0"/>
        <v/>
      </c>
      <c r="D12" s="58">
        <f t="shared" si="1"/>
        <v>0</v>
      </c>
      <c r="E12" s="59">
        <v>921</v>
      </c>
      <c r="F12" s="60">
        <f t="shared" si="2"/>
        <v>19</v>
      </c>
      <c r="G12" s="60">
        <f t="shared" si="3"/>
        <v>2</v>
      </c>
      <c r="H12" s="56"/>
      <c r="I12" s="58" t="str">
        <f t="shared" si="4"/>
        <v/>
      </c>
      <c r="J12" s="58">
        <f t="shared" si="5"/>
        <v>0</v>
      </c>
      <c r="K12" s="59"/>
      <c r="L12" s="60" t="str">
        <f t="shared" si="6"/>
        <v/>
      </c>
      <c r="M12" s="60">
        <f t="shared" si="7"/>
        <v>0</v>
      </c>
      <c r="N12" s="56"/>
      <c r="O12" s="58" t="str">
        <f t="shared" si="8"/>
        <v/>
      </c>
      <c r="P12" s="58">
        <f t="shared" si="9"/>
        <v>0</v>
      </c>
      <c r="Q12" s="59"/>
      <c r="R12" s="60" t="str">
        <f t="shared" si="10"/>
        <v/>
      </c>
      <c r="S12" s="60">
        <f t="shared" si="11"/>
        <v>0</v>
      </c>
      <c r="T12" s="56"/>
      <c r="U12" s="61" t="str">
        <f t="shared" si="12"/>
        <v/>
      </c>
      <c r="V12" s="58">
        <f t="shared" si="13"/>
        <v>0</v>
      </c>
      <c r="W12" s="59"/>
      <c r="X12" s="60" t="str">
        <f t="shared" si="14"/>
        <v/>
      </c>
      <c r="Y12" s="60">
        <f t="shared" si="15"/>
        <v>0</v>
      </c>
      <c r="Z12" s="56">
        <v>-10</v>
      </c>
      <c r="AA12" s="58">
        <f t="shared" si="16"/>
        <v>4</v>
      </c>
      <c r="AB12" s="58">
        <f t="shared" si="17"/>
        <v>6</v>
      </c>
      <c r="AC12" s="59"/>
      <c r="AD12" s="60" t="str">
        <f t="shared" si="18"/>
        <v/>
      </c>
      <c r="AE12" s="60">
        <f t="shared" si="19"/>
        <v>0</v>
      </c>
      <c r="AF12" s="56"/>
      <c r="AG12" s="58" t="str">
        <f t="shared" si="20"/>
        <v/>
      </c>
      <c r="AH12" s="58">
        <f t="shared" si="21"/>
        <v>0</v>
      </c>
      <c r="AI12" s="59"/>
      <c r="AJ12" s="60" t="str">
        <f t="shared" si="22"/>
        <v/>
      </c>
      <c r="AK12" s="60">
        <f t="shared" si="23"/>
        <v>0</v>
      </c>
      <c r="AL12" s="56"/>
      <c r="AM12" s="58" t="str">
        <f t="shared" si="24"/>
        <v/>
      </c>
      <c r="AN12" s="58">
        <f t="shared" si="25"/>
        <v>0</v>
      </c>
      <c r="AO12" s="62"/>
      <c r="AP12" s="63" t="str">
        <f t="shared" si="27"/>
        <v/>
      </c>
      <c r="AQ12" s="64">
        <f t="shared" si="28"/>
        <v>0</v>
      </c>
      <c r="AR12" s="65">
        <f t="shared" si="29"/>
        <v>23</v>
      </c>
      <c r="AS12" s="66">
        <f t="shared" si="26"/>
        <v>5</v>
      </c>
    </row>
    <row r="13" spans="1:47" x14ac:dyDescent="0.25">
      <c r="A13" s="55" t="s">
        <v>52</v>
      </c>
      <c r="B13" s="56">
        <v>-301</v>
      </c>
      <c r="C13" s="57">
        <f t="shared" si="0"/>
        <v>2</v>
      </c>
      <c r="D13" s="58">
        <f t="shared" si="1"/>
        <v>15</v>
      </c>
      <c r="E13" s="59">
        <v>-687</v>
      </c>
      <c r="F13" s="60">
        <f t="shared" si="2"/>
        <v>3</v>
      </c>
      <c r="G13" s="60">
        <f t="shared" si="3"/>
        <v>18</v>
      </c>
      <c r="H13" s="56"/>
      <c r="I13" s="58" t="str">
        <f t="shared" si="4"/>
        <v/>
      </c>
      <c r="J13" s="58">
        <f t="shared" si="5"/>
        <v>0</v>
      </c>
      <c r="K13" s="59"/>
      <c r="L13" s="60" t="str">
        <f t="shared" si="6"/>
        <v/>
      </c>
      <c r="M13" s="60">
        <f t="shared" si="7"/>
        <v>0</v>
      </c>
      <c r="N13" s="56"/>
      <c r="O13" s="58" t="str">
        <f t="shared" si="8"/>
        <v/>
      </c>
      <c r="P13" s="58">
        <f t="shared" si="9"/>
        <v>0</v>
      </c>
      <c r="Q13" s="59"/>
      <c r="R13" s="60" t="str">
        <f t="shared" si="10"/>
        <v/>
      </c>
      <c r="S13" s="60">
        <f t="shared" si="11"/>
        <v>0</v>
      </c>
      <c r="T13" s="56"/>
      <c r="U13" s="61" t="str">
        <f t="shared" si="12"/>
        <v/>
      </c>
      <c r="V13" s="58">
        <f t="shared" si="13"/>
        <v>0</v>
      </c>
      <c r="W13" s="59"/>
      <c r="X13" s="60" t="str">
        <f t="shared" si="14"/>
        <v/>
      </c>
      <c r="Y13" s="60">
        <f t="shared" si="15"/>
        <v>0</v>
      </c>
      <c r="Z13" s="56">
        <v>896</v>
      </c>
      <c r="AA13" s="58">
        <f t="shared" si="16"/>
        <v>9</v>
      </c>
      <c r="AB13" s="58">
        <f t="shared" si="17"/>
        <v>1</v>
      </c>
      <c r="AC13" s="59"/>
      <c r="AD13" s="60" t="str">
        <f t="shared" si="18"/>
        <v/>
      </c>
      <c r="AE13" s="60">
        <f t="shared" si="19"/>
        <v>0</v>
      </c>
      <c r="AF13" s="56"/>
      <c r="AG13" s="58" t="str">
        <f t="shared" si="20"/>
        <v/>
      </c>
      <c r="AH13" s="58">
        <f t="shared" si="21"/>
        <v>0</v>
      </c>
      <c r="AI13" s="59"/>
      <c r="AJ13" s="60" t="str">
        <f t="shared" si="22"/>
        <v/>
      </c>
      <c r="AK13" s="60">
        <f t="shared" si="23"/>
        <v>0</v>
      </c>
      <c r="AL13" s="56"/>
      <c r="AM13" s="58" t="str">
        <f t="shared" si="24"/>
        <v/>
      </c>
      <c r="AN13" s="58">
        <f t="shared" si="25"/>
        <v>0</v>
      </c>
      <c r="AO13" s="62"/>
      <c r="AP13" s="63" t="str">
        <f t="shared" si="27"/>
        <v/>
      </c>
      <c r="AQ13" s="64">
        <f t="shared" si="28"/>
        <v>0</v>
      </c>
      <c r="AR13" s="65">
        <f t="shared" si="29"/>
        <v>14</v>
      </c>
      <c r="AS13" s="66">
        <f t="shared" si="26"/>
        <v>12</v>
      </c>
    </row>
    <row r="14" spans="1:47" x14ac:dyDescent="0.25">
      <c r="A14" s="55" t="s">
        <v>25</v>
      </c>
      <c r="B14" s="56">
        <v>28</v>
      </c>
      <c r="C14" s="57">
        <f t="shared" si="0"/>
        <v>9</v>
      </c>
      <c r="D14" s="58">
        <f t="shared" si="1"/>
        <v>8</v>
      </c>
      <c r="E14" s="59"/>
      <c r="F14" s="60" t="str">
        <f t="shared" si="2"/>
        <v/>
      </c>
      <c r="G14" s="60">
        <f t="shared" si="3"/>
        <v>0</v>
      </c>
      <c r="H14" s="56"/>
      <c r="I14" s="58" t="str">
        <f t="shared" si="4"/>
        <v/>
      </c>
      <c r="J14" s="58">
        <f t="shared" si="5"/>
        <v>0</v>
      </c>
      <c r="K14" s="59"/>
      <c r="L14" s="60" t="str">
        <f t="shared" si="6"/>
        <v/>
      </c>
      <c r="M14" s="60">
        <f t="shared" si="7"/>
        <v>0</v>
      </c>
      <c r="N14" s="56"/>
      <c r="O14" s="58" t="str">
        <f t="shared" si="8"/>
        <v/>
      </c>
      <c r="P14" s="58">
        <f t="shared" si="9"/>
        <v>0</v>
      </c>
      <c r="Q14" s="59"/>
      <c r="R14" s="60" t="str">
        <f t="shared" si="10"/>
        <v/>
      </c>
      <c r="S14" s="60">
        <f t="shared" si="11"/>
        <v>0</v>
      </c>
      <c r="T14" s="56"/>
      <c r="U14" s="61" t="str">
        <f t="shared" si="12"/>
        <v/>
      </c>
      <c r="V14" s="58">
        <f t="shared" si="13"/>
        <v>0</v>
      </c>
      <c r="W14" s="59"/>
      <c r="X14" s="60" t="str">
        <f t="shared" si="14"/>
        <v/>
      </c>
      <c r="Y14" s="60">
        <f t="shared" si="15"/>
        <v>0</v>
      </c>
      <c r="Z14" s="56"/>
      <c r="AA14" s="58" t="str">
        <f t="shared" si="16"/>
        <v/>
      </c>
      <c r="AB14" s="58">
        <f t="shared" si="17"/>
        <v>0</v>
      </c>
      <c r="AC14" s="59"/>
      <c r="AD14" s="60" t="str">
        <f t="shared" si="18"/>
        <v/>
      </c>
      <c r="AE14" s="60">
        <f t="shared" si="19"/>
        <v>0</v>
      </c>
      <c r="AF14" s="56"/>
      <c r="AG14" s="58" t="str">
        <f t="shared" si="20"/>
        <v/>
      </c>
      <c r="AH14" s="58">
        <f t="shared" si="21"/>
        <v>0</v>
      </c>
      <c r="AI14" s="59"/>
      <c r="AJ14" s="60" t="str">
        <f t="shared" si="22"/>
        <v/>
      </c>
      <c r="AK14" s="60">
        <f t="shared" si="23"/>
        <v>0</v>
      </c>
      <c r="AL14" s="56"/>
      <c r="AM14" s="58" t="str">
        <f t="shared" si="24"/>
        <v/>
      </c>
      <c r="AN14" s="58">
        <f t="shared" si="25"/>
        <v>0</v>
      </c>
      <c r="AO14" s="62"/>
      <c r="AP14" s="63" t="str">
        <f t="shared" si="27"/>
        <v/>
      </c>
      <c r="AQ14" s="64">
        <f t="shared" si="28"/>
        <v>0</v>
      </c>
      <c r="AR14" s="65">
        <f t="shared" si="29"/>
        <v>9</v>
      </c>
      <c r="AS14" s="66">
        <f t="shared" si="26"/>
        <v>19</v>
      </c>
    </row>
    <row r="15" spans="1:47" x14ac:dyDescent="0.25">
      <c r="A15" s="55" t="s">
        <v>26</v>
      </c>
      <c r="B15" s="56">
        <v>96</v>
      </c>
      <c r="C15" s="57">
        <f t="shared" si="0"/>
        <v>12</v>
      </c>
      <c r="D15" s="58">
        <f t="shared" si="1"/>
        <v>5</v>
      </c>
      <c r="E15" s="59">
        <v>1021</v>
      </c>
      <c r="F15" s="60">
        <f t="shared" si="2"/>
        <v>20</v>
      </c>
      <c r="G15" s="60">
        <f t="shared" si="3"/>
        <v>1</v>
      </c>
      <c r="H15" s="56"/>
      <c r="I15" s="58" t="str">
        <f t="shared" si="4"/>
        <v/>
      </c>
      <c r="J15" s="58">
        <f t="shared" si="5"/>
        <v>0</v>
      </c>
      <c r="K15" s="59"/>
      <c r="L15" s="60" t="str">
        <f t="shared" si="6"/>
        <v/>
      </c>
      <c r="M15" s="60"/>
      <c r="N15" s="56"/>
      <c r="O15" s="58" t="str">
        <f t="shared" si="8"/>
        <v/>
      </c>
      <c r="P15" s="58">
        <f t="shared" si="9"/>
        <v>0</v>
      </c>
      <c r="Q15" s="59"/>
      <c r="R15" s="60" t="str">
        <f t="shared" si="10"/>
        <v/>
      </c>
      <c r="S15" s="60">
        <f t="shared" si="11"/>
        <v>0</v>
      </c>
      <c r="T15" s="56"/>
      <c r="U15" s="61" t="str">
        <f t="shared" si="12"/>
        <v/>
      </c>
      <c r="V15" s="58">
        <f t="shared" si="13"/>
        <v>0</v>
      </c>
      <c r="W15" s="59"/>
      <c r="X15" s="60" t="str">
        <f t="shared" si="14"/>
        <v/>
      </c>
      <c r="Y15" s="60">
        <f t="shared" si="15"/>
        <v>0</v>
      </c>
      <c r="Z15" s="56"/>
      <c r="AA15" s="58" t="str">
        <f t="shared" si="16"/>
        <v/>
      </c>
      <c r="AB15" s="58">
        <f t="shared" si="17"/>
        <v>0</v>
      </c>
      <c r="AC15" s="59"/>
      <c r="AD15" s="60" t="str">
        <f t="shared" si="18"/>
        <v/>
      </c>
      <c r="AE15" s="60">
        <f t="shared" si="19"/>
        <v>0</v>
      </c>
      <c r="AF15" s="56"/>
      <c r="AG15" s="58" t="str">
        <f t="shared" si="20"/>
        <v/>
      </c>
      <c r="AH15" s="58">
        <f t="shared" si="21"/>
        <v>0</v>
      </c>
      <c r="AI15" s="59"/>
      <c r="AJ15" s="60" t="str">
        <f t="shared" si="22"/>
        <v/>
      </c>
      <c r="AK15" s="60">
        <f t="shared" si="23"/>
        <v>0</v>
      </c>
      <c r="AL15" s="56"/>
      <c r="AM15" s="58" t="str">
        <f t="shared" si="24"/>
        <v/>
      </c>
      <c r="AN15" s="58">
        <f t="shared" si="25"/>
        <v>0</v>
      </c>
      <c r="AO15" s="62"/>
      <c r="AP15" s="63" t="str">
        <f t="shared" si="27"/>
        <v/>
      </c>
      <c r="AQ15" s="64">
        <f t="shared" si="28"/>
        <v>0</v>
      </c>
      <c r="AR15" s="65">
        <f t="shared" si="29"/>
        <v>32</v>
      </c>
      <c r="AS15" s="66">
        <f t="shared" si="26"/>
        <v>3</v>
      </c>
    </row>
    <row r="16" spans="1:47" x14ac:dyDescent="0.25">
      <c r="A16" s="55" t="s">
        <v>27</v>
      </c>
      <c r="B16" s="56"/>
      <c r="C16" s="57" t="str">
        <f t="shared" si="0"/>
        <v/>
      </c>
      <c r="D16" s="58">
        <f t="shared" si="1"/>
        <v>0</v>
      </c>
      <c r="E16" s="59"/>
      <c r="F16" s="60" t="str">
        <f t="shared" si="2"/>
        <v/>
      </c>
      <c r="G16" s="60">
        <f t="shared" si="3"/>
        <v>0</v>
      </c>
      <c r="H16" s="56"/>
      <c r="I16" s="58" t="str">
        <f t="shared" si="4"/>
        <v/>
      </c>
      <c r="J16" s="58">
        <f t="shared" si="5"/>
        <v>0</v>
      </c>
      <c r="K16" s="59"/>
      <c r="L16" s="60" t="str">
        <f t="shared" si="6"/>
        <v/>
      </c>
      <c r="M16" s="60">
        <f t="shared" ref="M16:M58" si="30">IF(K16&lt;&gt;0,RANK(K16,$K$4:$K$61),)</f>
        <v>0</v>
      </c>
      <c r="N16" s="56"/>
      <c r="O16" s="58" t="str">
        <f t="shared" si="8"/>
        <v/>
      </c>
      <c r="P16" s="58">
        <f t="shared" si="9"/>
        <v>0</v>
      </c>
      <c r="Q16" s="59"/>
      <c r="R16" s="60" t="str">
        <f t="shared" si="10"/>
        <v/>
      </c>
      <c r="S16" s="60">
        <f t="shared" si="11"/>
        <v>0</v>
      </c>
      <c r="T16" s="56"/>
      <c r="U16" s="61" t="str">
        <f t="shared" si="12"/>
        <v/>
      </c>
      <c r="V16" s="58">
        <f t="shared" si="13"/>
        <v>0</v>
      </c>
      <c r="W16" s="59"/>
      <c r="X16" s="60" t="str">
        <f t="shared" si="14"/>
        <v/>
      </c>
      <c r="Y16" s="60">
        <f t="shared" si="15"/>
        <v>0</v>
      </c>
      <c r="Z16" s="56"/>
      <c r="AA16" s="58" t="str">
        <f t="shared" si="16"/>
        <v/>
      </c>
      <c r="AB16" s="58">
        <f t="shared" si="17"/>
        <v>0</v>
      </c>
      <c r="AC16" s="59"/>
      <c r="AD16" s="60" t="str">
        <f t="shared" si="18"/>
        <v/>
      </c>
      <c r="AE16" s="60">
        <f t="shared" si="19"/>
        <v>0</v>
      </c>
      <c r="AF16" s="56"/>
      <c r="AG16" s="58" t="str">
        <f t="shared" si="20"/>
        <v/>
      </c>
      <c r="AH16" s="58">
        <f t="shared" si="21"/>
        <v>0</v>
      </c>
      <c r="AI16" s="59"/>
      <c r="AJ16" s="60" t="str">
        <f t="shared" si="22"/>
        <v/>
      </c>
      <c r="AK16" s="60">
        <f t="shared" si="23"/>
        <v>0</v>
      </c>
      <c r="AL16" s="56"/>
      <c r="AM16" s="58" t="str">
        <f t="shared" si="24"/>
        <v/>
      </c>
      <c r="AN16" s="58">
        <f t="shared" si="25"/>
        <v>0</v>
      </c>
      <c r="AO16" s="62"/>
      <c r="AP16" s="63" t="str">
        <f t="shared" si="27"/>
        <v/>
      </c>
      <c r="AQ16" s="64">
        <f t="shared" si="28"/>
        <v>0</v>
      </c>
      <c r="AR16" s="65">
        <f t="shared" si="29"/>
        <v>0</v>
      </c>
      <c r="AS16" s="66" t="str">
        <f t="shared" si="26"/>
        <v>-</v>
      </c>
    </row>
    <row r="17" spans="1:45" x14ac:dyDescent="0.25">
      <c r="A17" s="55" t="s">
        <v>28</v>
      </c>
      <c r="B17" s="56">
        <v>-200</v>
      </c>
      <c r="C17" s="57">
        <f t="shared" si="0"/>
        <v>3</v>
      </c>
      <c r="D17" s="58">
        <f t="shared" si="1"/>
        <v>14</v>
      </c>
      <c r="E17" s="59">
        <v>65</v>
      </c>
      <c r="F17" s="60">
        <f t="shared" si="2"/>
        <v>12</v>
      </c>
      <c r="G17" s="60">
        <f t="shared" si="3"/>
        <v>9</v>
      </c>
      <c r="H17" s="56"/>
      <c r="I17" s="58" t="str">
        <f t="shared" si="4"/>
        <v/>
      </c>
      <c r="J17" s="58">
        <f t="shared" si="5"/>
        <v>0</v>
      </c>
      <c r="K17" s="59"/>
      <c r="L17" s="60" t="str">
        <f t="shared" si="6"/>
        <v/>
      </c>
      <c r="M17" s="60">
        <f t="shared" si="30"/>
        <v>0</v>
      </c>
      <c r="N17" s="56"/>
      <c r="O17" s="58" t="str">
        <f t="shared" si="8"/>
        <v/>
      </c>
      <c r="P17" s="58">
        <f t="shared" si="9"/>
        <v>0</v>
      </c>
      <c r="Q17" s="59"/>
      <c r="R17" s="60" t="str">
        <f t="shared" si="10"/>
        <v/>
      </c>
      <c r="S17" s="60">
        <f t="shared" si="11"/>
        <v>0</v>
      </c>
      <c r="T17" s="56"/>
      <c r="U17" s="61" t="str">
        <f t="shared" si="12"/>
        <v/>
      </c>
      <c r="V17" s="58">
        <f t="shared" si="13"/>
        <v>0</v>
      </c>
      <c r="W17" s="59"/>
      <c r="X17" s="60" t="str">
        <f t="shared" si="14"/>
        <v/>
      </c>
      <c r="Y17" s="60">
        <f t="shared" si="15"/>
        <v>0</v>
      </c>
      <c r="Z17" s="56"/>
      <c r="AA17" s="58" t="str">
        <f t="shared" si="16"/>
        <v/>
      </c>
      <c r="AB17" s="58">
        <f t="shared" si="17"/>
        <v>0</v>
      </c>
      <c r="AC17" s="59"/>
      <c r="AD17" s="60" t="str">
        <f t="shared" si="18"/>
        <v/>
      </c>
      <c r="AE17" s="60">
        <f t="shared" si="19"/>
        <v>0</v>
      </c>
      <c r="AF17" s="56"/>
      <c r="AG17" s="58" t="str">
        <f t="shared" si="20"/>
        <v/>
      </c>
      <c r="AH17" s="58">
        <f t="shared" si="21"/>
        <v>0</v>
      </c>
      <c r="AI17" s="59"/>
      <c r="AJ17" s="60" t="str">
        <f t="shared" si="22"/>
        <v/>
      </c>
      <c r="AK17" s="60">
        <f t="shared" si="23"/>
        <v>0</v>
      </c>
      <c r="AL17" s="56"/>
      <c r="AM17" s="58" t="str">
        <f t="shared" si="24"/>
        <v/>
      </c>
      <c r="AN17" s="58">
        <f t="shared" si="25"/>
        <v>0</v>
      </c>
      <c r="AO17" s="62"/>
      <c r="AP17" s="63" t="str">
        <f t="shared" si="27"/>
        <v/>
      </c>
      <c r="AQ17" s="64">
        <f t="shared" si="28"/>
        <v>0</v>
      </c>
      <c r="AR17" s="65">
        <f t="shared" si="29"/>
        <v>15</v>
      </c>
      <c r="AS17" s="66">
        <f t="shared" si="26"/>
        <v>10</v>
      </c>
    </row>
    <row r="18" spans="1:45" x14ac:dyDescent="0.25">
      <c r="A18" s="55" t="s">
        <v>29</v>
      </c>
      <c r="B18" s="56"/>
      <c r="C18" s="57" t="str">
        <f t="shared" si="0"/>
        <v/>
      </c>
      <c r="D18" s="58">
        <f t="shared" si="1"/>
        <v>0</v>
      </c>
      <c r="E18" s="59"/>
      <c r="F18" s="60" t="str">
        <f t="shared" si="2"/>
        <v/>
      </c>
      <c r="G18" s="60">
        <f t="shared" si="3"/>
        <v>0</v>
      </c>
      <c r="H18" s="56"/>
      <c r="I18" s="58" t="str">
        <f t="shared" si="4"/>
        <v/>
      </c>
      <c r="J18" s="58">
        <f t="shared" si="5"/>
        <v>0</v>
      </c>
      <c r="K18" s="59"/>
      <c r="L18" s="60" t="str">
        <f t="shared" si="6"/>
        <v/>
      </c>
      <c r="M18" s="60">
        <f t="shared" si="30"/>
        <v>0</v>
      </c>
      <c r="N18" s="56"/>
      <c r="O18" s="58" t="str">
        <f t="shared" si="8"/>
        <v/>
      </c>
      <c r="P18" s="58">
        <f t="shared" si="9"/>
        <v>0</v>
      </c>
      <c r="Q18" s="59"/>
      <c r="R18" s="60" t="str">
        <f t="shared" si="10"/>
        <v/>
      </c>
      <c r="S18" s="60">
        <f t="shared" si="11"/>
        <v>0</v>
      </c>
      <c r="T18" s="56"/>
      <c r="U18" s="61" t="str">
        <f t="shared" si="12"/>
        <v/>
      </c>
      <c r="V18" s="58">
        <f t="shared" si="13"/>
        <v>0</v>
      </c>
      <c r="W18" s="59"/>
      <c r="X18" s="60" t="str">
        <f t="shared" si="14"/>
        <v/>
      </c>
      <c r="Y18" s="60">
        <f t="shared" si="15"/>
        <v>0</v>
      </c>
      <c r="Z18" s="56"/>
      <c r="AA18" s="58" t="str">
        <f t="shared" si="16"/>
        <v/>
      </c>
      <c r="AB18" s="58">
        <f t="shared" si="17"/>
        <v>0</v>
      </c>
      <c r="AC18" s="59"/>
      <c r="AD18" s="60" t="str">
        <f t="shared" si="18"/>
        <v/>
      </c>
      <c r="AE18" s="60">
        <f t="shared" si="19"/>
        <v>0</v>
      </c>
      <c r="AF18" s="56"/>
      <c r="AG18" s="58" t="str">
        <f t="shared" si="20"/>
        <v/>
      </c>
      <c r="AH18" s="58">
        <f t="shared" si="21"/>
        <v>0</v>
      </c>
      <c r="AI18" s="59"/>
      <c r="AJ18" s="60" t="str">
        <f t="shared" si="22"/>
        <v/>
      </c>
      <c r="AK18" s="60">
        <f t="shared" si="23"/>
        <v>0</v>
      </c>
      <c r="AL18" s="56"/>
      <c r="AM18" s="58" t="str">
        <f t="shared" si="24"/>
        <v/>
      </c>
      <c r="AN18" s="58">
        <f t="shared" si="25"/>
        <v>0</v>
      </c>
      <c r="AO18" s="62"/>
      <c r="AP18" s="63" t="str">
        <f t="shared" si="27"/>
        <v/>
      </c>
      <c r="AQ18" s="64">
        <f t="shared" si="28"/>
        <v>0</v>
      </c>
      <c r="AR18" s="65">
        <f t="shared" si="29"/>
        <v>0</v>
      </c>
      <c r="AS18" s="66" t="str">
        <f t="shared" si="26"/>
        <v>-</v>
      </c>
    </row>
    <row r="19" spans="1:45" x14ac:dyDescent="0.25">
      <c r="A19" s="55" t="s">
        <v>30</v>
      </c>
      <c r="B19" s="56">
        <v>54</v>
      </c>
      <c r="C19" s="57">
        <f t="shared" si="0"/>
        <v>10</v>
      </c>
      <c r="D19" s="58">
        <f t="shared" si="1"/>
        <v>7</v>
      </c>
      <c r="E19" s="59">
        <v>-1250</v>
      </c>
      <c r="F19" s="60">
        <f t="shared" si="2"/>
        <v>2</v>
      </c>
      <c r="G19" s="60">
        <f t="shared" si="3"/>
        <v>19</v>
      </c>
      <c r="H19" s="56"/>
      <c r="I19" s="58" t="str">
        <f t="shared" si="4"/>
        <v/>
      </c>
      <c r="J19" s="58">
        <f t="shared" si="5"/>
        <v>0</v>
      </c>
      <c r="K19" s="59"/>
      <c r="L19" s="60" t="str">
        <f t="shared" si="6"/>
        <v/>
      </c>
      <c r="M19" s="60">
        <f t="shared" si="30"/>
        <v>0</v>
      </c>
      <c r="N19" s="56"/>
      <c r="O19" s="58" t="str">
        <f t="shared" si="8"/>
        <v/>
      </c>
      <c r="P19" s="58">
        <f t="shared" si="9"/>
        <v>0</v>
      </c>
      <c r="Q19" s="59"/>
      <c r="R19" s="60" t="str">
        <f t="shared" si="10"/>
        <v/>
      </c>
      <c r="S19" s="60">
        <f t="shared" si="11"/>
        <v>0</v>
      </c>
      <c r="T19" s="56"/>
      <c r="U19" s="61" t="str">
        <f t="shared" si="12"/>
        <v/>
      </c>
      <c r="V19" s="58">
        <f t="shared" si="13"/>
        <v>0</v>
      </c>
      <c r="W19" s="59"/>
      <c r="X19" s="60" t="str">
        <f t="shared" si="14"/>
        <v/>
      </c>
      <c r="Y19" s="60">
        <f t="shared" si="15"/>
        <v>0</v>
      </c>
      <c r="Z19" s="56"/>
      <c r="AA19" s="58" t="str">
        <f t="shared" si="16"/>
        <v/>
      </c>
      <c r="AB19" s="58">
        <f t="shared" si="17"/>
        <v>0</v>
      </c>
      <c r="AC19" s="59"/>
      <c r="AD19" s="60" t="str">
        <f t="shared" si="18"/>
        <v/>
      </c>
      <c r="AE19" s="60">
        <f t="shared" si="19"/>
        <v>0</v>
      </c>
      <c r="AF19" s="56"/>
      <c r="AG19" s="58" t="str">
        <f t="shared" si="20"/>
        <v/>
      </c>
      <c r="AH19" s="58">
        <f t="shared" si="21"/>
        <v>0</v>
      </c>
      <c r="AI19" s="59"/>
      <c r="AJ19" s="60" t="str">
        <f t="shared" si="22"/>
        <v/>
      </c>
      <c r="AK19" s="60">
        <f t="shared" si="23"/>
        <v>0</v>
      </c>
      <c r="AL19" s="56"/>
      <c r="AM19" s="58" t="str">
        <f t="shared" si="24"/>
        <v/>
      </c>
      <c r="AN19" s="58">
        <f t="shared" si="25"/>
        <v>0</v>
      </c>
      <c r="AO19" s="62"/>
      <c r="AP19" s="63" t="str">
        <f t="shared" si="27"/>
        <v/>
      </c>
      <c r="AQ19" s="64">
        <f t="shared" si="28"/>
        <v>0</v>
      </c>
      <c r="AR19" s="65">
        <f t="shared" si="29"/>
        <v>12</v>
      </c>
      <c r="AS19" s="66">
        <f t="shared" si="26"/>
        <v>14</v>
      </c>
    </row>
    <row r="20" spans="1:45" x14ac:dyDescent="0.25">
      <c r="A20" s="55" t="s">
        <v>31</v>
      </c>
      <c r="B20" s="56">
        <v>-65</v>
      </c>
      <c r="C20" s="57">
        <f t="shared" si="0"/>
        <v>6</v>
      </c>
      <c r="D20" s="58">
        <f t="shared" si="1"/>
        <v>11</v>
      </c>
      <c r="E20" s="59"/>
      <c r="F20" s="60" t="str">
        <f t="shared" si="2"/>
        <v/>
      </c>
      <c r="G20" s="60">
        <f t="shared" si="3"/>
        <v>0</v>
      </c>
      <c r="H20" s="56"/>
      <c r="I20" s="58" t="str">
        <f t="shared" si="4"/>
        <v/>
      </c>
      <c r="J20" s="58">
        <f t="shared" si="5"/>
        <v>0</v>
      </c>
      <c r="K20" s="59"/>
      <c r="L20" s="60" t="str">
        <f t="shared" si="6"/>
        <v/>
      </c>
      <c r="M20" s="60">
        <f t="shared" si="30"/>
        <v>0</v>
      </c>
      <c r="N20" s="56"/>
      <c r="O20" s="58" t="str">
        <f t="shared" si="8"/>
        <v/>
      </c>
      <c r="P20" s="58">
        <f t="shared" si="9"/>
        <v>0</v>
      </c>
      <c r="Q20" s="59"/>
      <c r="R20" s="60" t="str">
        <f t="shared" si="10"/>
        <v/>
      </c>
      <c r="S20" s="60">
        <f t="shared" si="11"/>
        <v>0</v>
      </c>
      <c r="T20" s="56"/>
      <c r="U20" s="61" t="str">
        <f t="shared" si="12"/>
        <v/>
      </c>
      <c r="V20" s="58">
        <f t="shared" si="13"/>
        <v>0</v>
      </c>
      <c r="W20" s="59"/>
      <c r="X20" s="60" t="str">
        <f t="shared" si="14"/>
        <v/>
      </c>
      <c r="Y20" s="60">
        <f t="shared" si="15"/>
        <v>0</v>
      </c>
      <c r="Z20" s="56"/>
      <c r="AA20" s="58" t="str">
        <f t="shared" si="16"/>
        <v/>
      </c>
      <c r="AB20" s="58">
        <f t="shared" si="17"/>
        <v>0</v>
      </c>
      <c r="AC20" s="59"/>
      <c r="AD20" s="60" t="str">
        <f t="shared" si="18"/>
        <v/>
      </c>
      <c r="AE20" s="60">
        <f t="shared" si="19"/>
        <v>0</v>
      </c>
      <c r="AF20" s="56"/>
      <c r="AG20" s="58" t="str">
        <f t="shared" si="20"/>
        <v/>
      </c>
      <c r="AH20" s="58">
        <f t="shared" si="21"/>
        <v>0</v>
      </c>
      <c r="AI20" s="59"/>
      <c r="AJ20" s="60" t="str">
        <f t="shared" si="22"/>
        <v/>
      </c>
      <c r="AK20" s="60">
        <f t="shared" si="23"/>
        <v>0</v>
      </c>
      <c r="AL20" s="56"/>
      <c r="AM20" s="58" t="str">
        <f t="shared" si="24"/>
        <v/>
      </c>
      <c r="AN20" s="58">
        <f t="shared" si="25"/>
        <v>0</v>
      </c>
      <c r="AO20" s="62"/>
      <c r="AP20" s="63" t="str">
        <f t="shared" si="27"/>
        <v/>
      </c>
      <c r="AQ20" s="64">
        <f t="shared" si="28"/>
        <v>0</v>
      </c>
      <c r="AR20" s="65">
        <f t="shared" si="29"/>
        <v>6</v>
      </c>
      <c r="AS20" s="66">
        <f t="shared" si="26"/>
        <v>23</v>
      </c>
    </row>
    <row r="21" spans="1:45" x14ac:dyDescent="0.25">
      <c r="A21" s="55" t="s">
        <v>32</v>
      </c>
      <c r="B21" s="56"/>
      <c r="C21" s="57" t="str">
        <f t="shared" si="0"/>
        <v/>
      </c>
      <c r="D21" s="58">
        <f t="shared" si="1"/>
        <v>0</v>
      </c>
      <c r="E21" s="59"/>
      <c r="F21" s="60" t="str">
        <f t="shared" si="2"/>
        <v/>
      </c>
      <c r="G21" s="60">
        <f t="shared" si="3"/>
        <v>0</v>
      </c>
      <c r="H21" s="56"/>
      <c r="I21" s="58" t="str">
        <f t="shared" si="4"/>
        <v/>
      </c>
      <c r="J21" s="58">
        <f t="shared" si="5"/>
        <v>0</v>
      </c>
      <c r="K21" s="59"/>
      <c r="L21" s="60" t="str">
        <f t="shared" si="6"/>
        <v/>
      </c>
      <c r="M21" s="60">
        <f t="shared" si="30"/>
        <v>0</v>
      </c>
      <c r="N21" s="56"/>
      <c r="O21" s="58" t="str">
        <f t="shared" si="8"/>
        <v/>
      </c>
      <c r="P21" s="58">
        <f t="shared" si="9"/>
        <v>0</v>
      </c>
      <c r="Q21" s="59"/>
      <c r="R21" s="60" t="str">
        <f t="shared" si="10"/>
        <v/>
      </c>
      <c r="S21" s="60">
        <f t="shared" si="11"/>
        <v>0</v>
      </c>
      <c r="T21" s="56"/>
      <c r="U21" s="61" t="str">
        <f t="shared" si="12"/>
        <v/>
      </c>
      <c r="V21" s="58">
        <f t="shared" si="13"/>
        <v>0</v>
      </c>
      <c r="W21" s="59"/>
      <c r="X21" s="60" t="str">
        <f t="shared" si="14"/>
        <v/>
      </c>
      <c r="Y21" s="60">
        <f t="shared" si="15"/>
        <v>0</v>
      </c>
      <c r="Z21" s="56"/>
      <c r="AA21" s="58" t="str">
        <f t="shared" si="16"/>
        <v/>
      </c>
      <c r="AB21" s="58">
        <f t="shared" si="17"/>
        <v>0</v>
      </c>
      <c r="AC21" s="59"/>
      <c r="AD21" s="60" t="str">
        <f t="shared" si="18"/>
        <v/>
      </c>
      <c r="AE21" s="60">
        <f t="shared" si="19"/>
        <v>0</v>
      </c>
      <c r="AF21" s="56"/>
      <c r="AG21" s="58" t="str">
        <f t="shared" si="20"/>
        <v/>
      </c>
      <c r="AH21" s="58">
        <f t="shared" si="21"/>
        <v>0</v>
      </c>
      <c r="AI21" s="59"/>
      <c r="AJ21" s="60" t="str">
        <f t="shared" si="22"/>
        <v/>
      </c>
      <c r="AK21" s="60">
        <f t="shared" si="23"/>
        <v>0</v>
      </c>
      <c r="AL21" s="56"/>
      <c r="AM21" s="58" t="str">
        <f t="shared" si="24"/>
        <v/>
      </c>
      <c r="AN21" s="58">
        <f t="shared" si="25"/>
        <v>0</v>
      </c>
      <c r="AO21" s="62"/>
      <c r="AP21" s="63" t="str">
        <f t="shared" si="27"/>
        <v/>
      </c>
      <c r="AQ21" s="64">
        <f t="shared" si="28"/>
        <v>0</v>
      </c>
      <c r="AR21" s="65">
        <f t="shared" si="29"/>
        <v>0</v>
      </c>
      <c r="AS21" s="66" t="str">
        <f t="shared" si="26"/>
        <v>-</v>
      </c>
    </row>
    <row r="22" spans="1:45" x14ac:dyDescent="0.25">
      <c r="A22" s="55" t="s">
        <v>33</v>
      </c>
      <c r="B22" s="56">
        <v>87</v>
      </c>
      <c r="C22" s="57">
        <f t="shared" si="0"/>
        <v>11</v>
      </c>
      <c r="D22" s="58">
        <f t="shared" si="1"/>
        <v>6</v>
      </c>
      <c r="E22" s="59"/>
      <c r="F22" s="60" t="str">
        <f t="shared" si="2"/>
        <v/>
      </c>
      <c r="G22" s="60">
        <f t="shared" si="3"/>
        <v>0</v>
      </c>
      <c r="H22" s="56"/>
      <c r="I22" s="58" t="str">
        <f t="shared" si="4"/>
        <v/>
      </c>
      <c r="J22" s="58">
        <f t="shared" si="5"/>
        <v>0</v>
      </c>
      <c r="K22" s="59"/>
      <c r="L22" s="60" t="str">
        <f t="shared" si="6"/>
        <v/>
      </c>
      <c r="M22" s="60">
        <f t="shared" si="30"/>
        <v>0</v>
      </c>
      <c r="N22" s="56"/>
      <c r="O22" s="58" t="str">
        <f t="shared" si="8"/>
        <v/>
      </c>
      <c r="P22" s="58">
        <f t="shared" si="9"/>
        <v>0</v>
      </c>
      <c r="Q22" s="59"/>
      <c r="R22" s="60" t="str">
        <f t="shared" si="10"/>
        <v/>
      </c>
      <c r="S22" s="60">
        <f t="shared" si="11"/>
        <v>0</v>
      </c>
      <c r="T22" s="56"/>
      <c r="U22" s="61" t="str">
        <f t="shared" si="12"/>
        <v/>
      </c>
      <c r="V22" s="58">
        <f t="shared" si="13"/>
        <v>0</v>
      </c>
      <c r="W22" s="59"/>
      <c r="X22" s="60" t="str">
        <f t="shared" si="14"/>
        <v/>
      </c>
      <c r="Y22" s="60">
        <f t="shared" si="15"/>
        <v>0</v>
      </c>
      <c r="Z22" s="56"/>
      <c r="AA22" s="58" t="str">
        <f t="shared" si="16"/>
        <v/>
      </c>
      <c r="AB22" s="58">
        <f t="shared" si="17"/>
        <v>0</v>
      </c>
      <c r="AC22" s="59"/>
      <c r="AD22" s="60" t="str">
        <f t="shared" si="18"/>
        <v/>
      </c>
      <c r="AE22" s="60">
        <f t="shared" si="19"/>
        <v>0</v>
      </c>
      <c r="AF22" s="56"/>
      <c r="AG22" s="58" t="str">
        <f t="shared" si="20"/>
        <v/>
      </c>
      <c r="AH22" s="58">
        <f t="shared" si="21"/>
        <v>0</v>
      </c>
      <c r="AI22" s="59"/>
      <c r="AJ22" s="60" t="str">
        <f t="shared" si="22"/>
        <v/>
      </c>
      <c r="AK22" s="60">
        <f t="shared" si="23"/>
        <v>0</v>
      </c>
      <c r="AL22" s="56"/>
      <c r="AM22" s="58" t="str">
        <f t="shared" si="24"/>
        <v/>
      </c>
      <c r="AN22" s="58">
        <f t="shared" si="25"/>
        <v>0</v>
      </c>
      <c r="AO22" s="62"/>
      <c r="AP22" s="63" t="str">
        <f t="shared" si="27"/>
        <v/>
      </c>
      <c r="AQ22" s="64">
        <f t="shared" si="28"/>
        <v>0</v>
      </c>
      <c r="AR22" s="65">
        <f t="shared" si="29"/>
        <v>11</v>
      </c>
      <c r="AS22" s="66">
        <f t="shared" si="26"/>
        <v>16</v>
      </c>
    </row>
    <row r="23" spans="1:45" x14ac:dyDescent="0.25">
      <c r="A23" s="55" t="s">
        <v>34</v>
      </c>
      <c r="B23" s="56"/>
      <c r="C23" s="57" t="str">
        <f t="shared" si="0"/>
        <v/>
      </c>
      <c r="D23" s="58">
        <f t="shared" si="1"/>
        <v>0</v>
      </c>
      <c r="E23" s="59"/>
      <c r="F23" s="60" t="str">
        <f t="shared" si="2"/>
        <v/>
      </c>
      <c r="G23" s="60">
        <f t="shared" si="3"/>
        <v>0</v>
      </c>
      <c r="H23" s="56"/>
      <c r="I23" s="58" t="str">
        <f t="shared" si="4"/>
        <v/>
      </c>
      <c r="J23" s="58">
        <f t="shared" si="5"/>
        <v>0</v>
      </c>
      <c r="K23" s="59"/>
      <c r="L23" s="60" t="str">
        <f t="shared" si="6"/>
        <v/>
      </c>
      <c r="M23" s="60">
        <f t="shared" si="30"/>
        <v>0</v>
      </c>
      <c r="N23" s="56"/>
      <c r="O23" s="58" t="str">
        <f t="shared" si="8"/>
        <v/>
      </c>
      <c r="P23" s="58">
        <f t="shared" si="9"/>
        <v>0</v>
      </c>
      <c r="Q23" s="59"/>
      <c r="R23" s="60" t="str">
        <f t="shared" si="10"/>
        <v/>
      </c>
      <c r="S23" s="60">
        <f t="shared" si="11"/>
        <v>0</v>
      </c>
      <c r="T23" s="56"/>
      <c r="U23" s="61" t="str">
        <f t="shared" si="12"/>
        <v/>
      </c>
      <c r="V23" s="58">
        <f t="shared" si="13"/>
        <v>0</v>
      </c>
      <c r="W23" s="59"/>
      <c r="X23" s="60" t="str">
        <f t="shared" si="14"/>
        <v/>
      </c>
      <c r="Y23" s="60">
        <f t="shared" si="15"/>
        <v>0</v>
      </c>
      <c r="Z23" s="56"/>
      <c r="AA23" s="58" t="str">
        <f t="shared" si="16"/>
        <v/>
      </c>
      <c r="AB23" s="58">
        <f t="shared" si="17"/>
        <v>0</v>
      </c>
      <c r="AC23" s="59"/>
      <c r="AD23" s="60" t="str">
        <f t="shared" si="18"/>
        <v/>
      </c>
      <c r="AE23" s="60">
        <f t="shared" si="19"/>
        <v>0</v>
      </c>
      <c r="AF23" s="56"/>
      <c r="AG23" s="58" t="str">
        <f t="shared" si="20"/>
        <v/>
      </c>
      <c r="AH23" s="58">
        <f t="shared" si="21"/>
        <v>0</v>
      </c>
      <c r="AI23" s="59"/>
      <c r="AJ23" s="60" t="str">
        <f t="shared" si="22"/>
        <v/>
      </c>
      <c r="AK23" s="60">
        <f t="shared" si="23"/>
        <v>0</v>
      </c>
      <c r="AL23" s="56"/>
      <c r="AM23" s="58" t="str">
        <f t="shared" si="24"/>
        <v/>
      </c>
      <c r="AN23" s="58">
        <f t="shared" si="25"/>
        <v>0</v>
      </c>
      <c r="AO23" s="62"/>
      <c r="AP23" s="63" t="str">
        <f t="shared" si="27"/>
        <v/>
      </c>
      <c r="AQ23" s="64">
        <f t="shared" si="28"/>
        <v>0</v>
      </c>
      <c r="AR23" s="65">
        <f t="shared" si="29"/>
        <v>0</v>
      </c>
      <c r="AS23" s="66" t="str">
        <f t="shared" si="26"/>
        <v>-</v>
      </c>
    </row>
    <row r="24" spans="1:45" x14ac:dyDescent="0.25">
      <c r="A24" s="55" t="s">
        <v>53</v>
      </c>
      <c r="B24" s="56">
        <v>-11</v>
      </c>
      <c r="C24" s="57">
        <f t="shared" si="0"/>
        <v>7</v>
      </c>
      <c r="D24" s="58">
        <f t="shared" si="1"/>
        <v>10</v>
      </c>
      <c r="E24" s="59"/>
      <c r="F24" s="60" t="str">
        <f t="shared" si="2"/>
        <v/>
      </c>
      <c r="G24" s="60">
        <f t="shared" si="3"/>
        <v>0</v>
      </c>
      <c r="H24" s="56"/>
      <c r="I24" s="58" t="str">
        <f t="shared" si="4"/>
        <v/>
      </c>
      <c r="J24" s="58">
        <f t="shared" si="5"/>
        <v>0</v>
      </c>
      <c r="K24" s="59"/>
      <c r="L24" s="60" t="str">
        <f t="shared" si="6"/>
        <v/>
      </c>
      <c r="M24" s="60">
        <f t="shared" si="30"/>
        <v>0</v>
      </c>
      <c r="N24" s="56"/>
      <c r="O24" s="58" t="str">
        <f t="shared" si="8"/>
        <v/>
      </c>
      <c r="P24" s="58">
        <f t="shared" si="9"/>
        <v>0</v>
      </c>
      <c r="Q24" s="59"/>
      <c r="R24" s="60" t="str">
        <f t="shared" si="10"/>
        <v/>
      </c>
      <c r="S24" s="60">
        <f t="shared" si="11"/>
        <v>0</v>
      </c>
      <c r="T24" s="56"/>
      <c r="U24" s="61" t="str">
        <f t="shared" si="12"/>
        <v/>
      </c>
      <c r="V24" s="58">
        <f t="shared" si="13"/>
        <v>0</v>
      </c>
      <c r="W24" s="59"/>
      <c r="X24" s="60" t="str">
        <f t="shared" si="14"/>
        <v/>
      </c>
      <c r="Y24" s="60">
        <f t="shared" si="15"/>
        <v>0</v>
      </c>
      <c r="Z24" s="56"/>
      <c r="AA24" s="58" t="str">
        <f t="shared" si="16"/>
        <v/>
      </c>
      <c r="AB24" s="58">
        <f t="shared" si="17"/>
        <v>0</v>
      </c>
      <c r="AC24" s="59"/>
      <c r="AD24" s="60" t="str">
        <f t="shared" si="18"/>
        <v/>
      </c>
      <c r="AE24" s="60">
        <f t="shared" si="19"/>
        <v>0</v>
      </c>
      <c r="AF24" s="56"/>
      <c r="AG24" s="58" t="str">
        <f t="shared" si="20"/>
        <v/>
      </c>
      <c r="AH24" s="58">
        <f t="shared" si="21"/>
        <v>0</v>
      </c>
      <c r="AI24" s="59"/>
      <c r="AJ24" s="60" t="str">
        <f t="shared" si="22"/>
        <v/>
      </c>
      <c r="AK24" s="60">
        <f t="shared" si="23"/>
        <v>0</v>
      </c>
      <c r="AL24" s="56"/>
      <c r="AM24" s="58" t="str">
        <f t="shared" si="24"/>
        <v/>
      </c>
      <c r="AN24" s="58">
        <f t="shared" si="25"/>
        <v>0</v>
      </c>
      <c r="AO24" s="62"/>
      <c r="AP24" s="63" t="str">
        <f t="shared" si="27"/>
        <v/>
      </c>
      <c r="AQ24" s="64">
        <f t="shared" si="28"/>
        <v>0</v>
      </c>
      <c r="AR24" s="65">
        <f t="shared" si="29"/>
        <v>7</v>
      </c>
      <c r="AS24" s="66">
        <f t="shared" si="26"/>
        <v>22</v>
      </c>
    </row>
    <row r="25" spans="1:45" x14ac:dyDescent="0.25">
      <c r="A25" s="55" t="s">
        <v>35</v>
      </c>
      <c r="B25" s="56"/>
      <c r="C25" s="57" t="str">
        <f t="shared" si="0"/>
        <v/>
      </c>
      <c r="D25" s="58">
        <f t="shared" si="1"/>
        <v>0</v>
      </c>
      <c r="E25" s="59">
        <v>-658</v>
      </c>
      <c r="F25" s="60">
        <f t="shared" si="2"/>
        <v>4</v>
      </c>
      <c r="G25" s="60">
        <f t="shared" si="3"/>
        <v>17</v>
      </c>
      <c r="H25" s="56"/>
      <c r="I25" s="58" t="str">
        <f t="shared" si="4"/>
        <v/>
      </c>
      <c r="J25" s="58">
        <f t="shared" si="5"/>
        <v>0</v>
      </c>
      <c r="K25" s="59"/>
      <c r="L25" s="60" t="str">
        <f t="shared" si="6"/>
        <v/>
      </c>
      <c r="M25" s="60">
        <f t="shared" si="30"/>
        <v>0</v>
      </c>
      <c r="N25" s="56"/>
      <c r="O25" s="58" t="str">
        <f t="shared" si="8"/>
        <v/>
      </c>
      <c r="P25" s="58">
        <f t="shared" si="9"/>
        <v>0</v>
      </c>
      <c r="Q25" s="59"/>
      <c r="R25" s="60" t="str">
        <f t="shared" si="10"/>
        <v/>
      </c>
      <c r="S25" s="60">
        <f t="shared" si="11"/>
        <v>0</v>
      </c>
      <c r="T25" s="56"/>
      <c r="U25" s="61" t="str">
        <f t="shared" si="12"/>
        <v/>
      </c>
      <c r="V25" s="58">
        <f t="shared" si="13"/>
        <v>0</v>
      </c>
      <c r="W25" s="59"/>
      <c r="X25" s="60" t="str">
        <f t="shared" si="14"/>
        <v/>
      </c>
      <c r="Y25" s="60">
        <f t="shared" si="15"/>
        <v>0</v>
      </c>
      <c r="Z25" s="56"/>
      <c r="AA25" s="58" t="str">
        <f t="shared" si="16"/>
        <v/>
      </c>
      <c r="AB25" s="58">
        <f t="shared" si="17"/>
        <v>0</v>
      </c>
      <c r="AC25" s="59"/>
      <c r="AD25" s="60" t="str">
        <f t="shared" si="18"/>
        <v/>
      </c>
      <c r="AE25" s="60">
        <f t="shared" si="19"/>
        <v>0</v>
      </c>
      <c r="AF25" s="56"/>
      <c r="AG25" s="58" t="str">
        <f t="shared" si="20"/>
        <v/>
      </c>
      <c r="AH25" s="58">
        <f t="shared" si="21"/>
        <v>0</v>
      </c>
      <c r="AI25" s="59"/>
      <c r="AJ25" s="60" t="str">
        <f t="shared" si="22"/>
        <v/>
      </c>
      <c r="AK25" s="60">
        <f t="shared" si="23"/>
        <v>0</v>
      </c>
      <c r="AL25" s="56"/>
      <c r="AM25" s="58" t="str">
        <f t="shared" si="24"/>
        <v/>
      </c>
      <c r="AN25" s="58">
        <f t="shared" si="25"/>
        <v>0</v>
      </c>
      <c r="AO25" s="62"/>
      <c r="AP25" s="63" t="str">
        <f t="shared" si="27"/>
        <v/>
      </c>
      <c r="AQ25" s="64">
        <f t="shared" si="28"/>
        <v>0</v>
      </c>
      <c r="AR25" s="65">
        <f t="shared" si="29"/>
        <v>4</v>
      </c>
      <c r="AS25" s="66">
        <f t="shared" si="26"/>
        <v>25</v>
      </c>
    </row>
    <row r="26" spans="1:45" x14ac:dyDescent="0.25">
      <c r="A26" s="55" t="s">
        <v>36</v>
      </c>
      <c r="B26" s="56">
        <v>25</v>
      </c>
      <c r="C26" s="57">
        <f t="shared" si="0"/>
        <v>8</v>
      </c>
      <c r="D26" s="58">
        <f t="shared" si="1"/>
        <v>9</v>
      </c>
      <c r="E26" s="59"/>
      <c r="F26" s="60" t="str">
        <f t="shared" si="2"/>
        <v/>
      </c>
      <c r="G26" s="60">
        <f t="shared" si="3"/>
        <v>0</v>
      </c>
      <c r="H26" s="56"/>
      <c r="I26" s="58" t="str">
        <f t="shared" si="4"/>
        <v/>
      </c>
      <c r="J26" s="58">
        <f t="shared" si="5"/>
        <v>0</v>
      </c>
      <c r="K26" s="59"/>
      <c r="L26" s="60" t="str">
        <f t="shared" si="6"/>
        <v/>
      </c>
      <c r="M26" s="60">
        <f t="shared" si="30"/>
        <v>0</v>
      </c>
      <c r="N26" s="56">
        <v>-69</v>
      </c>
      <c r="O26" s="58">
        <f t="shared" si="8"/>
        <v>0</v>
      </c>
      <c r="P26" s="58">
        <f t="shared" si="9"/>
        <v>1</v>
      </c>
      <c r="Q26" s="59"/>
      <c r="R26" s="60" t="str">
        <f t="shared" si="10"/>
        <v/>
      </c>
      <c r="S26" s="60">
        <f t="shared" si="11"/>
        <v>0</v>
      </c>
      <c r="T26" s="56"/>
      <c r="U26" s="61" t="str">
        <f t="shared" si="12"/>
        <v/>
      </c>
      <c r="V26" s="58">
        <f t="shared" si="13"/>
        <v>0</v>
      </c>
      <c r="W26" s="59"/>
      <c r="X26" s="60" t="str">
        <f t="shared" si="14"/>
        <v/>
      </c>
      <c r="Y26" s="60">
        <f t="shared" si="15"/>
        <v>0</v>
      </c>
      <c r="Z26" s="56">
        <v>-69</v>
      </c>
      <c r="AA26" s="58">
        <f t="shared" si="16"/>
        <v>2</v>
      </c>
      <c r="AB26" s="58">
        <f t="shared" si="17"/>
        <v>8</v>
      </c>
      <c r="AC26" s="59"/>
      <c r="AD26" s="60" t="str">
        <f t="shared" si="18"/>
        <v/>
      </c>
      <c r="AE26" s="60">
        <f t="shared" si="19"/>
        <v>0</v>
      </c>
      <c r="AF26" s="56"/>
      <c r="AG26" s="58" t="str">
        <f t="shared" si="20"/>
        <v/>
      </c>
      <c r="AH26" s="58">
        <f t="shared" si="21"/>
        <v>0</v>
      </c>
      <c r="AI26" s="59"/>
      <c r="AJ26" s="60" t="str">
        <f t="shared" si="22"/>
        <v/>
      </c>
      <c r="AK26" s="60">
        <f t="shared" si="23"/>
        <v>0</v>
      </c>
      <c r="AL26" s="56"/>
      <c r="AM26" s="58" t="str">
        <f t="shared" si="24"/>
        <v/>
      </c>
      <c r="AN26" s="58">
        <f t="shared" si="25"/>
        <v>0</v>
      </c>
      <c r="AO26" s="62"/>
      <c r="AP26" s="63" t="str">
        <f t="shared" si="27"/>
        <v/>
      </c>
      <c r="AQ26" s="64">
        <f t="shared" si="28"/>
        <v>0</v>
      </c>
      <c r="AR26" s="65">
        <f t="shared" si="29"/>
        <v>10</v>
      </c>
      <c r="AS26" s="66">
        <f t="shared" si="26"/>
        <v>18</v>
      </c>
    </row>
    <row r="27" spans="1:45" x14ac:dyDescent="0.25">
      <c r="A27" s="55" t="s">
        <v>37</v>
      </c>
      <c r="B27" s="56"/>
      <c r="C27" s="57" t="str">
        <f t="shared" si="0"/>
        <v/>
      </c>
      <c r="D27" s="58">
        <f t="shared" si="1"/>
        <v>0</v>
      </c>
      <c r="E27" s="59"/>
      <c r="F27" s="60" t="str">
        <f t="shared" si="2"/>
        <v/>
      </c>
      <c r="G27" s="60">
        <f t="shared" si="3"/>
        <v>0</v>
      </c>
      <c r="H27" s="56"/>
      <c r="I27" s="58" t="str">
        <f t="shared" si="4"/>
        <v/>
      </c>
      <c r="J27" s="58">
        <f t="shared" si="5"/>
        <v>0</v>
      </c>
      <c r="K27" s="59"/>
      <c r="L27" s="60" t="str">
        <f t="shared" si="6"/>
        <v/>
      </c>
      <c r="M27" s="60">
        <f t="shared" si="30"/>
        <v>0</v>
      </c>
      <c r="N27" s="56"/>
      <c r="O27" s="58" t="str">
        <f t="shared" si="8"/>
        <v/>
      </c>
      <c r="P27" s="58">
        <f t="shared" si="9"/>
        <v>0</v>
      </c>
      <c r="Q27" s="59"/>
      <c r="R27" s="60" t="str">
        <f t="shared" si="10"/>
        <v/>
      </c>
      <c r="S27" s="60">
        <f t="shared" si="11"/>
        <v>0</v>
      </c>
      <c r="T27" s="56"/>
      <c r="U27" s="61" t="str">
        <f t="shared" si="12"/>
        <v/>
      </c>
      <c r="V27" s="58">
        <f t="shared" si="13"/>
        <v>0</v>
      </c>
      <c r="W27" s="59"/>
      <c r="X27" s="60" t="str">
        <f t="shared" si="14"/>
        <v/>
      </c>
      <c r="Y27" s="60">
        <f t="shared" si="15"/>
        <v>0</v>
      </c>
      <c r="Z27" s="56"/>
      <c r="AA27" s="58" t="str">
        <f t="shared" si="16"/>
        <v/>
      </c>
      <c r="AB27" s="58">
        <f t="shared" si="17"/>
        <v>0</v>
      </c>
      <c r="AC27" s="59"/>
      <c r="AD27" s="60" t="str">
        <f t="shared" si="18"/>
        <v/>
      </c>
      <c r="AE27" s="60">
        <f t="shared" si="19"/>
        <v>0</v>
      </c>
      <c r="AF27" s="56"/>
      <c r="AG27" s="58" t="str">
        <f t="shared" si="20"/>
        <v/>
      </c>
      <c r="AH27" s="58">
        <f t="shared" si="21"/>
        <v>0</v>
      </c>
      <c r="AI27" s="59"/>
      <c r="AJ27" s="60" t="str">
        <f t="shared" si="22"/>
        <v/>
      </c>
      <c r="AK27" s="60">
        <f t="shared" si="23"/>
        <v>0</v>
      </c>
      <c r="AL27" s="56"/>
      <c r="AM27" s="58" t="str">
        <f t="shared" si="24"/>
        <v/>
      </c>
      <c r="AN27" s="58">
        <f t="shared" si="25"/>
        <v>0</v>
      </c>
      <c r="AO27" s="62"/>
      <c r="AP27" s="63" t="str">
        <f t="shared" si="27"/>
        <v/>
      </c>
      <c r="AQ27" s="64">
        <f t="shared" si="28"/>
        <v>0</v>
      </c>
      <c r="AR27" s="65">
        <f t="shared" si="29"/>
        <v>0</v>
      </c>
      <c r="AS27" s="66" t="str">
        <f t="shared" si="26"/>
        <v>-</v>
      </c>
    </row>
    <row r="28" spans="1:45" x14ac:dyDescent="0.25">
      <c r="A28" s="55" t="s">
        <v>38</v>
      </c>
      <c r="B28" s="56"/>
      <c r="C28" s="57" t="str">
        <f t="shared" si="0"/>
        <v/>
      </c>
      <c r="D28" s="58">
        <f t="shared" si="1"/>
        <v>0</v>
      </c>
      <c r="E28" s="59">
        <v>362</v>
      </c>
      <c r="F28" s="60">
        <f t="shared" si="2"/>
        <v>16</v>
      </c>
      <c r="G28" s="60">
        <f t="shared" si="3"/>
        <v>5</v>
      </c>
      <c r="H28" s="56"/>
      <c r="I28" s="58" t="str">
        <f t="shared" si="4"/>
        <v/>
      </c>
      <c r="J28" s="58">
        <f t="shared" si="5"/>
        <v>0</v>
      </c>
      <c r="K28" s="59"/>
      <c r="L28" s="60" t="str">
        <f t="shared" si="6"/>
        <v/>
      </c>
      <c r="M28" s="60">
        <f t="shared" si="30"/>
        <v>0</v>
      </c>
      <c r="N28" s="56"/>
      <c r="O28" s="58" t="str">
        <f t="shared" si="8"/>
        <v/>
      </c>
      <c r="P28" s="58">
        <f t="shared" si="9"/>
        <v>0</v>
      </c>
      <c r="Q28" s="59"/>
      <c r="R28" s="60" t="str">
        <f t="shared" si="10"/>
        <v/>
      </c>
      <c r="S28" s="60">
        <f t="shared" si="11"/>
        <v>0</v>
      </c>
      <c r="T28" s="56"/>
      <c r="U28" s="61" t="str">
        <f t="shared" si="12"/>
        <v/>
      </c>
      <c r="V28" s="58">
        <f t="shared" si="13"/>
        <v>0</v>
      </c>
      <c r="W28" s="59"/>
      <c r="X28" s="60" t="str">
        <f t="shared" si="14"/>
        <v/>
      </c>
      <c r="Y28" s="60">
        <f t="shared" si="15"/>
        <v>0</v>
      </c>
      <c r="Z28" s="56"/>
      <c r="AA28" s="58" t="str">
        <f t="shared" si="16"/>
        <v/>
      </c>
      <c r="AB28" s="58">
        <f t="shared" si="17"/>
        <v>0</v>
      </c>
      <c r="AC28" s="59"/>
      <c r="AD28" s="60" t="str">
        <f t="shared" si="18"/>
        <v/>
      </c>
      <c r="AE28" s="60">
        <f t="shared" si="19"/>
        <v>0</v>
      </c>
      <c r="AF28" s="56"/>
      <c r="AG28" s="58" t="str">
        <f t="shared" si="20"/>
        <v/>
      </c>
      <c r="AH28" s="58">
        <f t="shared" si="21"/>
        <v>0</v>
      </c>
      <c r="AI28" s="59"/>
      <c r="AJ28" s="60" t="str">
        <f t="shared" si="22"/>
        <v/>
      </c>
      <c r="AK28" s="60">
        <f t="shared" si="23"/>
        <v>0</v>
      </c>
      <c r="AL28" s="56"/>
      <c r="AM28" s="58" t="str">
        <f t="shared" si="24"/>
        <v/>
      </c>
      <c r="AN28" s="58">
        <f t="shared" si="25"/>
        <v>0</v>
      </c>
      <c r="AO28" s="62"/>
      <c r="AP28" s="63" t="str">
        <f t="shared" si="27"/>
        <v/>
      </c>
      <c r="AQ28" s="64">
        <f t="shared" si="28"/>
        <v>0</v>
      </c>
      <c r="AR28" s="65">
        <f t="shared" si="29"/>
        <v>16</v>
      </c>
      <c r="AS28" s="66">
        <f t="shared" si="26"/>
        <v>9</v>
      </c>
    </row>
    <row r="29" spans="1:45" x14ac:dyDescent="0.25">
      <c r="A29" s="55" t="s">
        <v>39</v>
      </c>
      <c r="B29" s="56"/>
      <c r="C29" s="57" t="str">
        <f t="shared" si="0"/>
        <v/>
      </c>
      <c r="D29" s="58">
        <f t="shared" si="1"/>
        <v>0</v>
      </c>
      <c r="E29" s="59">
        <v>54</v>
      </c>
      <c r="F29" s="60">
        <f t="shared" si="2"/>
        <v>9</v>
      </c>
      <c r="G29" s="60">
        <f t="shared" si="3"/>
        <v>12</v>
      </c>
      <c r="H29" s="56"/>
      <c r="I29" s="58" t="str">
        <f t="shared" si="4"/>
        <v/>
      </c>
      <c r="J29" s="58">
        <f t="shared" si="5"/>
        <v>0</v>
      </c>
      <c r="K29" s="59"/>
      <c r="L29" s="60" t="str">
        <f t="shared" si="6"/>
        <v/>
      </c>
      <c r="M29" s="60">
        <f t="shared" si="30"/>
        <v>0</v>
      </c>
      <c r="N29" s="56"/>
      <c r="O29" s="58" t="str">
        <f t="shared" si="8"/>
        <v/>
      </c>
      <c r="P29" s="58">
        <f t="shared" si="9"/>
        <v>0</v>
      </c>
      <c r="Q29" s="59"/>
      <c r="R29" s="60" t="str">
        <f t="shared" si="10"/>
        <v/>
      </c>
      <c r="S29" s="60">
        <f t="shared" si="11"/>
        <v>0</v>
      </c>
      <c r="T29" s="56"/>
      <c r="U29" s="61" t="str">
        <f t="shared" si="12"/>
        <v/>
      </c>
      <c r="V29" s="58">
        <f t="shared" si="13"/>
        <v>0</v>
      </c>
      <c r="W29" s="59"/>
      <c r="X29" s="60" t="str">
        <f t="shared" si="14"/>
        <v/>
      </c>
      <c r="Y29" s="60">
        <f t="shared" si="15"/>
        <v>0</v>
      </c>
      <c r="Z29" s="56"/>
      <c r="AA29" s="58" t="str">
        <f t="shared" si="16"/>
        <v/>
      </c>
      <c r="AB29" s="58">
        <f t="shared" si="17"/>
        <v>0</v>
      </c>
      <c r="AC29" s="59"/>
      <c r="AD29" s="60" t="str">
        <f t="shared" si="18"/>
        <v/>
      </c>
      <c r="AE29" s="60">
        <f t="shared" si="19"/>
        <v>0</v>
      </c>
      <c r="AF29" s="56"/>
      <c r="AG29" s="58" t="str">
        <f t="shared" si="20"/>
        <v/>
      </c>
      <c r="AH29" s="58">
        <f t="shared" si="21"/>
        <v>0</v>
      </c>
      <c r="AI29" s="59"/>
      <c r="AJ29" s="60" t="str">
        <f t="shared" si="22"/>
        <v/>
      </c>
      <c r="AK29" s="60">
        <f t="shared" si="23"/>
        <v>0</v>
      </c>
      <c r="AL29" s="56"/>
      <c r="AM29" s="58" t="str">
        <f t="shared" si="24"/>
        <v/>
      </c>
      <c r="AN29" s="58">
        <f t="shared" si="25"/>
        <v>0</v>
      </c>
      <c r="AO29" s="62"/>
      <c r="AP29" s="63" t="str">
        <f t="shared" si="27"/>
        <v/>
      </c>
      <c r="AQ29" s="64">
        <f t="shared" si="28"/>
        <v>0</v>
      </c>
      <c r="AR29" s="65">
        <f t="shared" si="29"/>
        <v>9</v>
      </c>
      <c r="AS29" s="66">
        <f t="shared" si="26"/>
        <v>19</v>
      </c>
    </row>
    <row r="30" spans="1:45" x14ac:dyDescent="0.25">
      <c r="A30" s="55" t="s">
        <v>54</v>
      </c>
      <c r="B30" s="56"/>
      <c r="C30" s="57" t="str">
        <f t="shared" si="0"/>
        <v/>
      </c>
      <c r="D30" s="58">
        <f t="shared" si="1"/>
        <v>0</v>
      </c>
      <c r="E30" s="59">
        <v>25</v>
      </c>
      <c r="F30" s="60">
        <f t="shared" si="2"/>
        <v>8</v>
      </c>
      <c r="G30" s="60">
        <f t="shared" si="3"/>
        <v>13</v>
      </c>
      <c r="H30" s="56"/>
      <c r="I30" s="58" t="str">
        <f t="shared" si="4"/>
        <v/>
      </c>
      <c r="J30" s="58">
        <f t="shared" si="5"/>
        <v>0</v>
      </c>
      <c r="K30" s="59"/>
      <c r="L30" s="60" t="str">
        <f t="shared" si="6"/>
        <v/>
      </c>
      <c r="M30" s="60">
        <f t="shared" si="30"/>
        <v>0</v>
      </c>
      <c r="N30" s="56">
        <v>-373</v>
      </c>
      <c r="O30" s="58">
        <f t="shared" si="8"/>
        <v>-2</v>
      </c>
      <c r="P30" s="58">
        <f t="shared" si="9"/>
        <v>3</v>
      </c>
      <c r="Q30" s="59"/>
      <c r="R30" s="60" t="str">
        <f t="shared" si="10"/>
        <v/>
      </c>
      <c r="S30" s="60">
        <f t="shared" si="11"/>
        <v>0</v>
      </c>
      <c r="T30" s="56"/>
      <c r="U30" s="61" t="str">
        <f t="shared" si="12"/>
        <v/>
      </c>
      <c r="V30" s="58">
        <f t="shared" si="13"/>
        <v>0</v>
      </c>
      <c r="W30" s="59"/>
      <c r="X30" s="60" t="str">
        <f t="shared" si="14"/>
        <v/>
      </c>
      <c r="Y30" s="60">
        <f t="shared" si="15"/>
        <v>0</v>
      </c>
      <c r="Z30" s="56"/>
      <c r="AA30" s="58" t="str">
        <f t="shared" si="16"/>
        <v/>
      </c>
      <c r="AB30" s="58">
        <f t="shared" si="17"/>
        <v>0</v>
      </c>
      <c r="AC30" s="59"/>
      <c r="AD30" s="60" t="str">
        <f t="shared" si="18"/>
        <v/>
      </c>
      <c r="AE30" s="60">
        <f t="shared" si="19"/>
        <v>0</v>
      </c>
      <c r="AF30" s="56"/>
      <c r="AG30" s="58" t="str">
        <f t="shared" si="20"/>
        <v/>
      </c>
      <c r="AH30" s="58">
        <f t="shared" si="21"/>
        <v>0</v>
      </c>
      <c r="AI30" s="59"/>
      <c r="AJ30" s="60" t="str">
        <f t="shared" si="22"/>
        <v/>
      </c>
      <c r="AK30" s="60">
        <f t="shared" si="23"/>
        <v>0</v>
      </c>
      <c r="AL30" s="56"/>
      <c r="AM30" s="58" t="str">
        <f t="shared" si="24"/>
        <v/>
      </c>
      <c r="AN30" s="58">
        <f t="shared" si="25"/>
        <v>0</v>
      </c>
      <c r="AO30" s="62"/>
      <c r="AP30" s="63" t="str">
        <f t="shared" si="27"/>
        <v/>
      </c>
      <c r="AQ30" s="64">
        <f t="shared" si="28"/>
        <v>0</v>
      </c>
      <c r="AR30" s="65">
        <f t="shared" si="29"/>
        <v>6</v>
      </c>
      <c r="AS30" s="66">
        <f t="shared" si="26"/>
        <v>23</v>
      </c>
    </row>
    <row r="31" spans="1:45" x14ac:dyDescent="0.25">
      <c r="A31" s="55" t="s">
        <v>40</v>
      </c>
      <c r="B31" s="56"/>
      <c r="C31" s="57" t="str">
        <f t="shared" si="0"/>
        <v/>
      </c>
      <c r="D31" s="58">
        <f t="shared" si="1"/>
        <v>0</v>
      </c>
      <c r="E31" s="59">
        <v>65</v>
      </c>
      <c r="F31" s="60">
        <f t="shared" si="2"/>
        <v>12</v>
      </c>
      <c r="G31" s="60">
        <f t="shared" si="3"/>
        <v>9</v>
      </c>
      <c r="H31" s="56"/>
      <c r="I31" s="58" t="str">
        <f t="shared" si="4"/>
        <v/>
      </c>
      <c r="J31" s="58">
        <f t="shared" si="5"/>
        <v>0</v>
      </c>
      <c r="K31" s="59"/>
      <c r="L31" s="60" t="str">
        <f t="shared" si="6"/>
        <v/>
      </c>
      <c r="M31" s="60">
        <f t="shared" si="30"/>
        <v>0</v>
      </c>
      <c r="N31" s="56"/>
      <c r="O31" s="58" t="str">
        <f t="shared" si="8"/>
        <v/>
      </c>
      <c r="P31" s="58">
        <f t="shared" si="9"/>
        <v>0</v>
      </c>
      <c r="Q31" s="59"/>
      <c r="R31" s="60" t="str">
        <f t="shared" si="10"/>
        <v/>
      </c>
      <c r="S31" s="60">
        <f t="shared" si="11"/>
        <v>0</v>
      </c>
      <c r="T31" s="56"/>
      <c r="U31" s="61" t="str">
        <f t="shared" si="12"/>
        <v/>
      </c>
      <c r="V31" s="58">
        <f t="shared" si="13"/>
        <v>0</v>
      </c>
      <c r="W31" s="59"/>
      <c r="X31" s="60" t="str">
        <f t="shared" si="14"/>
        <v/>
      </c>
      <c r="Y31" s="60">
        <f t="shared" si="15"/>
        <v>0</v>
      </c>
      <c r="Z31" s="56"/>
      <c r="AA31" s="58" t="str">
        <f t="shared" si="16"/>
        <v/>
      </c>
      <c r="AB31" s="58">
        <f t="shared" si="17"/>
        <v>0</v>
      </c>
      <c r="AC31" s="59"/>
      <c r="AD31" s="60" t="str">
        <f t="shared" si="18"/>
        <v/>
      </c>
      <c r="AE31" s="60">
        <f t="shared" si="19"/>
        <v>0</v>
      </c>
      <c r="AF31" s="56"/>
      <c r="AG31" s="58" t="str">
        <f t="shared" si="20"/>
        <v/>
      </c>
      <c r="AH31" s="58">
        <f t="shared" si="21"/>
        <v>0</v>
      </c>
      <c r="AI31" s="59"/>
      <c r="AJ31" s="60" t="str">
        <f t="shared" si="22"/>
        <v/>
      </c>
      <c r="AK31" s="60">
        <f t="shared" si="23"/>
        <v>0</v>
      </c>
      <c r="AL31" s="56"/>
      <c r="AM31" s="58" t="str">
        <f t="shared" si="24"/>
        <v/>
      </c>
      <c r="AN31" s="58">
        <f t="shared" si="25"/>
        <v>0</v>
      </c>
      <c r="AO31" s="62"/>
      <c r="AP31" s="63" t="str">
        <f t="shared" si="27"/>
        <v/>
      </c>
      <c r="AQ31" s="64">
        <f t="shared" si="28"/>
        <v>0</v>
      </c>
      <c r="AR31" s="65">
        <f t="shared" si="29"/>
        <v>12</v>
      </c>
      <c r="AS31" s="66">
        <f t="shared" si="26"/>
        <v>14</v>
      </c>
    </row>
    <row r="32" spans="1:45" x14ac:dyDescent="0.25">
      <c r="A32" s="55" t="s">
        <v>41</v>
      </c>
      <c r="B32" s="56"/>
      <c r="C32" s="57" t="str">
        <f t="shared" si="0"/>
        <v/>
      </c>
      <c r="D32" s="58">
        <f t="shared" si="1"/>
        <v>0</v>
      </c>
      <c r="E32" s="59">
        <v>564</v>
      </c>
      <c r="F32" s="60">
        <f t="shared" si="2"/>
        <v>18</v>
      </c>
      <c r="G32" s="60">
        <f t="shared" si="3"/>
        <v>3</v>
      </c>
      <c r="H32" s="56"/>
      <c r="I32" s="58" t="str">
        <f t="shared" si="4"/>
        <v/>
      </c>
      <c r="J32" s="58">
        <f t="shared" si="5"/>
        <v>0</v>
      </c>
      <c r="K32" s="59"/>
      <c r="L32" s="60" t="str">
        <f t="shared" si="6"/>
        <v/>
      </c>
      <c r="M32" s="60">
        <f t="shared" si="30"/>
        <v>0</v>
      </c>
      <c r="N32" s="56"/>
      <c r="O32" s="58" t="str">
        <f t="shared" si="8"/>
        <v/>
      </c>
      <c r="P32" s="58">
        <f t="shared" si="9"/>
        <v>0</v>
      </c>
      <c r="Q32" s="59"/>
      <c r="R32" s="60" t="str">
        <f t="shared" si="10"/>
        <v/>
      </c>
      <c r="S32" s="60">
        <f t="shared" si="11"/>
        <v>0</v>
      </c>
      <c r="T32" s="56"/>
      <c r="U32" s="61" t="str">
        <f t="shared" si="12"/>
        <v/>
      </c>
      <c r="V32" s="58">
        <f t="shared" si="13"/>
        <v>0</v>
      </c>
      <c r="W32" s="59"/>
      <c r="X32" s="60" t="str">
        <f t="shared" si="14"/>
        <v/>
      </c>
      <c r="Y32" s="60">
        <f t="shared" si="15"/>
        <v>0</v>
      </c>
      <c r="Z32" s="56"/>
      <c r="AA32" s="58" t="str">
        <f t="shared" si="16"/>
        <v/>
      </c>
      <c r="AB32" s="58">
        <f t="shared" si="17"/>
        <v>0</v>
      </c>
      <c r="AC32" s="59"/>
      <c r="AD32" s="60" t="str">
        <f t="shared" si="18"/>
        <v/>
      </c>
      <c r="AE32" s="60">
        <f t="shared" si="19"/>
        <v>0</v>
      </c>
      <c r="AF32" s="56"/>
      <c r="AG32" s="58" t="str">
        <f t="shared" si="20"/>
        <v/>
      </c>
      <c r="AH32" s="58">
        <f t="shared" si="21"/>
        <v>0</v>
      </c>
      <c r="AI32" s="59"/>
      <c r="AJ32" s="60" t="str">
        <f t="shared" si="22"/>
        <v/>
      </c>
      <c r="AK32" s="60">
        <f t="shared" si="23"/>
        <v>0</v>
      </c>
      <c r="AL32" s="56"/>
      <c r="AM32" s="58" t="str">
        <f t="shared" si="24"/>
        <v/>
      </c>
      <c r="AN32" s="58">
        <f t="shared" si="25"/>
        <v>0</v>
      </c>
      <c r="AO32" s="62"/>
      <c r="AP32" s="63" t="str">
        <f t="shared" si="27"/>
        <v/>
      </c>
      <c r="AQ32" s="64">
        <f t="shared" si="28"/>
        <v>0</v>
      </c>
      <c r="AR32" s="65">
        <f t="shared" si="29"/>
        <v>18</v>
      </c>
      <c r="AS32" s="66">
        <f t="shared" si="26"/>
        <v>7</v>
      </c>
    </row>
    <row r="33" spans="1:45" x14ac:dyDescent="0.25">
      <c r="A33" s="55" t="s">
        <v>42</v>
      </c>
      <c r="B33" s="56"/>
      <c r="C33" s="57" t="str">
        <f t="shared" si="0"/>
        <v/>
      </c>
      <c r="D33" s="58">
        <f t="shared" si="1"/>
        <v>0</v>
      </c>
      <c r="E33" s="59"/>
      <c r="F33" s="60" t="str">
        <f t="shared" si="2"/>
        <v/>
      </c>
      <c r="G33" s="60">
        <f t="shared" si="3"/>
        <v>0</v>
      </c>
      <c r="H33" s="56"/>
      <c r="I33" s="58" t="str">
        <f t="shared" si="4"/>
        <v/>
      </c>
      <c r="J33" s="58">
        <f t="shared" si="5"/>
        <v>0</v>
      </c>
      <c r="K33" s="59"/>
      <c r="L33" s="60" t="str">
        <f t="shared" si="6"/>
        <v/>
      </c>
      <c r="M33" s="60">
        <f t="shared" si="30"/>
        <v>0</v>
      </c>
      <c r="N33" s="56">
        <v>-97</v>
      </c>
      <c r="O33" s="58">
        <f t="shared" si="8"/>
        <v>-1</v>
      </c>
      <c r="P33" s="58">
        <f t="shared" si="9"/>
        <v>2</v>
      </c>
      <c r="Q33" s="59"/>
      <c r="R33" s="60" t="str">
        <f t="shared" si="10"/>
        <v/>
      </c>
      <c r="S33" s="60">
        <f t="shared" si="11"/>
        <v>0</v>
      </c>
      <c r="T33" s="56"/>
      <c r="U33" s="61" t="str">
        <f t="shared" si="12"/>
        <v/>
      </c>
      <c r="V33" s="58">
        <f t="shared" si="13"/>
        <v>0</v>
      </c>
      <c r="W33" s="59"/>
      <c r="X33" s="60" t="str">
        <f t="shared" si="14"/>
        <v/>
      </c>
      <c r="Y33" s="60">
        <f t="shared" si="15"/>
        <v>0</v>
      </c>
      <c r="Z33" s="56">
        <v>-97</v>
      </c>
      <c r="AA33" s="58">
        <f t="shared" si="16"/>
        <v>1</v>
      </c>
      <c r="AB33" s="58">
        <f t="shared" si="17"/>
        <v>9</v>
      </c>
      <c r="AC33" s="59"/>
      <c r="AD33" s="60" t="str">
        <f t="shared" si="18"/>
        <v/>
      </c>
      <c r="AE33" s="60">
        <f t="shared" si="19"/>
        <v>0</v>
      </c>
      <c r="AF33" s="56"/>
      <c r="AG33" s="58" t="str">
        <f t="shared" si="20"/>
        <v/>
      </c>
      <c r="AH33" s="58">
        <f t="shared" si="21"/>
        <v>0</v>
      </c>
      <c r="AI33" s="59"/>
      <c r="AJ33" s="60" t="str">
        <f t="shared" si="22"/>
        <v/>
      </c>
      <c r="AK33" s="60">
        <f t="shared" si="23"/>
        <v>0</v>
      </c>
      <c r="AL33" s="56"/>
      <c r="AM33" s="58" t="str">
        <f t="shared" si="24"/>
        <v/>
      </c>
      <c r="AN33" s="58">
        <f t="shared" si="25"/>
        <v>0</v>
      </c>
      <c r="AO33" s="62"/>
      <c r="AP33" s="63" t="str">
        <f t="shared" si="27"/>
        <v/>
      </c>
      <c r="AQ33" s="64">
        <f t="shared" si="28"/>
        <v>0</v>
      </c>
      <c r="AR33" s="65">
        <f t="shared" si="29"/>
        <v>0</v>
      </c>
      <c r="AS33" s="66" t="str">
        <f t="shared" si="26"/>
        <v>-</v>
      </c>
    </row>
    <row r="34" spans="1:45" x14ac:dyDescent="0.25">
      <c r="A34" s="55" t="s">
        <v>43</v>
      </c>
      <c r="B34" s="56"/>
      <c r="C34" s="57" t="str">
        <f t="shared" si="0"/>
        <v/>
      </c>
      <c r="D34" s="58">
        <f t="shared" si="1"/>
        <v>0</v>
      </c>
      <c r="E34" s="59">
        <v>301</v>
      </c>
      <c r="F34" s="60">
        <f t="shared" si="2"/>
        <v>15</v>
      </c>
      <c r="G34" s="60">
        <f t="shared" si="3"/>
        <v>6</v>
      </c>
      <c r="H34" s="56"/>
      <c r="I34" s="58" t="str">
        <f t="shared" si="4"/>
        <v/>
      </c>
      <c r="J34" s="58">
        <f t="shared" si="5"/>
        <v>0</v>
      </c>
      <c r="K34" s="59"/>
      <c r="L34" s="60" t="str">
        <f t="shared" si="6"/>
        <v/>
      </c>
      <c r="M34" s="60">
        <f t="shared" si="30"/>
        <v>0</v>
      </c>
      <c r="N34" s="56"/>
      <c r="O34" s="58" t="str">
        <f t="shared" si="8"/>
        <v/>
      </c>
      <c r="P34" s="58">
        <f t="shared" si="9"/>
        <v>0</v>
      </c>
      <c r="Q34" s="59"/>
      <c r="R34" s="60" t="str">
        <f t="shared" si="10"/>
        <v/>
      </c>
      <c r="S34" s="60">
        <f t="shared" si="11"/>
        <v>0</v>
      </c>
      <c r="T34" s="56"/>
      <c r="U34" s="61" t="str">
        <f t="shared" si="12"/>
        <v/>
      </c>
      <c r="V34" s="58">
        <f t="shared" si="13"/>
        <v>0</v>
      </c>
      <c r="W34" s="59"/>
      <c r="X34" s="60" t="str">
        <f t="shared" si="14"/>
        <v/>
      </c>
      <c r="Y34" s="60">
        <f t="shared" si="15"/>
        <v>0</v>
      </c>
      <c r="Z34" s="56"/>
      <c r="AA34" s="58" t="str">
        <f t="shared" si="16"/>
        <v/>
      </c>
      <c r="AB34" s="58">
        <f t="shared" si="17"/>
        <v>0</v>
      </c>
      <c r="AC34" s="59"/>
      <c r="AD34" s="60" t="str">
        <f t="shared" si="18"/>
        <v/>
      </c>
      <c r="AE34" s="60">
        <f t="shared" si="19"/>
        <v>0</v>
      </c>
      <c r="AF34" s="56"/>
      <c r="AG34" s="58" t="str">
        <f t="shared" si="20"/>
        <v/>
      </c>
      <c r="AH34" s="58">
        <f t="shared" si="21"/>
        <v>0</v>
      </c>
      <c r="AI34" s="59"/>
      <c r="AJ34" s="60" t="str">
        <f t="shared" si="22"/>
        <v/>
      </c>
      <c r="AK34" s="60">
        <f t="shared" si="23"/>
        <v>0</v>
      </c>
      <c r="AL34" s="56"/>
      <c r="AM34" s="58" t="str">
        <f t="shared" si="24"/>
        <v/>
      </c>
      <c r="AN34" s="58">
        <f t="shared" si="25"/>
        <v>0</v>
      </c>
      <c r="AO34" s="62"/>
      <c r="AP34" s="63" t="str">
        <f t="shared" si="27"/>
        <v/>
      </c>
      <c r="AQ34" s="64">
        <f t="shared" si="28"/>
        <v>0</v>
      </c>
      <c r="AR34" s="65">
        <f t="shared" si="29"/>
        <v>15</v>
      </c>
      <c r="AS34" s="66">
        <f t="shared" si="26"/>
        <v>10</v>
      </c>
    </row>
    <row r="35" spans="1:45" x14ac:dyDescent="0.25">
      <c r="A35" s="55" t="s">
        <v>44</v>
      </c>
      <c r="B35" s="56"/>
      <c r="C35" s="57" t="str">
        <f t="shared" si="0"/>
        <v/>
      </c>
      <c r="D35" s="58">
        <f t="shared" si="1"/>
        <v>0</v>
      </c>
      <c r="E35" s="59">
        <v>200</v>
      </c>
      <c r="F35" s="60">
        <f t="shared" si="2"/>
        <v>13</v>
      </c>
      <c r="G35" s="60">
        <f t="shared" si="3"/>
        <v>8</v>
      </c>
      <c r="H35" s="56"/>
      <c r="I35" s="58" t="str">
        <f t="shared" si="4"/>
        <v/>
      </c>
      <c r="J35" s="58">
        <f t="shared" si="5"/>
        <v>0</v>
      </c>
      <c r="K35" s="59"/>
      <c r="L35" s="60" t="str">
        <f t="shared" si="6"/>
        <v/>
      </c>
      <c r="M35" s="60">
        <f t="shared" si="30"/>
        <v>0</v>
      </c>
      <c r="N35" s="56"/>
      <c r="O35" s="58" t="str">
        <f t="shared" si="8"/>
        <v/>
      </c>
      <c r="P35" s="58">
        <f t="shared" si="9"/>
        <v>0</v>
      </c>
      <c r="Q35" s="59"/>
      <c r="R35" s="60" t="str">
        <f t="shared" si="10"/>
        <v/>
      </c>
      <c r="S35" s="60">
        <f t="shared" si="11"/>
        <v>0</v>
      </c>
      <c r="T35" s="56"/>
      <c r="U35" s="61" t="str">
        <f t="shared" si="12"/>
        <v/>
      </c>
      <c r="V35" s="58">
        <f t="shared" si="13"/>
        <v>0</v>
      </c>
      <c r="W35" s="59"/>
      <c r="X35" s="60" t="str">
        <f t="shared" si="14"/>
        <v/>
      </c>
      <c r="Y35" s="60">
        <f t="shared" si="15"/>
        <v>0</v>
      </c>
      <c r="Z35" s="56"/>
      <c r="AA35" s="58" t="str">
        <f t="shared" si="16"/>
        <v/>
      </c>
      <c r="AB35" s="58">
        <f t="shared" si="17"/>
        <v>0</v>
      </c>
      <c r="AC35" s="59"/>
      <c r="AD35" s="60" t="str">
        <f t="shared" si="18"/>
        <v/>
      </c>
      <c r="AE35" s="60">
        <f t="shared" si="19"/>
        <v>0</v>
      </c>
      <c r="AF35" s="56"/>
      <c r="AG35" s="58" t="str">
        <f t="shared" si="20"/>
        <v/>
      </c>
      <c r="AH35" s="58">
        <f t="shared" si="21"/>
        <v>0</v>
      </c>
      <c r="AI35" s="59"/>
      <c r="AJ35" s="60" t="str">
        <f t="shared" si="22"/>
        <v/>
      </c>
      <c r="AK35" s="60">
        <f t="shared" si="23"/>
        <v>0</v>
      </c>
      <c r="AL35" s="56"/>
      <c r="AM35" s="58" t="str">
        <f t="shared" si="24"/>
        <v/>
      </c>
      <c r="AN35" s="58">
        <f t="shared" si="25"/>
        <v>0</v>
      </c>
      <c r="AO35" s="62"/>
      <c r="AP35" s="63" t="str">
        <f t="shared" si="27"/>
        <v/>
      </c>
      <c r="AQ35" s="64">
        <f t="shared" si="28"/>
        <v>0</v>
      </c>
      <c r="AR35" s="65">
        <f t="shared" si="29"/>
        <v>13</v>
      </c>
      <c r="AS35" s="66">
        <f t="shared" si="26"/>
        <v>13</v>
      </c>
    </row>
    <row r="36" spans="1:45" x14ac:dyDescent="0.25">
      <c r="A36" s="55" t="s">
        <v>45</v>
      </c>
      <c r="B36" s="56"/>
      <c r="C36" s="57" t="str">
        <f t="shared" ref="C36:C58" si="31">IF(B36&lt;&gt;0,$B$2-D36+1,"")</f>
        <v/>
      </c>
      <c r="D36" s="58">
        <f t="shared" ref="D36:D58" si="32">IF(B36&lt;&gt;0,RANK(B36,$B$4:$B$61),)</f>
        <v>0</v>
      </c>
      <c r="E36" s="59"/>
      <c r="F36" s="60" t="str">
        <f t="shared" ref="F36:F58" si="33">IF(E36&lt;&gt;0,$E$2-G36+1,"")</f>
        <v/>
      </c>
      <c r="G36" s="60">
        <f t="shared" ref="G36:G58" si="34">IF(E36&lt;&gt;0,RANK(E36,$E$4:$E$61),)</f>
        <v>0</v>
      </c>
      <c r="H36" s="56"/>
      <c r="I36" s="58" t="str">
        <f t="shared" ref="I36:I58" si="35">IF(H36&lt;&gt;0,$H$2-J36+1,"")</f>
        <v/>
      </c>
      <c r="J36" s="58">
        <f t="shared" ref="J36:J58" si="36">IF(H36&lt;&gt;0,RANK(H36,$H$4:$H$61),)</f>
        <v>0</v>
      </c>
      <c r="K36" s="59"/>
      <c r="L36" s="60" t="str">
        <f t="shared" ref="L36:L58" si="37">IF(K36&lt;&gt;0,$K$2-M36+1,"")</f>
        <v/>
      </c>
      <c r="M36" s="60">
        <f t="shared" si="30"/>
        <v>0</v>
      </c>
      <c r="N36" s="56"/>
      <c r="O36" s="58" t="str">
        <f t="shared" ref="O36:O58" si="38">IF(N36&lt;&gt;0,$N$2-P36+1,"")</f>
        <v/>
      </c>
      <c r="P36" s="58">
        <f t="shared" ref="P36:P52" si="39">IF(N36&lt;&gt;0,RANK(N36,$N$4:$N$61),)</f>
        <v>0</v>
      </c>
      <c r="Q36" s="59"/>
      <c r="R36" s="60" t="str">
        <f t="shared" ref="R36:R58" si="40">IF(Q36&lt;&gt;0,$Q$2-S36+1,"")</f>
        <v/>
      </c>
      <c r="S36" s="60">
        <f t="shared" ref="S36:S58" si="41">IF(Q36&lt;&gt;0,RANK(Q36,$Q$4:$Q$61),)</f>
        <v>0</v>
      </c>
      <c r="T36" s="56"/>
      <c r="U36" s="61" t="str">
        <f t="shared" ref="U36:U58" si="42">IF(T36&lt;&gt;0,$T$2-V36+1,"")</f>
        <v/>
      </c>
      <c r="V36" s="58">
        <f t="shared" ref="V36:V58" si="43">IF(T36&lt;&gt;0,RANK(T36,$T$4:$T$61),)</f>
        <v>0</v>
      </c>
      <c r="W36" s="59"/>
      <c r="X36" s="60" t="str">
        <f t="shared" ref="X36:X58" si="44">IF(W36&lt;&gt;0,$W$2-Y36+1,"")</f>
        <v/>
      </c>
      <c r="Y36" s="60">
        <f t="shared" ref="Y36:Y58" si="45">IF(W36&lt;&gt;0,RANK(W36,$W$4:$W$61),)</f>
        <v>0</v>
      </c>
      <c r="Z36" s="56"/>
      <c r="AA36" s="58" t="str">
        <f t="shared" ref="AA36:AA58" si="46">IF(Z36&lt;&gt;0,$Z$2-AB36+1,"")</f>
        <v/>
      </c>
      <c r="AB36" s="58">
        <f t="shared" ref="AB36:AB58" si="47">IF(Z36&lt;&gt;0,RANK(Z36,$Z$4:$Z$61),)</f>
        <v>0</v>
      </c>
      <c r="AC36" s="59"/>
      <c r="AD36" s="60" t="str">
        <f t="shared" ref="AD36:AD58" si="48">IF(AC36&lt;&gt;0,$AC$2-AE36+1,"")</f>
        <v/>
      </c>
      <c r="AE36" s="60">
        <f t="shared" ref="AE36:AE58" si="49">IF(AC36&lt;&gt;0,RANK(AC36,$AC$4:$AC$61),)</f>
        <v>0</v>
      </c>
      <c r="AF36" s="56"/>
      <c r="AG36" s="58" t="str">
        <f t="shared" ref="AG36:AG58" si="50">IF(AF36&lt;&gt;0,$AF$2-AH36+1,"")</f>
        <v/>
      </c>
      <c r="AH36" s="58">
        <f t="shared" ref="AH36:AH58" si="51">IF(AF36&lt;&gt;0,RANK(AF36,$AF$4:$AF$61),)</f>
        <v>0</v>
      </c>
      <c r="AI36" s="59"/>
      <c r="AJ36" s="60" t="str">
        <f t="shared" ref="AJ36:AJ58" si="52">IF(AI36&lt;&gt;0,$AI$2-AK36+1,"")</f>
        <v/>
      </c>
      <c r="AK36" s="60">
        <f t="shared" ref="AK36:AK58" si="53">IF(AI36&lt;&gt;0,RANK(AI36,$AI$4:$AI$61),)</f>
        <v>0</v>
      </c>
      <c r="AL36" s="56"/>
      <c r="AM36" s="58" t="str">
        <f t="shared" ref="AM36:AM58" si="54">IF(AL36&lt;&gt;0,$AL$2-AN36+1,"")</f>
        <v/>
      </c>
      <c r="AN36" s="58">
        <f t="shared" ref="AN36:AN58" si="55">IF(AL36&lt;&gt;0,RANK(AL36,$AL$4:$AL$61),)</f>
        <v>0</v>
      </c>
      <c r="AO36" s="62"/>
      <c r="AP36" s="63" t="str">
        <f t="shared" si="27"/>
        <v/>
      </c>
      <c r="AQ36" s="64">
        <f t="shared" si="28"/>
        <v>0</v>
      </c>
      <c r="AR36" s="65">
        <f t="shared" si="29"/>
        <v>0</v>
      </c>
      <c r="AS36" s="66" t="str">
        <f t="shared" si="26"/>
        <v>-</v>
      </c>
    </row>
    <row r="37" spans="1:45" x14ac:dyDescent="0.25">
      <c r="A37" s="55" t="s">
        <v>46</v>
      </c>
      <c r="B37" s="56"/>
      <c r="C37" s="57" t="str">
        <f t="shared" si="31"/>
        <v/>
      </c>
      <c r="D37" s="58">
        <f t="shared" si="32"/>
        <v>0</v>
      </c>
      <c r="E37" s="59"/>
      <c r="F37" s="60" t="str">
        <f t="shared" si="33"/>
        <v/>
      </c>
      <c r="G37" s="60">
        <f t="shared" si="34"/>
        <v>0</v>
      </c>
      <c r="H37" s="56"/>
      <c r="I37" s="58" t="str">
        <f t="shared" si="35"/>
        <v/>
      </c>
      <c r="J37" s="58">
        <f t="shared" si="36"/>
        <v>0</v>
      </c>
      <c r="K37" s="59"/>
      <c r="L37" s="60" t="str">
        <f t="shared" si="37"/>
        <v/>
      </c>
      <c r="M37" s="60">
        <f t="shared" si="30"/>
        <v>0</v>
      </c>
      <c r="N37" s="56"/>
      <c r="O37" s="58" t="str">
        <f t="shared" si="38"/>
        <v/>
      </c>
      <c r="P37" s="58">
        <f t="shared" si="39"/>
        <v>0</v>
      </c>
      <c r="Q37" s="59"/>
      <c r="R37" s="60" t="str">
        <f t="shared" si="40"/>
        <v/>
      </c>
      <c r="S37" s="60">
        <f t="shared" si="41"/>
        <v>0</v>
      </c>
      <c r="T37" s="56"/>
      <c r="U37" s="61" t="str">
        <f t="shared" si="42"/>
        <v/>
      </c>
      <c r="V37" s="58">
        <f t="shared" si="43"/>
        <v>0</v>
      </c>
      <c r="W37" s="59"/>
      <c r="X37" s="60" t="str">
        <f t="shared" si="44"/>
        <v/>
      </c>
      <c r="Y37" s="60">
        <f t="shared" si="45"/>
        <v>0</v>
      </c>
      <c r="Z37" s="56"/>
      <c r="AA37" s="58" t="str">
        <f t="shared" si="46"/>
        <v/>
      </c>
      <c r="AB37" s="58">
        <f t="shared" si="47"/>
        <v>0</v>
      </c>
      <c r="AC37" s="59"/>
      <c r="AD37" s="60" t="str">
        <f t="shared" si="48"/>
        <v/>
      </c>
      <c r="AE37" s="60">
        <f t="shared" si="49"/>
        <v>0</v>
      </c>
      <c r="AF37" s="56"/>
      <c r="AG37" s="58" t="str">
        <f t="shared" si="50"/>
        <v/>
      </c>
      <c r="AH37" s="58">
        <f t="shared" si="51"/>
        <v>0</v>
      </c>
      <c r="AI37" s="59"/>
      <c r="AJ37" s="60" t="str">
        <f t="shared" si="52"/>
        <v/>
      </c>
      <c r="AK37" s="60">
        <f t="shared" si="53"/>
        <v>0</v>
      </c>
      <c r="AL37" s="56"/>
      <c r="AM37" s="58" t="str">
        <f t="shared" si="54"/>
        <v/>
      </c>
      <c r="AN37" s="58">
        <f t="shared" si="55"/>
        <v>0</v>
      </c>
      <c r="AO37" s="62"/>
      <c r="AP37" s="63" t="str">
        <f t="shared" si="27"/>
        <v/>
      </c>
      <c r="AQ37" s="64">
        <f t="shared" si="28"/>
        <v>0</v>
      </c>
      <c r="AR37" s="65">
        <f t="shared" si="29"/>
        <v>0</v>
      </c>
      <c r="AS37" s="66" t="str">
        <f t="shared" si="26"/>
        <v>-</v>
      </c>
    </row>
    <row r="38" spans="1:45" x14ac:dyDescent="0.25">
      <c r="A38" s="55" t="s">
        <v>47</v>
      </c>
      <c r="B38" s="56"/>
      <c r="C38" s="57" t="str">
        <f t="shared" si="31"/>
        <v/>
      </c>
      <c r="D38" s="58">
        <f t="shared" si="32"/>
        <v>0</v>
      </c>
      <c r="E38" s="59"/>
      <c r="F38" s="60" t="str">
        <f t="shared" si="33"/>
        <v/>
      </c>
      <c r="G38" s="60">
        <f t="shared" si="34"/>
        <v>0</v>
      </c>
      <c r="H38" s="56"/>
      <c r="I38" s="58" t="str">
        <f t="shared" si="35"/>
        <v/>
      </c>
      <c r="J38" s="58">
        <f t="shared" si="36"/>
        <v>0</v>
      </c>
      <c r="K38" s="59"/>
      <c r="L38" s="60" t="str">
        <f t="shared" si="37"/>
        <v/>
      </c>
      <c r="M38" s="60">
        <f t="shared" si="30"/>
        <v>0</v>
      </c>
      <c r="N38" s="56"/>
      <c r="O38" s="58" t="str">
        <f t="shared" si="38"/>
        <v/>
      </c>
      <c r="P38" s="58">
        <f t="shared" si="39"/>
        <v>0</v>
      </c>
      <c r="Q38" s="59"/>
      <c r="R38" s="60" t="str">
        <f t="shared" si="40"/>
        <v/>
      </c>
      <c r="S38" s="60">
        <f t="shared" si="41"/>
        <v>0</v>
      </c>
      <c r="T38" s="56"/>
      <c r="U38" s="61" t="str">
        <f t="shared" si="42"/>
        <v/>
      </c>
      <c r="V38" s="58">
        <f t="shared" si="43"/>
        <v>0</v>
      </c>
      <c r="W38" s="59"/>
      <c r="X38" s="60" t="str">
        <f t="shared" si="44"/>
        <v/>
      </c>
      <c r="Y38" s="60">
        <f t="shared" si="45"/>
        <v>0</v>
      </c>
      <c r="Z38" s="56"/>
      <c r="AA38" s="58" t="str">
        <f t="shared" si="46"/>
        <v/>
      </c>
      <c r="AB38" s="58">
        <f t="shared" si="47"/>
        <v>0</v>
      </c>
      <c r="AC38" s="59"/>
      <c r="AD38" s="60" t="str">
        <f t="shared" si="48"/>
        <v/>
      </c>
      <c r="AE38" s="60">
        <f t="shared" si="49"/>
        <v>0</v>
      </c>
      <c r="AF38" s="56"/>
      <c r="AG38" s="58" t="str">
        <f t="shared" si="50"/>
        <v/>
      </c>
      <c r="AH38" s="58">
        <f t="shared" si="51"/>
        <v>0</v>
      </c>
      <c r="AI38" s="59"/>
      <c r="AJ38" s="60" t="str">
        <f t="shared" si="52"/>
        <v/>
      </c>
      <c r="AK38" s="60">
        <f t="shared" si="53"/>
        <v>0</v>
      </c>
      <c r="AL38" s="56"/>
      <c r="AM38" s="58" t="str">
        <f t="shared" si="54"/>
        <v/>
      </c>
      <c r="AN38" s="58">
        <f t="shared" si="55"/>
        <v>0</v>
      </c>
      <c r="AO38" s="62"/>
      <c r="AP38" s="63" t="str">
        <f t="shared" si="27"/>
        <v/>
      </c>
      <c r="AQ38" s="64">
        <f t="shared" si="28"/>
        <v>0</v>
      </c>
      <c r="AR38" s="65">
        <f t="shared" si="29"/>
        <v>0</v>
      </c>
      <c r="AS38" s="66" t="str">
        <f t="shared" si="26"/>
        <v>-</v>
      </c>
    </row>
    <row r="39" spans="1:45" x14ac:dyDescent="0.25">
      <c r="A39" s="55" t="s">
        <v>48</v>
      </c>
      <c r="B39" s="56"/>
      <c r="C39" s="57" t="str">
        <f t="shared" si="31"/>
        <v/>
      </c>
      <c r="D39" s="58">
        <f t="shared" si="32"/>
        <v>0</v>
      </c>
      <c r="E39" s="59"/>
      <c r="F39" s="60" t="str">
        <f t="shared" si="33"/>
        <v/>
      </c>
      <c r="G39" s="60">
        <f t="shared" si="34"/>
        <v>0</v>
      </c>
      <c r="H39" s="56"/>
      <c r="I39" s="58" t="str">
        <f t="shared" si="35"/>
        <v/>
      </c>
      <c r="J39" s="58">
        <f t="shared" si="36"/>
        <v>0</v>
      </c>
      <c r="K39" s="59"/>
      <c r="L39" s="60" t="str">
        <f t="shared" si="37"/>
        <v/>
      </c>
      <c r="M39" s="60">
        <f t="shared" si="30"/>
        <v>0</v>
      </c>
      <c r="N39" s="56"/>
      <c r="O39" s="58" t="str">
        <f t="shared" si="38"/>
        <v/>
      </c>
      <c r="P39" s="58">
        <f t="shared" si="39"/>
        <v>0</v>
      </c>
      <c r="Q39" s="59"/>
      <c r="R39" s="60" t="str">
        <f t="shared" si="40"/>
        <v/>
      </c>
      <c r="S39" s="60">
        <f t="shared" si="41"/>
        <v>0</v>
      </c>
      <c r="T39" s="56"/>
      <c r="U39" s="61" t="str">
        <f t="shared" si="42"/>
        <v/>
      </c>
      <c r="V39" s="58">
        <f t="shared" si="43"/>
        <v>0</v>
      </c>
      <c r="W39" s="59"/>
      <c r="X39" s="60" t="str">
        <f t="shared" si="44"/>
        <v/>
      </c>
      <c r="Y39" s="60">
        <f t="shared" si="45"/>
        <v>0</v>
      </c>
      <c r="Z39" s="56"/>
      <c r="AA39" s="58" t="str">
        <f t="shared" si="46"/>
        <v/>
      </c>
      <c r="AB39" s="58">
        <f t="shared" si="47"/>
        <v>0</v>
      </c>
      <c r="AC39" s="59"/>
      <c r="AD39" s="60" t="str">
        <f t="shared" si="48"/>
        <v/>
      </c>
      <c r="AE39" s="60">
        <f t="shared" si="49"/>
        <v>0</v>
      </c>
      <c r="AF39" s="56"/>
      <c r="AG39" s="58" t="str">
        <f t="shared" si="50"/>
        <v/>
      </c>
      <c r="AH39" s="58">
        <f t="shared" si="51"/>
        <v>0</v>
      </c>
      <c r="AI39" s="59"/>
      <c r="AJ39" s="60" t="str">
        <f t="shared" si="52"/>
        <v/>
      </c>
      <c r="AK39" s="60">
        <f t="shared" si="53"/>
        <v>0</v>
      </c>
      <c r="AL39" s="56"/>
      <c r="AM39" s="58" t="str">
        <f t="shared" si="54"/>
        <v/>
      </c>
      <c r="AN39" s="58">
        <f t="shared" si="55"/>
        <v>0</v>
      </c>
      <c r="AO39" s="62"/>
      <c r="AP39" s="63" t="str">
        <f t="shared" si="27"/>
        <v/>
      </c>
      <c r="AQ39" s="64">
        <f t="shared" si="28"/>
        <v>0</v>
      </c>
      <c r="AR39" s="65">
        <f t="shared" si="29"/>
        <v>0</v>
      </c>
      <c r="AS39" s="66" t="str">
        <f t="shared" si="26"/>
        <v>-</v>
      </c>
    </row>
    <row r="40" spans="1:45" x14ac:dyDescent="0.25">
      <c r="A40" s="55" t="s">
        <v>55</v>
      </c>
      <c r="B40" s="56"/>
      <c r="C40" s="57" t="str">
        <f t="shared" si="31"/>
        <v/>
      </c>
      <c r="D40" s="58">
        <f t="shared" si="32"/>
        <v>0</v>
      </c>
      <c r="E40" s="59"/>
      <c r="F40" s="60" t="str">
        <f t="shared" si="33"/>
        <v/>
      </c>
      <c r="G40" s="60">
        <f t="shared" si="34"/>
        <v>0</v>
      </c>
      <c r="H40" s="56"/>
      <c r="I40" s="58" t="str">
        <f t="shared" si="35"/>
        <v/>
      </c>
      <c r="J40" s="58">
        <f t="shared" si="36"/>
        <v>0</v>
      </c>
      <c r="K40" s="59"/>
      <c r="L40" s="60" t="str">
        <f t="shared" si="37"/>
        <v/>
      </c>
      <c r="M40" s="60">
        <f t="shared" si="30"/>
        <v>0</v>
      </c>
      <c r="N40" s="56"/>
      <c r="O40" s="58" t="str">
        <f t="shared" si="38"/>
        <v/>
      </c>
      <c r="P40" s="58">
        <f t="shared" si="39"/>
        <v>0</v>
      </c>
      <c r="Q40" s="59"/>
      <c r="R40" s="60" t="str">
        <f t="shared" si="40"/>
        <v/>
      </c>
      <c r="S40" s="60">
        <f t="shared" si="41"/>
        <v>0</v>
      </c>
      <c r="T40" s="56"/>
      <c r="U40" s="61" t="str">
        <f t="shared" si="42"/>
        <v/>
      </c>
      <c r="V40" s="58">
        <f t="shared" si="43"/>
        <v>0</v>
      </c>
      <c r="W40" s="59"/>
      <c r="X40" s="60" t="str">
        <f t="shared" si="44"/>
        <v/>
      </c>
      <c r="Y40" s="60">
        <f t="shared" si="45"/>
        <v>0</v>
      </c>
      <c r="Z40" s="56"/>
      <c r="AA40" s="58" t="str">
        <f t="shared" si="46"/>
        <v/>
      </c>
      <c r="AB40" s="58">
        <f t="shared" si="47"/>
        <v>0</v>
      </c>
      <c r="AC40" s="59"/>
      <c r="AD40" s="60" t="str">
        <f t="shared" si="48"/>
        <v/>
      </c>
      <c r="AE40" s="60">
        <f t="shared" si="49"/>
        <v>0</v>
      </c>
      <c r="AF40" s="56"/>
      <c r="AG40" s="58" t="str">
        <f t="shared" si="50"/>
        <v/>
      </c>
      <c r="AH40" s="58">
        <f t="shared" si="51"/>
        <v>0</v>
      </c>
      <c r="AI40" s="59"/>
      <c r="AJ40" s="60" t="str">
        <f t="shared" si="52"/>
        <v/>
      </c>
      <c r="AK40" s="60">
        <f t="shared" si="53"/>
        <v>0</v>
      </c>
      <c r="AL40" s="56"/>
      <c r="AM40" s="58" t="str">
        <f t="shared" si="54"/>
        <v/>
      </c>
      <c r="AN40" s="58">
        <f t="shared" si="55"/>
        <v>0</v>
      </c>
      <c r="AO40" s="62"/>
      <c r="AP40" s="63" t="str">
        <f t="shared" si="27"/>
        <v/>
      </c>
      <c r="AQ40" s="64">
        <f t="shared" si="28"/>
        <v>0</v>
      </c>
      <c r="AR40" s="65">
        <f t="shared" si="29"/>
        <v>0</v>
      </c>
      <c r="AS40" s="66" t="str">
        <f t="shared" si="26"/>
        <v>-</v>
      </c>
    </row>
    <row r="41" spans="1:45" x14ac:dyDescent="0.25">
      <c r="A41" s="55" t="s">
        <v>56</v>
      </c>
      <c r="B41" s="56"/>
      <c r="C41" s="57" t="str">
        <f t="shared" si="31"/>
        <v/>
      </c>
      <c r="D41" s="58">
        <f t="shared" si="32"/>
        <v>0</v>
      </c>
      <c r="E41" s="59">
        <v>-1288</v>
      </c>
      <c r="F41" s="60">
        <f t="shared" si="33"/>
        <v>1</v>
      </c>
      <c r="G41" s="60">
        <f t="shared" si="34"/>
        <v>20</v>
      </c>
      <c r="H41" s="56"/>
      <c r="I41" s="58" t="str">
        <f t="shared" si="35"/>
        <v/>
      </c>
      <c r="J41" s="58">
        <f t="shared" si="36"/>
        <v>0</v>
      </c>
      <c r="K41" s="59"/>
      <c r="L41" s="60" t="str">
        <f t="shared" si="37"/>
        <v/>
      </c>
      <c r="M41" s="60">
        <f t="shared" si="30"/>
        <v>0</v>
      </c>
      <c r="N41" s="56"/>
      <c r="O41" s="58" t="str">
        <f t="shared" si="38"/>
        <v/>
      </c>
      <c r="P41" s="58">
        <f t="shared" si="39"/>
        <v>0</v>
      </c>
      <c r="Q41" s="59"/>
      <c r="R41" s="60" t="str">
        <f t="shared" si="40"/>
        <v/>
      </c>
      <c r="S41" s="60">
        <f t="shared" si="41"/>
        <v>0</v>
      </c>
      <c r="T41" s="56"/>
      <c r="U41" s="61" t="str">
        <f t="shared" si="42"/>
        <v/>
      </c>
      <c r="V41" s="58">
        <f t="shared" si="43"/>
        <v>0</v>
      </c>
      <c r="W41" s="59"/>
      <c r="X41" s="60" t="str">
        <f t="shared" si="44"/>
        <v/>
      </c>
      <c r="Y41" s="60">
        <f t="shared" si="45"/>
        <v>0</v>
      </c>
      <c r="Z41" s="56"/>
      <c r="AA41" s="58" t="str">
        <f t="shared" si="46"/>
        <v/>
      </c>
      <c r="AB41" s="58">
        <f t="shared" si="47"/>
        <v>0</v>
      </c>
      <c r="AC41" s="59"/>
      <c r="AD41" s="60" t="str">
        <f t="shared" si="48"/>
        <v/>
      </c>
      <c r="AE41" s="60">
        <f t="shared" si="49"/>
        <v>0</v>
      </c>
      <c r="AF41" s="56"/>
      <c r="AG41" s="58" t="str">
        <f t="shared" si="50"/>
        <v/>
      </c>
      <c r="AH41" s="58">
        <f t="shared" si="51"/>
        <v>0</v>
      </c>
      <c r="AI41" s="59"/>
      <c r="AJ41" s="60" t="str">
        <f t="shared" si="52"/>
        <v/>
      </c>
      <c r="AK41" s="60">
        <f t="shared" si="53"/>
        <v>0</v>
      </c>
      <c r="AL41" s="56"/>
      <c r="AM41" s="58" t="str">
        <f t="shared" si="54"/>
        <v/>
      </c>
      <c r="AN41" s="58">
        <f t="shared" si="55"/>
        <v>0</v>
      </c>
      <c r="AO41" s="62"/>
      <c r="AP41" s="63" t="str">
        <f t="shared" si="27"/>
        <v/>
      </c>
      <c r="AQ41" s="64">
        <f t="shared" si="28"/>
        <v>0</v>
      </c>
      <c r="AR41" s="65">
        <f t="shared" si="29"/>
        <v>1</v>
      </c>
      <c r="AS41" s="66">
        <f t="shared" si="26"/>
        <v>26</v>
      </c>
    </row>
    <row r="42" spans="1:45" x14ac:dyDescent="0.25">
      <c r="A42" s="55" t="s">
        <v>57</v>
      </c>
      <c r="B42" s="56"/>
      <c r="C42" s="57" t="str">
        <f t="shared" si="31"/>
        <v/>
      </c>
      <c r="D42" s="58">
        <f t="shared" si="32"/>
        <v>0</v>
      </c>
      <c r="E42" s="59"/>
      <c r="F42" s="60" t="str">
        <f t="shared" si="33"/>
        <v/>
      </c>
      <c r="G42" s="60">
        <f t="shared" si="34"/>
        <v>0</v>
      </c>
      <c r="H42" s="56"/>
      <c r="I42" s="58" t="str">
        <f t="shared" si="35"/>
        <v/>
      </c>
      <c r="J42" s="58">
        <f t="shared" si="36"/>
        <v>0</v>
      </c>
      <c r="K42" s="59"/>
      <c r="L42" s="60" t="str">
        <f t="shared" si="37"/>
        <v/>
      </c>
      <c r="M42" s="60">
        <f t="shared" si="30"/>
        <v>0</v>
      </c>
      <c r="N42" s="56"/>
      <c r="O42" s="58" t="str">
        <f t="shared" si="38"/>
        <v/>
      </c>
      <c r="P42" s="58">
        <f t="shared" si="39"/>
        <v>0</v>
      </c>
      <c r="Q42" s="59"/>
      <c r="R42" s="60" t="str">
        <f t="shared" si="40"/>
        <v/>
      </c>
      <c r="S42" s="60">
        <f t="shared" si="41"/>
        <v>0</v>
      </c>
      <c r="T42" s="56"/>
      <c r="U42" s="61" t="str">
        <f t="shared" si="42"/>
        <v/>
      </c>
      <c r="V42" s="58">
        <f t="shared" si="43"/>
        <v>0</v>
      </c>
      <c r="W42" s="59"/>
      <c r="X42" s="60" t="str">
        <f t="shared" si="44"/>
        <v/>
      </c>
      <c r="Y42" s="60">
        <f t="shared" si="45"/>
        <v>0</v>
      </c>
      <c r="Z42" s="56"/>
      <c r="AA42" s="58" t="str">
        <f t="shared" si="46"/>
        <v/>
      </c>
      <c r="AB42" s="58">
        <f t="shared" si="47"/>
        <v>0</v>
      </c>
      <c r="AC42" s="59"/>
      <c r="AD42" s="60" t="str">
        <f t="shared" si="48"/>
        <v/>
      </c>
      <c r="AE42" s="60">
        <f t="shared" si="49"/>
        <v>0</v>
      </c>
      <c r="AF42" s="56"/>
      <c r="AG42" s="58" t="str">
        <f t="shared" si="50"/>
        <v/>
      </c>
      <c r="AH42" s="58">
        <f t="shared" si="51"/>
        <v>0</v>
      </c>
      <c r="AI42" s="59"/>
      <c r="AJ42" s="60" t="str">
        <f t="shared" si="52"/>
        <v/>
      </c>
      <c r="AK42" s="60">
        <f t="shared" si="53"/>
        <v>0</v>
      </c>
      <c r="AL42" s="56"/>
      <c r="AM42" s="58" t="str">
        <f t="shared" si="54"/>
        <v/>
      </c>
      <c r="AN42" s="58">
        <f t="shared" si="55"/>
        <v>0</v>
      </c>
      <c r="AO42" s="62"/>
      <c r="AP42" s="63" t="str">
        <f t="shared" si="27"/>
        <v/>
      </c>
      <c r="AQ42" s="64">
        <f t="shared" si="28"/>
        <v>0</v>
      </c>
      <c r="AR42" s="65">
        <f t="shared" si="29"/>
        <v>0</v>
      </c>
      <c r="AS42" s="66" t="str">
        <f t="shared" si="26"/>
        <v>-</v>
      </c>
    </row>
    <row r="43" spans="1:45" x14ac:dyDescent="0.25">
      <c r="A43" s="55" t="s">
        <v>58</v>
      </c>
      <c r="B43" s="56"/>
      <c r="C43" s="57" t="str">
        <f t="shared" si="31"/>
        <v/>
      </c>
      <c r="D43" s="58">
        <f t="shared" si="32"/>
        <v>0</v>
      </c>
      <c r="E43" s="59"/>
      <c r="F43" s="60" t="str">
        <f t="shared" si="33"/>
        <v/>
      </c>
      <c r="G43" s="60">
        <f t="shared" si="34"/>
        <v>0</v>
      </c>
      <c r="H43" s="56"/>
      <c r="I43" s="58" t="str">
        <f t="shared" si="35"/>
        <v/>
      </c>
      <c r="J43" s="58">
        <f t="shared" si="36"/>
        <v>0</v>
      </c>
      <c r="K43" s="59"/>
      <c r="L43" s="60" t="str">
        <f t="shared" si="37"/>
        <v/>
      </c>
      <c r="M43" s="60">
        <f t="shared" si="30"/>
        <v>0</v>
      </c>
      <c r="N43" s="56"/>
      <c r="O43" s="58" t="str">
        <f t="shared" si="38"/>
        <v/>
      </c>
      <c r="P43" s="58">
        <f t="shared" si="39"/>
        <v>0</v>
      </c>
      <c r="Q43" s="59"/>
      <c r="R43" s="60" t="str">
        <f t="shared" si="40"/>
        <v/>
      </c>
      <c r="S43" s="60">
        <f t="shared" si="41"/>
        <v>0</v>
      </c>
      <c r="T43" s="56"/>
      <c r="U43" s="61" t="str">
        <f t="shared" si="42"/>
        <v/>
      </c>
      <c r="V43" s="58">
        <f t="shared" si="43"/>
        <v>0</v>
      </c>
      <c r="W43" s="59"/>
      <c r="X43" s="60" t="str">
        <f t="shared" si="44"/>
        <v/>
      </c>
      <c r="Y43" s="60">
        <f t="shared" si="45"/>
        <v>0</v>
      </c>
      <c r="Z43" s="56">
        <v>-373</v>
      </c>
      <c r="AA43" s="58">
        <f t="shared" si="46"/>
        <v>0</v>
      </c>
      <c r="AB43" s="58">
        <f t="shared" si="47"/>
        <v>10</v>
      </c>
      <c r="AC43" s="59"/>
      <c r="AD43" s="60" t="str">
        <f t="shared" si="48"/>
        <v/>
      </c>
      <c r="AE43" s="60">
        <f t="shared" si="49"/>
        <v>0</v>
      </c>
      <c r="AF43" s="56"/>
      <c r="AG43" s="58" t="str">
        <f t="shared" si="50"/>
        <v/>
      </c>
      <c r="AH43" s="58">
        <f t="shared" si="51"/>
        <v>0</v>
      </c>
      <c r="AI43" s="59"/>
      <c r="AJ43" s="60" t="str">
        <f t="shared" si="52"/>
        <v/>
      </c>
      <c r="AK43" s="60">
        <f t="shared" si="53"/>
        <v>0</v>
      </c>
      <c r="AL43" s="56"/>
      <c r="AM43" s="58" t="str">
        <f t="shared" si="54"/>
        <v/>
      </c>
      <c r="AN43" s="58">
        <f t="shared" si="55"/>
        <v>0</v>
      </c>
      <c r="AO43" s="62"/>
      <c r="AP43" s="63" t="str">
        <f t="shared" si="27"/>
        <v/>
      </c>
      <c r="AQ43" s="64">
        <f t="shared" si="28"/>
        <v>0</v>
      </c>
      <c r="AR43" s="65">
        <f t="shared" si="29"/>
        <v>0</v>
      </c>
      <c r="AS43" s="66" t="str">
        <f t="shared" si="26"/>
        <v>-</v>
      </c>
    </row>
    <row r="44" spans="1:45" x14ac:dyDescent="0.25">
      <c r="A44" s="55"/>
      <c r="B44" s="56"/>
      <c r="C44" s="57" t="str">
        <f t="shared" si="31"/>
        <v/>
      </c>
      <c r="D44" s="58">
        <f t="shared" si="32"/>
        <v>0</v>
      </c>
      <c r="E44" s="59"/>
      <c r="F44" s="60" t="str">
        <f t="shared" si="33"/>
        <v/>
      </c>
      <c r="G44" s="60">
        <f t="shared" si="34"/>
        <v>0</v>
      </c>
      <c r="H44" s="56"/>
      <c r="I44" s="58" t="str">
        <f t="shared" si="35"/>
        <v/>
      </c>
      <c r="J44" s="58">
        <f t="shared" si="36"/>
        <v>0</v>
      </c>
      <c r="K44" s="59"/>
      <c r="L44" s="60" t="str">
        <f t="shared" si="37"/>
        <v/>
      </c>
      <c r="M44" s="60">
        <f t="shared" si="30"/>
        <v>0</v>
      </c>
      <c r="N44" s="56"/>
      <c r="O44" s="58" t="str">
        <f t="shared" si="38"/>
        <v/>
      </c>
      <c r="P44" s="58">
        <f t="shared" si="39"/>
        <v>0</v>
      </c>
      <c r="Q44" s="59"/>
      <c r="R44" s="60" t="str">
        <f t="shared" si="40"/>
        <v/>
      </c>
      <c r="S44" s="60">
        <f t="shared" si="41"/>
        <v>0</v>
      </c>
      <c r="T44" s="56"/>
      <c r="U44" s="61" t="str">
        <f t="shared" si="42"/>
        <v/>
      </c>
      <c r="V44" s="58">
        <f t="shared" si="43"/>
        <v>0</v>
      </c>
      <c r="W44" s="59"/>
      <c r="X44" s="60" t="str">
        <f t="shared" si="44"/>
        <v/>
      </c>
      <c r="Y44" s="60">
        <f t="shared" si="45"/>
        <v>0</v>
      </c>
      <c r="Z44" s="56"/>
      <c r="AA44" s="58" t="str">
        <f t="shared" si="46"/>
        <v/>
      </c>
      <c r="AB44" s="58">
        <f t="shared" si="47"/>
        <v>0</v>
      </c>
      <c r="AC44" s="59"/>
      <c r="AD44" s="60" t="str">
        <f t="shared" si="48"/>
        <v/>
      </c>
      <c r="AE44" s="60">
        <f t="shared" si="49"/>
        <v>0</v>
      </c>
      <c r="AF44" s="56"/>
      <c r="AG44" s="58" t="str">
        <f t="shared" si="50"/>
        <v/>
      </c>
      <c r="AH44" s="58">
        <f t="shared" si="51"/>
        <v>0</v>
      </c>
      <c r="AI44" s="59"/>
      <c r="AJ44" s="60" t="str">
        <f t="shared" si="52"/>
        <v/>
      </c>
      <c r="AK44" s="60">
        <f t="shared" si="53"/>
        <v>0</v>
      </c>
      <c r="AL44" s="56"/>
      <c r="AM44" s="58" t="str">
        <f t="shared" si="54"/>
        <v/>
      </c>
      <c r="AN44" s="58">
        <f t="shared" si="55"/>
        <v>0</v>
      </c>
      <c r="AO44" s="62"/>
      <c r="AP44" s="63" t="str">
        <f t="shared" si="27"/>
        <v/>
      </c>
      <c r="AQ44" s="64">
        <f t="shared" si="28"/>
        <v>0</v>
      </c>
      <c r="AR44" s="65">
        <f t="shared" si="29"/>
        <v>0</v>
      </c>
      <c r="AS44" s="66" t="str">
        <f t="shared" si="26"/>
        <v>-</v>
      </c>
    </row>
    <row r="45" spans="1:45" x14ac:dyDescent="0.25">
      <c r="A45" s="55"/>
      <c r="B45" s="56"/>
      <c r="C45" s="57" t="str">
        <f t="shared" si="31"/>
        <v/>
      </c>
      <c r="D45" s="58">
        <f t="shared" si="32"/>
        <v>0</v>
      </c>
      <c r="E45" s="59"/>
      <c r="F45" s="60" t="str">
        <f t="shared" si="33"/>
        <v/>
      </c>
      <c r="G45" s="60">
        <f t="shared" si="34"/>
        <v>0</v>
      </c>
      <c r="H45" s="56"/>
      <c r="I45" s="58" t="str">
        <f t="shared" si="35"/>
        <v/>
      </c>
      <c r="J45" s="58">
        <f t="shared" si="36"/>
        <v>0</v>
      </c>
      <c r="K45" s="59"/>
      <c r="L45" s="60" t="str">
        <f t="shared" si="37"/>
        <v/>
      </c>
      <c r="M45" s="60">
        <f t="shared" si="30"/>
        <v>0</v>
      </c>
      <c r="N45" s="56"/>
      <c r="O45" s="58" t="str">
        <f t="shared" si="38"/>
        <v/>
      </c>
      <c r="P45" s="58">
        <f t="shared" si="39"/>
        <v>0</v>
      </c>
      <c r="Q45" s="59"/>
      <c r="R45" s="60" t="str">
        <f t="shared" si="40"/>
        <v/>
      </c>
      <c r="S45" s="60">
        <f t="shared" si="41"/>
        <v>0</v>
      </c>
      <c r="T45" s="56"/>
      <c r="U45" s="61" t="str">
        <f t="shared" si="42"/>
        <v/>
      </c>
      <c r="V45" s="58">
        <f t="shared" si="43"/>
        <v>0</v>
      </c>
      <c r="W45" s="59"/>
      <c r="X45" s="60" t="str">
        <f t="shared" si="44"/>
        <v/>
      </c>
      <c r="Y45" s="60">
        <f t="shared" si="45"/>
        <v>0</v>
      </c>
      <c r="Z45" s="56"/>
      <c r="AA45" s="58" t="str">
        <f t="shared" si="46"/>
        <v/>
      </c>
      <c r="AB45" s="58">
        <f t="shared" si="47"/>
        <v>0</v>
      </c>
      <c r="AC45" s="59"/>
      <c r="AD45" s="60" t="str">
        <f t="shared" si="48"/>
        <v/>
      </c>
      <c r="AE45" s="60">
        <f t="shared" si="49"/>
        <v>0</v>
      </c>
      <c r="AF45" s="56"/>
      <c r="AG45" s="58" t="str">
        <f t="shared" si="50"/>
        <v/>
      </c>
      <c r="AH45" s="58">
        <f t="shared" si="51"/>
        <v>0</v>
      </c>
      <c r="AI45" s="59"/>
      <c r="AJ45" s="60" t="str">
        <f t="shared" si="52"/>
        <v/>
      </c>
      <c r="AK45" s="60">
        <f t="shared" si="53"/>
        <v>0</v>
      </c>
      <c r="AL45" s="56"/>
      <c r="AM45" s="58" t="str">
        <f t="shared" si="54"/>
        <v/>
      </c>
      <c r="AN45" s="58">
        <f t="shared" si="55"/>
        <v>0</v>
      </c>
      <c r="AO45" s="62"/>
      <c r="AP45" s="63" t="str">
        <f t="shared" si="27"/>
        <v/>
      </c>
      <c r="AQ45" s="64">
        <f t="shared" si="28"/>
        <v>0</v>
      </c>
      <c r="AR45" s="65">
        <f t="shared" si="29"/>
        <v>0</v>
      </c>
      <c r="AS45" s="66" t="str">
        <f t="shared" si="26"/>
        <v>-</v>
      </c>
    </row>
    <row r="46" spans="1:45" x14ac:dyDescent="0.25">
      <c r="A46" s="55"/>
      <c r="B46" s="56"/>
      <c r="C46" s="57" t="str">
        <f t="shared" si="31"/>
        <v/>
      </c>
      <c r="D46" s="58">
        <f t="shared" si="32"/>
        <v>0</v>
      </c>
      <c r="E46" s="59"/>
      <c r="F46" s="60" t="str">
        <f t="shared" si="33"/>
        <v/>
      </c>
      <c r="G46" s="60">
        <f t="shared" si="34"/>
        <v>0</v>
      </c>
      <c r="H46" s="56"/>
      <c r="I46" s="58" t="str">
        <f t="shared" si="35"/>
        <v/>
      </c>
      <c r="J46" s="58">
        <f t="shared" si="36"/>
        <v>0</v>
      </c>
      <c r="K46" s="59"/>
      <c r="L46" s="60" t="str">
        <f t="shared" si="37"/>
        <v/>
      </c>
      <c r="M46" s="60">
        <f t="shared" si="30"/>
        <v>0</v>
      </c>
      <c r="N46" s="56"/>
      <c r="O46" s="58" t="str">
        <f t="shared" si="38"/>
        <v/>
      </c>
      <c r="P46" s="58">
        <f t="shared" si="39"/>
        <v>0</v>
      </c>
      <c r="Q46" s="59"/>
      <c r="R46" s="60" t="str">
        <f t="shared" si="40"/>
        <v/>
      </c>
      <c r="S46" s="60">
        <f t="shared" si="41"/>
        <v>0</v>
      </c>
      <c r="T46" s="56"/>
      <c r="U46" s="61" t="str">
        <f t="shared" si="42"/>
        <v/>
      </c>
      <c r="V46" s="58">
        <f t="shared" si="43"/>
        <v>0</v>
      </c>
      <c r="W46" s="59"/>
      <c r="X46" s="60" t="str">
        <f t="shared" si="44"/>
        <v/>
      </c>
      <c r="Y46" s="60">
        <f t="shared" si="45"/>
        <v>0</v>
      </c>
      <c r="Z46" s="56"/>
      <c r="AA46" s="58" t="str">
        <f t="shared" si="46"/>
        <v/>
      </c>
      <c r="AB46" s="58">
        <f t="shared" si="47"/>
        <v>0</v>
      </c>
      <c r="AC46" s="59"/>
      <c r="AD46" s="60" t="str">
        <f t="shared" si="48"/>
        <v/>
      </c>
      <c r="AE46" s="60">
        <f t="shared" si="49"/>
        <v>0</v>
      </c>
      <c r="AF46" s="56"/>
      <c r="AG46" s="58" t="str">
        <f t="shared" si="50"/>
        <v/>
      </c>
      <c r="AH46" s="58">
        <f t="shared" si="51"/>
        <v>0</v>
      </c>
      <c r="AI46" s="59"/>
      <c r="AJ46" s="60" t="str">
        <f t="shared" si="52"/>
        <v/>
      </c>
      <c r="AK46" s="60">
        <f t="shared" si="53"/>
        <v>0</v>
      </c>
      <c r="AL46" s="56"/>
      <c r="AM46" s="58" t="str">
        <f t="shared" si="54"/>
        <v/>
      </c>
      <c r="AN46" s="58">
        <f t="shared" si="55"/>
        <v>0</v>
      </c>
      <c r="AO46" s="62"/>
      <c r="AP46" s="63" t="str">
        <f t="shared" si="27"/>
        <v/>
      </c>
      <c r="AQ46" s="64">
        <f t="shared" si="28"/>
        <v>0</v>
      </c>
      <c r="AR46" s="65">
        <f t="shared" si="29"/>
        <v>0</v>
      </c>
      <c r="AS46" s="66" t="str">
        <f t="shared" si="26"/>
        <v>-</v>
      </c>
    </row>
    <row r="47" spans="1:45" x14ac:dyDescent="0.25">
      <c r="A47" s="55"/>
      <c r="B47" s="56"/>
      <c r="C47" s="57" t="str">
        <f t="shared" si="31"/>
        <v/>
      </c>
      <c r="D47" s="58">
        <f t="shared" si="32"/>
        <v>0</v>
      </c>
      <c r="E47" s="59"/>
      <c r="F47" s="60" t="str">
        <f t="shared" si="33"/>
        <v/>
      </c>
      <c r="G47" s="60">
        <f t="shared" si="34"/>
        <v>0</v>
      </c>
      <c r="H47" s="56"/>
      <c r="I47" s="58" t="str">
        <f t="shared" si="35"/>
        <v/>
      </c>
      <c r="J47" s="58">
        <f t="shared" si="36"/>
        <v>0</v>
      </c>
      <c r="K47" s="59"/>
      <c r="L47" s="60" t="str">
        <f t="shared" si="37"/>
        <v/>
      </c>
      <c r="M47" s="60">
        <f t="shared" si="30"/>
        <v>0</v>
      </c>
      <c r="N47" s="56"/>
      <c r="O47" s="58" t="str">
        <f t="shared" si="38"/>
        <v/>
      </c>
      <c r="P47" s="58">
        <f t="shared" si="39"/>
        <v>0</v>
      </c>
      <c r="Q47" s="59"/>
      <c r="R47" s="60" t="str">
        <f t="shared" si="40"/>
        <v/>
      </c>
      <c r="S47" s="60">
        <f t="shared" si="41"/>
        <v>0</v>
      </c>
      <c r="T47" s="56"/>
      <c r="U47" s="61" t="str">
        <f t="shared" si="42"/>
        <v/>
      </c>
      <c r="V47" s="58">
        <f t="shared" si="43"/>
        <v>0</v>
      </c>
      <c r="W47" s="59"/>
      <c r="X47" s="60" t="str">
        <f t="shared" si="44"/>
        <v/>
      </c>
      <c r="Y47" s="60">
        <f t="shared" si="45"/>
        <v>0</v>
      </c>
      <c r="Z47" s="56"/>
      <c r="AA47" s="58" t="str">
        <f t="shared" si="46"/>
        <v/>
      </c>
      <c r="AB47" s="58">
        <f t="shared" si="47"/>
        <v>0</v>
      </c>
      <c r="AC47" s="59"/>
      <c r="AD47" s="60" t="str">
        <f t="shared" si="48"/>
        <v/>
      </c>
      <c r="AE47" s="60">
        <f t="shared" si="49"/>
        <v>0</v>
      </c>
      <c r="AF47" s="56"/>
      <c r="AG47" s="58" t="str">
        <f t="shared" si="50"/>
        <v/>
      </c>
      <c r="AH47" s="58">
        <f t="shared" si="51"/>
        <v>0</v>
      </c>
      <c r="AI47" s="59"/>
      <c r="AJ47" s="60" t="str">
        <f t="shared" si="52"/>
        <v/>
      </c>
      <c r="AK47" s="60">
        <f t="shared" si="53"/>
        <v>0</v>
      </c>
      <c r="AL47" s="56"/>
      <c r="AM47" s="58" t="str">
        <f t="shared" si="54"/>
        <v/>
      </c>
      <c r="AN47" s="58">
        <f t="shared" si="55"/>
        <v>0</v>
      </c>
      <c r="AO47" s="62"/>
      <c r="AP47" s="63" t="str">
        <f t="shared" si="27"/>
        <v/>
      </c>
      <c r="AQ47" s="64">
        <f t="shared" si="28"/>
        <v>0</v>
      </c>
      <c r="AR47" s="65">
        <f t="shared" si="29"/>
        <v>0</v>
      </c>
      <c r="AS47" s="66" t="str">
        <f t="shared" si="26"/>
        <v>-</v>
      </c>
    </row>
    <row r="48" spans="1:45" x14ac:dyDescent="0.25">
      <c r="A48" s="55"/>
      <c r="B48" s="56"/>
      <c r="C48" s="57" t="str">
        <f t="shared" si="31"/>
        <v/>
      </c>
      <c r="D48" s="58">
        <f t="shared" si="32"/>
        <v>0</v>
      </c>
      <c r="E48" s="59"/>
      <c r="F48" s="60" t="str">
        <f t="shared" si="33"/>
        <v/>
      </c>
      <c r="G48" s="60">
        <f t="shared" si="34"/>
        <v>0</v>
      </c>
      <c r="H48" s="56"/>
      <c r="I48" s="58" t="str">
        <f t="shared" si="35"/>
        <v/>
      </c>
      <c r="J48" s="58">
        <f t="shared" si="36"/>
        <v>0</v>
      </c>
      <c r="K48" s="59"/>
      <c r="L48" s="60" t="str">
        <f t="shared" si="37"/>
        <v/>
      </c>
      <c r="M48" s="60">
        <f t="shared" si="30"/>
        <v>0</v>
      </c>
      <c r="N48" s="56"/>
      <c r="O48" s="58" t="str">
        <f t="shared" si="38"/>
        <v/>
      </c>
      <c r="P48" s="58">
        <f t="shared" si="39"/>
        <v>0</v>
      </c>
      <c r="Q48" s="59"/>
      <c r="R48" s="60" t="str">
        <f t="shared" si="40"/>
        <v/>
      </c>
      <c r="S48" s="60">
        <f t="shared" si="41"/>
        <v>0</v>
      </c>
      <c r="T48" s="56"/>
      <c r="U48" s="61" t="str">
        <f t="shared" si="42"/>
        <v/>
      </c>
      <c r="V48" s="58">
        <f t="shared" si="43"/>
        <v>0</v>
      </c>
      <c r="W48" s="59"/>
      <c r="X48" s="60" t="str">
        <f t="shared" si="44"/>
        <v/>
      </c>
      <c r="Y48" s="60">
        <f t="shared" si="45"/>
        <v>0</v>
      </c>
      <c r="Z48" s="56"/>
      <c r="AA48" s="58" t="str">
        <f t="shared" si="46"/>
        <v/>
      </c>
      <c r="AB48" s="58">
        <f t="shared" si="47"/>
        <v>0</v>
      </c>
      <c r="AC48" s="59"/>
      <c r="AD48" s="60" t="str">
        <f t="shared" si="48"/>
        <v/>
      </c>
      <c r="AE48" s="60">
        <f t="shared" si="49"/>
        <v>0</v>
      </c>
      <c r="AF48" s="56"/>
      <c r="AG48" s="58" t="str">
        <f t="shared" si="50"/>
        <v/>
      </c>
      <c r="AH48" s="58">
        <f t="shared" si="51"/>
        <v>0</v>
      </c>
      <c r="AI48" s="59"/>
      <c r="AJ48" s="60" t="str">
        <f t="shared" si="52"/>
        <v/>
      </c>
      <c r="AK48" s="60">
        <f t="shared" si="53"/>
        <v>0</v>
      </c>
      <c r="AL48" s="56"/>
      <c r="AM48" s="58" t="str">
        <f t="shared" si="54"/>
        <v/>
      </c>
      <c r="AN48" s="58">
        <f t="shared" si="55"/>
        <v>0</v>
      </c>
      <c r="AO48" s="62"/>
      <c r="AP48" s="63" t="str">
        <f t="shared" si="27"/>
        <v/>
      </c>
      <c r="AQ48" s="64">
        <f t="shared" si="28"/>
        <v>0</v>
      </c>
      <c r="AR48" s="65">
        <f t="shared" si="29"/>
        <v>0</v>
      </c>
      <c r="AS48" s="66" t="str">
        <f t="shared" si="26"/>
        <v>-</v>
      </c>
    </row>
    <row r="49" spans="1:45" x14ac:dyDescent="0.25">
      <c r="A49" s="55"/>
      <c r="B49" s="56"/>
      <c r="C49" s="57" t="str">
        <f t="shared" si="31"/>
        <v/>
      </c>
      <c r="D49" s="58">
        <f t="shared" si="32"/>
        <v>0</v>
      </c>
      <c r="E49" s="59"/>
      <c r="F49" s="60" t="str">
        <f t="shared" si="33"/>
        <v/>
      </c>
      <c r="G49" s="60">
        <f t="shared" si="34"/>
        <v>0</v>
      </c>
      <c r="H49" s="56"/>
      <c r="I49" s="58" t="str">
        <f t="shared" si="35"/>
        <v/>
      </c>
      <c r="J49" s="58">
        <f t="shared" si="36"/>
        <v>0</v>
      </c>
      <c r="K49" s="59"/>
      <c r="L49" s="60" t="str">
        <f t="shared" si="37"/>
        <v/>
      </c>
      <c r="M49" s="60">
        <f t="shared" si="30"/>
        <v>0</v>
      </c>
      <c r="N49" s="56"/>
      <c r="O49" s="58" t="str">
        <f t="shared" si="38"/>
        <v/>
      </c>
      <c r="P49" s="58">
        <f t="shared" si="39"/>
        <v>0</v>
      </c>
      <c r="Q49" s="59"/>
      <c r="R49" s="60" t="str">
        <f t="shared" si="40"/>
        <v/>
      </c>
      <c r="S49" s="60">
        <f t="shared" si="41"/>
        <v>0</v>
      </c>
      <c r="T49" s="56"/>
      <c r="U49" s="61" t="str">
        <f t="shared" si="42"/>
        <v/>
      </c>
      <c r="V49" s="58">
        <f t="shared" si="43"/>
        <v>0</v>
      </c>
      <c r="W49" s="59"/>
      <c r="X49" s="60" t="str">
        <f t="shared" si="44"/>
        <v/>
      </c>
      <c r="Y49" s="60">
        <f t="shared" si="45"/>
        <v>0</v>
      </c>
      <c r="Z49" s="56"/>
      <c r="AA49" s="58" t="str">
        <f t="shared" si="46"/>
        <v/>
      </c>
      <c r="AB49" s="58">
        <f t="shared" si="47"/>
        <v>0</v>
      </c>
      <c r="AC49" s="59"/>
      <c r="AD49" s="60" t="str">
        <f t="shared" si="48"/>
        <v/>
      </c>
      <c r="AE49" s="60">
        <f t="shared" si="49"/>
        <v>0</v>
      </c>
      <c r="AF49" s="56"/>
      <c r="AG49" s="58" t="str">
        <f t="shared" si="50"/>
        <v/>
      </c>
      <c r="AH49" s="58">
        <f t="shared" si="51"/>
        <v>0</v>
      </c>
      <c r="AI49" s="59"/>
      <c r="AJ49" s="60" t="str">
        <f t="shared" si="52"/>
        <v/>
      </c>
      <c r="AK49" s="60">
        <f t="shared" si="53"/>
        <v>0</v>
      </c>
      <c r="AL49" s="56"/>
      <c r="AM49" s="58" t="str">
        <f t="shared" si="54"/>
        <v/>
      </c>
      <c r="AN49" s="58">
        <f t="shared" si="55"/>
        <v>0</v>
      </c>
      <c r="AO49" s="62"/>
      <c r="AP49" s="63" t="str">
        <f t="shared" si="27"/>
        <v/>
      </c>
      <c r="AQ49" s="64">
        <f t="shared" si="28"/>
        <v>0</v>
      </c>
      <c r="AR49" s="65">
        <f t="shared" si="29"/>
        <v>0</v>
      </c>
      <c r="AS49" s="66" t="str">
        <f t="shared" si="26"/>
        <v>-</v>
      </c>
    </row>
    <row r="50" spans="1:45" x14ac:dyDescent="0.25">
      <c r="A50" s="55"/>
      <c r="B50" s="56"/>
      <c r="C50" s="57" t="str">
        <f t="shared" si="31"/>
        <v/>
      </c>
      <c r="D50" s="58">
        <f t="shared" si="32"/>
        <v>0</v>
      </c>
      <c r="E50" s="59"/>
      <c r="F50" s="60" t="str">
        <f t="shared" si="33"/>
        <v/>
      </c>
      <c r="G50" s="60">
        <f t="shared" si="34"/>
        <v>0</v>
      </c>
      <c r="H50" s="56"/>
      <c r="I50" s="58" t="str">
        <f t="shared" si="35"/>
        <v/>
      </c>
      <c r="J50" s="58">
        <f t="shared" si="36"/>
        <v>0</v>
      </c>
      <c r="K50" s="59"/>
      <c r="L50" s="60" t="str">
        <f t="shared" si="37"/>
        <v/>
      </c>
      <c r="M50" s="60">
        <f t="shared" si="30"/>
        <v>0</v>
      </c>
      <c r="N50" s="56"/>
      <c r="O50" s="58" t="str">
        <f t="shared" si="38"/>
        <v/>
      </c>
      <c r="P50" s="58">
        <f t="shared" si="39"/>
        <v>0</v>
      </c>
      <c r="Q50" s="59"/>
      <c r="R50" s="60" t="str">
        <f t="shared" si="40"/>
        <v/>
      </c>
      <c r="S50" s="60">
        <f t="shared" si="41"/>
        <v>0</v>
      </c>
      <c r="T50" s="56"/>
      <c r="U50" s="61" t="str">
        <f t="shared" si="42"/>
        <v/>
      </c>
      <c r="V50" s="58">
        <f t="shared" si="43"/>
        <v>0</v>
      </c>
      <c r="W50" s="59"/>
      <c r="X50" s="60" t="str">
        <f t="shared" si="44"/>
        <v/>
      </c>
      <c r="Y50" s="60">
        <f t="shared" si="45"/>
        <v>0</v>
      </c>
      <c r="Z50" s="56"/>
      <c r="AA50" s="58" t="str">
        <f t="shared" si="46"/>
        <v/>
      </c>
      <c r="AB50" s="58">
        <f t="shared" si="47"/>
        <v>0</v>
      </c>
      <c r="AC50" s="59"/>
      <c r="AD50" s="60" t="str">
        <f t="shared" si="48"/>
        <v/>
      </c>
      <c r="AE50" s="60">
        <f t="shared" si="49"/>
        <v>0</v>
      </c>
      <c r="AF50" s="56"/>
      <c r="AG50" s="58" t="str">
        <f t="shared" si="50"/>
        <v/>
      </c>
      <c r="AH50" s="58">
        <f t="shared" si="51"/>
        <v>0</v>
      </c>
      <c r="AI50" s="59"/>
      <c r="AJ50" s="60" t="str">
        <f t="shared" si="52"/>
        <v/>
      </c>
      <c r="AK50" s="60">
        <f t="shared" si="53"/>
        <v>0</v>
      </c>
      <c r="AL50" s="56"/>
      <c r="AM50" s="58" t="str">
        <f t="shared" si="54"/>
        <v/>
      </c>
      <c r="AN50" s="58">
        <f t="shared" si="55"/>
        <v>0</v>
      </c>
      <c r="AO50" s="62"/>
      <c r="AP50" s="63" t="str">
        <f t="shared" si="27"/>
        <v/>
      </c>
      <c r="AQ50" s="64">
        <f t="shared" si="28"/>
        <v>0</v>
      </c>
      <c r="AR50" s="65">
        <f t="shared" si="29"/>
        <v>0</v>
      </c>
      <c r="AS50" s="66" t="str">
        <f t="shared" si="26"/>
        <v>-</v>
      </c>
    </row>
    <row r="51" spans="1:45" x14ac:dyDescent="0.25">
      <c r="A51" s="55"/>
      <c r="B51" s="56"/>
      <c r="C51" s="57" t="str">
        <f t="shared" si="31"/>
        <v/>
      </c>
      <c r="D51" s="58">
        <f t="shared" si="32"/>
        <v>0</v>
      </c>
      <c r="E51" s="59"/>
      <c r="F51" s="60" t="str">
        <f t="shared" si="33"/>
        <v/>
      </c>
      <c r="G51" s="60">
        <f t="shared" si="34"/>
        <v>0</v>
      </c>
      <c r="H51" s="56"/>
      <c r="I51" s="58" t="str">
        <f t="shared" si="35"/>
        <v/>
      </c>
      <c r="J51" s="58">
        <f t="shared" si="36"/>
        <v>0</v>
      </c>
      <c r="K51" s="59"/>
      <c r="L51" s="60" t="str">
        <f t="shared" si="37"/>
        <v/>
      </c>
      <c r="M51" s="60">
        <f t="shared" si="30"/>
        <v>0</v>
      </c>
      <c r="N51" s="56"/>
      <c r="O51" s="58" t="str">
        <f t="shared" si="38"/>
        <v/>
      </c>
      <c r="P51" s="58">
        <f t="shared" si="39"/>
        <v>0</v>
      </c>
      <c r="Q51" s="59"/>
      <c r="R51" s="60" t="str">
        <f t="shared" si="40"/>
        <v/>
      </c>
      <c r="S51" s="60">
        <f t="shared" si="41"/>
        <v>0</v>
      </c>
      <c r="T51" s="56"/>
      <c r="U51" s="61" t="str">
        <f t="shared" si="42"/>
        <v/>
      </c>
      <c r="V51" s="58">
        <f t="shared" si="43"/>
        <v>0</v>
      </c>
      <c r="W51" s="59"/>
      <c r="X51" s="60" t="str">
        <f t="shared" si="44"/>
        <v/>
      </c>
      <c r="Y51" s="60">
        <f t="shared" si="45"/>
        <v>0</v>
      </c>
      <c r="Z51" s="56"/>
      <c r="AA51" s="58" t="str">
        <f t="shared" si="46"/>
        <v/>
      </c>
      <c r="AB51" s="58">
        <f t="shared" si="47"/>
        <v>0</v>
      </c>
      <c r="AC51" s="59"/>
      <c r="AD51" s="60" t="str">
        <f t="shared" si="48"/>
        <v/>
      </c>
      <c r="AE51" s="60">
        <f t="shared" si="49"/>
        <v>0</v>
      </c>
      <c r="AF51" s="56"/>
      <c r="AG51" s="58" t="str">
        <f t="shared" si="50"/>
        <v/>
      </c>
      <c r="AH51" s="58">
        <f t="shared" si="51"/>
        <v>0</v>
      </c>
      <c r="AI51" s="59"/>
      <c r="AJ51" s="60" t="str">
        <f t="shared" si="52"/>
        <v/>
      </c>
      <c r="AK51" s="60">
        <f t="shared" si="53"/>
        <v>0</v>
      </c>
      <c r="AL51" s="56"/>
      <c r="AM51" s="58" t="str">
        <f t="shared" si="54"/>
        <v/>
      </c>
      <c r="AN51" s="58">
        <f t="shared" si="55"/>
        <v>0</v>
      </c>
      <c r="AO51" s="62"/>
      <c r="AP51" s="63" t="str">
        <f t="shared" si="27"/>
        <v/>
      </c>
      <c r="AQ51" s="64">
        <f t="shared" si="28"/>
        <v>0</v>
      </c>
      <c r="AR51" s="65">
        <f t="shared" si="29"/>
        <v>0</v>
      </c>
      <c r="AS51" s="66" t="str">
        <f t="shared" si="26"/>
        <v>-</v>
      </c>
    </row>
    <row r="52" spans="1:45" x14ac:dyDescent="0.25">
      <c r="A52" s="55"/>
      <c r="B52" s="56"/>
      <c r="C52" s="57" t="str">
        <f t="shared" si="31"/>
        <v/>
      </c>
      <c r="D52" s="58">
        <f t="shared" si="32"/>
        <v>0</v>
      </c>
      <c r="E52" s="59"/>
      <c r="F52" s="60" t="str">
        <f t="shared" si="33"/>
        <v/>
      </c>
      <c r="G52" s="60">
        <f t="shared" si="34"/>
        <v>0</v>
      </c>
      <c r="H52" s="56"/>
      <c r="I52" s="58" t="str">
        <f t="shared" si="35"/>
        <v/>
      </c>
      <c r="J52" s="58">
        <f t="shared" si="36"/>
        <v>0</v>
      </c>
      <c r="K52" s="59"/>
      <c r="L52" s="60" t="str">
        <f t="shared" si="37"/>
        <v/>
      </c>
      <c r="M52" s="60">
        <f t="shared" si="30"/>
        <v>0</v>
      </c>
      <c r="N52" s="56"/>
      <c r="O52" s="58" t="str">
        <f t="shared" si="38"/>
        <v/>
      </c>
      <c r="P52" s="58">
        <f t="shared" si="39"/>
        <v>0</v>
      </c>
      <c r="Q52" s="59"/>
      <c r="R52" s="60" t="str">
        <f t="shared" si="40"/>
        <v/>
      </c>
      <c r="S52" s="60">
        <f t="shared" si="41"/>
        <v>0</v>
      </c>
      <c r="T52" s="56"/>
      <c r="U52" s="61" t="str">
        <f t="shared" si="42"/>
        <v/>
      </c>
      <c r="V52" s="58">
        <f t="shared" si="43"/>
        <v>0</v>
      </c>
      <c r="W52" s="59"/>
      <c r="X52" s="60" t="str">
        <f t="shared" si="44"/>
        <v/>
      </c>
      <c r="Y52" s="60">
        <f t="shared" si="45"/>
        <v>0</v>
      </c>
      <c r="Z52" s="56"/>
      <c r="AA52" s="58" t="str">
        <f t="shared" si="46"/>
        <v/>
      </c>
      <c r="AB52" s="58">
        <f t="shared" si="47"/>
        <v>0</v>
      </c>
      <c r="AC52" s="59"/>
      <c r="AD52" s="60" t="str">
        <f t="shared" si="48"/>
        <v/>
      </c>
      <c r="AE52" s="60">
        <f t="shared" si="49"/>
        <v>0</v>
      </c>
      <c r="AF52" s="56"/>
      <c r="AG52" s="58" t="str">
        <f t="shared" si="50"/>
        <v/>
      </c>
      <c r="AH52" s="58">
        <f t="shared" si="51"/>
        <v>0</v>
      </c>
      <c r="AI52" s="59"/>
      <c r="AJ52" s="60" t="str">
        <f t="shared" si="52"/>
        <v/>
      </c>
      <c r="AK52" s="60">
        <f t="shared" si="53"/>
        <v>0</v>
      </c>
      <c r="AL52" s="56"/>
      <c r="AM52" s="58" t="str">
        <f t="shared" si="54"/>
        <v/>
      </c>
      <c r="AN52" s="58">
        <f t="shared" si="55"/>
        <v>0</v>
      </c>
      <c r="AO52" s="62"/>
      <c r="AP52" s="63" t="str">
        <f t="shared" si="27"/>
        <v/>
      </c>
      <c r="AQ52" s="64">
        <f t="shared" si="28"/>
        <v>0</v>
      </c>
      <c r="AR52" s="65">
        <f t="shared" si="29"/>
        <v>0</v>
      </c>
      <c r="AS52" s="66" t="str">
        <f t="shared" si="26"/>
        <v>-</v>
      </c>
    </row>
    <row r="53" spans="1:45" x14ac:dyDescent="0.25">
      <c r="A53" s="55"/>
      <c r="B53" s="56"/>
      <c r="C53" s="57" t="str">
        <f t="shared" si="31"/>
        <v/>
      </c>
      <c r="D53" s="58">
        <f t="shared" si="32"/>
        <v>0</v>
      </c>
      <c r="E53" s="59"/>
      <c r="F53" s="60" t="str">
        <f t="shared" si="33"/>
        <v/>
      </c>
      <c r="G53" s="60">
        <f t="shared" si="34"/>
        <v>0</v>
      </c>
      <c r="H53" s="56"/>
      <c r="I53" s="58" t="str">
        <f t="shared" si="35"/>
        <v/>
      </c>
      <c r="J53" s="58">
        <f t="shared" si="36"/>
        <v>0</v>
      </c>
      <c r="K53" s="59"/>
      <c r="L53" s="60" t="str">
        <f t="shared" si="37"/>
        <v/>
      </c>
      <c r="M53" s="60">
        <f t="shared" si="30"/>
        <v>0</v>
      </c>
      <c r="N53" s="56"/>
      <c r="O53" s="58" t="str">
        <f t="shared" si="38"/>
        <v/>
      </c>
      <c r="P53" s="58"/>
      <c r="Q53" s="59"/>
      <c r="R53" s="60" t="str">
        <f t="shared" si="40"/>
        <v/>
      </c>
      <c r="S53" s="60">
        <f t="shared" si="41"/>
        <v>0</v>
      </c>
      <c r="T53" s="56"/>
      <c r="U53" s="61" t="str">
        <f t="shared" si="42"/>
        <v/>
      </c>
      <c r="V53" s="58">
        <f t="shared" si="43"/>
        <v>0</v>
      </c>
      <c r="W53" s="59"/>
      <c r="X53" s="60" t="str">
        <f t="shared" si="44"/>
        <v/>
      </c>
      <c r="Y53" s="60">
        <f t="shared" si="45"/>
        <v>0</v>
      </c>
      <c r="Z53" s="56"/>
      <c r="AA53" s="58" t="str">
        <f t="shared" si="46"/>
        <v/>
      </c>
      <c r="AB53" s="58">
        <f t="shared" si="47"/>
        <v>0</v>
      </c>
      <c r="AC53" s="59"/>
      <c r="AD53" s="60" t="str">
        <f t="shared" si="48"/>
        <v/>
      </c>
      <c r="AE53" s="60">
        <f t="shared" si="49"/>
        <v>0</v>
      </c>
      <c r="AF53" s="56"/>
      <c r="AG53" s="58" t="str">
        <f t="shared" si="50"/>
        <v/>
      </c>
      <c r="AH53" s="58">
        <f t="shared" si="51"/>
        <v>0</v>
      </c>
      <c r="AI53" s="59"/>
      <c r="AJ53" s="60" t="str">
        <f t="shared" si="52"/>
        <v/>
      </c>
      <c r="AK53" s="60">
        <f t="shared" si="53"/>
        <v>0</v>
      </c>
      <c r="AL53" s="56"/>
      <c r="AM53" s="58" t="str">
        <f t="shared" si="54"/>
        <v/>
      </c>
      <c r="AN53" s="58">
        <f t="shared" si="55"/>
        <v>0</v>
      </c>
      <c r="AO53" s="62"/>
      <c r="AP53" s="63" t="str">
        <f t="shared" si="27"/>
        <v/>
      </c>
      <c r="AQ53" s="64">
        <f t="shared" si="28"/>
        <v>0</v>
      </c>
      <c r="AR53" s="65">
        <f t="shared" si="29"/>
        <v>0</v>
      </c>
      <c r="AS53" s="66" t="str">
        <f t="shared" si="26"/>
        <v>-</v>
      </c>
    </row>
    <row r="54" spans="1:45" x14ac:dyDescent="0.25">
      <c r="A54" s="55"/>
      <c r="B54" s="56"/>
      <c r="C54" s="57" t="str">
        <f t="shared" si="31"/>
        <v/>
      </c>
      <c r="D54" s="58">
        <f t="shared" si="32"/>
        <v>0</v>
      </c>
      <c r="E54" s="59"/>
      <c r="F54" s="60" t="str">
        <f t="shared" si="33"/>
        <v/>
      </c>
      <c r="G54" s="60">
        <f t="shared" si="34"/>
        <v>0</v>
      </c>
      <c r="H54" s="56"/>
      <c r="I54" s="58" t="str">
        <f t="shared" si="35"/>
        <v/>
      </c>
      <c r="J54" s="58">
        <f t="shared" si="36"/>
        <v>0</v>
      </c>
      <c r="K54" s="59"/>
      <c r="L54" s="60" t="str">
        <f t="shared" si="37"/>
        <v/>
      </c>
      <c r="M54" s="60">
        <f t="shared" si="30"/>
        <v>0</v>
      </c>
      <c r="N54" s="56"/>
      <c r="O54" s="58" t="str">
        <f t="shared" si="38"/>
        <v/>
      </c>
      <c r="P54" s="58">
        <f>IF(N54&lt;&gt;0,RANK(N54,$N$4:$N$61),)</f>
        <v>0</v>
      </c>
      <c r="Q54" s="59"/>
      <c r="R54" s="60" t="str">
        <f t="shared" si="40"/>
        <v/>
      </c>
      <c r="S54" s="60">
        <f t="shared" si="41"/>
        <v>0</v>
      </c>
      <c r="T54" s="56"/>
      <c r="U54" s="61" t="str">
        <f t="shared" si="42"/>
        <v/>
      </c>
      <c r="V54" s="58">
        <f t="shared" si="43"/>
        <v>0</v>
      </c>
      <c r="W54" s="59"/>
      <c r="X54" s="60" t="str">
        <f t="shared" si="44"/>
        <v/>
      </c>
      <c r="Y54" s="60">
        <f t="shared" si="45"/>
        <v>0</v>
      </c>
      <c r="Z54" s="56"/>
      <c r="AA54" s="58" t="str">
        <f t="shared" si="46"/>
        <v/>
      </c>
      <c r="AB54" s="58">
        <f t="shared" si="47"/>
        <v>0</v>
      </c>
      <c r="AC54" s="59"/>
      <c r="AD54" s="60" t="str">
        <f t="shared" si="48"/>
        <v/>
      </c>
      <c r="AE54" s="60">
        <f t="shared" si="49"/>
        <v>0</v>
      </c>
      <c r="AF54" s="56"/>
      <c r="AG54" s="58" t="str">
        <f t="shared" si="50"/>
        <v/>
      </c>
      <c r="AH54" s="58">
        <f t="shared" si="51"/>
        <v>0</v>
      </c>
      <c r="AI54" s="59"/>
      <c r="AJ54" s="60" t="str">
        <f t="shared" si="52"/>
        <v/>
      </c>
      <c r="AK54" s="60">
        <f t="shared" si="53"/>
        <v>0</v>
      </c>
      <c r="AL54" s="56"/>
      <c r="AM54" s="58" t="str">
        <f t="shared" si="54"/>
        <v/>
      </c>
      <c r="AN54" s="58">
        <f t="shared" si="55"/>
        <v>0</v>
      </c>
      <c r="AO54" s="62"/>
      <c r="AP54" s="63" t="str">
        <f t="shared" si="27"/>
        <v/>
      </c>
      <c r="AQ54" s="64">
        <f t="shared" si="28"/>
        <v>0</v>
      </c>
      <c r="AR54" s="65">
        <f t="shared" si="29"/>
        <v>0</v>
      </c>
      <c r="AS54" s="66" t="str">
        <f t="shared" si="26"/>
        <v>-</v>
      </c>
    </row>
    <row r="55" spans="1:45" x14ac:dyDescent="0.25">
      <c r="A55" s="55"/>
      <c r="B55" s="56"/>
      <c r="C55" s="57" t="str">
        <f t="shared" si="31"/>
        <v/>
      </c>
      <c r="D55" s="58">
        <f t="shared" si="32"/>
        <v>0</v>
      </c>
      <c r="E55" s="59"/>
      <c r="F55" s="60" t="str">
        <f t="shared" si="33"/>
        <v/>
      </c>
      <c r="G55" s="60">
        <f t="shared" si="34"/>
        <v>0</v>
      </c>
      <c r="H55" s="56"/>
      <c r="I55" s="58" t="str">
        <f t="shared" si="35"/>
        <v/>
      </c>
      <c r="J55" s="58">
        <f t="shared" si="36"/>
        <v>0</v>
      </c>
      <c r="K55" s="59"/>
      <c r="L55" s="60" t="str">
        <f t="shared" si="37"/>
        <v/>
      </c>
      <c r="M55" s="60">
        <f t="shared" si="30"/>
        <v>0</v>
      </c>
      <c r="N55" s="56"/>
      <c r="O55" s="58" t="str">
        <f t="shared" si="38"/>
        <v/>
      </c>
      <c r="P55" s="58">
        <f>IF(N55&lt;&gt;0,RANK(N55,$N$4:$N$61),)</f>
        <v>0</v>
      </c>
      <c r="Q55" s="59"/>
      <c r="R55" s="60" t="str">
        <f t="shared" si="40"/>
        <v/>
      </c>
      <c r="S55" s="60">
        <f t="shared" si="41"/>
        <v>0</v>
      </c>
      <c r="T55" s="56"/>
      <c r="U55" s="61" t="str">
        <f t="shared" si="42"/>
        <v/>
      </c>
      <c r="V55" s="58">
        <f t="shared" si="43"/>
        <v>0</v>
      </c>
      <c r="W55" s="59"/>
      <c r="X55" s="60" t="str">
        <f t="shared" si="44"/>
        <v/>
      </c>
      <c r="Y55" s="60">
        <f t="shared" si="45"/>
        <v>0</v>
      </c>
      <c r="Z55" s="56"/>
      <c r="AA55" s="58" t="str">
        <f t="shared" si="46"/>
        <v/>
      </c>
      <c r="AB55" s="58">
        <f t="shared" si="47"/>
        <v>0</v>
      </c>
      <c r="AC55" s="59"/>
      <c r="AD55" s="60" t="str">
        <f t="shared" si="48"/>
        <v/>
      </c>
      <c r="AE55" s="60">
        <f t="shared" si="49"/>
        <v>0</v>
      </c>
      <c r="AF55" s="56"/>
      <c r="AG55" s="58" t="str">
        <f t="shared" si="50"/>
        <v/>
      </c>
      <c r="AH55" s="58">
        <f t="shared" si="51"/>
        <v>0</v>
      </c>
      <c r="AI55" s="59"/>
      <c r="AJ55" s="60" t="str">
        <f t="shared" si="52"/>
        <v/>
      </c>
      <c r="AK55" s="60">
        <f t="shared" si="53"/>
        <v>0</v>
      </c>
      <c r="AL55" s="56"/>
      <c r="AM55" s="58" t="str">
        <f t="shared" si="54"/>
        <v/>
      </c>
      <c r="AN55" s="58">
        <f t="shared" si="55"/>
        <v>0</v>
      </c>
      <c r="AO55" s="62"/>
      <c r="AP55" s="63" t="str">
        <f t="shared" si="27"/>
        <v/>
      </c>
      <c r="AQ55" s="64">
        <f t="shared" si="28"/>
        <v>0</v>
      </c>
      <c r="AR55" s="65">
        <f t="shared" si="29"/>
        <v>0</v>
      </c>
      <c r="AS55" s="66" t="str">
        <f t="shared" si="26"/>
        <v>-</v>
      </c>
    </row>
    <row r="56" spans="1:45" x14ac:dyDescent="0.25">
      <c r="A56" s="55"/>
      <c r="B56" s="56"/>
      <c r="C56" s="57" t="str">
        <f t="shared" si="31"/>
        <v/>
      </c>
      <c r="D56" s="58">
        <f t="shared" si="32"/>
        <v>0</v>
      </c>
      <c r="E56" s="59"/>
      <c r="F56" s="60" t="str">
        <f t="shared" si="33"/>
        <v/>
      </c>
      <c r="G56" s="60">
        <f t="shared" si="34"/>
        <v>0</v>
      </c>
      <c r="H56" s="56"/>
      <c r="I56" s="58" t="str">
        <f t="shared" si="35"/>
        <v/>
      </c>
      <c r="J56" s="58">
        <f t="shared" si="36"/>
        <v>0</v>
      </c>
      <c r="K56" s="59"/>
      <c r="L56" s="60" t="str">
        <f t="shared" si="37"/>
        <v/>
      </c>
      <c r="M56" s="60">
        <f t="shared" si="30"/>
        <v>0</v>
      </c>
      <c r="N56" s="56"/>
      <c r="O56" s="58" t="str">
        <f t="shared" si="38"/>
        <v/>
      </c>
      <c r="P56" s="58">
        <f>IF(N56&lt;&gt;0,RANK(N56,$N$4:$N$61),)</f>
        <v>0</v>
      </c>
      <c r="Q56" s="59"/>
      <c r="R56" s="60" t="str">
        <f t="shared" si="40"/>
        <v/>
      </c>
      <c r="S56" s="60">
        <f t="shared" si="41"/>
        <v>0</v>
      </c>
      <c r="T56" s="56"/>
      <c r="U56" s="61" t="str">
        <f t="shared" si="42"/>
        <v/>
      </c>
      <c r="V56" s="58">
        <f t="shared" si="43"/>
        <v>0</v>
      </c>
      <c r="W56" s="59"/>
      <c r="X56" s="60" t="str">
        <f t="shared" si="44"/>
        <v/>
      </c>
      <c r="Y56" s="60">
        <f t="shared" si="45"/>
        <v>0</v>
      </c>
      <c r="Z56" s="56"/>
      <c r="AA56" s="58" t="str">
        <f t="shared" si="46"/>
        <v/>
      </c>
      <c r="AB56" s="58">
        <f t="shared" si="47"/>
        <v>0</v>
      </c>
      <c r="AC56" s="59"/>
      <c r="AD56" s="60" t="str">
        <f t="shared" si="48"/>
        <v/>
      </c>
      <c r="AE56" s="60">
        <f t="shared" si="49"/>
        <v>0</v>
      </c>
      <c r="AF56" s="56"/>
      <c r="AG56" s="58" t="str">
        <f t="shared" si="50"/>
        <v/>
      </c>
      <c r="AH56" s="58">
        <f t="shared" si="51"/>
        <v>0</v>
      </c>
      <c r="AI56" s="59"/>
      <c r="AJ56" s="60" t="str">
        <f t="shared" si="52"/>
        <v/>
      </c>
      <c r="AK56" s="60">
        <f t="shared" si="53"/>
        <v>0</v>
      </c>
      <c r="AL56" s="56"/>
      <c r="AM56" s="58" t="str">
        <f t="shared" si="54"/>
        <v/>
      </c>
      <c r="AN56" s="58">
        <f t="shared" si="55"/>
        <v>0</v>
      </c>
      <c r="AO56" s="62"/>
      <c r="AP56" s="63" t="str">
        <f t="shared" si="27"/>
        <v/>
      </c>
      <c r="AQ56" s="64">
        <f t="shared" si="28"/>
        <v>0</v>
      </c>
      <c r="AR56" s="65">
        <f t="shared" si="29"/>
        <v>0</v>
      </c>
      <c r="AS56" s="66" t="str">
        <f t="shared" si="26"/>
        <v>-</v>
      </c>
    </row>
    <row r="57" spans="1:45" x14ac:dyDescent="0.25">
      <c r="A57" s="55"/>
      <c r="B57" s="56"/>
      <c r="C57" s="57" t="str">
        <f t="shared" si="31"/>
        <v/>
      </c>
      <c r="D57" s="58">
        <f t="shared" si="32"/>
        <v>0</v>
      </c>
      <c r="E57" s="59"/>
      <c r="F57" s="60" t="str">
        <f t="shared" si="33"/>
        <v/>
      </c>
      <c r="G57" s="60">
        <f t="shared" si="34"/>
        <v>0</v>
      </c>
      <c r="H57" s="56"/>
      <c r="I57" s="58" t="str">
        <f t="shared" si="35"/>
        <v/>
      </c>
      <c r="J57" s="58">
        <f t="shared" si="36"/>
        <v>0</v>
      </c>
      <c r="K57" s="59"/>
      <c r="L57" s="60" t="str">
        <f t="shared" si="37"/>
        <v/>
      </c>
      <c r="M57" s="60">
        <f t="shared" si="30"/>
        <v>0</v>
      </c>
      <c r="N57" s="56"/>
      <c r="O57" s="58" t="str">
        <f t="shared" si="38"/>
        <v/>
      </c>
      <c r="P57" s="58">
        <f>IF(N57&lt;&gt;0,RANK(N57,$N$4:$N$61),)</f>
        <v>0</v>
      </c>
      <c r="Q57" s="59"/>
      <c r="R57" s="60" t="str">
        <f t="shared" si="40"/>
        <v/>
      </c>
      <c r="S57" s="60">
        <f t="shared" si="41"/>
        <v>0</v>
      </c>
      <c r="T57" s="56"/>
      <c r="U57" s="61" t="str">
        <f t="shared" si="42"/>
        <v/>
      </c>
      <c r="V57" s="58">
        <f t="shared" si="43"/>
        <v>0</v>
      </c>
      <c r="W57" s="59"/>
      <c r="X57" s="60" t="str">
        <f t="shared" si="44"/>
        <v/>
      </c>
      <c r="Y57" s="60">
        <f t="shared" si="45"/>
        <v>0</v>
      </c>
      <c r="Z57" s="56"/>
      <c r="AA57" s="58" t="str">
        <f t="shared" si="46"/>
        <v/>
      </c>
      <c r="AB57" s="58">
        <f t="shared" si="47"/>
        <v>0</v>
      </c>
      <c r="AC57" s="59"/>
      <c r="AD57" s="60" t="str">
        <f t="shared" si="48"/>
        <v/>
      </c>
      <c r="AE57" s="60">
        <f t="shared" si="49"/>
        <v>0</v>
      </c>
      <c r="AF57" s="56"/>
      <c r="AG57" s="58" t="str">
        <f t="shared" si="50"/>
        <v/>
      </c>
      <c r="AH57" s="58">
        <f t="shared" si="51"/>
        <v>0</v>
      </c>
      <c r="AI57" s="59"/>
      <c r="AJ57" s="60" t="str">
        <f t="shared" si="52"/>
        <v/>
      </c>
      <c r="AK57" s="60">
        <f t="shared" si="53"/>
        <v>0</v>
      </c>
      <c r="AL57" s="56"/>
      <c r="AM57" s="58" t="str">
        <f t="shared" si="54"/>
        <v/>
      </c>
      <c r="AN57" s="58">
        <f t="shared" si="55"/>
        <v>0</v>
      </c>
      <c r="AO57" s="62"/>
      <c r="AP57" s="63" t="str">
        <f t="shared" si="27"/>
        <v/>
      </c>
      <c r="AQ57" s="64">
        <f t="shared" si="28"/>
        <v>0</v>
      </c>
      <c r="AR57" s="65">
        <f t="shared" si="29"/>
        <v>0</v>
      </c>
      <c r="AS57" s="66" t="str">
        <f t="shared" si="26"/>
        <v>-</v>
      </c>
    </row>
    <row r="58" spans="1:45" x14ac:dyDescent="0.25">
      <c r="A58" s="55"/>
      <c r="B58" s="56"/>
      <c r="C58" s="57" t="str">
        <f t="shared" si="31"/>
        <v/>
      </c>
      <c r="D58" s="58">
        <f t="shared" si="32"/>
        <v>0</v>
      </c>
      <c r="E58" s="59"/>
      <c r="F58" s="60" t="str">
        <f t="shared" si="33"/>
        <v/>
      </c>
      <c r="G58" s="60">
        <f t="shared" si="34"/>
        <v>0</v>
      </c>
      <c r="H58" s="56"/>
      <c r="I58" s="58" t="str">
        <f t="shared" si="35"/>
        <v/>
      </c>
      <c r="J58" s="58">
        <f t="shared" si="36"/>
        <v>0</v>
      </c>
      <c r="K58" s="59"/>
      <c r="L58" s="60" t="str">
        <f t="shared" si="37"/>
        <v/>
      </c>
      <c r="M58" s="60">
        <f t="shared" si="30"/>
        <v>0</v>
      </c>
      <c r="N58" s="56"/>
      <c r="O58" s="58" t="str">
        <f t="shared" si="38"/>
        <v/>
      </c>
      <c r="P58" s="58">
        <f>IF(N58&lt;&gt;0,RANK(N58,$N$4:$N$61),)</f>
        <v>0</v>
      </c>
      <c r="Q58" s="59"/>
      <c r="R58" s="60" t="str">
        <f t="shared" si="40"/>
        <v/>
      </c>
      <c r="S58" s="60">
        <f t="shared" si="41"/>
        <v>0</v>
      </c>
      <c r="T58" s="56"/>
      <c r="U58" s="61" t="str">
        <f t="shared" si="42"/>
        <v/>
      </c>
      <c r="V58" s="58">
        <f t="shared" si="43"/>
        <v>0</v>
      </c>
      <c r="W58" s="59"/>
      <c r="X58" s="60" t="str">
        <f t="shared" si="44"/>
        <v/>
      </c>
      <c r="Y58" s="60">
        <f t="shared" si="45"/>
        <v>0</v>
      </c>
      <c r="Z58" s="56"/>
      <c r="AA58" s="58" t="str">
        <f t="shared" si="46"/>
        <v/>
      </c>
      <c r="AB58" s="58">
        <f t="shared" si="47"/>
        <v>0</v>
      </c>
      <c r="AC58" s="59"/>
      <c r="AD58" s="60" t="str">
        <f t="shared" si="48"/>
        <v/>
      </c>
      <c r="AE58" s="60">
        <f t="shared" si="49"/>
        <v>0</v>
      </c>
      <c r="AF58" s="56"/>
      <c r="AG58" s="58" t="str">
        <f t="shared" si="50"/>
        <v/>
      </c>
      <c r="AH58" s="58">
        <f t="shared" si="51"/>
        <v>0</v>
      </c>
      <c r="AI58" s="59"/>
      <c r="AJ58" s="60" t="str">
        <f t="shared" si="52"/>
        <v/>
      </c>
      <c r="AK58" s="60">
        <f t="shared" si="53"/>
        <v>0</v>
      </c>
      <c r="AL58" s="56"/>
      <c r="AM58" s="58" t="str">
        <f t="shared" si="54"/>
        <v/>
      </c>
      <c r="AN58" s="58">
        <f t="shared" si="55"/>
        <v>0</v>
      </c>
      <c r="AO58" s="62"/>
      <c r="AP58" s="63" t="str">
        <f t="shared" si="27"/>
        <v/>
      </c>
      <c r="AQ58" s="64">
        <f t="shared" si="28"/>
        <v>0</v>
      </c>
      <c r="AR58" s="65">
        <f t="shared" si="29"/>
        <v>0</v>
      </c>
      <c r="AS58" s="66" t="str">
        <f t="shared" si="26"/>
        <v>-</v>
      </c>
    </row>
    <row r="59" spans="1:45" x14ac:dyDescent="0.25">
      <c r="A59" s="55"/>
      <c r="B59" s="56"/>
      <c r="C59" s="57" t="str">
        <f t="shared" ref="C59:C61" si="56">IF(B59&lt;&gt;0,$B$2-D59+1,"")</f>
        <v/>
      </c>
      <c r="D59" s="58">
        <f t="shared" ref="D59:D61" si="57">IF(B59&lt;&gt;0,RANK(B59,$B$4:$B$61),)</f>
        <v>0</v>
      </c>
      <c r="E59" s="59"/>
      <c r="F59" s="60" t="str">
        <f t="shared" ref="F59:F61" si="58">IF(E59&lt;&gt;0,$E$2-G59+1,"")</f>
        <v/>
      </c>
      <c r="G59" s="60">
        <f t="shared" ref="G59:G61" si="59">IF(E59&lt;&gt;0,RANK(E59,$E$4:$E$61),)</f>
        <v>0</v>
      </c>
      <c r="H59" s="56"/>
      <c r="I59" s="58" t="str">
        <f t="shared" ref="I59:I61" si="60">IF(H59&lt;&gt;0,$H$2-J59+1,"")</f>
        <v/>
      </c>
      <c r="J59" s="58">
        <f t="shared" ref="J59:J61" si="61">IF(H59&lt;&gt;0,RANK(H59,$H$4:$H$61),)</f>
        <v>0</v>
      </c>
      <c r="K59" s="59"/>
      <c r="L59" s="60" t="str">
        <f t="shared" ref="L59:L61" si="62">IF(K59&lt;&gt;0,$K$2-M59+1,"")</f>
        <v/>
      </c>
      <c r="M59" s="60">
        <f t="shared" ref="M59:M61" si="63">IF(K59&lt;&gt;0,RANK(K59,$K$4:$K$61),)</f>
        <v>0</v>
      </c>
      <c r="N59" s="56"/>
      <c r="O59" s="58" t="str">
        <f t="shared" ref="O59:O61" si="64">IF(N59&lt;&gt;0,$N$2-P59+1,"")</f>
        <v/>
      </c>
      <c r="P59" s="58">
        <f t="shared" ref="P59:P61" si="65">IF(N59&lt;&gt;0,RANK(N59,$N$4:$N$61),)</f>
        <v>0</v>
      </c>
      <c r="Q59" s="59"/>
      <c r="R59" s="60" t="str">
        <f t="shared" ref="R59:R61" si="66">IF(Q59&lt;&gt;0,$Q$2-S59+1,"")</f>
        <v/>
      </c>
      <c r="S59" s="60">
        <f t="shared" ref="S59:S61" si="67">IF(Q59&lt;&gt;0,RANK(Q59,$Q$4:$Q$61),)</f>
        <v>0</v>
      </c>
      <c r="T59" s="56"/>
      <c r="U59" s="61" t="str">
        <f t="shared" ref="U59:U61" si="68">IF(T59&lt;&gt;0,$T$2-V59+1,"")</f>
        <v/>
      </c>
      <c r="V59" s="58">
        <f t="shared" ref="V59:V61" si="69">IF(T59&lt;&gt;0,RANK(T59,$T$4:$T$61),)</f>
        <v>0</v>
      </c>
      <c r="W59" s="59"/>
      <c r="X59" s="60" t="str">
        <f t="shared" ref="X59:X61" si="70">IF(W59&lt;&gt;0,$W$2-Y59+1,"")</f>
        <v/>
      </c>
      <c r="Y59" s="60">
        <f t="shared" ref="Y59:Y61" si="71">IF(W59&lt;&gt;0,RANK(W59,$W$4:$W$61),)</f>
        <v>0</v>
      </c>
      <c r="Z59" s="56"/>
      <c r="AA59" s="58" t="str">
        <f t="shared" ref="AA59:AA61" si="72">IF(Z59&lt;&gt;0,$Z$2-AB59+1,"")</f>
        <v/>
      </c>
      <c r="AB59" s="58">
        <f t="shared" ref="AB59:AB61" si="73">IF(Z59&lt;&gt;0,RANK(Z59,$Z$4:$Z$61),)</f>
        <v>0</v>
      </c>
      <c r="AC59" s="59"/>
      <c r="AD59" s="60" t="str">
        <f t="shared" ref="AD59:AD61" si="74">IF(AC59&lt;&gt;0,$AC$2-AE59+1,"")</f>
        <v/>
      </c>
      <c r="AE59" s="60">
        <f t="shared" ref="AE59:AE61" si="75">IF(AC59&lt;&gt;0,RANK(AC59,$AC$4:$AC$61),)</f>
        <v>0</v>
      </c>
      <c r="AF59" s="56"/>
      <c r="AG59" s="58" t="str">
        <f t="shared" ref="AG59:AG61" si="76">IF(AF59&lt;&gt;0,$AF$2-AH59+1,"")</f>
        <v/>
      </c>
      <c r="AH59" s="58">
        <f t="shared" ref="AH59:AH61" si="77">IF(AF59&lt;&gt;0,RANK(AF59,$AF$4:$AF$61),)</f>
        <v>0</v>
      </c>
      <c r="AI59" s="59"/>
      <c r="AJ59" s="60" t="str">
        <f t="shared" ref="AJ59:AJ61" si="78">IF(AI59&lt;&gt;0,$AI$2-AK59+1,"")</f>
        <v/>
      </c>
      <c r="AK59" s="60">
        <f t="shared" ref="AK59:AK61" si="79">IF(AI59&lt;&gt;0,RANK(AI59,$AI$4:$AI$61),)</f>
        <v>0</v>
      </c>
      <c r="AL59" s="56"/>
      <c r="AM59" s="58" t="str">
        <f t="shared" ref="AM59:AM61" si="80">IF(AL59&lt;&gt;0,$AL$2-AN59+1,"")</f>
        <v/>
      </c>
      <c r="AN59" s="58">
        <f t="shared" ref="AN59:AN61" si="81">IF(AL59&lt;&gt;0,RANK(AL59,$AL$4:$AL$61),)</f>
        <v>0</v>
      </c>
      <c r="AO59" s="62"/>
      <c r="AP59" s="63" t="str">
        <f t="shared" si="27"/>
        <v/>
      </c>
      <c r="AQ59" s="64">
        <f t="shared" si="28"/>
        <v>0</v>
      </c>
      <c r="AR59" s="65">
        <f t="shared" si="29"/>
        <v>0</v>
      </c>
      <c r="AS59" s="66" t="str">
        <f t="shared" si="26"/>
        <v>-</v>
      </c>
    </row>
    <row r="60" spans="1:45" x14ac:dyDescent="0.25">
      <c r="A60" s="55"/>
      <c r="B60" s="56"/>
      <c r="C60" s="57" t="str">
        <f t="shared" si="56"/>
        <v/>
      </c>
      <c r="D60" s="58">
        <f t="shared" si="57"/>
        <v>0</v>
      </c>
      <c r="E60" s="59"/>
      <c r="F60" s="60" t="str">
        <f t="shared" si="58"/>
        <v/>
      </c>
      <c r="G60" s="60">
        <f t="shared" si="59"/>
        <v>0</v>
      </c>
      <c r="H60" s="56"/>
      <c r="I60" s="58" t="str">
        <f t="shared" si="60"/>
        <v/>
      </c>
      <c r="J60" s="58">
        <f t="shared" si="61"/>
        <v>0</v>
      </c>
      <c r="K60" s="59"/>
      <c r="L60" s="60" t="str">
        <f t="shared" si="62"/>
        <v/>
      </c>
      <c r="M60" s="60">
        <f t="shared" si="63"/>
        <v>0</v>
      </c>
      <c r="N60" s="56"/>
      <c r="O60" s="58" t="str">
        <f t="shared" si="64"/>
        <v/>
      </c>
      <c r="P60" s="58">
        <f t="shared" si="65"/>
        <v>0</v>
      </c>
      <c r="Q60" s="59"/>
      <c r="R60" s="60" t="str">
        <f t="shared" si="66"/>
        <v/>
      </c>
      <c r="S60" s="60">
        <f t="shared" si="67"/>
        <v>0</v>
      </c>
      <c r="T60" s="56"/>
      <c r="U60" s="61" t="str">
        <f t="shared" si="68"/>
        <v/>
      </c>
      <c r="V60" s="58">
        <f t="shared" si="69"/>
        <v>0</v>
      </c>
      <c r="W60" s="59"/>
      <c r="X60" s="60" t="str">
        <f t="shared" si="70"/>
        <v/>
      </c>
      <c r="Y60" s="60">
        <f t="shared" si="71"/>
        <v>0</v>
      </c>
      <c r="Z60" s="56"/>
      <c r="AA60" s="58" t="str">
        <f t="shared" si="72"/>
        <v/>
      </c>
      <c r="AB60" s="58">
        <f t="shared" si="73"/>
        <v>0</v>
      </c>
      <c r="AC60" s="59"/>
      <c r="AD60" s="60" t="str">
        <f t="shared" si="74"/>
        <v/>
      </c>
      <c r="AE60" s="60">
        <f t="shared" si="75"/>
        <v>0</v>
      </c>
      <c r="AF60" s="56"/>
      <c r="AG60" s="58" t="str">
        <f t="shared" si="76"/>
        <v/>
      </c>
      <c r="AH60" s="58">
        <f t="shared" si="77"/>
        <v>0</v>
      </c>
      <c r="AI60" s="59"/>
      <c r="AJ60" s="60" t="str">
        <f t="shared" si="78"/>
        <v/>
      </c>
      <c r="AK60" s="60">
        <f t="shared" si="79"/>
        <v>0</v>
      </c>
      <c r="AL60" s="56"/>
      <c r="AM60" s="58" t="str">
        <f t="shared" si="80"/>
        <v/>
      </c>
      <c r="AN60" s="58">
        <f t="shared" si="81"/>
        <v>0</v>
      </c>
      <c r="AO60" s="62"/>
      <c r="AP60" s="63" t="str">
        <f t="shared" si="27"/>
        <v/>
      </c>
      <c r="AQ60" s="64">
        <f t="shared" si="28"/>
        <v>0</v>
      </c>
      <c r="AR60" s="65">
        <f t="shared" si="29"/>
        <v>0</v>
      </c>
      <c r="AS60" s="66" t="str">
        <f t="shared" si="26"/>
        <v>-</v>
      </c>
    </row>
    <row r="61" spans="1:45" ht="15.75" thickBot="1" x14ac:dyDescent="0.3">
      <c r="A61" s="55"/>
      <c r="B61" s="67"/>
      <c r="C61" s="57" t="str">
        <f t="shared" si="56"/>
        <v/>
      </c>
      <c r="D61" s="58">
        <f t="shared" si="57"/>
        <v>0</v>
      </c>
      <c r="E61" s="68"/>
      <c r="F61" s="60" t="str">
        <f t="shared" si="58"/>
        <v/>
      </c>
      <c r="G61" s="60">
        <f t="shared" si="59"/>
        <v>0</v>
      </c>
      <c r="H61" s="67"/>
      <c r="I61" s="58" t="str">
        <f t="shared" si="60"/>
        <v/>
      </c>
      <c r="J61" s="58">
        <f t="shared" si="61"/>
        <v>0</v>
      </c>
      <c r="K61" s="68"/>
      <c r="L61" s="60" t="str">
        <f t="shared" si="62"/>
        <v/>
      </c>
      <c r="M61" s="60">
        <f t="shared" si="63"/>
        <v>0</v>
      </c>
      <c r="N61" s="67"/>
      <c r="O61" s="58" t="str">
        <f t="shared" si="64"/>
        <v/>
      </c>
      <c r="P61" s="58">
        <f t="shared" si="65"/>
        <v>0</v>
      </c>
      <c r="Q61" s="68"/>
      <c r="R61" s="60" t="str">
        <f t="shared" si="66"/>
        <v/>
      </c>
      <c r="S61" s="60">
        <f t="shared" si="67"/>
        <v>0</v>
      </c>
      <c r="T61" s="67"/>
      <c r="U61" s="61" t="str">
        <f t="shared" si="68"/>
        <v/>
      </c>
      <c r="V61" s="58">
        <f t="shared" si="69"/>
        <v>0</v>
      </c>
      <c r="W61" s="68"/>
      <c r="X61" s="60" t="str">
        <f t="shared" si="70"/>
        <v/>
      </c>
      <c r="Y61" s="60">
        <f t="shared" si="71"/>
        <v>0</v>
      </c>
      <c r="Z61" s="67"/>
      <c r="AA61" s="58" t="str">
        <f t="shared" si="72"/>
        <v/>
      </c>
      <c r="AB61" s="58">
        <f t="shared" si="73"/>
        <v>0</v>
      </c>
      <c r="AC61" s="68"/>
      <c r="AD61" s="60" t="str">
        <f t="shared" si="74"/>
        <v/>
      </c>
      <c r="AE61" s="60">
        <f t="shared" si="75"/>
        <v>0</v>
      </c>
      <c r="AF61" s="67"/>
      <c r="AG61" s="58" t="str">
        <f t="shared" si="76"/>
        <v/>
      </c>
      <c r="AH61" s="58">
        <f t="shared" si="77"/>
        <v>0</v>
      </c>
      <c r="AI61" s="68"/>
      <c r="AJ61" s="60" t="str">
        <f t="shared" si="78"/>
        <v/>
      </c>
      <c r="AK61" s="60">
        <f t="shared" si="79"/>
        <v>0</v>
      </c>
      <c r="AL61" s="67"/>
      <c r="AM61" s="58" t="str">
        <f t="shared" si="80"/>
        <v/>
      </c>
      <c r="AN61" s="58">
        <f t="shared" si="81"/>
        <v>0</v>
      </c>
      <c r="AO61" s="62"/>
      <c r="AP61" s="63" t="str">
        <f t="shared" si="27"/>
        <v/>
      </c>
      <c r="AQ61" s="64">
        <f t="shared" si="28"/>
        <v>0</v>
      </c>
      <c r="AR61" s="65">
        <f t="shared" si="29"/>
        <v>0</v>
      </c>
      <c r="AS61" s="66" t="str">
        <f t="shared" si="26"/>
        <v>-</v>
      </c>
    </row>
    <row r="62" spans="1:45" ht="20.25" thickTop="1" thickBot="1" x14ac:dyDescent="0.3">
      <c r="A62" s="69" t="s">
        <v>18</v>
      </c>
      <c r="B62" s="70" t="str">
        <f>IF(B2&lt;&gt;0,IF(SUM(B4:B61)=0,"OK",SUM(B4:B61)),"-")</f>
        <v>OK</v>
      </c>
      <c r="C62" s="71"/>
      <c r="E62" s="73" t="str">
        <f>IF(E2&lt;&gt;0,IF(SUM(E4:E61)=0,"OK",SUM(E4:E61)),"-")</f>
        <v>OK</v>
      </c>
      <c r="F62" s="74"/>
      <c r="G62" s="75"/>
      <c r="H62" s="73" t="str">
        <f>IF(H2&lt;&gt;0,IF(SUM(H4:H61)=0,"OK",SUM(H4:H61)),"-")</f>
        <v>-</v>
      </c>
      <c r="I62" s="76"/>
      <c r="J62" s="77"/>
      <c r="K62" s="73" t="str">
        <f>IF(K2&lt;&gt;0,IF(SUM(K4:K61)=0,"OK",SUM(K4:K61)),"-")</f>
        <v>-</v>
      </c>
      <c r="L62" s="74"/>
      <c r="M62" s="78"/>
      <c r="N62" s="73" t="str">
        <f>IF(N2&lt;&gt;0,IF(SUM(N4:N61)=0,"OK",SUM(N4:N61)),"-")</f>
        <v>-</v>
      </c>
      <c r="O62" s="76"/>
      <c r="P62" s="77"/>
      <c r="Q62" s="73" t="str">
        <f>IF(Q2&lt;&gt;0,IF(SUM(Q4:Q61)=0,"OK",SUM(Q4:Q61)),"-")</f>
        <v>-</v>
      </c>
      <c r="R62" s="74"/>
      <c r="S62" s="78"/>
      <c r="T62" s="73" t="str">
        <f>IF(T2&lt;&gt;0,IF(SUM(T4:T61)=0,"OK",SUM(T4:T61)),"-")</f>
        <v>-</v>
      </c>
      <c r="U62" s="76"/>
      <c r="V62" s="77"/>
      <c r="W62" s="73" t="str">
        <f>IF(W2&lt;&gt;0,IF(SUM(W4:W61)=0,"OK",SUM(W4:W61)),"-")</f>
        <v>-</v>
      </c>
      <c r="X62" s="74"/>
      <c r="Y62" s="79"/>
      <c r="Z62" s="73">
        <f>IF(Z2&lt;&gt;0,IF(SUM(Z4:Z61)=0,"OK",SUM(Z4:Z61)),"-")</f>
        <v>1201</v>
      </c>
      <c r="AA62" s="76"/>
      <c r="AB62" s="77"/>
      <c r="AC62" s="73" t="str">
        <f>IF(AC2&lt;&gt;0,IF(SUM(AC4:AC61)=0,"OK",SUM(AC4:AC61)),"-")</f>
        <v>-</v>
      </c>
      <c r="AD62" s="74"/>
      <c r="AE62" s="78"/>
      <c r="AF62" s="73" t="str">
        <f>IF(AF2&lt;&gt;0,IF(SUM(AF4:AF61)=0,"OK",SUM(AF4:AF61)),"-")</f>
        <v>-</v>
      </c>
      <c r="AG62" s="76"/>
      <c r="AH62" s="77"/>
      <c r="AI62" s="73" t="str">
        <f>IF(AI2&lt;&gt;0,IF(SUM(AI4:AI61)=0,"OK",SUM(AI4:AI61)),"-")</f>
        <v>-</v>
      </c>
      <c r="AJ62" s="74"/>
      <c r="AK62" s="78"/>
      <c r="AL62" s="73" t="str">
        <f>IF(AL2&lt;&gt;0,IF(SUM(AL4:AL61)=0,"OK",SUM(AL4:AL61)),"-")</f>
        <v>-</v>
      </c>
      <c r="AM62" s="76"/>
      <c r="AN62" s="80"/>
      <c r="AO62" s="73" t="str">
        <f>IF(AO2&lt;&gt;0,IF(SUM(AO4:AO61)=0,"OK",SUM(AO4:AO61)),"-")</f>
        <v>-</v>
      </c>
      <c r="AP62" s="81"/>
      <c r="AQ62" s="81"/>
      <c r="AR62" s="65">
        <f t="shared" ref="AR62" si="82">SUM(C62,F62,I62,L62,O62,R62,U62,X62,AA62,AD62,AG62,AJ62,AM62)</f>
        <v>0</v>
      </c>
      <c r="AS62" s="66">
        <f t="shared" ref="AS62" si="83">IF(AR62&lt;&gt;0,RANK(AR62,$AR$1:$AR$62),)</f>
        <v>0</v>
      </c>
    </row>
    <row r="63" spans="1:45" ht="15.75" thickTop="1" x14ac:dyDescent="0.25"/>
  </sheetData>
  <sortState xmlns:xlrd2="http://schemas.microsoft.com/office/spreadsheetml/2017/richdata2" ref="A4:AN58">
    <sortCondition ref="A3:A58"/>
  </sortState>
  <mergeCells count="14">
    <mergeCell ref="AL2:AN2"/>
    <mergeCell ref="AO2:AQ2"/>
    <mergeCell ref="T2:V2"/>
    <mergeCell ref="W2:Y2"/>
    <mergeCell ref="Z2:AB2"/>
    <mergeCell ref="AC2:AE2"/>
    <mergeCell ref="AF2:AH2"/>
    <mergeCell ref="AI2:AK2"/>
    <mergeCell ref="Q2:S2"/>
    <mergeCell ref="B2:D2"/>
    <mergeCell ref="E2:G2"/>
    <mergeCell ref="H2:J2"/>
    <mergeCell ref="K2:M2"/>
    <mergeCell ref="N2:P2"/>
  </mergeCells>
  <phoneticPr fontId="4" type="noConversion"/>
  <conditionalFormatting sqref="E63:G64">
    <cfRule type="top10" dxfId="50" priority="36" rank="1"/>
  </conditionalFormatting>
  <conditionalFormatting sqref="H63:J64">
    <cfRule type="top10" dxfId="49" priority="35" rank="1"/>
  </conditionalFormatting>
  <conditionalFormatting sqref="N63:P64">
    <cfRule type="top10" dxfId="48" priority="34" rank="1"/>
  </conditionalFormatting>
  <conditionalFormatting sqref="Q63:S64">
    <cfRule type="top10" dxfId="47" priority="33" rank="1"/>
  </conditionalFormatting>
  <conditionalFormatting sqref="T63:V64">
    <cfRule type="top10" dxfId="46" priority="32" rank="1"/>
  </conditionalFormatting>
  <conditionalFormatting sqref="W63:Y64">
    <cfRule type="top10" dxfId="45" priority="31" rank="1"/>
  </conditionalFormatting>
  <conditionalFormatting sqref="Z63:AB64">
    <cfRule type="top10" dxfId="44" priority="37" rank="1"/>
  </conditionalFormatting>
  <conditionalFormatting sqref="AC63:AE64">
    <cfRule type="top10" dxfId="43" priority="30" rank="1"/>
  </conditionalFormatting>
  <conditionalFormatting sqref="AF63:AH64">
    <cfRule type="top10" dxfId="42" priority="29" rank="1"/>
  </conditionalFormatting>
  <conditionalFormatting sqref="A4:A61">
    <cfRule type="expression" dxfId="41" priority="38">
      <formula>IF(AND(#REF!&lt;5,#REF!&lt;&gt;0),TRUE,FALSE)</formula>
    </cfRule>
    <cfRule type="expression" dxfId="40" priority="39">
      <formula>IF(AND(#REF!&gt;4,#REF!&lt;11),TRUE,FALSE)</formula>
    </cfRule>
  </conditionalFormatting>
  <conditionalFormatting sqref="AS1:AS1048576">
    <cfRule type="cellIs" dxfId="39" priority="26" operator="between">
      <formula>5</formula>
      <formula>10</formula>
    </cfRule>
    <cfRule type="cellIs" dxfId="38" priority="27" operator="between">
      <formula>2</formula>
      <formula>4</formula>
    </cfRule>
    <cfRule type="cellIs" dxfId="37" priority="28" operator="equal">
      <formula>1</formula>
    </cfRule>
  </conditionalFormatting>
  <conditionalFormatting sqref="D63:D1048576 B62:C62 D3:D61 AN63:AQ1048576 AP62:AQ62 AN3:AN62 AO3:AQ61">
    <cfRule type="cellIs" dxfId="36" priority="25" operator="equal">
      <formula>1</formula>
    </cfRule>
  </conditionalFormatting>
  <conditionalFormatting sqref="G3:G1048576">
    <cfRule type="cellIs" dxfId="35" priority="24" operator="equal">
      <formula>1</formula>
    </cfRule>
  </conditionalFormatting>
  <conditionalFormatting sqref="J3:J1048576">
    <cfRule type="cellIs" dxfId="34" priority="23" operator="equal">
      <formula>1</formula>
    </cfRule>
  </conditionalFormatting>
  <conditionalFormatting sqref="M3:M1048576">
    <cfRule type="cellIs" dxfId="33" priority="22" operator="equal">
      <formula>1</formula>
    </cfRule>
  </conditionalFormatting>
  <conditionalFormatting sqref="P3:P1048576">
    <cfRule type="cellIs" dxfId="32" priority="21" operator="equal">
      <formula>1</formula>
    </cfRule>
  </conditionalFormatting>
  <conditionalFormatting sqref="S3:S1048576">
    <cfRule type="cellIs" dxfId="31" priority="20" operator="equal">
      <formula>1</formula>
    </cfRule>
  </conditionalFormatting>
  <conditionalFormatting sqref="V3:V1048576">
    <cfRule type="cellIs" dxfId="30" priority="19" operator="equal">
      <formula>1</formula>
    </cfRule>
  </conditionalFormatting>
  <conditionalFormatting sqref="Y3:Y1048576">
    <cfRule type="cellIs" dxfId="29" priority="18" operator="equal">
      <formula>1</formula>
    </cfRule>
  </conditionalFormatting>
  <conditionalFormatting sqref="AB3:AB1048576">
    <cfRule type="cellIs" dxfId="28" priority="17" operator="equal">
      <formula>1</formula>
    </cfRule>
  </conditionalFormatting>
  <conditionalFormatting sqref="AE3:AE1048576">
    <cfRule type="cellIs" dxfId="27" priority="16" operator="equal">
      <formula>1</formula>
    </cfRule>
  </conditionalFormatting>
  <conditionalFormatting sqref="AH3:AH1048576">
    <cfRule type="cellIs" dxfId="26" priority="15" operator="equal">
      <formula>1</formula>
    </cfRule>
  </conditionalFormatting>
  <conditionalFormatting sqref="AK3:AK1048576">
    <cfRule type="cellIs" dxfId="25" priority="14" operator="equal">
      <formula>1</formula>
    </cfRule>
  </conditionalFormatting>
  <conditionalFormatting sqref="D1">
    <cfRule type="cellIs" dxfId="24" priority="13" operator="equal">
      <formula>1</formula>
    </cfRule>
  </conditionalFormatting>
  <conditionalFormatting sqref="D1">
    <cfRule type="cellIs" dxfId="23" priority="11" operator="equal">
      <formula>"ok"</formula>
    </cfRule>
    <cfRule type="cellIs" dxfId="22" priority="12" operator="equal">
      <formula>"ERREUR"</formula>
    </cfRule>
  </conditionalFormatting>
  <conditionalFormatting sqref="D1">
    <cfRule type="cellIs" dxfId="21" priority="10" operator="equal">
      <formula>1</formula>
    </cfRule>
  </conditionalFormatting>
  <conditionalFormatting sqref="B62 E62 H62 K62 N62 Q62 T62 W62 Z62 AC62 AF62 AI62">
    <cfRule type="cellIs" dxfId="20" priority="9" operator="equal">
      <formula>"OK"</formula>
    </cfRule>
  </conditionalFormatting>
  <conditionalFormatting sqref="AR62 A4:AS61">
    <cfRule type="expression" dxfId="19" priority="8">
      <formula>ROW()=CELL("ligne")</formula>
    </cfRule>
  </conditionalFormatting>
  <conditionalFormatting sqref="AK1 AH1 AE1 AB1 Y1 V1 S1 P1 M1 J1 G1 AN1:AQ1">
    <cfRule type="cellIs" dxfId="18" priority="7" operator="equal">
      <formula>1</formula>
    </cfRule>
  </conditionalFormatting>
  <conditionalFormatting sqref="AK1 AH1 AE1 AB1 Y1 V1 S1 P1 M1 J1 G1 AN1:AQ1">
    <cfRule type="cellIs" dxfId="17" priority="5" operator="equal">
      <formula>"ok"</formula>
    </cfRule>
    <cfRule type="cellIs" dxfId="16" priority="6" operator="equal">
      <formula>"ERREUR"</formula>
    </cfRule>
  </conditionalFormatting>
  <conditionalFormatting sqref="AK1 AH1 AE1 AB1 Y1 V1 S1 P1 M1 J1 G1 AN1:AQ1">
    <cfRule type="cellIs" dxfId="15" priority="4" operator="equal">
      <formula>1</formula>
    </cfRule>
  </conditionalFormatting>
  <conditionalFormatting sqref="AL63:AQ64">
    <cfRule type="top10" dxfId="14" priority="3" rank="1"/>
  </conditionalFormatting>
  <conditionalFormatting sqref="AL62">
    <cfRule type="cellIs" dxfId="13" priority="2" operator="equal">
      <formula>"OK"</formula>
    </cfRule>
  </conditionalFormatting>
  <conditionalFormatting sqref="AI63:AK64">
    <cfRule type="top10" dxfId="12" priority="40" rank="1"/>
  </conditionalFormatting>
  <conditionalFormatting sqref="AO62">
    <cfRule type="cellIs" dxfId="11" priority="1" operator="equal">
      <formula>"OK"</formula>
    </cfRule>
  </conditionalFormatting>
  <dataValidations count="1">
    <dataValidation type="list" allowBlank="1" showInputMessage="1" showErrorMessage="1" sqref="B63:D64" xr:uid="{D8E0927D-4A80-44AE-96BD-41E609B0D4E2}">
      <formula1>#REF!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77F6D-DDB2-4ABE-9493-B718EA425484}">
  <sheetPr codeName="Feuil1"/>
  <dimension ref="B1:Q52"/>
  <sheetViews>
    <sheetView showGridLines="0" workbookViewId="0">
      <pane xSplit="2" ySplit="2" topLeftCell="C3" activePane="bottomRight" state="frozen"/>
      <selection pane="topRight" activeCell="B1" sqref="B1"/>
      <selection pane="bottomLeft" activeCell="A3" sqref="A3"/>
      <selection pane="bottomRight" activeCell="S15" sqref="S15"/>
    </sheetView>
  </sheetViews>
  <sheetFormatPr baseColWidth="10" defaultRowHeight="15" x14ac:dyDescent="0.25"/>
  <cols>
    <col min="1" max="1" width="2.42578125" customWidth="1"/>
    <col min="2" max="2" width="3.7109375" hidden="1" customWidth="1"/>
    <col min="3" max="3" width="22.7109375" customWidth="1"/>
    <col min="4" max="4" width="12.42578125" customWidth="1"/>
    <col min="5" max="5" width="12.28515625" customWidth="1"/>
    <col min="6" max="6" width="4.140625" customWidth="1"/>
    <col min="7" max="7" width="4.140625" hidden="1" customWidth="1"/>
    <col min="8" max="8" width="21" customWidth="1"/>
    <col min="9" max="9" width="13.28515625" customWidth="1"/>
    <col min="10" max="10" width="13.7109375" customWidth="1"/>
    <col min="11" max="11" width="5.5703125" customWidth="1"/>
    <col min="12" max="12" width="5.5703125" hidden="1" customWidth="1"/>
    <col min="13" max="13" width="25.140625" customWidth="1"/>
    <col min="14" max="14" width="15.28515625" customWidth="1"/>
    <col min="15" max="15" width="21.28515625" customWidth="1"/>
    <col min="16" max="16" width="9.28515625" customWidth="1"/>
    <col min="17" max="17" width="37.28515625" hidden="1" customWidth="1"/>
  </cols>
  <sheetData>
    <row r="1" spans="2:17" ht="31.9" customHeight="1" thickBot="1" x14ac:dyDescent="0.3">
      <c r="J1" s="91"/>
      <c r="K1" s="91"/>
      <c r="L1" s="8"/>
      <c r="M1" s="89" t="s">
        <v>9</v>
      </c>
      <c r="N1" s="90"/>
      <c r="O1" s="6">
        <v>45791</v>
      </c>
      <c r="P1" s="18"/>
      <c r="Q1" s="17">
        <v>45303</v>
      </c>
    </row>
    <row r="2" spans="2:17" ht="20.25" thickTop="1" thickBot="1" x14ac:dyDescent="0.35">
      <c r="B2" s="14" t="s">
        <v>10</v>
      </c>
      <c r="C2" s="3" t="s">
        <v>0</v>
      </c>
      <c r="D2" s="3" t="s">
        <v>1</v>
      </c>
      <c r="E2" s="3" t="s">
        <v>5</v>
      </c>
      <c r="F2" s="9"/>
      <c r="G2" s="13" t="s">
        <v>11</v>
      </c>
      <c r="H2" s="12" t="s">
        <v>0</v>
      </c>
      <c r="I2" s="3" t="s">
        <v>7</v>
      </c>
      <c r="J2" s="3" t="s">
        <v>6</v>
      </c>
      <c r="L2" s="14" t="s">
        <v>12</v>
      </c>
      <c r="M2" s="3" t="s">
        <v>0</v>
      </c>
      <c r="N2" s="3" t="s">
        <v>4</v>
      </c>
      <c r="O2" s="3" t="s">
        <v>8</v>
      </c>
    </row>
    <row r="3" spans="2:17" ht="20.25" thickTop="1" thickBot="1" x14ac:dyDescent="0.3">
      <c r="B3" s="15">
        <v>8</v>
      </c>
      <c r="C3" s="1" t="e">
        <f>IF(ISBLANK(#REF!),"-",(#REF!))</f>
        <v>#REF!</v>
      </c>
      <c r="D3" s="4" t="str">
        <f>IFERROR(IF(#REF!&lt;&gt;"",VLOOKUP(#REF!,#REF!,1,FALSE),-9999),"-")</f>
        <v>-</v>
      </c>
      <c r="E3" s="4" t="e">
        <f t="shared" ref="E3:E34" si="0">IF(C3&lt;&gt;"-",RANK(D3,$D$3:$D$52),"-")</f>
        <v>#REF!</v>
      </c>
      <c r="F3" s="10"/>
      <c r="G3" s="16">
        <v>6</v>
      </c>
      <c r="H3" s="1" t="e">
        <f>IF(ISBLANK(#REF!),"-",(#REF!))</f>
        <v>#REF!</v>
      </c>
      <c r="I3" s="5" t="str">
        <f>IFERROR(IF(#REF!&lt;&gt;"",VLOOKUP(#REF!,#REF!,1,FALSE),-9999),"-")</f>
        <v>-</v>
      </c>
      <c r="J3" s="7" t="e">
        <f t="shared" ref="J3:J34" si="1">IF(H3&lt;&gt;"-",RANK(I3,$I$3:$I$52),"-")</f>
        <v>#REF!</v>
      </c>
      <c r="L3" s="15">
        <v>1</v>
      </c>
      <c r="M3" s="1" t="str">
        <f>DONNEES!A13</f>
        <v>JOUEUR10</v>
      </c>
      <c r="N3" s="5">
        <v>896</v>
      </c>
      <c r="O3" s="7">
        <f t="shared" ref="O3:O34" si="2">IF(M3&lt;&gt;"-",RANK(N3,$N$3:$N$52),"-")</f>
        <v>1</v>
      </c>
    </row>
    <row r="4" spans="2:17" ht="20.25" thickTop="1" thickBot="1" x14ac:dyDescent="0.3">
      <c r="B4" s="15">
        <v>16</v>
      </c>
      <c r="C4" s="1" t="e">
        <f>IF(ISBLANK(#REF!),"-",(#REF!))</f>
        <v>#REF!</v>
      </c>
      <c r="D4" s="4" t="str">
        <f>IFERROR(IF(#REF!&lt;&gt;"",VLOOKUP(#REF!,#REF!,1,FALSE),-9999),"-")</f>
        <v>-</v>
      </c>
      <c r="E4" s="4" t="e">
        <f t="shared" si="0"/>
        <v>#REF!</v>
      </c>
      <c r="F4" s="10"/>
      <c r="G4" s="16">
        <v>3</v>
      </c>
      <c r="H4" s="1" t="e">
        <f>IF(ISBLANK(#REF!),"-",(#REF!))</f>
        <v>#REF!</v>
      </c>
      <c r="I4" s="5" t="str">
        <f>IFERROR(IF(#REF!&lt;&gt;"",VLOOKUP(#REF!,#REF!,1,FALSE),-9999),"-")</f>
        <v>-</v>
      </c>
      <c r="J4" s="7" t="e">
        <f t="shared" si="1"/>
        <v>#REF!</v>
      </c>
      <c r="L4" s="15">
        <v>6</v>
      </c>
      <c r="M4" s="1" t="str">
        <f>DONNEES!A6</f>
        <v>JOUEUR3</v>
      </c>
      <c r="N4" s="5">
        <v>421</v>
      </c>
      <c r="O4" s="7">
        <f t="shared" si="2"/>
        <v>2</v>
      </c>
    </row>
    <row r="5" spans="2:17" ht="20.25" thickTop="1" thickBot="1" x14ac:dyDescent="0.3">
      <c r="B5" s="15">
        <v>1</v>
      </c>
      <c r="C5" s="1" t="e">
        <f>IF(ISBLANK(#REF!),"-",(#REF!))</f>
        <v>#REF!</v>
      </c>
      <c r="D5" s="4" t="str">
        <f>IFERROR(IF(#REF!&lt;&gt;"",VLOOKUP(#REF!,#REF!,1,FALSE),-9999),"-")</f>
        <v>-</v>
      </c>
      <c r="E5" s="4" t="e">
        <f t="shared" si="0"/>
        <v>#REF!</v>
      </c>
      <c r="F5" s="10"/>
      <c r="G5" s="16">
        <v>1</v>
      </c>
      <c r="H5" s="1" t="e">
        <f>IF(ISBLANK(#REF!),"-",(#REF!))</f>
        <v>#REF!</v>
      </c>
      <c r="I5" s="5" t="str">
        <f>IFERROR(IF(#REF!&lt;&gt;"",VLOOKUP(#REF!,#REF!,1,FALSE),-9999),"-")</f>
        <v>-</v>
      </c>
      <c r="J5" s="7" t="e">
        <f t="shared" si="1"/>
        <v>#REF!</v>
      </c>
      <c r="L5" s="15">
        <v>2</v>
      </c>
      <c r="M5" s="1" t="str">
        <f>DONNEES!A10</f>
        <v>JOUEUR7</v>
      </c>
      <c r="N5" s="5">
        <v>245</v>
      </c>
      <c r="O5" s="7">
        <f t="shared" si="2"/>
        <v>3</v>
      </c>
    </row>
    <row r="6" spans="2:17" ht="20.25" thickTop="1" thickBot="1" x14ac:dyDescent="0.3">
      <c r="B6" s="15">
        <v>11</v>
      </c>
      <c r="C6" s="1" t="e">
        <f>IF(ISBLANK(#REF!),"-",(#REF!))</f>
        <v>#REF!</v>
      </c>
      <c r="D6" s="4" t="str">
        <f>IFERROR(IF(#REF!&lt;&gt;"",VLOOKUP(#REF!,#REF!,1,FALSE),-9999),"-")</f>
        <v>-</v>
      </c>
      <c r="E6" s="4" t="e">
        <f t="shared" si="0"/>
        <v>#REF!</v>
      </c>
      <c r="F6" s="10"/>
      <c r="G6" s="16">
        <v>11</v>
      </c>
      <c r="H6" s="1" t="e">
        <f>IF(ISBLANK(#REF!),"-",(#REF!))</f>
        <v>#REF!</v>
      </c>
      <c r="I6" s="5" t="str">
        <f>IFERROR(IF(#REF!&lt;&gt;"",VLOOKUP(#REF!,#REF!,1,FALSE),-9999),"-")</f>
        <v>-</v>
      </c>
      <c r="J6" s="7" t="e">
        <f t="shared" si="1"/>
        <v>#REF!</v>
      </c>
      <c r="L6" s="15">
        <v>11</v>
      </c>
      <c r="M6" s="1" t="str">
        <f>DONNEES!A4</f>
        <v>JOUEUR1</v>
      </c>
      <c r="N6" s="5">
        <v>128</v>
      </c>
      <c r="O6" s="7">
        <f t="shared" si="2"/>
        <v>4</v>
      </c>
    </row>
    <row r="7" spans="2:17" ht="20.25" thickTop="1" thickBot="1" x14ac:dyDescent="0.3">
      <c r="B7" s="15">
        <v>14</v>
      </c>
      <c r="C7" s="1" t="e">
        <f>IF(ISBLANK(#REF!),"-",(#REF!))</f>
        <v>#REF!</v>
      </c>
      <c r="D7" s="4" t="str">
        <f>IFERROR(IF(#REF!&lt;&gt;"",VLOOKUP(#REF!,#REF!,1,FALSE),-9999),"-")</f>
        <v>-</v>
      </c>
      <c r="E7" s="4" t="e">
        <f t="shared" si="0"/>
        <v>#REF!</v>
      </c>
      <c r="F7" s="10"/>
      <c r="G7" s="16">
        <v>16</v>
      </c>
      <c r="H7" s="1" t="e">
        <f>IF(ISBLANK(#REF!),"-",(#REF!))</f>
        <v>#REF!</v>
      </c>
      <c r="I7" s="5" t="str">
        <f>IFERROR(IF(#REF!&lt;&gt;"",VLOOKUP(#REF!,#REF!,1,FALSE),-9999),"-")</f>
        <v>-</v>
      </c>
      <c r="J7" s="7" t="e">
        <f t="shared" si="1"/>
        <v>#REF!</v>
      </c>
      <c r="L7" s="15">
        <v>7</v>
      </c>
      <c r="M7" s="1" t="str">
        <f>DONNEES!A9</f>
        <v>JOUEUR6</v>
      </c>
      <c r="N7" s="5">
        <v>97</v>
      </c>
      <c r="O7" s="7">
        <f t="shared" si="2"/>
        <v>5</v>
      </c>
    </row>
    <row r="8" spans="2:17" ht="20.25" thickTop="1" thickBot="1" x14ac:dyDescent="0.3">
      <c r="B8" s="15">
        <v>19</v>
      </c>
      <c r="C8" s="1" t="e">
        <f>IF(ISBLANK(#REF!),"-",(#REF!))</f>
        <v>#REF!</v>
      </c>
      <c r="D8" s="4" t="str">
        <f>IFERROR(IF(#REF!&lt;&gt;"",VLOOKUP(#REF!,#REF!,1,FALSE),-9999),"-")</f>
        <v>-</v>
      </c>
      <c r="E8" s="4" t="e">
        <f t="shared" si="0"/>
        <v>#REF!</v>
      </c>
      <c r="F8" s="10"/>
      <c r="G8" s="16">
        <v>2</v>
      </c>
      <c r="H8" s="1" t="e">
        <f>IF(ISBLANK(#REF!),"-",(#REF!))</f>
        <v>#REF!</v>
      </c>
      <c r="I8" s="5" t="str">
        <f>IFERROR(IF(#REF!&lt;&gt;"",VLOOKUP(#REF!,#REF!,1,FALSE),-9999),"-")</f>
        <v>-</v>
      </c>
      <c r="J8" s="7" t="e">
        <f t="shared" si="1"/>
        <v>#REF!</v>
      </c>
      <c r="L8" s="15">
        <v>3</v>
      </c>
      <c r="M8" s="1" t="str">
        <f>DONNEES!A12</f>
        <v>JOUEUR9</v>
      </c>
      <c r="N8" s="5">
        <v>-10</v>
      </c>
      <c r="O8" s="7">
        <f t="shared" si="2"/>
        <v>6</v>
      </c>
    </row>
    <row r="9" spans="2:17" ht="20.25" thickTop="1" thickBot="1" x14ac:dyDescent="0.3">
      <c r="B9" s="15">
        <v>2</v>
      </c>
      <c r="C9" s="1" t="e">
        <f>IF(ISBLANK(#REF!),"-",(#REF!))</f>
        <v>#REF!</v>
      </c>
      <c r="D9" s="4" t="str">
        <f>IFERROR(IF(#REF!&lt;&gt;"",VLOOKUP(#REF!,#REF!,1,FALSE),-9999),"-")</f>
        <v>-</v>
      </c>
      <c r="E9" s="4" t="e">
        <f t="shared" si="0"/>
        <v>#REF!</v>
      </c>
      <c r="F9" s="10"/>
      <c r="G9" s="16">
        <v>14</v>
      </c>
      <c r="H9" s="1" t="e">
        <f>IF(ISBLANK(#REF!),"-",(#REF!))</f>
        <v>#REF!</v>
      </c>
      <c r="I9" s="5" t="str">
        <f>IFERROR(IF(#REF!&lt;&gt;"",VLOOKUP(#REF!,#REF!,1,FALSE),-9999),"-")</f>
        <v>-</v>
      </c>
      <c r="J9" s="7" t="e">
        <f t="shared" si="1"/>
        <v>#REF!</v>
      </c>
      <c r="L9" s="15">
        <v>16</v>
      </c>
      <c r="M9" s="1" t="str">
        <f>DONNEES!A7</f>
        <v>JOUEUR4</v>
      </c>
      <c r="N9" s="5">
        <v>-37</v>
      </c>
      <c r="O9" s="7">
        <f t="shared" si="2"/>
        <v>7</v>
      </c>
    </row>
    <row r="10" spans="2:17" ht="20.25" thickTop="1" thickBot="1" x14ac:dyDescent="0.3">
      <c r="B10" s="15">
        <v>3</v>
      </c>
      <c r="C10" s="1" t="e">
        <f>IF(ISBLANK(#REF!),"-",(#REF!))</f>
        <v>#REF!</v>
      </c>
      <c r="D10" s="4" t="str">
        <f>IFERROR(IF(#REF!&lt;&gt;"",VLOOKUP(#REF!,#REF!,1,FALSE),-9999),"-")</f>
        <v>-</v>
      </c>
      <c r="E10" s="4" t="e">
        <f t="shared" si="0"/>
        <v>#REF!</v>
      </c>
      <c r="F10" s="10"/>
      <c r="G10" s="16">
        <v>12</v>
      </c>
      <c r="H10" s="1" t="e">
        <f>IF(ISBLANK(#REF!),"-",(#REF!))</f>
        <v>#REF!</v>
      </c>
      <c r="I10" s="5" t="str">
        <f>IFERROR(IF(#REF!&lt;&gt;"",VLOOKUP(#REF!,#REF!,1,FALSE),-9999),"-")</f>
        <v>-</v>
      </c>
      <c r="J10" s="7" t="e">
        <f t="shared" si="1"/>
        <v>#REF!</v>
      </c>
      <c r="L10" s="15">
        <v>8</v>
      </c>
      <c r="M10" s="1" t="str">
        <f>DONNEES!A26</f>
        <v>JOUEUR23</v>
      </c>
      <c r="N10" s="5">
        <v>-69</v>
      </c>
      <c r="O10" s="7">
        <f t="shared" si="2"/>
        <v>8</v>
      </c>
    </row>
    <row r="11" spans="2:17" ht="20.25" thickTop="1" thickBot="1" x14ac:dyDescent="0.3">
      <c r="B11" s="15">
        <v>13</v>
      </c>
      <c r="C11" s="1" t="e">
        <f>IF(ISBLANK(#REF!),"-",(#REF!))</f>
        <v>#REF!</v>
      </c>
      <c r="D11" s="4" t="str">
        <f>IFERROR(IF(#REF!&lt;&gt;"",VLOOKUP(#REF!,#REF!,1,FALSE),-9999),"-")</f>
        <v>-</v>
      </c>
      <c r="E11" s="4" t="e">
        <f t="shared" si="0"/>
        <v>#REF!</v>
      </c>
      <c r="F11" s="10"/>
      <c r="G11" s="16">
        <v>13</v>
      </c>
      <c r="H11" s="1" t="e">
        <f>IF(ISBLANK(#REF!),"-",(#REF!))</f>
        <v>#REF!</v>
      </c>
      <c r="I11" s="5" t="str">
        <f>IFERROR(IF(#REF!&lt;&gt;"",VLOOKUP(#REF!,#REF!,1,FALSE),-9999),"-")</f>
        <v>-</v>
      </c>
      <c r="J11" s="7" t="e">
        <f t="shared" si="1"/>
        <v>#REF!</v>
      </c>
      <c r="L11" s="15">
        <v>12</v>
      </c>
      <c r="M11" s="1" t="str">
        <f>DONNEES!A33</f>
        <v>JOUEUR30</v>
      </c>
      <c r="N11" s="5">
        <v>-97</v>
      </c>
      <c r="O11" s="7">
        <f t="shared" si="2"/>
        <v>9</v>
      </c>
    </row>
    <row r="12" spans="2:17" ht="20.25" thickTop="1" thickBot="1" x14ac:dyDescent="0.3">
      <c r="B12" s="15">
        <v>18</v>
      </c>
      <c r="C12" s="1" t="e">
        <f>IF(ISBLANK(#REF!),"-",(#REF!))</f>
        <v>#REF!</v>
      </c>
      <c r="D12" s="4" t="str">
        <f>IFERROR(IF(#REF!&lt;&gt;"",VLOOKUP(#REF!,#REF!,1,FALSE),-9999),"-")</f>
        <v>-</v>
      </c>
      <c r="E12" s="4" t="e">
        <f t="shared" si="0"/>
        <v>#REF!</v>
      </c>
      <c r="F12" s="10"/>
      <c r="G12" s="16">
        <v>17</v>
      </c>
      <c r="H12" s="1" t="e">
        <f>IF(ISBLANK(#REF!),"-",(#REF!))</f>
        <v>#REF!</v>
      </c>
      <c r="I12" s="5" t="str">
        <f>IFERROR(IF(#REF!&lt;&gt;"",VLOOKUP(#REF!,#REF!,1,FALSE),-9999),"-")</f>
        <v>-</v>
      </c>
      <c r="J12" s="7" t="e">
        <f t="shared" si="1"/>
        <v>#REF!</v>
      </c>
      <c r="L12" s="15">
        <v>14</v>
      </c>
      <c r="M12" s="84" t="str">
        <f>DONNEES!A43</f>
        <v>JOUEUR40</v>
      </c>
      <c r="N12" s="5">
        <v>-373</v>
      </c>
      <c r="O12" s="7">
        <f t="shared" si="2"/>
        <v>10</v>
      </c>
    </row>
    <row r="13" spans="2:17" ht="20.25" thickTop="1" thickBot="1" x14ac:dyDescent="0.3">
      <c r="B13" s="15">
        <v>12</v>
      </c>
      <c r="C13" s="1" t="e">
        <f>IF(ISBLANK(#REF!),"-",(#REF!))</f>
        <v>#REF!</v>
      </c>
      <c r="D13" s="4" t="str">
        <f>IFERROR(IF(#REF!&lt;&gt;"",VLOOKUP(#REF!,#REF!,1,FALSE),-9999),"-")</f>
        <v>-</v>
      </c>
      <c r="E13" s="4" t="e">
        <f t="shared" si="0"/>
        <v>#REF!</v>
      </c>
      <c r="F13" s="10"/>
      <c r="G13" s="16">
        <v>18</v>
      </c>
      <c r="H13" s="1" t="e">
        <f>IF(ISBLANK(#REF!),"-",(#REF!))</f>
        <v>#REF!</v>
      </c>
      <c r="I13" s="5" t="str">
        <f>IFERROR(IF(#REF!&lt;&gt;"",VLOOKUP(#REF!,#REF!,1,FALSE),-9999),"-")</f>
        <v>-</v>
      </c>
      <c r="J13" s="7" t="e">
        <f t="shared" si="1"/>
        <v>#REF!</v>
      </c>
      <c r="L13" s="15">
        <v>9</v>
      </c>
      <c r="M13" s="1" t="e">
        <f>IF(ISBLANK(#REF!),"-",(#REF!))</f>
        <v>#REF!</v>
      </c>
      <c r="N13" s="5"/>
      <c r="O13" s="7" t="e">
        <f t="shared" si="2"/>
        <v>#REF!</v>
      </c>
    </row>
    <row r="14" spans="2:17" ht="20.25" thickTop="1" thickBot="1" x14ac:dyDescent="0.3">
      <c r="B14" s="15">
        <v>4</v>
      </c>
      <c r="C14" s="1" t="e">
        <f>IF(ISBLANK(#REF!),"-",(#REF!))</f>
        <v>#REF!</v>
      </c>
      <c r="D14" s="4" t="str">
        <f>IFERROR(IF(#REF!&lt;&gt;"",VLOOKUP(#REF!,#REF!,1,FALSE),-9999),"-")</f>
        <v>-</v>
      </c>
      <c r="E14" s="4" t="e">
        <f t="shared" si="0"/>
        <v>#REF!</v>
      </c>
      <c r="F14" s="10"/>
      <c r="G14" s="16">
        <v>4</v>
      </c>
      <c r="H14" s="1" t="e">
        <f>IF(ISBLANK(#REF!),"-",(#REF!))</f>
        <v>#REF!</v>
      </c>
      <c r="I14" s="5" t="str">
        <f>IFERROR(IF(#REF!&lt;&gt;"",VLOOKUP(#REF!,#REF!,1,FALSE),-9999),"-")</f>
        <v>-</v>
      </c>
      <c r="J14" s="7" t="e">
        <f t="shared" si="1"/>
        <v>#REF!</v>
      </c>
      <c r="L14" s="15">
        <v>4</v>
      </c>
      <c r="M14" s="1" t="e">
        <f>IF(ISBLANK(#REF!),"-",(#REF!))</f>
        <v>#REF!</v>
      </c>
      <c r="N14" s="5" t="str">
        <f>IFERROR(IF(#REF!&lt;&gt;"",VLOOKUP(#REF!,#REF!,1,FALSE),-9999),"-")</f>
        <v>-</v>
      </c>
      <c r="O14" s="7" t="e">
        <f t="shared" si="2"/>
        <v>#REF!</v>
      </c>
    </row>
    <row r="15" spans="2:17" ht="20.25" thickTop="1" thickBot="1" x14ac:dyDescent="0.3">
      <c r="B15" s="15">
        <v>17</v>
      </c>
      <c r="C15" s="1" t="e">
        <f>IF(ISBLANK(#REF!),"-",(#REF!))</f>
        <v>#REF!</v>
      </c>
      <c r="D15" s="4" t="str">
        <f>IFERROR(IF(#REF!&lt;&gt;"",VLOOKUP(#REF!,#REF!,1,FALSE),-9999),"-")</f>
        <v>-</v>
      </c>
      <c r="E15" s="4" t="e">
        <f t="shared" si="0"/>
        <v>#REF!</v>
      </c>
      <c r="F15" s="10"/>
      <c r="G15" s="16">
        <v>19</v>
      </c>
      <c r="H15" s="1" t="e">
        <f>IF(ISBLANK(#REF!),"-",(#REF!))</f>
        <v>#REF!</v>
      </c>
      <c r="I15" s="5" t="str">
        <f>IFERROR(IF(#REF!&lt;&gt;"",VLOOKUP(#REF!,#REF!,1,FALSE),-9999),"-")</f>
        <v>-</v>
      </c>
      <c r="J15" s="7" t="e">
        <f t="shared" si="1"/>
        <v>#REF!</v>
      </c>
      <c r="L15" s="15">
        <v>17</v>
      </c>
      <c r="M15" s="1" t="e">
        <f>IF(ISBLANK(#REF!),"-",(#REF!))</f>
        <v>#REF!</v>
      </c>
      <c r="N15" s="5" t="str">
        <f>IFERROR(IF(#REF!&lt;&gt;"",VLOOKUP(#REF!,#REF!,1,FALSE),-9999),"-")</f>
        <v>-</v>
      </c>
      <c r="O15" s="7" t="e">
        <f t="shared" si="2"/>
        <v>#REF!</v>
      </c>
    </row>
    <row r="16" spans="2:17" ht="20.25" thickTop="1" thickBot="1" x14ac:dyDescent="0.3">
      <c r="B16" s="15">
        <v>6</v>
      </c>
      <c r="C16" s="1" t="e">
        <f>IF(ISBLANK(#REF!),"-",(#REF!))</f>
        <v>#REF!</v>
      </c>
      <c r="D16" s="4" t="str">
        <f>IFERROR(IF(#REF!&lt;&gt;"",VLOOKUP(#REF!,#REF!,1,FALSE),-9999),"-")</f>
        <v>-</v>
      </c>
      <c r="E16" s="4" t="e">
        <f t="shared" si="0"/>
        <v>#REF!</v>
      </c>
      <c r="F16" s="10"/>
      <c r="G16" s="16">
        <v>7</v>
      </c>
      <c r="H16" s="1" t="e">
        <f>IF(ISBLANK(#REF!),"-",(#REF!))</f>
        <v>#REF!</v>
      </c>
      <c r="I16" s="5" t="str">
        <f>IFERROR(IF(#REF!&lt;&gt;"",VLOOKUP(#REF!,#REF!,1,FALSE),-9999),"-")</f>
        <v>-</v>
      </c>
      <c r="J16" s="7" t="e">
        <f t="shared" si="1"/>
        <v>#REF!</v>
      </c>
      <c r="L16" s="15">
        <v>13</v>
      </c>
      <c r="M16" s="1" t="e">
        <f>IF(ISBLANK(#REF!),"-",(#REF!))</f>
        <v>#REF!</v>
      </c>
      <c r="N16" s="5" t="str">
        <f>IFERROR(IF(#REF!&lt;&gt;"",VLOOKUP(#REF!,#REF!,1,FALSE),-9999),"-")</f>
        <v>-</v>
      </c>
      <c r="O16" s="7" t="e">
        <f t="shared" si="2"/>
        <v>#REF!</v>
      </c>
    </row>
    <row r="17" spans="2:15" ht="20.25" thickTop="1" thickBot="1" x14ac:dyDescent="0.3">
      <c r="B17" s="15">
        <v>7</v>
      </c>
      <c r="C17" s="1" t="e">
        <f>IF(ISBLANK(#REF!),"-",(#REF!))</f>
        <v>#REF!</v>
      </c>
      <c r="D17" s="4" t="str">
        <f>IFERROR(IF(#REF!&lt;&gt;"",VLOOKUP(#REF!,#REF!,1,FALSE),-9999),"-")</f>
        <v>-</v>
      </c>
      <c r="E17" s="4" t="e">
        <f t="shared" si="0"/>
        <v>#REF!</v>
      </c>
      <c r="F17" s="10"/>
      <c r="G17" s="16">
        <v>8</v>
      </c>
      <c r="H17" s="1" t="e">
        <f>IF(ISBLANK(#REF!),"-",(#REF!))</f>
        <v>#REF!</v>
      </c>
      <c r="I17" s="5" t="str">
        <f>IFERROR(IF(#REF!&lt;&gt;"",VLOOKUP(#REF!,#REF!,1,FALSE),-9999),"-")</f>
        <v>-</v>
      </c>
      <c r="J17" s="7" t="e">
        <f t="shared" si="1"/>
        <v>#REF!</v>
      </c>
      <c r="L17" s="15">
        <v>19</v>
      </c>
      <c r="M17" s="1" t="e">
        <f>IF(ISBLANK(#REF!),"-",(#REF!))</f>
        <v>#REF!</v>
      </c>
      <c r="N17" s="5" t="str">
        <f>IFERROR(IF(#REF!&lt;&gt;"",VLOOKUP(#REF!,#REF!,1,FALSE),-9999),"-")</f>
        <v>-</v>
      </c>
      <c r="O17" s="7" t="e">
        <f t="shared" si="2"/>
        <v>#REF!</v>
      </c>
    </row>
    <row r="18" spans="2:15" ht="20.25" thickTop="1" thickBot="1" x14ac:dyDescent="0.3">
      <c r="B18" s="15">
        <v>9</v>
      </c>
      <c r="C18" s="1" t="e">
        <f>IF(ISBLANK(#REF!),"-",(#REF!))</f>
        <v>#REF!</v>
      </c>
      <c r="D18" s="4" t="str">
        <f>IFERROR(IF(#REF!&lt;&gt;"",VLOOKUP(#REF!,#REF!,1,FALSE),-9999),"-")</f>
        <v>-</v>
      </c>
      <c r="E18" s="4" t="e">
        <f t="shared" si="0"/>
        <v>#REF!</v>
      </c>
      <c r="F18" s="10"/>
      <c r="G18" s="16">
        <v>9</v>
      </c>
      <c r="H18" s="1" t="e">
        <f>IF(ISBLANK(#REF!),"-",(#REF!))</f>
        <v>#REF!</v>
      </c>
      <c r="I18" s="5" t="str">
        <f>IFERROR(IF(#REF!&lt;&gt;"",VLOOKUP(#REF!,#REF!,1,FALSE),-9999),"-")</f>
        <v>-</v>
      </c>
      <c r="J18" s="7" t="e">
        <f t="shared" si="1"/>
        <v>#REF!</v>
      </c>
      <c r="L18" s="15">
        <v>18</v>
      </c>
      <c r="M18" s="1" t="e">
        <f>IF(ISBLANK(#REF!),"-",(#REF!))</f>
        <v>#REF!</v>
      </c>
      <c r="N18" s="5" t="str">
        <f>IFERROR(IF(#REF!&lt;&gt;"",VLOOKUP(#REF!,#REF!,1,FALSE),-9999),"-")</f>
        <v>-</v>
      </c>
      <c r="O18" s="7" t="e">
        <f t="shared" si="2"/>
        <v>#REF!</v>
      </c>
    </row>
    <row r="19" spans="2:15" ht="20.25" thickTop="1" thickBot="1" x14ac:dyDescent="0.3">
      <c r="B19" s="15">
        <v>5</v>
      </c>
      <c r="C19" s="1" t="e">
        <f>IF(ISBLANK(#REF!),"-",(#REF!))</f>
        <v>#REF!</v>
      </c>
      <c r="D19" s="4" t="str">
        <f>IFERROR(IF(#REF!&lt;&gt;"",VLOOKUP(#REF!,#REF!,1,FALSE),-9999),"-")</f>
        <v>-</v>
      </c>
      <c r="E19" s="4" t="e">
        <f t="shared" si="0"/>
        <v>#REF!</v>
      </c>
      <c r="F19" s="10"/>
      <c r="G19" s="16">
        <v>5</v>
      </c>
      <c r="H19" s="1" t="e">
        <f>IF(ISBLANK(#REF!),"-",(#REF!))</f>
        <v>#REF!</v>
      </c>
      <c r="I19" s="5" t="str">
        <f>IFERROR(IF(#REF!&lt;&gt;"",VLOOKUP(#REF!,#REF!,1,FALSE),-9999),"-")</f>
        <v>-</v>
      </c>
      <c r="J19" s="7" t="e">
        <f t="shared" si="1"/>
        <v>#REF!</v>
      </c>
      <c r="L19" s="15">
        <v>5</v>
      </c>
      <c r="M19" s="1" t="e">
        <f>IF(ISBLANK(#REF!),"-",(#REF!))</f>
        <v>#REF!</v>
      </c>
      <c r="N19" s="5" t="str">
        <f>IFERROR(IF(#REF!&lt;&gt;"",VLOOKUP(#REF!,#REF!,1,FALSE),-9999),"-")</f>
        <v>-</v>
      </c>
      <c r="O19" s="7" t="e">
        <f t="shared" si="2"/>
        <v>#REF!</v>
      </c>
    </row>
    <row r="20" spans="2:15" ht="20.25" thickTop="1" thickBot="1" x14ac:dyDescent="0.3">
      <c r="B20" s="15">
        <v>10</v>
      </c>
      <c r="C20" s="1" t="e">
        <f>IF(ISBLANK(#REF!),"-",(#REF!))</f>
        <v>#REF!</v>
      </c>
      <c r="D20" s="4" t="str">
        <f>IFERROR(IF(#REF!&lt;&gt;"",VLOOKUP(#REF!,#REF!,1,FALSE),-9999),"-")</f>
        <v>-</v>
      </c>
      <c r="E20" s="4" t="e">
        <f t="shared" si="0"/>
        <v>#REF!</v>
      </c>
      <c r="F20" s="10"/>
      <c r="G20" s="16">
        <v>10</v>
      </c>
      <c r="H20" s="1" t="e">
        <f>IF(ISBLANK(#REF!),"-",(#REF!))</f>
        <v>#REF!</v>
      </c>
      <c r="I20" s="5" t="str">
        <f>IFERROR(IF(#REF!&lt;&gt;"",VLOOKUP(#REF!,#REF!,1,FALSE),-9999),"-")</f>
        <v>-</v>
      </c>
      <c r="J20" s="7" t="e">
        <f t="shared" si="1"/>
        <v>#REF!</v>
      </c>
      <c r="L20" s="15">
        <v>10</v>
      </c>
      <c r="M20" s="1" t="e">
        <f>IF(ISBLANK(#REF!),"-",(#REF!))</f>
        <v>#REF!</v>
      </c>
      <c r="N20" s="5" t="str">
        <f>IFERROR(IF(#REF!&lt;&gt;"",VLOOKUP(#REF!,#REF!,1,FALSE),-9999),"-")</f>
        <v>-</v>
      </c>
      <c r="O20" s="7" t="e">
        <f t="shared" si="2"/>
        <v>#REF!</v>
      </c>
    </row>
    <row r="21" spans="2:15" ht="20.25" thickTop="1" thickBot="1" x14ac:dyDescent="0.3">
      <c r="B21" s="15">
        <v>15</v>
      </c>
      <c r="C21" s="1" t="e">
        <f>IF(ISBLANK(#REF!),"-",(#REF!))</f>
        <v>#REF!</v>
      </c>
      <c r="D21" s="4" t="str">
        <f>IFERROR(IF(#REF!&lt;&gt;"",VLOOKUP(#REF!,#REF!,1,FALSE),-9999),"-")</f>
        <v>-</v>
      </c>
      <c r="E21" s="4" t="e">
        <f t="shared" si="0"/>
        <v>#REF!</v>
      </c>
      <c r="F21" s="10"/>
      <c r="G21" s="16">
        <v>15</v>
      </c>
      <c r="H21" s="1" t="e">
        <f>IF(ISBLANK(#REF!),"-",(#REF!))</f>
        <v>#REF!</v>
      </c>
      <c r="I21" s="5" t="str">
        <f>IFERROR(IF(#REF!&lt;&gt;"",VLOOKUP(#REF!,#REF!,1,FALSE),-9999),"-")</f>
        <v>-</v>
      </c>
      <c r="J21" s="7" t="e">
        <f t="shared" si="1"/>
        <v>#REF!</v>
      </c>
      <c r="L21" s="15">
        <v>15</v>
      </c>
      <c r="M21" s="1" t="e">
        <f>IF(ISBLANK(#REF!),"-",(#REF!))</f>
        <v>#REF!</v>
      </c>
      <c r="N21" s="5" t="str">
        <f>IFERROR(IF(#REF!&lt;&gt;"",VLOOKUP(#REF!,#REF!,1,FALSE),-9999),"-")</f>
        <v>-</v>
      </c>
      <c r="O21" s="7" t="e">
        <f t="shared" si="2"/>
        <v>#REF!</v>
      </c>
    </row>
    <row r="22" spans="2:15" ht="20.25" thickTop="1" thickBot="1" x14ac:dyDescent="0.3">
      <c r="B22" s="15">
        <v>20</v>
      </c>
      <c r="C22" s="1" t="e">
        <f>IF(ISBLANK(#REF!),"-",(#REF!))</f>
        <v>#REF!</v>
      </c>
      <c r="D22" s="4" t="str">
        <f>IFERROR(IF(#REF!&lt;&gt;"",VLOOKUP(#REF!,#REF!,1,FALSE),-9999),"-")</f>
        <v>-</v>
      </c>
      <c r="E22" s="4" t="e">
        <f t="shared" si="0"/>
        <v>#REF!</v>
      </c>
      <c r="F22" s="10"/>
      <c r="G22" s="16">
        <v>20</v>
      </c>
      <c r="H22" s="1" t="e">
        <f>IF(ISBLANK(#REF!),"-",(#REF!))</f>
        <v>#REF!</v>
      </c>
      <c r="I22" s="5" t="str">
        <f>IFERROR(IF(#REF!&lt;&gt;"",VLOOKUP(#REF!,#REF!,1,FALSE),-9999),"-")</f>
        <v>-</v>
      </c>
      <c r="J22" s="7" t="e">
        <f t="shared" si="1"/>
        <v>#REF!</v>
      </c>
      <c r="L22" s="15">
        <v>20</v>
      </c>
      <c r="M22" s="1" t="e">
        <f>IF(ISBLANK(#REF!),"-",(#REF!))</f>
        <v>#REF!</v>
      </c>
      <c r="N22" s="5" t="str">
        <f>IFERROR(IF(#REF!&lt;&gt;"",VLOOKUP(#REF!,#REF!,1,FALSE),-9999),"-")</f>
        <v>-</v>
      </c>
      <c r="O22" s="7" t="e">
        <f t="shared" si="2"/>
        <v>#REF!</v>
      </c>
    </row>
    <row r="23" spans="2:15" ht="20.25" thickTop="1" thickBot="1" x14ac:dyDescent="0.3">
      <c r="B23" s="15">
        <v>21</v>
      </c>
      <c r="C23" s="1" t="e">
        <f>IF(ISBLANK(#REF!),"-",(#REF!))</f>
        <v>#REF!</v>
      </c>
      <c r="D23" s="4" t="str">
        <f>IFERROR(IF(#REF!&lt;&gt;"",VLOOKUP(#REF!,#REF!,1,FALSE),-9999),"-")</f>
        <v>-</v>
      </c>
      <c r="E23" s="4" t="e">
        <f t="shared" si="0"/>
        <v>#REF!</v>
      </c>
      <c r="F23" s="10"/>
      <c r="G23" s="16">
        <v>21</v>
      </c>
      <c r="H23" s="1" t="e">
        <f>IF(ISBLANK(#REF!),"-",(#REF!))</f>
        <v>#REF!</v>
      </c>
      <c r="I23" s="5" t="str">
        <f>IFERROR(IF(#REF!&lt;&gt;"",VLOOKUP(#REF!,#REF!,1,FALSE),-9999),"-")</f>
        <v>-</v>
      </c>
      <c r="J23" s="7" t="e">
        <f t="shared" si="1"/>
        <v>#REF!</v>
      </c>
      <c r="L23" s="15">
        <v>21</v>
      </c>
      <c r="M23" s="1" t="e">
        <f>IF(ISBLANK(#REF!),"-",(#REF!))</f>
        <v>#REF!</v>
      </c>
      <c r="N23" s="5" t="str">
        <f>IFERROR(IF(#REF!&lt;&gt;"",VLOOKUP(#REF!,#REF!,1,FALSE),-9999),"-")</f>
        <v>-</v>
      </c>
      <c r="O23" s="7" t="e">
        <f t="shared" si="2"/>
        <v>#REF!</v>
      </c>
    </row>
    <row r="24" spans="2:15" ht="20.25" thickTop="1" thickBot="1" x14ac:dyDescent="0.3">
      <c r="B24" s="15">
        <v>22</v>
      </c>
      <c r="C24" s="1" t="e">
        <f>IF(ISBLANK(#REF!),"-",(#REF!))</f>
        <v>#REF!</v>
      </c>
      <c r="D24" s="4" t="str">
        <f>IFERROR(IF(#REF!&lt;&gt;"",VLOOKUP(#REF!,#REF!,1,FALSE),-9999),"-")</f>
        <v>-</v>
      </c>
      <c r="E24" s="4" t="e">
        <f t="shared" si="0"/>
        <v>#REF!</v>
      </c>
      <c r="F24" s="10"/>
      <c r="G24" s="16">
        <v>22</v>
      </c>
      <c r="H24" s="1" t="e">
        <f>IF(ISBLANK(#REF!),"-",(#REF!))</f>
        <v>#REF!</v>
      </c>
      <c r="I24" s="5" t="str">
        <f>IFERROR(IF(#REF!&lt;&gt;"",VLOOKUP(#REF!,#REF!,1,FALSE),-9999),"-")</f>
        <v>-</v>
      </c>
      <c r="J24" s="7" t="e">
        <f t="shared" si="1"/>
        <v>#REF!</v>
      </c>
      <c r="L24" s="15">
        <v>22</v>
      </c>
      <c r="M24" s="1" t="e">
        <f>IF(ISBLANK(#REF!),"-",(#REF!))</f>
        <v>#REF!</v>
      </c>
      <c r="N24" s="5" t="str">
        <f>IFERROR(IF(#REF!&lt;&gt;"",VLOOKUP(#REF!,#REF!,1,FALSE),-9999),"-")</f>
        <v>-</v>
      </c>
      <c r="O24" s="7" t="e">
        <f t="shared" si="2"/>
        <v>#REF!</v>
      </c>
    </row>
    <row r="25" spans="2:15" ht="20.25" thickTop="1" thickBot="1" x14ac:dyDescent="0.3">
      <c r="B25" s="15">
        <v>23</v>
      </c>
      <c r="C25" s="1" t="e">
        <f>IF(ISBLANK(#REF!),"-",(#REF!))</f>
        <v>#REF!</v>
      </c>
      <c r="D25" s="4" t="str">
        <f>IFERROR(IF(#REF!&lt;&gt;"",VLOOKUP(#REF!,#REF!,1,FALSE),-9999),"-")</f>
        <v>-</v>
      </c>
      <c r="E25" s="4" t="e">
        <f t="shared" si="0"/>
        <v>#REF!</v>
      </c>
      <c r="F25" s="10"/>
      <c r="G25" s="16">
        <v>23</v>
      </c>
      <c r="H25" s="1" t="e">
        <f>IF(ISBLANK(#REF!),"-",(#REF!))</f>
        <v>#REF!</v>
      </c>
      <c r="I25" s="5" t="str">
        <f>IFERROR(IF(#REF!&lt;&gt;"",VLOOKUP(#REF!,#REF!,1,FALSE),-9999),"-")</f>
        <v>-</v>
      </c>
      <c r="J25" s="7" t="e">
        <f t="shared" si="1"/>
        <v>#REF!</v>
      </c>
      <c r="L25" s="15">
        <v>23</v>
      </c>
      <c r="M25" s="1" t="e">
        <f>IF(ISBLANK(#REF!),"-",(#REF!))</f>
        <v>#REF!</v>
      </c>
      <c r="N25" s="5" t="str">
        <f>IFERROR(IF(#REF!&lt;&gt;"",VLOOKUP(#REF!,#REF!,1,FALSE),-9999),"-")</f>
        <v>-</v>
      </c>
      <c r="O25" s="7" t="e">
        <f t="shared" si="2"/>
        <v>#REF!</v>
      </c>
    </row>
    <row r="26" spans="2:15" ht="20.25" thickTop="1" thickBot="1" x14ac:dyDescent="0.3">
      <c r="B26" s="15">
        <v>24</v>
      </c>
      <c r="C26" s="1" t="e">
        <f>IF(ISBLANK(#REF!),"-",(#REF!))</f>
        <v>#REF!</v>
      </c>
      <c r="D26" s="4" t="str">
        <f>IFERROR(IF(#REF!&lt;&gt;"",VLOOKUP(#REF!,#REF!,1,FALSE),-9999),"-")</f>
        <v>-</v>
      </c>
      <c r="E26" s="4" t="e">
        <f t="shared" si="0"/>
        <v>#REF!</v>
      </c>
      <c r="F26" s="10"/>
      <c r="G26" s="16">
        <v>24</v>
      </c>
      <c r="H26" s="1" t="e">
        <f>IF(ISBLANK(#REF!),"-",(#REF!))</f>
        <v>#REF!</v>
      </c>
      <c r="I26" s="5" t="str">
        <f>IFERROR(IF(#REF!&lt;&gt;"",VLOOKUP(#REF!,#REF!,1,FALSE),-9999),"-")</f>
        <v>-</v>
      </c>
      <c r="J26" s="7" t="e">
        <f t="shared" si="1"/>
        <v>#REF!</v>
      </c>
      <c r="L26" s="15">
        <v>24</v>
      </c>
      <c r="M26" s="1" t="e">
        <f>IF(ISBLANK(#REF!),"-",(#REF!))</f>
        <v>#REF!</v>
      </c>
      <c r="N26" s="5" t="str">
        <f>IFERROR(IF(#REF!&lt;&gt;"",VLOOKUP(#REF!,#REF!,1,FALSE),-9999),"-")</f>
        <v>-</v>
      </c>
      <c r="O26" s="7" t="e">
        <f t="shared" si="2"/>
        <v>#REF!</v>
      </c>
    </row>
    <row r="27" spans="2:15" ht="20.25" thickTop="1" thickBot="1" x14ac:dyDescent="0.3">
      <c r="B27" s="15">
        <v>25</v>
      </c>
      <c r="C27" s="1" t="e">
        <f>IF(ISBLANK(#REF!),"-",(#REF!))</f>
        <v>#REF!</v>
      </c>
      <c r="D27" s="4" t="str">
        <f>IFERROR(IF(#REF!&lt;&gt;"",VLOOKUP(#REF!,#REF!,1,FALSE),-9999),"-")</f>
        <v>-</v>
      </c>
      <c r="E27" s="4" t="e">
        <f t="shared" si="0"/>
        <v>#REF!</v>
      </c>
      <c r="F27" s="10"/>
      <c r="G27" s="16">
        <v>25</v>
      </c>
      <c r="H27" s="1" t="e">
        <f>IF(ISBLANK(#REF!),"-",(#REF!))</f>
        <v>#REF!</v>
      </c>
      <c r="I27" s="5" t="str">
        <f>IFERROR(IF(#REF!&lt;&gt;"",VLOOKUP(#REF!,#REF!,1,FALSE),-9999),"-")</f>
        <v>-</v>
      </c>
      <c r="J27" s="7" t="e">
        <f t="shared" si="1"/>
        <v>#REF!</v>
      </c>
      <c r="L27" s="15">
        <v>25</v>
      </c>
      <c r="M27" s="1" t="e">
        <f>IF(ISBLANK(#REF!),"-",(#REF!))</f>
        <v>#REF!</v>
      </c>
      <c r="N27" s="5" t="str">
        <f>IFERROR(IF(#REF!&lt;&gt;"",VLOOKUP(#REF!,#REF!,1,FALSE),-9999),"-")</f>
        <v>-</v>
      </c>
      <c r="O27" s="7" t="e">
        <f t="shared" si="2"/>
        <v>#REF!</v>
      </c>
    </row>
    <row r="28" spans="2:15" ht="20.25" thickTop="1" thickBot="1" x14ac:dyDescent="0.3">
      <c r="B28" s="15">
        <v>26</v>
      </c>
      <c r="C28" s="1" t="e">
        <f>IF(ISBLANK(#REF!),"-",(#REF!))</f>
        <v>#REF!</v>
      </c>
      <c r="D28" s="4" t="str">
        <f>IFERROR(IF(#REF!&lt;&gt;"",VLOOKUP(#REF!,#REF!,1,FALSE),-9999),"-")</f>
        <v>-</v>
      </c>
      <c r="E28" s="4" t="e">
        <f t="shared" si="0"/>
        <v>#REF!</v>
      </c>
      <c r="F28" s="10"/>
      <c r="G28" s="16">
        <v>26</v>
      </c>
      <c r="H28" s="1" t="e">
        <f>IF(ISBLANK(#REF!),"-",(#REF!))</f>
        <v>#REF!</v>
      </c>
      <c r="I28" s="5" t="str">
        <f>IFERROR(IF(#REF!&lt;&gt;"",VLOOKUP(#REF!,#REF!,1,FALSE),-9999),"-")</f>
        <v>-</v>
      </c>
      <c r="J28" s="7" t="e">
        <f t="shared" si="1"/>
        <v>#REF!</v>
      </c>
      <c r="L28" s="15">
        <v>26</v>
      </c>
      <c r="M28" s="1" t="e">
        <f>IF(ISBLANK(#REF!),"-",(#REF!))</f>
        <v>#REF!</v>
      </c>
      <c r="N28" s="5" t="str">
        <f>IFERROR(IF(#REF!&lt;&gt;"",VLOOKUP(#REF!,#REF!,1,FALSE),-9999),"-")</f>
        <v>-</v>
      </c>
      <c r="O28" s="7" t="e">
        <f t="shared" si="2"/>
        <v>#REF!</v>
      </c>
    </row>
    <row r="29" spans="2:15" ht="20.25" thickTop="1" thickBot="1" x14ac:dyDescent="0.3">
      <c r="B29" s="15">
        <v>27</v>
      </c>
      <c r="C29" s="1" t="e">
        <f>IF(ISBLANK(#REF!),"-",(#REF!))</f>
        <v>#REF!</v>
      </c>
      <c r="D29" s="4" t="str">
        <f>IFERROR(IF(#REF!&lt;&gt;"",VLOOKUP(#REF!,#REF!,1,FALSE),-9999),"-")</f>
        <v>-</v>
      </c>
      <c r="E29" s="4" t="e">
        <f t="shared" si="0"/>
        <v>#REF!</v>
      </c>
      <c r="F29" s="10"/>
      <c r="G29" s="16">
        <v>27</v>
      </c>
      <c r="H29" s="1" t="e">
        <f>IF(ISBLANK(#REF!),"-",(#REF!))</f>
        <v>#REF!</v>
      </c>
      <c r="I29" s="5" t="str">
        <f>IFERROR(IF(#REF!&lt;&gt;"",VLOOKUP(#REF!,#REF!,1,FALSE),-9999),"-")</f>
        <v>-</v>
      </c>
      <c r="J29" s="7" t="e">
        <f t="shared" si="1"/>
        <v>#REF!</v>
      </c>
      <c r="L29" s="15">
        <v>27</v>
      </c>
      <c r="M29" s="1" t="e">
        <f>IF(ISBLANK(#REF!),"-",(#REF!))</f>
        <v>#REF!</v>
      </c>
      <c r="N29" s="5" t="str">
        <f>IFERROR(IF(#REF!&lt;&gt;"",VLOOKUP(#REF!,#REF!,1,FALSE),-9999),"-")</f>
        <v>-</v>
      </c>
      <c r="O29" s="7" t="e">
        <f t="shared" si="2"/>
        <v>#REF!</v>
      </c>
    </row>
    <row r="30" spans="2:15" ht="20.25" thickTop="1" thickBot="1" x14ac:dyDescent="0.3">
      <c r="B30" s="15">
        <v>28</v>
      </c>
      <c r="C30" s="1" t="e">
        <f>IF(ISBLANK(#REF!),"-",(#REF!))</f>
        <v>#REF!</v>
      </c>
      <c r="D30" s="4" t="str">
        <f>IFERROR(IF(#REF!&lt;&gt;"",VLOOKUP(#REF!,#REF!,1,FALSE),-9999),"-")</f>
        <v>-</v>
      </c>
      <c r="E30" s="4" t="e">
        <f t="shared" si="0"/>
        <v>#REF!</v>
      </c>
      <c r="F30" s="10"/>
      <c r="G30" s="16">
        <v>28</v>
      </c>
      <c r="H30" s="1" t="e">
        <f>IF(ISBLANK(#REF!),"-",(#REF!))</f>
        <v>#REF!</v>
      </c>
      <c r="I30" s="5" t="str">
        <f>IFERROR(IF(#REF!&lt;&gt;"",VLOOKUP(#REF!,#REF!,1,FALSE),-9999),"-")</f>
        <v>-</v>
      </c>
      <c r="J30" s="7" t="e">
        <f t="shared" si="1"/>
        <v>#REF!</v>
      </c>
      <c r="L30" s="15">
        <v>28</v>
      </c>
      <c r="M30" s="1" t="e">
        <f>IF(ISBLANK(#REF!),"-",(#REF!))</f>
        <v>#REF!</v>
      </c>
      <c r="N30" s="5" t="str">
        <f>IFERROR(IF(#REF!&lt;&gt;"",VLOOKUP(#REF!,#REF!,1,FALSE),-9999),"-")</f>
        <v>-</v>
      </c>
      <c r="O30" s="7" t="e">
        <f t="shared" si="2"/>
        <v>#REF!</v>
      </c>
    </row>
    <row r="31" spans="2:15" ht="20.25" thickTop="1" thickBot="1" x14ac:dyDescent="0.3">
      <c r="B31" s="15">
        <v>29</v>
      </c>
      <c r="C31" s="1" t="e">
        <f>IF(ISBLANK(#REF!),"-",(#REF!))</f>
        <v>#REF!</v>
      </c>
      <c r="D31" s="4" t="str">
        <f>IFERROR(IF(#REF!&lt;&gt;"",VLOOKUP(#REF!,#REF!,1,FALSE),-9999),"-")</f>
        <v>-</v>
      </c>
      <c r="E31" s="4" t="e">
        <f t="shared" si="0"/>
        <v>#REF!</v>
      </c>
      <c r="F31" s="10"/>
      <c r="G31" s="16">
        <v>29</v>
      </c>
      <c r="H31" s="1" t="e">
        <f>IF(ISBLANK(#REF!),"-",(#REF!))</f>
        <v>#REF!</v>
      </c>
      <c r="I31" s="5" t="str">
        <f>IFERROR(IF(#REF!&lt;&gt;"",VLOOKUP(#REF!,#REF!,1,FALSE),-9999),"-")</f>
        <v>-</v>
      </c>
      <c r="J31" s="7" t="e">
        <f t="shared" si="1"/>
        <v>#REF!</v>
      </c>
      <c r="L31" s="15">
        <v>29</v>
      </c>
      <c r="M31" s="1" t="e">
        <f>IF(ISBLANK(#REF!),"-",(#REF!))</f>
        <v>#REF!</v>
      </c>
      <c r="N31" s="5" t="str">
        <f>IFERROR(IF(#REF!&lt;&gt;"",VLOOKUP(#REF!,#REF!,1,FALSE),-9999),"-")</f>
        <v>-</v>
      </c>
      <c r="O31" s="7" t="e">
        <f t="shared" si="2"/>
        <v>#REF!</v>
      </c>
    </row>
    <row r="32" spans="2:15" ht="20.25" thickTop="1" thickBot="1" x14ac:dyDescent="0.3">
      <c r="B32" s="15">
        <v>30</v>
      </c>
      <c r="C32" s="1" t="e">
        <f>IF(ISBLANK(#REF!),"-",(#REF!))</f>
        <v>#REF!</v>
      </c>
      <c r="D32" s="4" t="str">
        <f>IFERROR(IF(#REF!&lt;&gt;"",VLOOKUP(#REF!,#REF!,1,FALSE),-9999),"-")</f>
        <v>-</v>
      </c>
      <c r="E32" s="4" t="e">
        <f t="shared" si="0"/>
        <v>#REF!</v>
      </c>
      <c r="F32" s="10"/>
      <c r="G32" s="16">
        <v>30</v>
      </c>
      <c r="H32" s="1" t="e">
        <f>IF(ISBLANK(#REF!),"-",(#REF!))</f>
        <v>#REF!</v>
      </c>
      <c r="I32" s="5" t="str">
        <f>IFERROR(IF(#REF!&lt;&gt;"",VLOOKUP(#REF!,#REF!,1,FALSE),-9999),"-")</f>
        <v>-</v>
      </c>
      <c r="J32" s="7" t="e">
        <f t="shared" si="1"/>
        <v>#REF!</v>
      </c>
      <c r="L32" s="15">
        <v>30</v>
      </c>
      <c r="M32" s="1" t="e">
        <f>IF(ISBLANK(#REF!),"-",(#REF!))</f>
        <v>#REF!</v>
      </c>
      <c r="N32" s="5" t="str">
        <f>IFERROR(IF(#REF!&lt;&gt;"",VLOOKUP(#REF!,#REF!,1,FALSE),-9999),"-")</f>
        <v>-</v>
      </c>
      <c r="O32" s="7" t="e">
        <f t="shared" si="2"/>
        <v>#REF!</v>
      </c>
    </row>
    <row r="33" spans="2:15" ht="20.25" thickTop="1" thickBot="1" x14ac:dyDescent="0.3">
      <c r="B33" s="15">
        <v>31</v>
      </c>
      <c r="C33" s="1" t="e">
        <f>IF(ISBLANK(#REF!),"-",(#REF!))</f>
        <v>#REF!</v>
      </c>
      <c r="D33" s="4" t="str">
        <f>IFERROR(IF(#REF!&lt;&gt;"",VLOOKUP(#REF!,#REF!,1,FALSE),-9999),"-")</f>
        <v>-</v>
      </c>
      <c r="E33" s="4" t="e">
        <f t="shared" si="0"/>
        <v>#REF!</v>
      </c>
      <c r="F33" s="10"/>
      <c r="G33" s="16">
        <v>31</v>
      </c>
      <c r="H33" s="1" t="e">
        <f>IF(ISBLANK(#REF!),"-",(#REF!))</f>
        <v>#REF!</v>
      </c>
      <c r="I33" s="5" t="str">
        <f>IFERROR(IF(#REF!&lt;&gt;"",VLOOKUP(#REF!,#REF!,1,FALSE),-9999),"-")</f>
        <v>-</v>
      </c>
      <c r="J33" s="7" t="e">
        <f t="shared" si="1"/>
        <v>#REF!</v>
      </c>
      <c r="L33" s="15">
        <v>31</v>
      </c>
      <c r="M33" s="1" t="e">
        <f>IF(ISBLANK(#REF!),"-",(#REF!))</f>
        <v>#REF!</v>
      </c>
      <c r="N33" s="5" t="str">
        <f>IFERROR(IF(#REF!&lt;&gt;"",VLOOKUP(#REF!,#REF!,1,FALSE),-9999),"-")</f>
        <v>-</v>
      </c>
      <c r="O33" s="7" t="e">
        <f t="shared" si="2"/>
        <v>#REF!</v>
      </c>
    </row>
    <row r="34" spans="2:15" ht="20.25" thickTop="1" thickBot="1" x14ac:dyDescent="0.3">
      <c r="B34" s="15">
        <v>32</v>
      </c>
      <c r="C34" s="1" t="e">
        <f>IF(ISBLANK(#REF!),"-",(#REF!))</f>
        <v>#REF!</v>
      </c>
      <c r="D34" s="4" t="str">
        <f>IFERROR(IF(#REF!&lt;&gt;"",VLOOKUP(#REF!,#REF!,1,FALSE),-9999),"-")</f>
        <v>-</v>
      </c>
      <c r="E34" s="4" t="e">
        <f t="shared" si="0"/>
        <v>#REF!</v>
      </c>
      <c r="F34" s="10"/>
      <c r="G34" s="16">
        <v>32</v>
      </c>
      <c r="H34" s="1" t="e">
        <f>IF(ISBLANK(#REF!),"-",(#REF!))</f>
        <v>#REF!</v>
      </c>
      <c r="I34" s="5" t="str">
        <f>IFERROR(IF(#REF!&lt;&gt;"",VLOOKUP(#REF!,#REF!,1,FALSE),-9999),"-")</f>
        <v>-</v>
      </c>
      <c r="J34" s="7" t="e">
        <f t="shared" si="1"/>
        <v>#REF!</v>
      </c>
      <c r="L34" s="15">
        <v>32</v>
      </c>
      <c r="M34" s="1" t="e">
        <f>IF(ISBLANK(#REF!),"-",(#REF!))</f>
        <v>#REF!</v>
      </c>
      <c r="N34" s="5" t="str">
        <f>IFERROR(IF(#REF!&lt;&gt;"",VLOOKUP(#REF!,#REF!,1,FALSE),-9999),"-")</f>
        <v>-</v>
      </c>
      <c r="O34" s="7" t="e">
        <f t="shared" si="2"/>
        <v>#REF!</v>
      </c>
    </row>
    <row r="35" spans="2:15" ht="20.25" thickTop="1" thickBot="1" x14ac:dyDescent="0.3">
      <c r="B35" s="15">
        <v>33</v>
      </c>
      <c r="C35" s="1" t="e">
        <f>IF(ISBLANK(#REF!),"-",(#REF!))</f>
        <v>#REF!</v>
      </c>
      <c r="D35" s="4" t="str">
        <f>IFERROR(IF(#REF!&lt;&gt;"",VLOOKUP(#REF!,#REF!,1,FALSE),-9999),"-")</f>
        <v>-</v>
      </c>
      <c r="E35" s="4" t="e">
        <f t="shared" ref="E35:E52" si="3">IF(C35&lt;&gt;"-",RANK(D35,$D$3:$D$52),"-")</f>
        <v>#REF!</v>
      </c>
      <c r="F35" s="10"/>
      <c r="G35" s="16">
        <v>33</v>
      </c>
      <c r="H35" s="1" t="e">
        <f>IF(ISBLANK(#REF!),"-",(#REF!))</f>
        <v>#REF!</v>
      </c>
      <c r="I35" s="5" t="str">
        <f>IFERROR(IF(#REF!&lt;&gt;"",VLOOKUP(#REF!,#REF!,1,FALSE),-9999),"-")</f>
        <v>-</v>
      </c>
      <c r="J35" s="7" t="e">
        <f t="shared" ref="J35:J52" si="4">IF(H35&lt;&gt;"-",RANK(I35,$I$3:$I$52),"-")</f>
        <v>#REF!</v>
      </c>
      <c r="L35" s="15">
        <v>33</v>
      </c>
      <c r="M35" s="1" t="e">
        <f>IF(ISBLANK(#REF!),"-",(#REF!))</f>
        <v>#REF!</v>
      </c>
      <c r="N35" s="5" t="str">
        <f>IFERROR(IF(#REF!&lt;&gt;"",VLOOKUP(#REF!,#REF!,1,FALSE),-9999),"-")</f>
        <v>-</v>
      </c>
      <c r="O35" s="7" t="e">
        <f t="shared" ref="O35:O52" si="5">IF(M35&lt;&gt;"-",RANK(N35,$N$3:$N$52),"-")</f>
        <v>#REF!</v>
      </c>
    </row>
    <row r="36" spans="2:15" ht="20.25" thickTop="1" thickBot="1" x14ac:dyDescent="0.3">
      <c r="B36" s="15">
        <v>34</v>
      </c>
      <c r="C36" s="1" t="e">
        <f>IF(ISBLANK(#REF!),"-",(#REF!))</f>
        <v>#REF!</v>
      </c>
      <c r="D36" s="4" t="str">
        <f>IFERROR(IF(#REF!&lt;&gt;"",VLOOKUP(#REF!,#REF!,1,FALSE),-9999),"-")</f>
        <v>-</v>
      </c>
      <c r="E36" s="4" t="e">
        <f t="shared" si="3"/>
        <v>#REF!</v>
      </c>
      <c r="F36" s="10"/>
      <c r="G36" s="16">
        <v>34</v>
      </c>
      <c r="H36" s="1" t="e">
        <f>IF(ISBLANK(#REF!),"-",(#REF!))</f>
        <v>#REF!</v>
      </c>
      <c r="I36" s="5" t="str">
        <f>IFERROR(IF(#REF!&lt;&gt;"",VLOOKUP(#REF!,#REF!,1,FALSE),-9999),"-")</f>
        <v>-</v>
      </c>
      <c r="J36" s="7" t="e">
        <f t="shared" si="4"/>
        <v>#REF!</v>
      </c>
      <c r="L36" s="15">
        <v>34</v>
      </c>
      <c r="M36" s="1" t="e">
        <f>IF(ISBLANK(#REF!),"-",(#REF!))</f>
        <v>#REF!</v>
      </c>
      <c r="N36" s="5" t="str">
        <f>IFERROR(IF(#REF!&lt;&gt;"",VLOOKUP(#REF!,#REF!,1,FALSE),-9999),"-")</f>
        <v>-</v>
      </c>
      <c r="O36" s="7" t="e">
        <f t="shared" si="5"/>
        <v>#REF!</v>
      </c>
    </row>
    <row r="37" spans="2:15" ht="20.25" thickTop="1" thickBot="1" x14ac:dyDescent="0.3">
      <c r="B37" s="15">
        <v>35</v>
      </c>
      <c r="C37" s="1" t="e">
        <f>IF(ISBLANK(#REF!),"-",(#REF!))</f>
        <v>#REF!</v>
      </c>
      <c r="D37" s="4" t="str">
        <f>IFERROR(IF(#REF!&lt;&gt;"",VLOOKUP(#REF!,#REF!,1,FALSE),-9999),"-")</f>
        <v>-</v>
      </c>
      <c r="E37" s="4" t="e">
        <f t="shared" si="3"/>
        <v>#REF!</v>
      </c>
      <c r="F37" s="10"/>
      <c r="G37" s="16">
        <v>35</v>
      </c>
      <c r="H37" s="1" t="e">
        <f>IF(ISBLANK(#REF!),"-",(#REF!))</f>
        <v>#REF!</v>
      </c>
      <c r="I37" s="5" t="str">
        <f>IFERROR(IF(#REF!&lt;&gt;"",VLOOKUP(#REF!,#REF!,1,FALSE),-9999),"-")</f>
        <v>-</v>
      </c>
      <c r="J37" s="7" t="e">
        <f t="shared" si="4"/>
        <v>#REF!</v>
      </c>
      <c r="L37" s="15">
        <v>35</v>
      </c>
      <c r="M37" s="1" t="e">
        <f>IF(ISBLANK(#REF!),"-",(#REF!))</f>
        <v>#REF!</v>
      </c>
      <c r="N37" s="5" t="str">
        <f>IFERROR(IF(#REF!&lt;&gt;"",VLOOKUP(#REF!,#REF!,1,FALSE),-9999),"-")</f>
        <v>-</v>
      </c>
      <c r="O37" s="7" t="e">
        <f t="shared" si="5"/>
        <v>#REF!</v>
      </c>
    </row>
    <row r="38" spans="2:15" ht="20.25" thickTop="1" thickBot="1" x14ac:dyDescent="0.3">
      <c r="B38" s="15">
        <v>36</v>
      </c>
      <c r="C38" s="1" t="e">
        <f>IF(ISBLANK(#REF!),"-",(#REF!))</f>
        <v>#REF!</v>
      </c>
      <c r="D38" s="4" t="str">
        <f>IFERROR(IF(#REF!&lt;&gt;"",VLOOKUP(#REF!,#REF!,1,FALSE),-9999),"-")</f>
        <v>-</v>
      </c>
      <c r="E38" s="4" t="e">
        <f t="shared" si="3"/>
        <v>#REF!</v>
      </c>
      <c r="F38" s="10"/>
      <c r="G38" s="16">
        <v>36</v>
      </c>
      <c r="H38" s="1" t="e">
        <f>IF(ISBLANK(#REF!),"-",(#REF!))</f>
        <v>#REF!</v>
      </c>
      <c r="I38" s="5" t="str">
        <f>IFERROR(IF(#REF!&lt;&gt;"",VLOOKUP(#REF!,#REF!,1,FALSE),-9999),"-")</f>
        <v>-</v>
      </c>
      <c r="J38" s="7" t="e">
        <f t="shared" si="4"/>
        <v>#REF!</v>
      </c>
      <c r="L38" s="15">
        <v>36</v>
      </c>
      <c r="M38" s="1" t="e">
        <f>IF(ISBLANK(#REF!),"-",(#REF!))</f>
        <v>#REF!</v>
      </c>
      <c r="N38" s="5" t="str">
        <f>IFERROR(IF(#REF!&lt;&gt;"",VLOOKUP(#REF!,#REF!,1,FALSE),-9999),"-")</f>
        <v>-</v>
      </c>
      <c r="O38" s="7" t="e">
        <f t="shared" si="5"/>
        <v>#REF!</v>
      </c>
    </row>
    <row r="39" spans="2:15" ht="20.25" thickTop="1" thickBot="1" x14ac:dyDescent="0.3">
      <c r="B39" s="15">
        <v>37</v>
      </c>
      <c r="C39" s="1" t="e">
        <f>IF(ISBLANK(#REF!),"-",(#REF!))</f>
        <v>#REF!</v>
      </c>
      <c r="D39" s="4" t="str">
        <f>IFERROR(IF(#REF!&lt;&gt;"",VLOOKUP(#REF!,#REF!,1,FALSE),-9999),"-")</f>
        <v>-</v>
      </c>
      <c r="E39" s="4" t="e">
        <f t="shared" si="3"/>
        <v>#REF!</v>
      </c>
      <c r="F39" s="10"/>
      <c r="G39" s="16">
        <v>37</v>
      </c>
      <c r="H39" s="1" t="e">
        <f>IF(ISBLANK(#REF!),"-",(#REF!))</f>
        <v>#REF!</v>
      </c>
      <c r="I39" s="5" t="str">
        <f>IFERROR(IF(#REF!&lt;&gt;"",VLOOKUP(#REF!,#REF!,1,FALSE),-9999),"-")</f>
        <v>-</v>
      </c>
      <c r="J39" s="7" t="e">
        <f t="shared" si="4"/>
        <v>#REF!</v>
      </c>
      <c r="L39" s="15">
        <v>37</v>
      </c>
      <c r="M39" s="1" t="e">
        <f>IF(ISBLANK(#REF!),"-",(#REF!))</f>
        <v>#REF!</v>
      </c>
      <c r="N39" s="5" t="str">
        <f>IFERROR(IF(#REF!&lt;&gt;"",VLOOKUP(#REF!,#REF!,1,FALSE),-9999),"-")</f>
        <v>-</v>
      </c>
      <c r="O39" s="7" t="e">
        <f t="shared" si="5"/>
        <v>#REF!</v>
      </c>
    </row>
    <row r="40" spans="2:15" ht="20.25" thickTop="1" thickBot="1" x14ac:dyDescent="0.3">
      <c r="B40" s="15">
        <v>38</v>
      </c>
      <c r="C40" s="1" t="e">
        <f>IF(ISBLANK(#REF!),"-",(#REF!))</f>
        <v>#REF!</v>
      </c>
      <c r="D40" s="4" t="str">
        <f>IFERROR(IF(#REF!&lt;&gt;"",VLOOKUP(#REF!,#REF!,1,FALSE),-9999),"-")</f>
        <v>-</v>
      </c>
      <c r="E40" s="4" t="e">
        <f t="shared" si="3"/>
        <v>#REF!</v>
      </c>
      <c r="F40" s="10"/>
      <c r="G40" s="16">
        <v>38</v>
      </c>
      <c r="H40" s="1" t="e">
        <f>IF(ISBLANK(#REF!),"-",(#REF!))</f>
        <v>#REF!</v>
      </c>
      <c r="I40" s="5" t="str">
        <f>IFERROR(IF(#REF!&lt;&gt;"",VLOOKUP(#REF!,#REF!,1,FALSE),-9999),"-")</f>
        <v>-</v>
      </c>
      <c r="J40" s="7" t="e">
        <f t="shared" si="4"/>
        <v>#REF!</v>
      </c>
      <c r="L40" s="15">
        <v>38</v>
      </c>
      <c r="M40" s="1" t="e">
        <f>IF(ISBLANK(#REF!),"-",(#REF!))</f>
        <v>#REF!</v>
      </c>
      <c r="N40" s="5" t="str">
        <f>IFERROR(IF(#REF!&lt;&gt;"",VLOOKUP(#REF!,#REF!,1,FALSE),-9999),"-")</f>
        <v>-</v>
      </c>
      <c r="O40" s="7" t="e">
        <f t="shared" si="5"/>
        <v>#REF!</v>
      </c>
    </row>
    <row r="41" spans="2:15" ht="20.25" thickTop="1" thickBot="1" x14ac:dyDescent="0.3">
      <c r="B41" s="15">
        <v>39</v>
      </c>
      <c r="C41" s="1" t="e">
        <f>IF(ISBLANK(#REF!),"-",(#REF!))</f>
        <v>#REF!</v>
      </c>
      <c r="D41" s="4" t="str">
        <f>IFERROR(IF(#REF!&lt;&gt;"",VLOOKUP(#REF!,#REF!,1,FALSE),-9999),"-")</f>
        <v>-</v>
      </c>
      <c r="E41" s="4" t="e">
        <f t="shared" si="3"/>
        <v>#REF!</v>
      </c>
      <c r="F41" s="10"/>
      <c r="G41" s="16">
        <v>39</v>
      </c>
      <c r="H41" s="1" t="e">
        <f>IF(ISBLANK(#REF!),"-",(#REF!))</f>
        <v>#REF!</v>
      </c>
      <c r="I41" s="5" t="str">
        <f>IFERROR(IF(#REF!&lt;&gt;"",VLOOKUP(#REF!,#REF!,1,FALSE),-9999),"-")</f>
        <v>-</v>
      </c>
      <c r="J41" s="7" t="e">
        <f t="shared" si="4"/>
        <v>#REF!</v>
      </c>
      <c r="L41" s="15">
        <v>39</v>
      </c>
      <c r="M41" s="1" t="e">
        <f>IF(ISBLANK(#REF!),"-",(#REF!))</f>
        <v>#REF!</v>
      </c>
      <c r="N41" s="5" t="str">
        <f>IFERROR(IF(#REF!&lt;&gt;"",VLOOKUP(#REF!,#REF!,1,FALSE),-9999),"-")</f>
        <v>-</v>
      </c>
      <c r="O41" s="7" t="e">
        <f t="shared" si="5"/>
        <v>#REF!</v>
      </c>
    </row>
    <row r="42" spans="2:15" ht="20.25" thickTop="1" thickBot="1" x14ac:dyDescent="0.3">
      <c r="B42" s="15">
        <v>40</v>
      </c>
      <c r="C42" s="1" t="e">
        <f>IF(ISBLANK(#REF!),"-",(#REF!))</f>
        <v>#REF!</v>
      </c>
      <c r="D42" s="4" t="str">
        <f>IFERROR(IF(#REF!&lt;&gt;"",VLOOKUP(#REF!,#REF!,1,FALSE),-9999),"-")</f>
        <v>-</v>
      </c>
      <c r="E42" s="4" t="e">
        <f t="shared" si="3"/>
        <v>#REF!</v>
      </c>
      <c r="F42" s="10"/>
      <c r="G42" s="16">
        <v>40</v>
      </c>
      <c r="H42" s="1" t="e">
        <f>IF(ISBLANK(#REF!),"-",(#REF!))</f>
        <v>#REF!</v>
      </c>
      <c r="I42" s="5" t="str">
        <f>IFERROR(IF(#REF!&lt;&gt;"",VLOOKUP(#REF!,#REF!,1,FALSE),-9999),"-")</f>
        <v>-</v>
      </c>
      <c r="J42" s="7" t="e">
        <f t="shared" si="4"/>
        <v>#REF!</v>
      </c>
      <c r="L42" s="15">
        <v>40</v>
      </c>
      <c r="M42" s="1" t="e">
        <f>IF(ISBLANK(#REF!),"-",(#REF!))</f>
        <v>#REF!</v>
      </c>
      <c r="N42" s="5" t="str">
        <f>IFERROR(IF(#REF!&lt;&gt;"",VLOOKUP(#REF!,#REF!,1,FALSE),-9999),"-")</f>
        <v>-</v>
      </c>
      <c r="O42" s="7" t="e">
        <f t="shared" si="5"/>
        <v>#REF!</v>
      </c>
    </row>
    <row r="43" spans="2:15" ht="20.25" thickTop="1" thickBot="1" x14ac:dyDescent="0.3">
      <c r="B43" s="15">
        <v>41</v>
      </c>
      <c r="C43" s="1" t="e">
        <f>IF(ISBLANK(#REF!),"-",(#REF!))</f>
        <v>#REF!</v>
      </c>
      <c r="D43" s="4" t="str">
        <f>IFERROR(IF(#REF!&lt;&gt;"",VLOOKUP(#REF!,#REF!,1,FALSE),-9999),"-")</f>
        <v>-</v>
      </c>
      <c r="E43" s="4" t="e">
        <f t="shared" si="3"/>
        <v>#REF!</v>
      </c>
      <c r="F43" s="10"/>
      <c r="G43" s="16">
        <v>41</v>
      </c>
      <c r="H43" s="1" t="e">
        <f>IF(ISBLANK(#REF!),"-",(#REF!))</f>
        <v>#REF!</v>
      </c>
      <c r="I43" s="5" t="str">
        <f>IFERROR(IF(#REF!&lt;&gt;"",VLOOKUP(#REF!,#REF!,1,FALSE),-9999),"-")</f>
        <v>-</v>
      </c>
      <c r="J43" s="7" t="e">
        <f t="shared" si="4"/>
        <v>#REF!</v>
      </c>
      <c r="L43" s="15">
        <v>41</v>
      </c>
      <c r="M43" s="1" t="e">
        <f>IF(ISBLANK(#REF!),"-",(#REF!))</f>
        <v>#REF!</v>
      </c>
      <c r="N43" s="5" t="str">
        <f>IFERROR(IF(#REF!&lt;&gt;"",VLOOKUP(#REF!,#REF!,1,FALSE),-9999),"-")</f>
        <v>-</v>
      </c>
      <c r="O43" s="7" t="e">
        <f t="shared" si="5"/>
        <v>#REF!</v>
      </c>
    </row>
    <row r="44" spans="2:15" ht="20.25" thickTop="1" thickBot="1" x14ac:dyDescent="0.3">
      <c r="B44" s="15">
        <v>42</v>
      </c>
      <c r="C44" s="1" t="e">
        <f>IF(ISBLANK(#REF!),"-",(#REF!))</f>
        <v>#REF!</v>
      </c>
      <c r="D44" s="4" t="str">
        <f>IFERROR(IF(#REF!&lt;&gt;"",VLOOKUP(#REF!,#REF!,1,FALSE),-9999),"-")</f>
        <v>-</v>
      </c>
      <c r="E44" s="4" t="e">
        <f t="shared" si="3"/>
        <v>#REF!</v>
      </c>
      <c r="F44" s="10"/>
      <c r="G44" s="16">
        <v>42</v>
      </c>
      <c r="H44" s="1" t="e">
        <f>IF(ISBLANK(#REF!),"-",(#REF!))</f>
        <v>#REF!</v>
      </c>
      <c r="I44" s="5" t="str">
        <f>IFERROR(IF(#REF!&lt;&gt;"",VLOOKUP(#REF!,#REF!,1,FALSE),-9999),"-")</f>
        <v>-</v>
      </c>
      <c r="J44" s="7" t="e">
        <f t="shared" si="4"/>
        <v>#REF!</v>
      </c>
      <c r="L44" s="15">
        <v>42</v>
      </c>
      <c r="M44" s="1" t="e">
        <f>IF(ISBLANK(#REF!),"-",(#REF!))</f>
        <v>#REF!</v>
      </c>
      <c r="N44" s="5" t="str">
        <f>IFERROR(IF(#REF!&lt;&gt;"",VLOOKUP(#REF!,#REF!,1,FALSE),-9999),"-")</f>
        <v>-</v>
      </c>
      <c r="O44" s="7" t="e">
        <f t="shared" si="5"/>
        <v>#REF!</v>
      </c>
    </row>
    <row r="45" spans="2:15" ht="20.25" thickTop="1" thickBot="1" x14ac:dyDescent="0.3">
      <c r="B45" s="15">
        <v>43</v>
      </c>
      <c r="C45" s="1" t="e">
        <f>IF(ISBLANK(#REF!),"-",(#REF!))</f>
        <v>#REF!</v>
      </c>
      <c r="D45" s="4" t="str">
        <f>IFERROR(IF(#REF!&lt;&gt;"",VLOOKUP(#REF!,#REF!,1,FALSE),-9999),"-")</f>
        <v>-</v>
      </c>
      <c r="E45" s="4" t="e">
        <f t="shared" si="3"/>
        <v>#REF!</v>
      </c>
      <c r="F45" s="10"/>
      <c r="G45" s="16">
        <v>43</v>
      </c>
      <c r="H45" s="1" t="e">
        <f>IF(ISBLANK(#REF!),"-",(#REF!))</f>
        <v>#REF!</v>
      </c>
      <c r="I45" s="5" t="str">
        <f>IFERROR(IF(#REF!&lt;&gt;"",VLOOKUP(#REF!,#REF!,1,FALSE),-9999),"-")</f>
        <v>-</v>
      </c>
      <c r="J45" s="7" t="e">
        <f t="shared" si="4"/>
        <v>#REF!</v>
      </c>
      <c r="L45" s="15">
        <v>43</v>
      </c>
      <c r="M45" s="1" t="e">
        <f>IF(ISBLANK(#REF!),"-",(#REF!))</f>
        <v>#REF!</v>
      </c>
      <c r="N45" s="5" t="str">
        <f>IFERROR(IF(#REF!&lt;&gt;"",VLOOKUP(#REF!,#REF!,1,FALSE),-9999),"-")</f>
        <v>-</v>
      </c>
      <c r="O45" s="7" t="e">
        <f t="shared" si="5"/>
        <v>#REF!</v>
      </c>
    </row>
    <row r="46" spans="2:15" ht="20.25" thickTop="1" thickBot="1" x14ac:dyDescent="0.3">
      <c r="B46" s="15">
        <v>44</v>
      </c>
      <c r="C46" s="1" t="e">
        <f>IF(ISBLANK(#REF!),"-",(#REF!))</f>
        <v>#REF!</v>
      </c>
      <c r="D46" s="4" t="str">
        <f>IFERROR(IF(#REF!&lt;&gt;"",VLOOKUP(#REF!,#REF!,1,FALSE),-9999),"-")</f>
        <v>-</v>
      </c>
      <c r="E46" s="4" t="e">
        <f t="shared" si="3"/>
        <v>#REF!</v>
      </c>
      <c r="F46" s="10"/>
      <c r="G46" s="16">
        <v>44</v>
      </c>
      <c r="H46" s="1" t="e">
        <f>IF(ISBLANK(#REF!),"-",(#REF!))</f>
        <v>#REF!</v>
      </c>
      <c r="I46" s="5" t="str">
        <f>IFERROR(IF(#REF!&lt;&gt;"",VLOOKUP(#REF!,#REF!,1,FALSE),-9999),"-")</f>
        <v>-</v>
      </c>
      <c r="J46" s="7" t="e">
        <f t="shared" si="4"/>
        <v>#REF!</v>
      </c>
      <c r="L46" s="15">
        <v>44</v>
      </c>
      <c r="M46" s="1" t="e">
        <f>IF(ISBLANK(#REF!),"-",(#REF!))</f>
        <v>#REF!</v>
      </c>
      <c r="N46" s="5" t="str">
        <f>IFERROR(IF(#REF!&lt;&gt;"",VLOOKUP(#REF!,#REF!,1,FALSE),-9999),"-")</f>
        <v>-</v>
      </c>
      <c r="O46" s="7" t="e">
        <f t="shared" si="5"/>
        <v>#REF!</v>
      </c>
    </row>
    <row r="47" spans="2:15" ht="20.25" thickTop="1" thickBot="1" x14ac:dyDescent="0.3">
      <c r="B47" s="15">
        <v>45</v>
      </c>
      <c r="C47" s="1" t="e">
        <f>IF(ISBLANK(#REF!),"-",(#REF!))</f>
        <v>#REF!</v>
      </c>
      <c r="D47" s="4" t="str">
        <f>IFERROR(IF(#REF!&lt;&gt;"",VLOOKUP(#REF!,#REF!,1,FALSE),-9999),"-")</f>
        <v>-</v>
      </c>
      <c r="E47" s="4" t="e">
        <f t="shared" si="3"/>
        <v>#REF!</v>
      </c>
      <c r="F47" s="10"/>
      <c r="G47" s="16">
        <v>45</v>
      </c>
      <c r="H47" s="1" t="e">
        <f>IF(ISBLANK(#REF!),"-",(#REF!))</f>
        <v>#REF!</v>
      </c>
      <c r="I47" s="5" t="str">
        <f>IFERROR(IF(#REF!&lt;&gt;"",VLOOKUP(#REF!,#REF!,1,FALSE),-9999),"-")</f>
        <v>-</v>
      </c>
      <c r="J47" s="7" t="e">
        <f t="shared" si="4"/>
        <v>#REF!</v>
      </c>
      <c r="L47" s="15">
        <v>45</v>
      </c>
      <c r="M47" s="1" t="e">
        <f>IF(ISBLANK(#REF!),"-",(#REF!))</f>
        <v>#REF!</v>
      </c>
      <c r="N47" s="5" t="str">
        <f>IFERROR(IF(#REF!&lt;&gt;"",VLOOKUP(#REF!,#REF!,1,FALSE),-9999),"-")</f>
        <v>-</v>
      </c>
      <c r="O47" s="7" t="e">
        <f t="shared" si="5"/>
        <v>#REF!</v>
      </c>
    </row>
    <row r="48" spans="2:15" ht="20.25" thickTop="1" thickBot="1" x14ac:dyDescent="0.3">
      <c r="B48" s="15">
        <v>46</v>
      </c>
      <c r="C48" s="1" t="e">
        <f>IF(ISBLANK(#REF!),"-",(#REF!))</f>
        <v>#REF!</v>
      </c>
      <c r="D48" s="4" t="str">
        <f>IFERROR(IF(#REF!&lt;&gt;"",VLOOKUP(#REF!,#REF!,1,FALSE),-9999),"-")</f>
        <v>-</v>
      </c>
      <c r="E48" s="4" t="e">
        <f t="shared" si="3"/>
        <v>#REF!</v>
      </c>
      <c r="F48" s="10"/>
      <c r="G48" s="16">
        <v>46</v>
      </c>
      <c r="H48" s="1" t="e">
        <f>IF(ISBLANK(#REF!),"-",(#REF!))</f>
        <v>#REF!</v>
      </c>
      <c r="I48" s="5" t="str">
        <f>IFERROR(IF(#REF!&lt;&gt;"",VLOOKUP(#REF!,#REF!,1,FALSE),-9999),"-")</f>
        <v>-</v>
      </c>
      <c r="J48" s="7" t="e">
        <f t="shared" si="4"/>
        <v>#REF!</v>
      </c>
      <c r="L48" s="15">
        <v>46</v>
      </c>
      <c r="M48" s="1" t="e">
        <f>IF(ISBLANK(#REF!),"-",(#REF!))</f>
        <v>#REF!</v>
      </c>
      <c r="N48" s="5" t="str">
        <f>IFERROR(IF(#REF!&lt;&gt;"",VLOOKUP(#REF!,#REF!,1,FALSE),-9999),"-")</f>
        <v>-</v>
      </c>
      <c r="O48" s="7" t="e">
        <f t="shared" si="5"/>
        <v>#REF!</v>
      </c>
    </row>
    <row r="49" spans="2:15" ht="20.25" thickTop="1" thickBot="1" x14ac:dyDescent="0.3">
      <c r="B49" s="15">
        <v>47</v>
      </c>
      <c r="C49" s="1" t="e">
        <f>IF(ISBLANK(#REF!),"-",(#REF!))</f>
        <v>#REF!</v>
      </c>
      <c r="D49" s="4" t="str">
        <f>IFERROR(IF(#REF!&lt;&gt;"",VLOOKUP(#REF!,#REF!,1,FALSE),-9999),"-")</f>
        <v>-</v>
      </c>
      <c r="E49" s="4" t="e">
        <f t="shared" si="3"/>
        <v>#REF!</v>
      </c>
      <c r="F49" s="10"/>
      <c r="G49" s="16">
        <v>47</v>
      </c>
      <c r="H49" s="1" t="e">
        <f>IF(ISBLANK(#REF!),"-",(#REF!))</f>
        <v>#REF!</v>
      </c>
      <c r="I49" s="5" t="str">
        <f>IFERROR(IF(#REF!&lt;&gt;"",VLOOKUP(#REF!,#REF!,1,FALSE),-9999),"-")</f>
        <v>-</v>
      </c>
      <c r="J49" s="7" t="e">
        <f t="shared" si="4"/>
        <v>#REF!</v>
      </c>
      <c r="L49" s="15">
        <v>47</v>
      </c>
      <c r="M49" s="1" t="e">
        <f>IF(ISBLANK(#REF!),"-",(#REF!))</f>
        <v>#REF!</v>
      </c>
      <c r="N49" s="5" t="str">
        <f>IFERROR(IF(#REF!&lt;&gt;"",VLOOKUP(#REF!,#REF!,1,FALSE),-9999),"-")</f>
        <v>-</v>
      </c>
      <c r="O49" s="7" t="e">
        <f t="shared" si="5"/>
        <v>#REF!</v>
      </c>
    </row>
    <row r="50" spans="2:15" ht="20.25" thickTop="1" thickBot="1" x14ac:dyDescent="0.3">
      <c r="B50" s="15">
        <v>48</v>
      </c>
      <c r="C50" s="1" t="e">
        <f>IF(ISBLANK(#REF!),"-",(#REF!))</f>
        <v>#REF!</v>
      </c>
      <c r="D50" s="4" t="str">
        <f>IFERROR(IF(#REF!&lt;&gt;"",VLOOKUP(#REF!,#REF!,1,FALSE),-9999),"-")</f>
        <v>-</v>
      </c>
      <c r="E50" s="4" t="e">
        <f t="shared" si="3"/>
        <v>#REF!</v>
      </c>
      <c r="F50" s="10"/>
      <c r="G50" s="16">
        <v>48</v>
      </c>
      <c r="H50" s="1" t="e">
        <f>IF(ISBLANK(#REF!),"-",(#REF!))</f>
        <v>#REF!</v>
      </c>
      <c r="I50" s="5" t="str">
        <f>IFERROR(IF(#REF!&lt;&gt;"",VLOOKUP(#REF!,#REF!,1,FALSE),-9999),"-")</f>
        <v>-</v>
      </c>
      <c r="J50" s="7" t="e">
        <f t="shared" si="4"/>
        <v>#REF!</v>
      </c>
      <c r="L50" s="15">
        <v>48</v>
      </c>
      <c r="M50" s="1" t="e">
        <f>IF(ISBLANK(#REF!),"-",(#REF!))</f>
        <v>#REF!</v>
      </c>
      <c r="N50" s="5" t="str">
        <f>IFERROR(IF(#REF!&lt;&gt;"",VLOOKUP(#REF!,#REF!,1,FALSE),-9999),"-")</f>
        <v>-</v>
      </c>
      <c r="O50" s="7" t="e">
        <f t="shared" si="5"/>
        <v>#REF!</v>
      </c>
    </row>
    <row r="51" spans="2:15" ht="20.25" thickTop="1" thickBot="1" x14ac:dyDescent="0.3">
      <c r="B51" s="15">
        <v>49</v>
      </c>
      <c r="C51" s="1" t="e">
        <f>IF(ISBLANK(#REF!),"-",(#REF!))</f>
        <v>#REF!</v>
      </c>
      <c r="D51" s="4" t="str">
        <f>IFERROR(IF(#REF!&lt;&gt;"",VLOOKUP(#REF!,#REF!,1,FALSE),-9999),"-")</f>
        <v>-</v>
      </c>
      <c r="E51" s="4" t="e">
        <f t="shared" si="3"/>
        <v>#REF!</v>
      </c>
      <c r="F51" s="10"/>
      <c r="G51" s="16">
        <v>49</v>
      </c>
      <c r="H51" s="1" t="e">
        <f>IF(ISBLANK(#REF!),"-",(#REF!))</f>
        <v>#REF!</v>
      </c>
      <c r="I51" s="5" t="str">
        <f>IFERROR(IF(#REF!&lt;&gt;"",VLOOKUP(#REF!,#REF!,1,FALSE),-9999),"-")</f>
        <v>-</v>
      </c>
      <c r="J51" s="7" t="e">
        <f t="shared" si="4"/>
        <v>#REF!</v>
      </c>
      <c r="L51" s="15">
        <v>49</v>
      </c>
      <c r="M51" s="1" t="e">
        <f>IF(ISBLANK(#REF!),"-",(#REF!))</f>
        <v>#REF!</v>
      </c>
      <c r="N51" s="5" t="str">
        <f>IFERROR(IF(#REF!&lt;&gt;"",VLOOKUP(#REF!,#REF!,1,FALSE),-9999),"-")</f>
        <v>-</v>
      </c>
      <c r="O51" s="7" t="e">
        <f t="shared" si="5"/>
        <v>#REF!</v>
      </c>
    </row>
    <row r="52" spans="2:15" ht="19.5" thickTop="1" x14ac:dyDescent="0.25">
      <c r="B52" s="15">
        <v>50</v>
      </c>
      <c r="C52" s="1" t="e">
        <f>IF(ISBLANK(#REF!),"-",(#REF!))</f>
        <v>#REF!</v>
      </c>
      <c r="D52" s="4" t="str">
        <f>IFERROR(IF(#REF!&lt;&gt;"",VLOOKUP(#REF!,#REF!,1,FALSE),-9999),"-")</f>
        <v>-</v>
      </c>
      <c r="E52" s="4" t="e">
        <f t="shared" si="3"/>
        <v>#REF!</v>
      </c>
      <c r="F52" s="11"/>
      <c r="G52" s="16">
        <v>50</v>
      </c>
      <c r="H52" s="1" t="e">
        <f>IF(ISBLANK(#REF!),"-",(#REF!))</f>
        <v>#REF!</v>
      </c>
      <c r="I52" s="5" t="str">
        <f>IFERROR(IF(#REF!&lt;&gt;"",VLOOKUP(#REF!,#REF!,1,FALSE),-9999),"-")</f>
        <v>-</v>
      </c>
      <c r="J52" s="7" t="e">
        <f t="shared" si="4"/>
        <v>#REF!</v>
      </c>
      <c r="L52" s="15">
        <v>50</v>
      </c>
      <c r="M52" s="1" t="e">
        <f>IF(ISBLANK(#REF!),"-",(#REF!))</f>
        <v>#REF!</v>
      </c>
      <c r="N52" s="5" t="str">
        <f>IFERROR(IF(#REF!&lt;&gt;"",VLOOKUP(#REF!,#REF!,1,FALSE),-9999),"-")</f>
        <v>-</v>
      </c>
      <c r="O52" s="7" t="e">
        <f t="shared" si="5"/>
        <v>#REF!</v>
      </c>
    </row>
  </sheetData>
  <sortState xmlns:xlrd2="http://schemas.microsoft.com/office/spreadsheetml/2017/richdata2" ref="L3:O52">
    <sortCondition ref="O3:O52"/>
  </sortState>
  <mergeCells count="2">
    <mergeCell ref="M1:N1"/>
    <mergeCell ref="J1:K1"/>
  </mergeCells>
  <conditionalFormatting sqref="C3:H52">
    <cfRule type="cellIs" dxfId="10" priority="14" operator="equal">
      <formula>"Z"</formula>
    </cfRule>
  </conditionalFormatting>
  <conditionalFormatting sqref="C2:J52">
    <cfRule type="cellIs" dxfId="9" priority="13" operator="equal">
      <formula>0</formula>
    </cfRule>
  </conditionalFormatting>
  <conditionalFormatting sqref="M3:M11 M13:M52">
    <cfRule type="cellIs" dxfId="8" priority="12" operator="equal">
      <formula>"Z"</formula>
    </cfRule>
  </conditionalFormatting>
  <conditionalFormatting sqref="M2:O2 O3:O52 M3:M11 M13:M52">
    <cfRule type="cellIs" dxfId="7" priority="11" operator="equal">
      <formula>0</formula>
    </cfRule>
  </conditionalFormatting>
  <conditionalFormatting sqref="N3:N52">
    <cfRule type="cellIs" dxfId="6" priority="7" operator="equal">
      <formula>-9999</formula>
    </cfRule>
    <cfRule type="cellIs" dxfId="5" priority="10" operator="equal">
      <formula>0</formula>
    </cfRule>
  </conditionalFormatting>
  <conditionalFormatting sqref="D2:D52">
    <cfRule type="cellIs" dxfId="4" priority="9" operator="equal">
      <formula>-9999</formula>
    </cfRule>
  </conditionalFormatting>
  <conditionalFormatting sqref="I3:I52">
    <cfRule type="cellIs" dxfId="3" priority="8" operator="equal">
      <formula>-9999</formula>
    </cfRule>
  </conditionalFormatting>
  <conditionalFormatting sqref="M12">
    <cfRule type="expression" dxfId="2" priority="2">
      <formula>IF(AND(#REF!&lt;5,#REF!&lt;&gt;0),TRUE,FALSE)</formula>
    </cfRule>
    <cfRule type="expression" dxfId="1" priority="3">
      <formula>IF(AND(#REF!&gt;4,#REF!&lt;11),TRUE,FALSE)</formula>
    </cfRule>
  </conditionalFormatting>
  <conditionalFormatting sqref="M12">
    <cfRule type="expression" dxfId="0" priority="1">
      <formula>ROW()=CELL("ligne")</formula>
    </cfRule>
  </conditionalFormatting>
  <printOptions horizontalCentered="1"/>
  <pageMargins left="0.11811023622047245" right="0.11811023622047245" top="0.15748031496062992" bottom="0.15748031496062992" header="0" footer="0"/>
  <pageSetup paperSize="9" scale="120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5CE8E-CD1A-4DD4-B355-1BB77D1619FB}">
  <sheetPr codeName="Feuil11"/>
  <dimension ref="A2:A3"/>
  <sheetViews>
    <sheetView workbookViewId="0">
      <selection activeCell="H19" sqref="H19"/>
    </sheetView>
  </sheetViews>
  <sheetFormatPr baseColWidth="10" defaultRowHeight="15" x14ac:dyDescent="0.25"/>
  <sheetData>
    <row r="2" spans="1:1" ht="15.75" x14ac:dyDescent="0.25">
      <c r="A2" s="2" t="s">
        <v>2</v>
      </c>
    </row>
    <row r="3" spans="1:1" ht="15.75" x14ac:dyDescent="0.25">
      <c r="A3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DONNEES</vt:lpstr>
      <vt:lpstr>RESULTATS</vt:lpstr>
      <vt:lpstr>Feuil1</vt:lpstr>
      <vt:lpstr>RESULTATS!Zone_d_impression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Régis</dc:creator>
  <cp:lastModifiedBy>Chelem</cp:lastModifiedBy>
  <cp:lastPrinted>2025-04-06T20:16:55Z</cp:lastPrinted>
  <dcterms:created xsi:type="dcterms:W3CDTF">2024-01-25T05:30:38Z</dcterms:created>
  <dcterms:modified xsi:type="dcterms:W3CDTF">2025-04-08T15:44:28Z</dcterms:modified>
</cp:coreProperties>
</file>