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C501686-55C6-4FD0-AA7D-FB5C16BC6D60}" xr6:coauthVersionLast="47" xr6:coauthVersionMax="47" xr10:uidLastSave="{00000000-0000-0000-0000-000000000000}"/>
  <bookViews>
    <workbookView xWindow="-108" yWindow="-108" windowWidth="20376" windowHeight="12216" xr2:uid="{507FCD0B-3796-4EB5-BFA8-8AE85B57DAC0}"/>
  </bookViews>
  <sheets>
    <sheet name="INSCRIPTIONS" sheetId="21" r:id="rId1"/>
    <sheet name="PARTIE1" sheetId="22" r:id="rId2"/>
    <sheet name="PARTIE2" sheetId="23" r:id="rId3"/>
    <sheet name="PARTIE3" sheetId="24" r:id="rId4"/>
    <sheet name="Feuil1" sheetId="25" state="hidden" r:id="rId5"/>
  </sheets>
  <externalReferences>
    <externalReference r:id="rId6"/>
  </externalReferences>
  <definedNames>
    <definedName name="_xlnm.Print_Area" localSheetId="1">PARTIE1!$A$5:$D$45</definedName>
    <definedName name="_xlnm.Print_Area" localSheetId="2">PARTIE2!$A$5:$F$50</definedName>
    <definedName name="_xlnm.Print_Area" localSheetId="3">PARTIE3!$A$5:$C$50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3" l="1"/>
  <c r="F11" i="23"/>
  <c r="F13" i="23"/>
  <c r="F9" i="23"/>
  <c r="F7" i="23"/>
  <c r="F14" i="23"/>
  <c r="F10" i="23"/>
  <c r="F12" i="23"/>
  <c r="F15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16" i="23"/>
  <c r="F17" i="23"/>
  <c r="F18" i="23"/>
  <c r="F19" i="23"/>
  <c r="F49" i="23"/>
  <c r="F50" i="23"/>
  <c r="F51" i="23"/>
  <c r="F52" i="23"/>
  <c r="F53" i="23"/>
  <c r="F54" i="23"/>
  <c r="F55" i="23"/>
  <c r="F8" i="23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6" i="24"/>
  <c r="H16" i="23"/>
  <c r="H18" i="23" s="1"/>
  <c r="H21" i="23"/>
  <c r="H23" i="23" s="1"/>
  <c r="H26" i="23"/>
  <c r="H28" i="23" s="1"/>
  <c r="H31" i="23"/>
  <c r="H33" i="23" s="1"/>
  <c r="H36" i="23"/>
  <c r="H38" i="23" s="1"/>
  <c r="H41" i="23"/>
  <c r="H43" i="23" s="1"/>
  <c r="H46" i="23"/>
  <c r="H48" i="23" s="1"/>
  <c r="H51" i="23"/>
  <c r="H53" i="23" s="1"/>
  <c r="E51" i="22"/>
  <c r="E46" i="22"/>
  <c r="E41" i="22"/>
  <c r="E36" i="22"/>
  <c r="E31" i="22"/>
  <c r="E26" i="22"/>
  <c r="E21" i="22"/>
  <c r="E16" i="22"/>
  <c r="E11" i="22"/>
  <c r="B25" i="21"/>
  <c r="B19" i="21"/>
  <c r="B21" i="21"/>
  <c r="B6" i="21"/>
  <c r="B30" i="21"/>
  <c r="B31" i="21"/>
  <c r="B28" i="21"/>
  <c r="B32" i="21"/>
  <c r="B7" i="21"/>
  <c r="B13" i="21"/>
  <c r="B26" i="21"/>
  <c r="B33" i="21"/>
  <c r="B17" i="21"/>
  <c r="B34" i="21"/>
  <c r="B22" i="21"/>
  <c r="B20" i="21"/>
  <c r="B23" i="21"/>
  <c r="B35" i="21"/>
  <c r="B24" i="21"/>
  <c r="B27" i="21"/>
  <c r="B9" i="21"/>
  <c r="B14" i="21"/>
  <c r="B12" i="21"/>
  <c r="B36" i="21"/>
  <c r="B11" i="21"/>
  <c r="B15" i="21"/>
  <c r="B8" i="21"/>
  <c r="B16" i="21"/>
  <c r="B10" i="21"/>
  <c r="B18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29" i="21"/>
  <c r="E28" i="21" s="1"/>
  <c r="G48" i="23" l="1"/>
  <c r="G40" i="23"/>
  <c r="G32" i="23"/>
  <c r="G39" i="23"/>
  <c r="G31" i="23"/>
  <c r="G46" i="23"/>
  <c r="G42" i="23"/>
  <c r="G38" i="23"/>
  <c r="G34" i="23"/>
  <c r="G30" i="23"/>
  <c r="G44" i="23"/>
  <c r="G36" i="23"/>
  <c r="G47" i="23"/>
  <c r="G43" i="23"/>
  <c r="G35" i="23"/>
  <c r="G17" i="23"/>
  <c r="G45" i="23"/>
  <c r="G41" i="23"/>
  <c r="G37" i="23"/>
  <c r="G33" i="23"/>
  <c r="G25" i="23"/>
  <c r="G10" i="23"/>
  <c r="G26" i="23"/>
  <c r="G16" i="23"/>
  <c r="G29" i="23"/>
  <c r="G22" i="23"/>
  <c r="G19" i="23"/>
  <c r="G28" i="23"/>
  <c r="G20" i="23"/>
  <c r="G18" i="23"/>
  <c r="G27" i="23"/>
  <c r="G15" i="23"/>
  <c r="G21" i="23"/>
  <c r="G8" i="23"/>
  <c r="G24" i="23"/>
  <c r="G23" i="23"/>
  <c r="G14" i="23"/>
  <c r="G11" i="23"/>
  <c r="G12" i="23"/>
  <c r="G13" i="23"/>
  <c r="G7" i="23"/>
  <c r="G9" i="23"/>
  <c r="G54" i="23"/>
  <c r="G50" i="23"/>
  <c r="G51" i="23"/>
  <c r="G53" i="23"/>
  <c r="G49" i="23"/>
  <c r="G6" i="23"/>
  <c r="G52" i="23"/>
  <c r="G55" i="23"/>
  <c r="H51" i="24"/>
  <c r="H53" i="24" s="1"/>
  <c r="H46" i="24"/>
  <c r="H48" i="24" s="1"/>
  <c r="H41" i="24"/>
  <c r="H43" i="24" s="1"/>
  <c r="H36" i="24"/>
  <c r="H38" i="24" s="1"/>
  <c r="H31" i="24"/>
  <c r="H33" i="24" s="1"/>
  <c r="H26" i="24"/>
  <c r="H28" i="24" s="1"/>
  <c r="H21" i="24"/>
  <c r="H23" i="24" s="1"/>
  <c r="H16" i="24"/>
  <c r="H18" i="24" s="1"/>
  <c r="H11" i="24"/>
  <c r="H13" i="24" s="1"/>
  <c r="H6" i="24"/>
  <c r="H8" i="24" s="1"/>
  <c r="H11" i="23"/>
  <c r="H13" i="23" s="1"/>
  <c r="H6" i="23"/>
  <c r="H8" i="23" s="1"/>
  <c r="E53" i="22"/>
  <c r="E48" i="22"/>
  <c r="E43" i="22"/>
  <c r="E38" i="22"/>
  <c r="E33" i="22"/>
  <c r="E28" i="22"/>
  <c r="E23" i="22"/>
  <c r="E18" i="22"/>
  <c r="E13" i="22"/>
  <c r="E6" i="22"/>
  <c r="E8" i="22" s="1"/>
  <c r="E61" i="21"/>
  <c r="D25" i="21"/>
  <c r="C1" i="21"/>
  <c r="C2" i="21" s="1"/>
  <c r="C3" i="21" s="1"/>
  <c r="E29" i="21"/>
  <c r="E24" i="21"/>
  <c r="E36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2" i="21"/>
  <c r="D29" i="21"/>
  <c r="D24" i="21"/>
  <c r="D36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7" i="21"/>
  <c r="D19" i="21"/>
  <c r="D13" i="21"/>
  <c r="D26" i="21"/>
  <c r="D33" i="21"/>
  <c r="D31" i="21"/>
  <c r="D17" i="21"/>
  <c r="D34" i="21"/>
  <c r="D22" i="21"/>
  <c r="D30" i="21"/>
  <c r="D20" i="21"/>
  <c r="D21" i="21"/>
  <c r="D23" i="21"/>
  <c r="D6" i="21"/>
  <c r="D32" i="21"/>
  <c r="D35" i="21"/>
  <c r="D27" i="21"/>
  <c r="D9" i="21"/>
  <c r="D14" i="21"/>
  <c r="D12" i="21"/>
  <c r="D11" i="21"/>
  <c r="D15" i="21"/>
  <c r="D8" i="21"/>
  <c r="D16" i="21"/>
  <c r="D10" i="21"/>
  <c r="D18" i="21"/>
  <c r="D37" i="21"/>
  <c r="D38" i="21"/>
  <c r="D39" i="21"/>
  <c r="D40" i="21"/>
  <c r="D41" i="21"/>
  <c r="D42" i="21"/>
  <c r="D43" i="21"/>
  <c r="D44" i="21"/>
  <c r="D45" i="21"/>
  <c r="D46" i="21"/>
  <c r="D47" i="21"/>
  <c r="D28" i="21"/>
  <c r="E40" i="21" l="1"/>
  <c r="E17" i="21"/>
  <c r="E14" i="21"/>
  <c r="E18" i="21"/>
  <c r="E41" i="21"/>
  <c r="E44" i="21"/>
  <c r="E35" i="21"/>
  <c r="E46" i="21"/>
  <c r="E23" i="21"/>
  <c r="E30" i="21"/>
  <c r="E26" i="21"/>
  <c r="E13" i="21"/>
  <c r="E15" i="21"/>
  <c r="E10" i="21"/>
  <c r="E12" i="21"/>
  <c r="E6" i="21"/>
  <c r="E34" i="21"/>
  <c r="E39" i="21"/>
  <c r="E47" i="21"/>
  <c r="E32" i="21"/>
  <c r="E22" i="21"/>
  <c r="E33" i="21"/>
  <c r="E38" i="21"/>
  <c r="E9" i="21"/>
  <c r="E45" i="21"/>
  <c r="E11" i="21"/>
  <c r="E31" i="21"/>
  <c r="E8" i="21"/>
  <c r="E20" i="21"/>
  <c r="E19" i="21"/>
  <c r="E42" i="21"/>
  <c r="E37" i="21"/>
  <c r="E43" i="21"/>
  <c r="E27" i="21"/>
  <c r="E16" i="21"/>
  <c r="E7" i="21"/>
  <c r="E21" i="21"/>
  <c r="E25" i="21" l="1"/>
</calcChain>
</file>

<file path=xl/sharedStrings.xml><?xml version="1.0" encoding="utf-8"?>
<sst xmlns="http://schemas.openxmlformats.org/spreadsheetml/2006/main" count="346" uniqueCount="82">
  <si>
    <t>NOM</t>
  </si>
  <si>
    <t>RANG</t>
  </si>
  <si>
    <t>PARTIE 3</t>
  </si>
  <si>
    <t>NORD</t>
  </si>
  <si>
    <t>SUD</t>
  </si>
  <si>
    <t>EST</t>
  </si>
  <si>
    <t>OUEST</t>
  </si>
  <si>
    <t>PRESENT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</si>
  <si>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</si>
  <si>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</si>
  <si>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</si>
  <si>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</si>
  <si>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</si>
  <si>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</si>
  <si>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</si>
  <si>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</si>
  <si>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</si>
  <si>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</si>
  <si>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 xml:space="preserve">POINTS </t>
  </si>
  <si>
    <t>LISTE JOUEURS</t>
  </si>
  <si>
    <t>INSCRITS</t>
  </si>
  <si>
    <t>NOMBRE INSCRITS</t>
  </si>
  <si>
    <t>TABLES 5 JOUEURS</t>
  </si>
  <si>
    <t>OUI</t>
  </si>
  <si>
    <t>NON</t>
  </si>
  <si>
    <t>TABLES A 5</t>
  </si>
  <si>
    <t>NOUEST</t>
  </si>
  <si>
    <t xml:space="preserve"> NOMBRE DE TABLES </t>
  </si>
  <si>
    <t>PARTIE 2</t>
  </si>
  <si>
    <t>TOTAL</t>
  </si>
  <si>
    <t>P1</t>
  </si>
  <si>
    <t>P2</t>
  </si>
  <si>
    <t xml:space="preserve">  </t>
  </si>
  <si>
    <t>PI</t>
  </si>
  <si>
    <t>-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</si>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</sst>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 ;[Red]\-0\ 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3" fillId="0" borderId="9" xfId="0" applyFont="1" applyBorder="1"/>
    <xf numFmtId="0" fontId="3" fillId="0" borderId="4" xfId="0" applyFont="1" applyBorder="1"/>
    <xf numFmtId="0" fontId="3" fillId="0" borderId="7" xfId="0" applyFont="1" applyBorder="1"/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textRotation="90"/>
    </xf>
    <xf numFmtId="0" fontId="3" fillId="0" borderId="10" xfId="0" applyFont="1" applyBorder="1"/>
    <xf numFmtId="0" fontId="3" fillId="0" borderId="11" xfId="0" applyFont="1" applyBorder="1"/>
    <xf numFmtId="0" fontId="2" fillId="0" borderId="7" xfId="0" applyFont="1" applyBorder="1"/>
    <xf numFmtId="0" fontId="2" fillId="0" borderId="4" xfId="0" applyFont="1" applyBorder="1"/>
    <xf numFmtId="0" fontId="1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5" fillId="3" borderId="12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5" fillId="0" borderId="3" xfId="0" applyFont="1" applyBorder="1"/>
    <xf numFmtId="1" fontId="6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0" fillId="5" borderId="13" xfId="0" applyFill="1" applyBorder="1" applyAlignment="1">
      <alignment horizontal="center" vertical="center" textRotation="90"/>
    </xf>
    <xf numFmtId="0" fontId="2" fillId="0" borderId="0" xfId="0" applyFont="1"/>
    <xf numFmtId="0" fontId="5" fillId="7" borderId="3" xfId="0" applyFont="1" applyFill="1" applyBorder="1" applyAlignment="1">
      <alignment horizontal="center"/>
    </xf>
    <xf numFmtId="0" fontId="3" fillId="0" borderId="14" xfId="0" applyFont="1" applyBorder="1"/>
    <xf numFmtId="164" fontId="0" fillId="0" borderId="9" xfId="0" applyNumberFormat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14" xfId="0" applyNumberForma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3" fillId="0" borderId="18" xfId="0" applyFont="1" applyBorder="1"/>
    <xf numFmtId="164" fontId="0" fillId="0" borderId="18" xfId="0" applyNumberFormat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20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7" borderId="3" xfId="0" applyFont="1" applyFill="1" applyBorder="1" applyAlignment="1" applyProtection="1">
      <alignment horizontal="center"/>
      <protection hidden="1"/>
    </xf>
    <xf numFmtId="164" fontId="1" fillId="0" borderId="9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3" borderId="1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 textRotation="90"/>
    </xf>
    <xf numFmtId="0" fontId="0" fillId="5" borderId="13" xfId="0" applyFill="1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1" fillId="5" borderId="19" xfId="0" applyFont="1" applyFill="1" applyBorder="1" applyAlignment="1">
      <alignment horizontal="center" vertical="center" textRotation="90"/>
    </xf>
    <xf numFmtId="0" fontId="0" fillId="5" borderId="0" xfId="0" applyFill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1" fillId="5" borderId="13" xfId="0" applyFont="1" applyFill="1" applyBorder="1" applyAlignment="1">
      <alignment horizontal="center" vertical="center" textRotation="90"/>
    </xf>
    <xf numFmtId="0" fontId="1" fillId="5" borderId="8" xfId="0" applyFont="1" applyFill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textRotation="90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vertical="center" textRotation="90"/>
    </xf>
    <xf numFmtId="0" fontId="1" fillId="5" borderId="13" xfId="0" applyFont="1" applyFill="1" applyBorder="1" applyAlignment="1">
      <alignment vertical="center" textRotation="90"/>
    </xf>
    <xf numFmtId="0" fontId="1" fillId="5" borderId="8" xfId="0" applyFont="1" applyFill="1" applyBorder="1" applyAlignment="1">
      <alignment vertical="center" textRotation="90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1">
    <dxf>
      <numFmt numFmtId="167" formatCode=";;;"/>
    </dxf>
    <dxf>
      <font>
        <color theme="0"/>
      </font>
    </dxf>
    <dxf>
      <numFmt numFmtId="167" formatCode=";;;"/>
    </dxf>
    <dxf>
      <font>
        <color theme="0"/>
      </font>
    </dxf>
    <dxf>
      <font>
        <color theme="0"/>
      </font>
    </dxf>
    <dxf>
      <numFmt numFmtId="167" formatCode=";;;"/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</xdr:colOff>
      <xdr:row>4</xdr:row>
      <xdr:rowOff>22860</xdr:rowOff>
    </xdr:from>
    <xdr:to>
      <xdr:col>8</xdr:col>
      <xdr:colOff>342900</xdr:colOff>
      <xdr:row>4</xdr:row>
      <xdr:rowOff>617220</xdr:rowOff>
    </xdr:to>
    <xdr:sp macro="[0]!DEPARTPARTIE1" textlink="">
      <xdr:nvSpPr>
        <xdr:cNvPr id="7" name="Rectangle 6">
          <a:extLst>
            <a:ext uri="{FF2B5EF4-FFF2-40B4-BE49-F238E27FC236}">
              <a16:creationId xmlns:a16="http://schemas.microsoft.com/office/drawing/2014/main" id="{50EA48C1-7171-79E1-5F5A-89992E81DD52}"/>
            </a:ext>
          </a:extLst>
        </xdr:cNvPr>
        <xdr:cNvSpPr/>
      </xdr:nvSpPr>
      <xdr:spPr>
        <a:xfrm>
          <a:off x="5288280" y="1173480"/>
          <a:ext cx="1874520" cy="594360"/>
        </a:xfrm>
        <a:prstGeom prst="rect">
          <a:avLst/>
        </a:prstGeom>
        <a:solidFill>
          <a:schemeClr val="accent4"/>
        </a:solidFill>
        <a:effectLst>
          <a:glow>
            <a:srgbClr val="FFFF00"/>
          </a:glo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 w="88900" prst="relaxedInset"/>
          <a:bevelB prst="relaxedInse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 LANCEMENT PARTIE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0</xdr:colOff>
      <xdr:row>4</xdr:row>
      <xdr:rowOff>0</xdr:rowOff>
    </xdr:from>
    <xdr:to>
      <xdr:col>11</xdr:col>
      <xdr:colOff>289560</xdr:colOff>
      <xdr:row>4</xdr:row>
      <xdr:rowOff>594360</xdr:rowOff>
    </xdr:to>
    <xdr:sp macro="[0]!DEPARTPARTIE2" textlink="">
      <xdr:nvSpPr>
        <xdr:cNvPr id="4" name="Rectangle 3">
          <a:extLst>
            <a:ext uri="{FF2B5EF4-FFF2-40B4-BE49-F238E27FC236}">
              <a16:creationId xmlns:a16="http://schemas.microsoft.com/office/drawing/2014/main" id="{CE5A3062-621D-414F-ACE2-40308A9FF783}"/>
            </a:ext>
          </a:extLst>
        </xdr:cNvPr>
        <xdr:cNvSpPr/>
      </xdr:nvSpPr>
      <xdr:spPr>
        <a:xfrm>
          <a:off x="7612380" y="1150620"/>
          <a:ext cx="1874520" cy="594360"/>
        </a:xfrm>
        <a:prstGeom prst="rect">
          <a:avLst/>
        </a:prstGeom>
        <a:solidFill>
          <a:schemeClr val="accent4"/>
        </a:solidFill>
        <a:effectLst>
          <a:glow>
            <a:srgbClr val="FFFF00"/>
          </a:glo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 w="88900" prst="relaxedInset"/>
          <a:bevelB prst="relaxedInse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 LANCEMENT PARTIE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289560</xdr:colOff>
      <xdr:row>4</xdr:row>
      <xdr:rowOff>594360</xdr:rowOff>
    </xdr:to>
    <xdr:sp macro="[0]!DEPARTPARTIE2" textlink="">
      <xdr:nvSpPr>
        <xdr:cNvPr id="5" name="Rectangle 4">
          <a:extLst>
            <a:ext uri="{FF2B5EF4-FFF2-40B4-BE49-F238E27FC236}">
              <a16:creationId xmlns:a16="http://schemas.microsoft.com/office/drawing/2014/main" id="{B3799EAC-6B56-4A36-A184-B2543DD754D3}"/>
            </a:ext>
          </a:extLst>
        </xdr:cNvPr>
        <xdr:cNvSpPr/>
      </xdr:nvSpPr>
      <xdr:spPr>
        <a:xfrm>
          <a:off x="9989820" y="1150620"/>
          <a:ext cx="1874520" cy="594360"/>
        </a:xfrm>
        <a:prstGeom prst="rect">
          <a:avLst/>
        </a:prstGeom>
        <a:solidFill>
          <a:schemeClr val="accent4"/>
        </a:solidFill>
        <a:effectLst>
          <a:glow>
            <a:srgbClr val="FFFF00"/>
          </a:glow>
          <a:reflection blurRad="6350" stA="50000" endA="300" endPos="55000" dir="5400000" sy="-100000" algn="bl" rotWithShape="0"/>
        </a:effectLst>
        <a:scene3d>
          <a:camera prst="orthographicFront"/>
          <a:lightRig rig="threePt" dir="t"/>
        </a:scene3d>
        <a:sp3d>
          <a:bevelT w="88900" prst="relaxedInset"/>
          <a:bevelB prst="relaxedInse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 LANCEMENT PARTIE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0</xdr:colOff>
      <xdr:row>52</xdr:row>
      <xdr:rowOff>7620</xdr:rowOff>
    </xdr:from>
    <xdr:to>
      <xdr:col>8</xdr:col>
      <xdr:colOff>396240</xdr:colOff>
      <xdr:row>53</xdr:row>
      <xdr:rowOff>182880</xdr:rowOff>
    </xdr:to>
    <xdr:sp macro="[0]!RAZ" textlink="">
      <xdr:nvSpPr>
        <xdr:cNvPr id="2" name="Rectangle 1">
          <a:extLst>
            <a:ext uri="{FF2B5EF4-FFF2-40B4-BE49-F238E27FC236}">
              <a16:creationId xmlns:a16="http://schemas.microsoft.com/office/drawing/2014/main" id="{56027400-1D24-F2C3-3640-9137874E5C41}"/>
            </a:ext>
          </a:extLst>
        </xdr:cNvPr>
        <xdr:cNvSpPr/>
      </xdr:nvSpPr>
      <xdr:spPr>
        <a:xfrm>
          <a:off x="6027420" y="11148060"/>
          <a:ext cx="1188720" cy="373380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 extrusionH="76200" contourW="12700">
          <a:bevelT w="139700" h="95250"/>
          <a:bevelB w="107950" h="101600" prst="angle"/>
          <a:extrusionClr>
            <a:srgbClr val="FF0000"/>
          </a:extrusionClr>
          <a:contourClr>
            <a:schemeClr val="tx1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>
              <a:solidFill>
                <a:schemeClr val="bg1"/>
              </a:solidFill>
            </a:rPr>
            <a:t>RAZ </a:t>
          </a:r>
        </a:p>
      </xdr:txBody>
    </xdr:sp>
    <xdr:clientData/>
  </xdr:twoCellAnchor>
  <xdr:twoCellAnchor>
    <xdr:from>
      <xdr:col>3</xdr:col>
      <xdr:colOff>358140</xdr:colOff>
      <xdr:row>0</xdr:row>
      <xdr:rowOff>182880</xdr:rowOff>
    </xdr:from>
    <xdr:to>
      <xdr:col>3</xdr:col>
      <xdr:colOff>1249680</xdr:colOff>
      <xdr:row>2</xdr:row>
      <xdr:rowOff>53340</xdr:rowOff>
    </xdr:to>
    <xdr:sp macro="[0]!INSCRIPTIONSPAROA" textlink="">
      <xdr:nvSpPr>
        <xdr:cNvPr id="6" name="Rectangle 5">
          <a:extLst>
            <a:ext uri="{FF2B5EF4-FFF2-40B4-BE49-F238E27FC236}">
              <a16:creationId xmlns:a16="http://schemas.microsoft.com/office/drawing/2014/main" id="{34C80476-10C0-B4EF-81C1-B6239D7E56F8}"/>
            </a:ext>
          </a:extLst>
        </xdr:cNvPr>
        <xdr:cNvSpPr/>
      </xdr:nvSpPr>
      <xdr:spPr>
        <a:xfrm>
          <a:off x="2461260" y="182880"/>
          <a:ext cx="891540" cy="502920"/>
        </a:xfrm>
        <a:prstGeom prst="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 extrusionH="76200">
          <a:bevelT w="107950" h="107950"/>
          <a:bevelB w="152400" h="95250" prst="cross"/>
          <a:extrusionClr>
            <a:srgbClr val="FF0000"/>
          </a:extrusion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>
              <a:solidFill>
                <a:schemeClr val="bg1"/>
              </a:solidFill>
            </a:rPr>
            <a:t>TRIER </a:t>
          </a:r>
          <a:r>
            <a:rPr lang="fr-FR" sz="1000" kern="1200">
              <a:solidFill>
                <a:schemeClr val="bg1"/>
              </a:solidFill>
            </a:rPr>
            <a:t>PAR</a:t>
          </a:r>
          <a:r>
            <a:rPr lang="fr-FR" sz="1100" kern="1200">
              <a:solidFill>
                <a:schemeClr val="bg1"/>
              </a:solidFill>
            </a:rPr>
            <a:t> OA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PERSONNEL\MaisonRueDeTouraine\TAROT\ClassementSEPTEMBRE2024.xlsm" TargetMode="External"/><Relationship Id="rId1" Type="http://schemas.openxmlformats.org/officeDocument/2006/relationships/externalLinkPath" Target="/Users/user/Documents/PERSONNEL/MaisonRueDeTouraine/TAROT/ClassementSEPTEMBRE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LICATIONS"/>
      <sheetName val="DONNEES"/>
      <sheetName val="CLASSEMENT"/>
      <sheetName val="CONTROLES"/>
      <sheetName val="EXCUSE"/>
      <sheetName val="REMISEAZERO"/>
    </sheetNames>
    <sheetDataSet>
      <sheetData sheetId="0" refreshError="1"/>
      <sheetData sheetId="1">
        <row r="4">
          <cell r="AP4">
            <v>29</v>
          </cell>
        </row>
        <row r="5">
          <cell r="AP5">
            <v>39</v>
          </cell>
        </row>
        <row r="6">
          <cell r="AP6">
            <v>32</v>
          </cell>
        </row>
        <row r="7">
          <cell r="AP7">
            <v>34</v>
          </cell>
        </row>
        <row r="8">
          <cell r="AP8">
            <v>2</v>
          </cell>
        </row>
        <row r="9">
          <cell r="AP9">
            <v>4</v>
          </cell>
        </row>
        <row r="10">
          <cell r="AP10">
            <v>18</v>
          </cell>
        </row>
        <row r="11">
          <cell r="AP11">
            <v>37</v>
          </cell>
        </row>
        <row r="12">
          <cell r="AP12">
            <v>13</v>
          </cell>
        </row>
        <row r="13">
          <cell r="AP13">
            <v>5</v>
          </cell>
        </row>
        <row r="14">
          <cell r="AP14">
            <v>20</v>
          </cell>
        </row>
        <row r="15">
          <cell r="AP15">
            <v>40</v>
          </cell>
        </row>
        <row r="16">
          <cell r="AP16">
            <v>10</v>
          </cell>
        </row>
        <row r="17">
          <cell r="AP17">
            <v>26</v>
          </cell>
        </row>
        <row r="18">
          <cell r="AP18">
            <v>3</v>
          </cell>
        </row>
        <row r="19">
          <cell r="AP19">
            <v>35</v>
          </cell>
        </row>
        <row r="20">
          <cell r="AP20">
            <v>32</v>
          </cell>
        </row>
        <row r="21">
          <cell r="AP21">
            <v>36</v>
          </cell>
        </row>
        <row r="22">
          <cell r="AP22">
            <v>23</v>
          </cell>
        </row>
        <row r="23">
          <cell r="AP23">
            <v>37</v>
          </cell>
        </row>
        <row r="24">
          <cell r="AP24">
            <v>41</v>
          </cell>
        </row>
        <row r="25">
          <cell r="AP25">
            <v>7</v>
          </cell>
        </row>
        <row r="26">
          <cell r="AP26">
            <v>22</v>
          </cell>
        </row>
        <row r="27">
          <cell r="AP27">
            <v>18</v>
          </cell>
        </row>
        <row r="28">
          <cell r="AP28">
            <v>42</v>
          </cell>
        </row>
        <row r="29">
          <cell r="AP29">
            <v>11</v>
          </cell>
        </row>
        <row r="30">
          <cell r="AP30">
            <v>24</v>
          </cell>
        </row>
        <row r="31">
          <cell r="AP31">
            <v>6</v>
          </cell>
        </row>
        <row r="32">
          <cell r="AP32">
            <v>25</v>
          </cell>
        </row>
        <row r="33">
          <cell r="AP33">
            <v>8</v>
          </cell>
        </row>
        <row r="34">
          <cell r="AP34">
            <v>27</v>
          </cell>
        </row>
        <row r="35">
          <cell r="AP35">
            <v>17</v>
          </cell>
        </row>
        <row r="36">
          <cell r="AP36">
            <v>31</v>
          </cell>
        </row>
        <row r="37">
          <cell r="AP37">
            <v>15</v>
          </cell>
        </row>
        <row r="38">
          <cell r="AP38">
            <v>14</v>
          </cell>
        </row>
        <row r="39">
          <cell r="AP39">
            <v>12</v>
          </cell>
        </row>
        <row r="40">
          <cell r="AP40">
            <v>16</v>
          </cell>
        </row>
        <row r="41">
          <cell r="AP41">
            <v>27</v>
          </cell>
        </row>
        <row r="42">
          <cell r="AP42">
            <v>9</v>
          </cell>
        </row>
        <row r="43">
          <cell r="AP43">
            <v>1</v>
          </cell>
        </row>
        <row r="44">
          <cell r="AP44">
            <v>21</v>
          </cell>
        </row>
        <row r="45">
          <cell r="AP45">
            <v>30</v>
          </cell>
        </row>
        <row r="46">
          <cell r="AP46">
            <v>0</v>
          </cell>
        </row>
        <row r="47">
          <cell r="AP47">
            <v>0</v>
          </cell>
        </row>
        <row r="48">
          <cell r="AP48">
            <v>0</v>
          </cell>
        </row>
        <row r="49">
          <cell r="AP49">
            <v>0</v>
          </cell>
        </row>
        <row r="50">
          <cell r="AP50">
            <v>0</v>
          </cell>
        </row>
        <row r="51">
          <cell r="AP51">
            <v>0</v>
          </cell>
        </row>
        <row r="52">
          <cell r="AP52">
            <v>0</v>
          </cell>
        </row>
        <row r="53">
          <cell r="AP53">
            <v>0</v>
          </cell>
        </row>
        <row r="54">
          <cell r="AP54">
            <v>0</v>
          </cell>
        </row>
        <row r="55">
          <cell r="AP55">
            <v>0</v>
          </cell>
        </row>
        <row r="56">
          <cell r="AP56">
            <v>0</v>
          </cell>
        </row>
        <row r="57">
          <cell r="AP57">
            <v>0</v>
          </cell>
        </row>
        <row r="58">
          <cell r="AP58">
            <v>0</v>
          </cell>
        </row>
        <row r="59">
          <cell r="AP59">
            <v>0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B3053-8CF7-42E9-A200-57DBEACB98DB}">
  <sheetPr codeName="Feuil6">
    <tabColor rgb="FF00B050"/>
  </sheetPr>
  <dimension ref="A1:O62"/>
  <sheetViews>
    <sheetView tabSelected="1" workbookViewId="0">
      <pane ySplit="5" topLeftCell="A6" activePane="bottomLeft" state="frozen"/>
      <selection pane="bottomLeft" activeCell="J16" sqref="J16"/>
    </sheetView>
  </sheetViews>
  <sheetFormatPr baseColWidth="10" defaultRowHeight="14.4" x14ac:dyDescent="0.3"/>
  <cols>
    <col min="1" max="1" width="23.5546875" customWidth="1"/>
    <col min="2" max="2" width="6.21875" hidden="1" customWidth="1"/>
    <col min="3" max="3" width="7.109375" customWidth="1"/>
    <col min="4" max="4" width="21.6640625" customWidth="1"/>
    <col min="5" max="5" width="11.33203125" customWidth="1"/>
    <col min="6" max="6" width="12.6640625" customWidth="1"/>
  </cols>
  <sheetData>
    <row r="1" spans="1:15" ht="24.6" customHeight="1" thickTop="1" thickBot="1" x14ac:dyDescent="0.35">
      <c r="A1" s="19" t="s">
        <v>21</v>
      </c>
      <c r="C1" s="20">
        <f>COUNTA(C6:C62)</f>
        <v>22</v>
      </c>
      <c r="E1" s="52" t="s">
        <v>22</v>
      </c>
      <c r="F1" s="53"/>
      <c r="G1" s="53"/>
      <c r="H1" s="53"/>
      <c r="I1" s="53"/>
      <c r="J1" s="53"/>
      <c r="K1" s="53"/>
      <c r="L1" s="53"/>
      <c r="M1" s="53"/>
      <c r="N1" s="54"/>
    </row>
    <row r="2" spans="1:15" ht="25.2" customHeight="1" thickTop="1" thickBot="1" x14ac:dyDescent="0.4">
      <c r="A2" s="11" t="s">
        <v>27</v>
      </c>
      <c r="B2" s="21"/>
      <c r="C2" s="22">
        <f>INT(C1/4)</f>
        <v>5</v>
      </c>
      <c r="E2" s="34" t="s">
        <v>8</v>
      </c>
      <c r="F2" s="16" t="s">
        <v>9</v>
      </c>
      <c r="G2" s="16" t="s">
        <v>10</v>
      </c>
      <c r="H2" s="16" t="s">
        <v>11</v>
      </c>
      <c r="I2" s="16" t="s">
        <v>12</v>
      </c>
      <c r="J2" s="16" t="s">
        <v>13</v>
      </c>
      <c r="K2" s="16" t="s">
        <v>14</v>
      </c>
      <c r="L2" s="16" t="s">
        <v>15</v>
      </c>
      <c r="M2" s="16" t="s">
        <v>16</v>
      </c>
      <c r="N2" s="16" t="s">
        <v>17</v>
      </c>
      <c r="O2" s="17"/>
    </row>
    <row r="3" spans="1:15" ht="25.2" customHeight="1" thickTop="1" thickBot="1" x14ac:dyDescent="0.35">
      <c r="A3" s="11" t="s">
        <v>25</v>
      </c>
      <c r="C3" s="15">
        <f>INT(C1-(C2*4))</f>
        <v>2</v>
      </c>
      <c r="E3" s="35" t="s">
        <v>24</v>
      </c>
      <c r="F3" s="23" t="s">
        <v>23</v>
      </c>
      <c r="G3" s="23" t="s">
        <v>24</v>
      </c>
      <c r="H3" s="23" t="s">
        <v>24</v>
      </c>
      <c r="I3" s="23" t="s">
        <v>23</v>
      </c>
      <c r="J3" s="23" t="s">
        <v>24</v>
      </c>
      <c r="K3" s="23" t="s">
        <v>24</v>
      </c>
      <c r="L3" s="23" t="s">
        <v>24</v>
      </c>
      <c r="M3" s="23" t="s">
        <v>24</v>
      </c>
      <c r="N3" s="23" t="s">
        <v>24</v>
      </c>
    </row>
    <row r="4" spans="1:15" ht="15.6" thickTop="1" thickBot="1" x14ac:dyDescent="0.35"/>
    <row r="5" spans="1:15" ht="53.4" customHeight="1" thickTop="1" thickBot="1" x14ac:dyDescent="0.35">
      <c r="A5" s="4" t="s">
        <v>19</v>
      </c>
      <c r="B5" s="10"/>
      <c r="C5" s="5" t="s">
        <v>7</v>
      </c>
      <c r="D5" s="4" t="s">
        <v>20</v>
      </c>
      <c r="E5" s="4"/>
      <c r="F5" s="51" t="s">
        <v>33</v>
      </c>
    </row>
    <row r="6" spans="1:15" ht="15.6" thickTop="1" thickBot="1" x14ac:dyDescent="0.35">
      <c r="A6" s="1" t="s">
        <v>39</v>
      </c>
      <c r="B6" s="1">
        <f>[1]DONNEES!$AP8</f>
        <v>2</v>
      </c>
      <c r="C6" s="12">
        <v>1</v>
      </c>
      <c r="D6" s="3" t="str">
        <f>IF(C6=1,IF(ISBLANK(A6),"-",A6),"-")</f>
        <v>JOUEUR 5</v>
      </c>
      <c r="E6" s="38">
        <f>IF(C6=1,VLOOKUP(B6,B6:B61,1,FALSE),"-")</f>
        <v>2</v>
      </c>
      <c r="F6" t="s">
        <v>36</v>
      </c>
      <c r="G6">
        <v>35</v>
      </c>
    </row>
    <row r="7" spans="1:15" ht="15.6" thickTop="1" thickBot="1" x14ac:dyDescent="0.35">
      <c r="A7" s="1" t="s">
        <v>44</v>
      </c>
      <c r="B7" s="1">
        <f>[1]DONNEES!$AP13</f>
        <v>5</v>
      </c>
      <c r="C7" s="13">
        <v>1</v>
      </c>
      <c r="D7" s="2" t="str">
        <f>IF(C7=1,IF(ISBLANK(A7),"-",A7),"-")</f>
        <v>JOUEUR 10</v>
      </c>
      <c r="E7" s="39">
        <f>IF(C7=1,VLOOKUP(B7,B7:B62,1,FALSE),"-")</f>
        <v>5</v>
      </c>
      <c r="F7" t="s">
        <v>54</v>
      </c>
      <c r="G7">
        <v>34</v>
      </c>
    </row>
    <row r="8" spans="1:15" ht="15.6" thickTop="1" thickBot="1" x14ac:dyDescent="0.35">
      <c r="A8" s="1" t="s">
        <v>62</v>
      </c>
      <c r="B8" s="1">
        <f>[1]DONNEES!$AP31</f>
        <v>6</v>
      </c>
      <c r="C8" s="13">
        <v>1</v>
      </c>
      <c r="D8" s="2" t="str">
        <f>IF(C8=1,IF(ISBLANK(A8),"-",A8),"-")</f>
        <v>JOUEUR 28</v>
      </c>
      <c r="E8" s="39">
        <f>IF(C8=1,VLOOKUP(B8,B8:B63,1,FALSE),"-")</f>
        <v>6</v>
      </c>
      <c r="F8" t="s">
        <v>52</v>
      </c>
      <c r="G8">
        <v>33</v>
      </c>
    </row>
    <row r="9" spans="1:15" ht="15.6" thickTop="1" thickBot="1" x14ac:dyDescent="0.35">
      <c r="A9" s="1" t="s">
        <v>56</v>
      </c>
      <c r="B9" s="1">
        <f>[1]DONNEES!$AP25</f>
        <v>7</v>
      </c>
      <c r="C9" s="13">
        <v>1</v>
      </c>
      <c r="D9" s="2" t="str">
        <f>IF(C9=1,IF(ISBLANK(A9),"-",A9),"-")</f>
        <v>JOUEUR 22</v>
      </c>
      <c r="E9" s="39">
        <f>IF(C9=1,VLOOKUP(B9,B9:B64,1,FALSE),"-")</f>
        <v>7</v>
      </c>
      <c r="F9" t="s">
        <v>38</v>
      </c>
      <c r="G9">
        <v>24</v>
      </c>
    </row>
    <row r="10" spans="1:15" ht="15.6" thickTop="1" thickBot="1" x14ac:dyDescent="0.35">
      <c r="A10" s="1" t="s">
        <v>64</v>
      </c>
      <c r="B10" s="1">
        <f>[1]DONNEES!$AP33</f>
        <v>8</v>
      </c>
      <c r="C10" s="13">
        <v>1</v>
      </c>
      <c r="D10" s="2" t="str">
        <f>IF(C10=1,IF(ISBLANK(A10),"-",A10),"-")</f>
        <v>JOUEUR 30</v>
      </c>
      <c r="E10" s="39">
        <f>IF(C10=1,VLOOKUP(B10,B10:B65,1,FALSE),"-")</f>
        <v>8</v>
      </c>
      <c r="F10" t="s">
        <v>51</v>
      </c>
      <c r="G10">
        <v>23</v>
      </c>
    </row>
    <row r="11" spans="1:15" ht="15.6" thickTop="1" thickBot="1" x14ac:dyDescent="0.35">
      <c r="A11" s="1" t="s">
        <v>60</v>
      </c>
      <c r="B11" s="1">
        <f>[1]DONNEES!$AP29</f>
        <v>11</v>
      </c>
      <c r="C11" s="13">
        <v>1</v>
      </c>
      <c r="D11" s="2" t="str">
        <f>IF(C11=1,IF(ISBLANK(A11),"-",A11),"-")</f>
        <v>JOUEUR 26</v>
      </c>
      <c r="E11" s="39">
        <f>IF(C11=1,VLOOKUP(B11,B11:B66,1,FALSE),"-")</f>
        <v>11</v>
      </c>
      <c r="F11" t="s">
        <v>37</v>
      </c>
      <c r="G11">
        <v>22</v>
      </c>
    </row>
    <row r="12" spans="1:15" ht="15.6" thickTop="1" thickBot="1" x14ac:dyDescent="0.35">
      <c r="A12" s="1" t="s">
        <v>58</v>
      </c>
      <c r="B12" s="1">
        <f>[1]DONNEES!$AP27</f>
        <v>18</v>
      </c>
      <c r="C12" s="13">
        <v>1</v>
      </c>
      <c r="D12" s="2" t="str">
        <f>IF(C12=1,IF(ISBLANK(A12),"-",A12),"-")</f>
        <v>JOUEUR 24</v>
      </c>
      <c r="E12" s="39">
        <f>IF(C12=1,VLOOKUP(B12,B12:B67,1,FALSE),"-")</f>
        <v>18</v>
      </c>
      <c r="F12" t="s">
        <v>57</v>
      </c>
      <c r="G12">
        <v>19</v>
      </c>
    </row>
    <row r="13" spans="1:15" ht="15.6" thickTop="1" thickBot="1" x14ac:dyDescent="0.35">
      <c r="A13" s="1" t="s">
        <v>45</v>
      </c>
      <c r="B13" s="1">
        <f>[1]DONNEES!$AP14</f>
        <v>20</v>
      </c>
      <c r="C13" s="13">
        <v>1</v>
      </c>
      <c r="D13" s="2" t="str">
        <f>IF(C13=1,IF(ISBLANK(A13),"-",A13),"-")</f>
        <v>JOUEUR 11</v>
      </c>
      <c r="E13" s="39">
        <f>IF(C13=1,VLOOKUP(B13,B13:B68,1,FALSE),"-")</f>
        <v>20</v>
      </c>
      <c r="F13" t="s">
        <v>45</v>
      </c>
      <c r="G13">
        <v>18</v>
      </c>
    </row>
    <row r="14" spans="1:15" ht="15.6" thickTop="1" thickBot="1" x14ac:dyDescent="0.35">
      <c r="A14" s="1" t="s">
        <v>57</v>
      </c>
      <c r="B14" s="1">
        <f>[1]DONNEES!$AP26</f>
        <v>22</v>
      </c>
      <c r="C14" s="13">
        <v>1</v>
      </c>
      <c r="D14" s="2" t="str">
        <f>IF(C14=1,IF(ISBLANK(A14),"-",A14),"-")</f>
        <v>JOUEUR 23</v>
      </c>
      <c r="E14" s="39">
        <f>IF(C14=1,VLOOKUP(B14,B14:B69,1,FALSE),"-")</f>
        <v>22</v>
      </c>
      <c r="F14" t="s">
        <v>58</v>
      </c>
      <c r="G14">
        <v>17</v>
      </c>
    </row>
    <row r="15" spans="1:15" ht="15.6" thickTop="1" thickBot="1" x14ac:dyDescent="0.35">
      <c r="A15" s="1" t="s">
        <v>61</v>
      </c>
      <c r="B15" s="1">
        <f>[1]DONNEES!$AP30</f>
        <v>24</v>
      </c>
      <c r="C15" s="13">
        <v>1</v>
      </c>
      <c r="D15" s="2" t="str">
        <f>IF(C15=1,IF(ISBLANK(A15),"-",A15),"-")</f>
        <v>JOUEUR 27</v>
      </c>
      <c r="E15" s="39">
        <f>IF(C15=1,VLOOKUP(B15,B15:B70,1,FALSE),"-")</f>
        <v>24</v>
      </c>
      <c r="F15" t="s">
        <v>60</v>
      </c>
      <c r="G15">
        <v>16</v>
      </c>
    </row>
    <row r="16" spans="1:15" ht="15.6" thickTop="1" thickBot="1" x14ac:dyDescent="0.35">
      <c r="A16" s="1" t="s">
        <v>63</v>
      </c>
      <c r="B16" s="1">
        <f>[1]DONNEES!$AP32</f>
        <v>25</v>
      </c>
      <c r="C16" s="13">
        <v>1</v>
      </c>
      <c r="D16" s="2" t="str">
        <f>IF(C16=1,IF(ISBLANK(A16),"-",A16),"-")</f>
        <v>JOUEUR 29</v>
      </c>
      <c r="E16" s="39">
        <f>IF(C16=1,VLOOKUP(B16,B16:B71,1,FALSE),"-")</f>
        <v>25</v>
      </c>
      <c r="F16" t="s">
        <v>64</v>
      </c>
      <c r="G16">
        <v>15</v>
      </c>
    </row>
    <row r="17" spans="1:10" ht="15.6" thickTop="1" thickBot="1" x14ac:dyDescent="0.35">
      <c r="A17" s="1" t="s">
        <v>48</v>
      </c>
      <c r="B17" s="1">
        <f>[1]DONNEES!$AP17</f>
        <v>26</v>
      </c>
      <c r="C17" s="13">
        <v>1</v>
      </c>
      <c r="D17" s="2" t="str">
        <f>IF(C17=1,IF(ISBLANK(A17),"-",A17),"-")</f>
        <v>JOUEUR 14</v>
      </c>
      <c r="E17" s="39">
        <f>IF(C17=1,VLOOKUP(B17,B17:B72,1,FALSE),"-")</f>
        <v>26</v>
      </c>
      <c r="F17" t="s">
        <v>44</v>
      </c>
      <c r="G17">
        <v>11</v>
      </c>
    </row>
    <row r="18" spans="1:10" ht="15.6" thickTop="1" thickBot="1" x14ac:dyDescent="0.35">
      <c r="A18" s="1" t="s">
        <v>65</v>
      </c>
      <c r="B18" s="1">
        <f>[1]DONNEES!$AP34</f>
        <v>27</v>
      </c>
      <c r="C18" s="13">
        <v>1</v>
      </c>
      <c r="D18" s="2" t="str">
        <f>IF(C18=1,IF(ISBLANK(A18),"-",A18),"-")</f>
        <v>JOUEUR 31</v>
      </c>
      <c r="E18" s="39">
        <f>IF(C18=1,VLOOKUP(B18,B18:B73,1,FALSE),"-")</f>
        <v>27</v>
      </c>
      <c r="F18" t="s">
        <v>39</v>
      </c>
      <c r="G18">
        <v>10</v>
      </c>
    </row>
    <row r="19" spans="1:10" ht="15.6" thickTop="1" thickBot="1" x14ac:dyDescent="0.35">
      <c r="A19" s="1" t="s">
        <v>37</v>
      </c>
      <c r="B19" s="1">
        <f>[1]DONNEES!$AP6</f>
        <v>32</v>
      </c>
      <c r="C19" s="13">
        <v>1</v>
      </c>
      <c r="D19" s="2" t="str">
        <f>IF(C19=1,IF(ISBLANK(A19),"-",A19),"-")</f>
        <v>JOUEUR 3</v>
      </c>
      <c r="E19" s="39">
        <f>IF(C19=1,VLOOKUP(B19,B19:B74,1,FALSE),"-")</f>
        <v>32</v>
      </c>
      <c r="F19" t="s">
        <v>56</v>
      </c>
      <c r="G19">
        <v>1</v>
      </c>
    </row>
    <row r="20" spans="1:10" ht="15.6" thickTop="1" thickBot="1" x14ac:dyDescent="0.35">
      <c r="A20" s="1" t="s">
        <v>51</v>
      </c>
      <c r="B20" s="1">
        <f>[1]DONNEES!$AP20</f>
        <v>32</v>
      </c>
      <c r="C20" s="13">
        <v>1</v>
      </c>
      <c r="D20" s="2" t="str">
        <f>IF(C20=1,IF(ISBLANK(A20),"-",A20),"-")</f>
        <v>JOUEUR 17</v>
      </c>
      <c r="E20" s="39">
        <f>IF(C20=1,VLOOKUP(B20,B20:B75,1,FALSE),"-")</f>
        <v>32</v>
      </c>
      <c r="F20" t="s">
        <v>62</v>
      </c>
      <c r="G20">
        <v>-22</v>
      </c>
    </row>
    <row r="21" spans="1:10" ht="15.6" thickTop="1" thickBot="1" x14ac:dyDescent="0.35">
      <c r="A21" s="1" t="s">
        <v>38</v>
      </c>
      <c r="B21" s="1">
        <f>[1]DONNEES!$AP7</f>
        <v>34</v>
      </c>
      <c r="C21" s="13">
        <v>1</v>
      </c>
      <c r="D21" s="2" t="str">
        <f>IF(C21=1,IF(ISBLANK(A21),"-",A21),"-")</f>
        <v>JOUEUR 4</v>
      </c>
      <c r="E21" s="39">
        <f>IF(C21=1,VLOOKUP(B21,B21:B76,1,FALSE),"-")</f>
        <v>34</v>
      </c>
      <c r="F21" t="s">
        <v>65</v>
      </c>
      <c r="G21">
        <v>-22</v>
      </c>
      <c r="J21" t="s">
        <v>32</v>
      </c>
    </row>
    <row r="22" spans="1:10" ht="15.6" thickTop="1" thickBot="1" x14ac:dyDescent="0.35">
      <c r="A22" s="1" t="s">
        <v>50</v>
      </c>
      <c r="B22" s="1">
        <f>[1]DONNEES!$AP19</f>
        <v>35</v>
      </c>
      <c r="C22" s="13">
        <v>1</v>
      </c>
      <c r="D22" s="2" t="str">
        <f>IF(C22=1,IF(ISBLANK(A22),"-",A22),"-")</f>
        <v>JOUEUR 16</v>
      </c>
      <c r="E22" s="39">
        <f>IF(C22=1,VLOOKUP(B22,B22:B77,1,FALSE),"-")</f>
        <v>35</v>
      </c>
      <c r="F22" t="s">
        <v>48</v>
      </c>
      <c r="G22">
        <v>-23</v>
      </c>
    </row>
    <row r="23" spans="1:10" ht="15.6" thickTop="1" thickBot="1" x14ac:dyDescent="0.35">
      <c r="A23" s="1" t="s">
        <v>52</v>
      </c>
      <c r="B23" s="1">
        <f>[1]DONNEES!$AP21</f>
        <v>36</v>
      </c>
      <c r="C23" s="13">
        <v>1</v>
      </c>
      <c r="D23" s="2" t="str">
        <f>IF(C23=1,IF(ISBLANK(A23),"-",A23),"-")</f>
        <v>JOUEUR 18</v>
      </c>
      <c r="E23" s="39">
        <f>IF(C23=1,VLOOKUP(B23,B23:B78,1,FALSE),"-")</f>
        <v>36</v>
      </c>
      <c r="F23" t="s">
        <v>63</v>
      </c>
      <c r="G23">
        <v>-24</v>
      </c>
    </row>
    <row r="24" spans="1:10" ht="15.6" thickTop="1" thickBot="1" x14ac:dyDescent="0.35">
      <c r="A24" s="1" t="s">
        <v>54</v>
      </c>
      <c r="B24" s="1">
        <f>[1]DONNEES!$AP23</f>
        <v>37</v>
      </c>
      <c r="C24" s="13">
        <v>1</v>
      </c>
      <c r="D24" s="2" t="str">
        <f>IF(C24=1,IF(ISBLANK(A24),"-",A24),"-")</f>
        <v>JOUEUR 20</v>
      </c>
      <c r="E24" s="39">
        <f>IF(C24=1,VLOOKUP(B24,B24:B79,1,FALSE),"-")</f>
        <v>37</v>
      </c>
      <c r="F24" t="s">
        <v>61</v>
      </c>
      <c r="G24">
        <v>-25</v>
      </c>
    </row>
    <row r="25" spans="1:10" ht="15.6" thickTop="1" thickBot="1" x14ac:dyDescent="0.35">
      <c r="A25" s="1" t="s">
        <v>36</v>
      </c>
      <c r="B25" s="1">
        <f>[1]DONNEES!$AP5</f>
        <v>39</v>
      </c>
      <c r="C25" s="13">
        <v>1</v>
      </c>
      <c r="D25" s="2" t="str">
        <f>IF(C25=1,IF(ISBLANK(A25),"-",A25),"-")</f>
        <v>JOUEUR 2</v>
      </c>
      <c r="E25" s="39">
        <f>IF(C25=1,VLOOKUP(B25,B25:B81,1,FALSE),"-")</f>
        <v>39</v>
      </c>
      <c r="F25" t="s">
        <v>55</v>
      </c>
      <c r="G25">
        <v>-47</v>
      </c>
    </row>
    <row r="26" spans="1:10" ht="15.6" thickTop="1" thickBot="1" x14ac:dyDescent="0.35">
      <c r="A26" s="1" t="s">
        <v>46</v>
      </c>
      <c r="B26" s="1">
        <f>[1]DONNEES!$AP15</f>
        <v>40</v>
      </c>
      <c r="C26" s="13">
        <v>1</v>
      </c>
      <c r="D26" s="2" t="str">
        <f>IF(C26=1,IF(ISBLANK(A26),"-",A26),"-")</f>
        <v>JOUEUR 12</v>
      </c>
      <c r="E26" s="39">
        <f>IF(C26=1,VLOOKUP(B26,B26:B81,1,FALSE),"-")</f>
        <v>40</v>
      </c>
      <c r="F26" t="s">
        <v>46</v>
      </c>
      <c r="G26">
        <v>-55</v>
      </c>
    </row>
    <row r="27" spans="1:10" ht="15.6" thickTop="1" thickBot="1" x14ac:dyDescent="0.35">
      <c r="A27" s="1" t="s">
        <v>55</v>
      </c>
      <c r="B27" s="1">
        <f>[1]DONNEES!$AP24</f>
        <v>41</v>
      </c>
      <c r="C27" s="13">
        <v>1</v>
      </c>
      <c r="D27" s="2" t="str">
        <f>IF(C27=1,IF(ISBLANK(A27),"-",A27),"-")</f>
        <v>JOUEUR 21</v>
      </c>
      <c r="E27" s="39">
        <f>IF(C27=1,VLOOKUP(B27,B27:B82,1,FALSE),"-")</f>
        <v>41</v>
      </c>
      <c r="F27" t="s">
        <v>50</v>
      </c>
      <c r="G27">
        <v>-69</v>
      </c>
    </row>
    <row r="28" spans="1:10" ht="15.6" thickTop="1" thickBot="1" x14ac:dyDescent="0.35">
      <c r="A28" s="1" t="s">
        <v>42</v>
      </c>
      <c r="B28" s="1">
        <f>[1]DONNEES!$AP11</f>
        <v>37</v>
      </c>
      <c r="C28" s="13"/>
      <c r="D28" s="2" t="str">
        <f>IF(C28=1,IF(ISBLANK(A28),"-",A28),"-")</f>
        <v>-</v>
      </c>
      <c r="E28" s="39" t="str">
        <f>IF(C28=1,VLOOKUP(B28,B28:B83,1,FALSE),"-")</f>
        <v>-</v>
      </c>
      <c r="F28">
        <v>0</v>
      </c>
      <c r="G28" t="s">
        <v>34</v>
      </c>
    </row>
    <row r="29" spans="1:10" ht="15.6" thickTop="1" thickBot="1" x14ac:dyDescent="0.35">
      <c r="A29" s="1" t="s">
        <v>35</v>
      </c>
      <c r="B29" s="1">
        <f>[1]DONNEES!$AP4</f>
        <v>29</v>
      </c>
      <c r="C29" s="13"/>
      <c r="D29" s="2" t="str">
        <f>IF(C29=1,IF(ISBLANK(A29),"-",A29),"-")</f>
        <v>-</v>
      </c>
      <c r="E29" s="39" t="str">
        <f>IF(C29=1,VLOOKUP(B29,B29:B84,1,FALSE),"-")</f>
        <v>-</v>
      </c>
      <c r="F29">
        <v>0</v>
      </c>
      <c r="G29" t="s">
        <v>34</v>
      </c>
    </row>
    <row r="30" spans="1:10" ht="15.6" thickTop="1" thickBot="1" x14ac:dyDescent="0.35">
      <c r="A30" s="1" t="s">
        <v>40</v>
      </c>
      <c r="B30" s="1">
        <f>[1]DONNEES!$AP9</f>
        <v>4</v>
      </c>
      <c r="C30" s="13"/>
      <c r="D30" s="2" t="str">
        <f>IF(C30=1,IF(ISBLANK(A30),"-",A30),"-")</f>
        <v>-</v>
      </c>
      <c r="E30" s="39" t="str">
        <f>IF(C30=1,VLOOKUP(B30,B30:B85,1,FALSE),"-")</f>
        <v>-</v>
      </c>
      <c r="F30">
        <v>0</v>
      </c>
      <c r="G30" t="s">
        <v>34</v>
      </c>
    </row>
    <row r="31" spans="1:10" ht="15.6" thickTop="1" thickBot="1" x14ac:dyDescent="0.35">
      <c r="A31" s="1" t="s">
        <v>41</v>
      </c>
      <c r="B31" s="1">
        <f>[1]DONNEES!$AP10</f>
        <v>18</v>
      </c>
      <c r="C31" s="13"/>
      <c r="D31" s="2" t="str">
        <f>IF(C31=1,IF(ISBLANK(A31),"-",A31),"-")</f>
        <v>-</v>
      </c>
      <c r="E31" s="39" t="str">
        <f>IF(C31=1,VLOOKUP(B31,B31:B86,1,FALSE),"-")</f>
        <v>-</v>
      </c>
      <c r="F31">
        <v>0</v>
      </c>
      <c r="G31" t="s">
        <v>34</v>
      </c>
    </row>
    <row r="32" spans="1:10" ht="15.6" thickTop="1" thickBot="1" x14ac:dyDescent="0.35">
      <c r="A32" s="1" t="s">
        <v>43</v>
      </c>
      <c r="B32" s="1">
        <f>[1]DONNEES!$AP12</f>
        <v>13</v>
      </c>
      <c r="C32" s="13"/>
      <c r="D32" s="2" t="str">
        <f>IF(C32=1,IF(ISBLANK(A32),"-",A32),"-")</f>
        <v>-</v>
      </c>
      <c r="E32" s="39" t="str">
        <f>IF(C32=1,VLOOKUP(B32,B32:B87,1,FALSE),"-")</f>
        <v>-</v>
      </c>
      <c r="F32">
        <v>0</v>
      </c>
      <c r="G32" t="s">
        <v>34</v>
      </c>
    </row>
    <row r="33" spans="1:7" ht="15.6" thickTop="1" thickBot="1" x14ac:dyDescent="0.35">
      <c r="A33" s="1" t="s">
        <v>47</v>
      </c>
      <c r="B33" s="1">
        <f>[1]DONNEES!$AP16</f>
        <v>10</v>
      </c>
      <c r="C33" s="13"/>
      <c r="D33" s="2" t="str">
        <f>IF(C33=1,IF(ISBLANK(A33),"-",A33),"-")</f>
        <v>-</v>
      </c>
      <c r="E33" s="39" t="str">
        <f>IF(C33=1,VLOOKUP(B33,B33:B88,1,FALSE),"-")</f>
        <v>-</v>
      </c>
      <c r="F33">
        <v>0</v>
      </c>
      <c r="G33" t="s">
        <v>34</v>
      </c>
    </row>
    <row r="34" spans="1:7" ht="15.6" thickTop="1" thickBot="1" x14ac:dyDescent="0.35">
      <c r="A34" s="1" t="s">
        <v>49</v>
      </c>
      <c r="B34" s="1">
        <f>[1]DONNEES!$AP18</f>
        <v>3</v>
      </c>
      <c r="C34" s="13"/>
      <c r="D34" s="2" t="str">
        <f>IF(C34=1,IF(ISBLANK(A34),"-",A34),"-")</f>
        <v>-</v>
      </c>
      <c r="E34" s="39" t="str">
        <f>IF(C34=1,VLOOKUP(B34,B34:B89,1,FALSE),"-")</f>
        <v>-</v>
      </c>
      <c r="F34">
        <v>0</v>
      </c>
      <c r="G34" t="s">
        <v>34</v>
      </c>
    </row>
    <row r="35" spans="1:7" ht="15.6" thickTop="1" thickBot="1" x14ac:dyDescent="0.35">
      <c r="A35" s="1" t="s">
        <v>53</v>
      </c>
      <c r="B35" s="1">
        <f>[1]DONNEES!$AP22</f>
        <v>23</v>
      </c>
      <c r="C35" s="13"/>
      <c r="D35" s="2" t="str">
        <f>IF(C35=1,IF(ISBLANK(A35),"-",A35),"-")</f>
        <v>-</v>
      </c>
      <c r="E35" s="39" t="str">
        <f>IF(C35=1,VLOOKUP(B35,B35:B90,1,FALSE),"-")</f>
        <v>-</v>
      </c>
      <c r="F35">
        <v>0</v>
      </c>
      <c r="G35" t="s">
        <v>34</v>
      </c>
    </row>
    <row r="36" spans="1:7" ht="15.6" thickTop="1" thickBot="1" x14ac:dyDescent="0.35">
      <c r="A36" s="1" t="s">
        <v>59</v>
      </c>
      <c r="B36" s="1">
        <f>[1]DONNEES!$AP28</f>
        <v>42</v>
      </c>
      <c r="C36" s="13"/>
      <c r="D36" s="2" t="str">
        <f>IF(C36=1,IF(ISBLANK(A36),"-",A36),"-")</f>
        <v>-</v>
      </c>
      <c r="E36" s="39" t="str">
        <f>IF(C36=1,VLOOKUP(B36,B36:B91,1,FALSE),"-")</f>
        <v>-</v>
      </c>
      <c r="F36">
        <v>0</v>
      </c>
      <c r="G36" t="s">
        <v>34</v>
      </c>
    </row>
    <row r="37" spans="1:7" ht="15.6" thickTop="1" thickBot="1" x14ac:dyDescent="0.35">
      <c r="A37" s="1" t="s">
        <v>66</v>
      </c>
      <c r="B37" s="1">
        <f>[1]DONNEES!$AP35</f>
        <v>17</v>
      </c>
      <c r="C37" s="13"/>
      <c r="D37" s="2" t="str">
        <f>IF(C37=1,IF(ISBLANK(A37),"-",A37),"-")</f>
        <v>-</v>
      </c>
      <c r="E37" s="39" t="str">
        <f>IF(C37=1,VLOOKUP(B37,B37:B92,1,FALSE),"-")</f>
        <v>-</v>
      </c>
      <c r="G37" t="s">
        <v>34</v>
      </c>
    </row>
    <row r="38" spans="1:7" ht="15.6" thickTop="1" thickBot="1" x14ac:dyDescent="0.35">
      <c r="A38" s="1" t="s">
        <v>67</v>
      </c>
      <c r="B38" s="1">
        <f>[1]DONNEES!$AP36</f>
        <v>31</v>
      </c>
      <c r="C38" s="13"/>
      <c r="D38" s="2" t="str">
        <f>IF(C38=1,IF(ISBLANK(A38),"-",A38),"-")</f>
        <v>-</v>
      </c>
      <c r="E38" s="39" t="str">
        <f>IF(C38=1,VLOOKUP(B38,B38:B93,1,FALSE),"-")</f>
        <v>-</v>
      </c>
      <c r="G38" t="s">
        <v>34</v>
      </c>
    </row>
    <row r="39" spans="1:7" ht="15.6" thickTop="1" thickBot="1" x14ac:dyDescent="0.35">
      <c r="A39" s="1" t="s">
        <v>68</v>
      </c>
      <c r="B39" s="1">
        <f>[1]DONNEES!$AP37</f>
        <v>15</v>
      </c>
      <c r="C39" s="13"/>
      <c r="D39" s="2" t="str">
        <f>IF(C39=1,IF(ISBLANK(A39),"-",A39),"-")</f>
        <v>-</v>
      </c>
      <c r="E39" s="39" t="str">
        <f>IF(C39=1,VLOOKUP(B39,B39:B94,1,FALSE),"-")</f>
        <v>-</v>
      </c>
      <c r="G39" t="s">
        <v>34</v>
      </c>
    </row>
    <row r="40" spans="1:7" ht="15.6" thickTop="1" thickBot="1" x14ac:dyDescent="0.35">
      <c r="A40" s="1" t="s">
        <v>69</v>
      </c>
      <c r="B40" s="1">
        <f>[1]DONNEES!$AP38</f>
        <v>14</v>
      </c>
      <c r="C40" s="13"/>
      <c r="D40" s="2" t="str">
        <f>IF(C40=1,IF(ISBLANK(A40),"-",A40),"-")</f>
        <v>-</v>
      </c>
      <c r="E40" s="39" t="str">
        <f>IF(C40=1,VLOOKUP(B40,B40:B95,1,FALSE),"-")</f>
        <v>-</v>
      </c>
      <c r="G40" t="s">
        <v>34</v>
      </c>
    </row>
    <row r="41" spans="1:7" ht="15.6" thickTop="1" thickBot="1" x14ac:dyDescent="0.35">
      <c r="A41" s="1" t="s">
        <v>70</v>
      </c>
      <c r="B41" s="1">
        <f>[1]DONNEES!$AP39</f>
        <v>12</v>
      </c>
      <c r="C41" s="13"/>
      <c r="D41" s="2" t="str">
        <f>IF(C41=1,IF(ISBLANK(A41),"-",A41),"-")</f>
        <v>-</v>
      </c>
      <c r="E41" s="39" t="str">
        <f>IF(C41=1,VLOOKUP(B41,B41:B96,1,FALSE),"-")</f>
        <v>-</v>
      </c>
      <c r="G41" t="s">
        <v>34</v>
      </c>
    </row>
    <row r="42" spans="1:7" ht="15.6" thickTop="1" thickBot="1" x14ac:dyDescent="0.35">
      <c r="A42" s="1" t="s">
        <v>71</v>
      </c>
      <c r="B42" s="1">
        <f>[1]DONNEES!$AP40</f>
        <v>16</v>
      </c>
      <c r="C42" s="13"/>
      <c r="D42" s="2" t="str">
        <f>IF(C42=1,IF(ISBLANK(A42),"-",A42),"-")</f>
        <v>-</v>
      </c>
      <c r="E42" s="39" t="str">
        <f>IF(C42=1,VLOOKUP(B42,B42:B97,1,FALSE),"-")</f>
        <v>-</v>
      </c>
      <c r="G42" t="s">
        <v>34</v>
      </c>
    </row>
    <row r="43" spans="1:7" ht="15.6" thickTop="1" thickBot="1" x14ac:dyDescent="0.35">
      <c r="A43" s="1" t="s">
        <v>72</v>
      </c>
      <c r="B43" s="1">
        <f>[1]DONNEES!$AP41</f>
        <v>27</v>
      </c>
      <c r="C43" s="13"/>
      <c r="D43" s="2" t="str">
        <f>IF(C43=1,IF(ISBLANK(A43),"-",A43),"-")</f>
        <v>-</v>
      </c>
      <c r="E43" s="39" t="str">
        <f>IF(C43=1,VLOOKUP(B43,B43:B98,1,FALSE),"-")</f>
        <v>-</v>
      </c>
      <c r="G43" t="s">
        <v>34</v>
      </c>
    </row>
    <row r="44" spans="1:7" ht="15.6" thickTop="1" thickBot="1" x14ac:dyDescent="0.35">
      <c r="A44" s="1" t="s">
        <v>73</v>
      </c>
      <c r="B44" s="1">
        <f>[1]DONNEES!$AP42</f>
        <v>9</v>
      </c>
      <c r="C44" s="13"/>
      <c r="D44" s="2" t="str">
        <f>IF(C44=1,IF(ISBLANK(A44),"-",A44),"-")</f>
        <v>-</v>
      </c>
      <c r="E44" s="39" t="str">
        <f>IF(C44=1,VLOOKUP(B44,B44:B99,1,FALSE),"-")</f>
        <v>-</v>
      </c>
      <c r="G44" t="s">
        <v>34</v>
      </c>
    </row>
    <row r="45" spans="1:7" ht="15.6" thickTop="1" thickBot="1" x14ac:dyDescent="0.35">
      <c r="A45" s="1" t="s">
        <v>74</v>
      </c>
      <c r="B45" s="1">
        <f>[1]DONNEES!$AP43</f>
        <v>1</v>
      </c>
      <c r="C45" s="13"/>
      <c r="D45" s="2" t="str">
        <f>IF(C45=1,IF(ISBLANK(A45),"-",A45),"-")</f>
        <v>-</v>
      </c>
      <c r="E45" s="39" t="str">
        <f>IF(C45=1,VLOOKUP(B45,B45:B100,1,FALSE),"-")</f>
        <v>-</v>
      </c>
      <c r="G45" t="s">
        <v>34</v>
      </c>
    </row>
    <row r="46" spans="1:7" ht="15.6" thickTop="1" thickBot="1" x14ac:dyDescent="0.35">
      <c r="A46" s="1" t="s">
        <v>75</v>
      </c>
      <c r="B46" s="1">
        <f>[1]DONNEES!$AP44</f>
        <v>21</v>
      </c>
      <c r="C46" s="13"/>
      <c r="D46" s="2" t="str">
        <f>IF(C46=1,IF(ISBLANK(A46),"-",A46),"-")</f>
        <v>-</v>
      </c>
      <c r="E46" s="39" t="str">
        <f>IF(C46=1,VLOOKUP(B46,B46:B101,1,FALSE),"-")</f>
        <v>-</v>
      </c>
      <c r="G46" t="s">
        <v>34</v>
      </c>
    </row>
    <row r="47" spans="1:7" ht="15.6" thickTop="1" thickBot="1" x14ac:dyDescent="0.35">
      <c r="A47" s="1" t="s">
        <v>76</v>
      </c>
      <c r="B47" s="1">
        <f>[1]DONNEES!$AP45</f>
        <v>30</v>
      </c>
      <c r="C47" s="13"/>
      <c r="D47" s="2" t="str">
        <f>IF(C47=1,IF(ISBLANK(A47),"-",A47),"-")</f>
        <v>-</v>
      </c>
      <c r="E47" s="39" t="str">
        <f>IF(C47=1,VLOOKUP(B47,B47:B102,1,FALSE),"-")</f>
        <v>-</v>
      </c>
      <c r="G47" t="s">
        <v>34</v>
      </c>
    </row>
    <row r="48" spans="1:7" ht="15.6" thickTop="1" thickBot="1" x14ac:dyDescent="0.35">
      <c r="A48" s="1" t="s">
        <v>77</v>
      </c>
      <c r="B48" s="1">
        <f>[1]DONNEES!$AP46</f>
        <v>0</v>
      </c>
      <c r="C48" s="13"/>
      <c r="D48" s="2" t="str">
        <f>IF(C48=1,IF(ISBLANK(A48),"-",A48),"-")</f>
        <v>-</v>
      </c>
      <c r="E48" s="39" t="str">
        <f>IF(C48=1,VLOOKUP(B48,B48:B103,1,FALSE),"-")</f>
        <v>-</v>
      </c>
      <c r="G48" t="s">
        <v>34</v>
      </c>
    </row>
    <row r="49" spans="1:7" ht="15.6" thickTop="1" thickBot="1" x14ac:dyDescent="0.35">
      <c r="A49" s="1" t="s">
        <v>78</v>
      </c>
      <c r="B49" s="1">
        <f>[1]DONNEES!$AP47</f>
        <v>0</v>
      </c>
      <c r="C49" s="13"/>
      <c r="D49" s="2" t="str">
        <f>IF(C49=1,IF(ISBLANK(A49),"-",A49),"-")</f>
        <v>-</v>
      </c>
      <c r="E49" s="39" t="str">
        <f>IF(C49=1,VLOOKUP(B49,B49:B104,1,FALSE),"-")</f>
        <v>-</v>
      </c>
      <c r="G49" t="s">
        <v>34</v>
      </c>
    </row>
    <row r="50" spans="1:7" ht="15.6" thickTop="1" thickBot="1" x14ac:dyDescent="0.35">
      <c r="A50" s="1" t="s">
        <v>79</v>
      </c>
      <c r="B50" s="1">
        <f>[1]DONNEES!$AP48</f>
        <v>0</v>
      </c>
      <c r="C50" s="13"/>
      <c r="D50" s="2" t="str">
        <f>IF(C50=1,IF(ISBLANK(A50),"-",A50),"-")</f>
        <v>-</v>
      </c>
      <c r="E50" s="39" t="str">
        <f>IF(C50=1,VLOOKUP(B50,B50:B105,1,FALSE),"-")</f>
        <v>-</v>
      </c>
      <c r="G50" t="s">
        <v>34</v>
      </c>
    </row>
    <row r="51" spans="1:7" ht="15.6" thickTop="1" thickBot="1" x14ac:dyDescent="0.35">
      <c r="A51" s="1" t="s">
        <v>80</v>
      </c>
      <c r="B51" s="1">
        <f>[1]DONNEES!$AP49</f>
        <v>0</v>
      </c>
      <c r="C51" s="13"/>
      <c r="D51" s="2" t="str">
        <f>IF(C51=1,IF(ISBLANK(A51),"-",A51),"-")</f>
        <v>-</v>
      </c>
      <c r="E51" s="39" t="str">
        <f>IF(C51=1,VLOOKUP(B51,B51:B106,1,FALSE),"-")</f>
        <v>-</v>
      </c>
      <c r="G51" t="s">
        <v>34</v>
      </c>
    </row>
    <row r="52" spans="1:7" ht="15.6" thickTop="1" thickBot="1" x14ac:dyDescent="0.35">
      <c r="A52" s="1" t="s">
        <v>81</v>
      </c>
      <c r="B52" s="1">
        <f>[1]DONNEES!$AP50</f>
        <v>0</v>
      </c>
      <c r="C52" s="13"/>
      <c r="D52" s="2" t="str">
        <f>IF(C52=1,IF(ISBLANK(A52),"-",A52),"-")</f>
        <v>-</v>
      </c>
      <c r="E52" s="39" t="str">
        <f>IF(C52=1,VLOOKUP(B52,B52:B107,1,FALSE),"-")</f>
        <v>-</v>
      </c>
      <c r="G52" t="s">
        <v>34</v>
      </c>
    </row>
    <row r="53" spans="1:7" ht="15.6" thickTop="1" thickBot="1" x14ac:dyDescent="0.35">
      <c r="A53" s="1"/>
      <c r="B53" s="1">
        <f>[1]DONNEES!$AP51</f>
        <v>0</v>
      </c>
      <c r="C53" s="13"/>
      <c r="D53" s="2" t="str">
        <f>IF(C53=1,IF(ISBLANK(A53),"-",A53),"-")</f>
        <v>-</v>
      </c>
      <c r="E53" s="39" t="str">
        <f>IF(C53=1,VLOOKUP(B53,B53:B108,1,FALSE),"-")</f>
        <v>-</v>
      </c>
      <c r="G53" t="s">
        <v>34</v>
      </c>
    </row>
    <row r="54" spans="1:7" ht="15.6" thickTop="1" thickBot="1" x14ac:dyDescent="0.35">
      <c r="A54" s="1"/>
      <c r="B54" s="1">
        <f>[1]DONNEES!$AP52</f>
        <v>0</v>
      </c>
      <c r="C54" s="13"/>
      <c r="D54" s="2" t="str">
        <f>IF(C54=1,IF(ISBLANK(A54),"-",A54),"-")</f>
        <v>-</v>
      </c>
      <c r="E54" s="39" t="str">
        <f>IF(C54=1,VLOOKUP(B54,B54:B110,1,FALSE),"-")</f>
        <v>-</v>
      </c>
      <c r="G54" t="s">
        <v>34</v>
      </c>
    </row>
    <row r="55" spans="1:7" ht="15.6" thickTop="1" thickBot="1" x14ac:dyDescent="0.35">
      <c r="A55" s="1"/>
      <c r="B55" s="1">
        <f>[1]DONNEES!$AP53</f>
        <v>0</v>
      </c>
      <c r="C55" s="13"/>
      <c r="D55" s="2" t="str">
        <f>IF(C55=1,IF(ISBLANK(A55),"-",A55),"-")</f>
        <v>-</v>
      </c>
      <c r="E55" s="39" t="str">
        <f>IF(C55=1,VLOOKUP(B55,B55:B111,1,FALSE),"-")</f>
        <v>-</v>
      </c>
      <c r="G55" t="s">
        <v>34</v>
      </c>
    </row>
    <row r="56" spans="1:7" ht="15.6" thickTop="1" thickBot="1" x14ac:dyDescent="0.35">
      <c r="A56" s="1"/>
      <c r="B56" s="1">
        <f>[1]DONNEES!$AP54</f>
        <v>0</v>
      </c>
      <c r="C56" s="13"/>
      <c r="D56" s="2" t="str">
        <f>IF(C56=1,IF(ISBLANK(A56),"-",A56),"-")</f>
        <v>-</v>
      </c>
      <c r="E56" s="39" t="str">
        <f>IF(C56=1,VLOOKUP(B56,B56:B112,1,FALSE),"-")</f>
        <v>-</v>
      </c>
    </row>
    <row r="57" spans="1:7" ht="15.6" thickTop="1" thickBot="1" x14ac:dyDescent="0.35">
      <c r="A57" s="1"/>
      <c r="B57" s="1">
        <f>[1]DONNEES!$AP55</f>
        <v>0</v>
      </c>
      <c r="C57" s="13"/>
      <c r="D57" s="2" t="str">
        <f>IF(C57=1,IF(ISBLANK(A57),"-",A57),"-")</f>
        <v>-</v>
      </c>
      <c r="E57" s="39" t="str">
        <f>IF(C57=1,VLOOKUP(B57,B57:B113,1,FALSE),"-")</f>
        <v>-</v>
      </c>
    </row>
    <row r="58" spans="1:7" ht="15.6" thickTop="1" thickBot="1" x14ac:dyDescent="0.35">
      <c r="A58" s="1"/>
      <c r="B58" s="1">
        <f>[1]DONNEES!$AP56</f>
        <v>0</v>
      </c>
      <c r="C58" s="13"/>
      <c r="D58" s="2" t="str">
        <f>IF(C58=1,IF(ISBLANK(A58),"-",A58),"-")</f>
        <v>-</v>
      </c>
      <c r="E58" s="39" t="str">
        <f>IF(C58=1,VLOOKUP(B58,B58:B114,1,FALSE),"-")</f>
        <v>-</v>
      </c>
    </row>
    <row r="59" spans="1:7" ht="15.6" thickTop="1" thickBot="1" x14ac:dyDescent="0.35">
      <c r="A59" s="1"/>
      <c r="B59" s="1">
        <f>[1]DONNEES!$AP57</f>
        <v>0</v>
      </c>
      <c r="C59" s="13"/>
      <c r="D59" s="2" t="str">
        <f>IF(C59=1,IF(ISBLANK(A59),"-",A59),"-")</f>
        <v>-</v>
      </c>
      <c r="E59" s="39" t="str">
        <f>IF(C59=1,VLOOKUP(B59,B59:B115,1,FALSE),"-")</f>
        <v>-</v>
      </c>
    </row>
    <row r="60" spans="1:7" ht="15.6" thickTop="1" thickBot="1" x14ac:dyDescent="0.35">
      <c r="A60" s="1"/>
      <c r="B60" s="1">
        <f>[1]DONNEES!$AP58</f>
        <v>0</v>
      </c>
      <c r="C60" s="13"/>
      <c r="D60" s="2" t="str">
        <f>IF(C60=1,IF(ISBLANK(A60),"-",A60),"-")</f>
        <v>-</v>
      </c>
      <c r="E60" s="39" t="str">
        <f>IF(C60=1,VLOOKUP(B60,B60:B116,1,FALSE),"-")</f>
        <v>-</v>
      </c>
    </row>
    <row r="61" spans="1:7" ht="15.6" thickTop="1" thickBot="1" x14ac:dyDescent="0.35">
      <c r="A61" s="1"/>
      <c r="B61" s="1">
        <f>[1]DONNEES!$AP59</f>
        <v>0</v>
      </c>
      <c r="C61" s="13"/>
      <c r="D61" s="2" t="str">
        <f>IF(C61=1,IF(ISBLANK(A61),"-",A61),"-")</f>
        <v>-</v>
      </c>
      <c r="E61" s="39" t="str">
        <f>IF(C61=1,VLOOKUP(B61,B61:B117,1,FALSE),"-")</f>
        <v>-</v>
      </c>
    </row>
    <row r="62" spans="1:7" ht="15" thickTop="1" x14ac:dyDescent="0.3">
      <c r="A62" s="1"/>
      <c r="B62" s="7"/>
      <c r="C62" s="14"/>
      <c r="D62" s="2" t="str">
        <f>IF(C62=1,IF(ISBLANK(A62),"-",A62),"-")</f>
        <v>-</v>
      </c>
      <c r="E62" s="39" t="str">
        <f>IF(C62=1,VLOOKUP(B62,B62:B118,1,FALSE),"-")</f>
        <v>-</v>
      </c>
    </row>
  </sheetData>
  <sortState xmlns:xlrd2="http://schemas.microsoft.com/office/spreadsheetml/2017/richdata2" caseSensitive="1" ref="A6:E63">
    <sortCondition ref="E6:E63"/>
  </sortState>
  <mergeCells count="1">
    <mergeCell ref="E1:N1"/>
  </mergeCells>
  <phoneticPr fontId="4" type="noConversion"/>
  <conditionalFormatting sqref="A1:C1 F5 A2:E1048576">
    <cfRule type="cellIs" dxfId="10" priority="6" operator="equal">
      <formula>"Z"</formula>
    </cfRule>
  </conditionalFormatting>
  <conditionalFormatting sqref="F2:N2">
    <cfRule type="cellIs" dxfId="9" priority="5" operator="equal">
      <formula>"Z"</formula>
    </cfRule>
  </conditionalFormatting>
  <conditionalFormatting sqref="E3">
    <cfRule type="containsText" dxfId="8" priority="4" operator="containsText" text="OUI">
      <formula>NOT(ISERROR(SEARCH("OUI",E3)))</formula>
    </cfRule>
  </conditionalFormatting>
  <conditionalFormatting sqref="F3:N3">
    <cfRule type="containsText" dxfId="7" priority="3" operator="containsText" text="OUI">
      <formula>NOT(ISERROR(SEARCH("OUI",F3)))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7EE14135-1F62-4D35-A185-E160969E5D5C}">
          <x14:formula1>
            <xm:f>Feuil1!$A$2:$A$3</xm:f>
          </x14:formula1>
          <xm:sqref>E3:N3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8FCF1-0097-4AAC-97E8-6F287F71C7A4}">
  <sheetPr codeName="Feuil7">
    <tabColor rgb="FFFFC000"/>
  </sheetPr>
  <dimension ref="A1:M55"/>
  <sheetViews>
    <sheetView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K14" sqref="K14"/>
    </sheetView>
  </sheetViews>
  <sheetFormatPr baseColWidth="10" defaultRowHeight="14.4" x14ac:dyDescent="0.3"/>
  <cols>
    <col min="1" max="1" width="6.44140625" customWidth="1"/>
    <col min="3" max="3" width="34.21875" customWidth="1"/>
  </cols>
  <sheetData>
    <row r="1" spans="1:13" ht="9" hidden="1" customHeight="1" x14ac:dyDescent="0.3"/>
    <row r="2" spans="1:13" ht="15" hidden="1" customHeight="1" x14ac:dyDescent="0.3"/>
    <row r="3" spans="1:13" ht="14.4" hidden="1" customHeight="1" thickBot="1" x14ac:dyDescent="0.35"/>
    <row r="4" spans="1:13" ht="15.6" customHeight="1" thickTop="1" thickBot="1" x14ac:dyDescent="0.35">
      <c r="D4" s="33"/>
      <c r="E4" s="32"/>
      <c r="F4" s="32"/>
      <c r="G4" s="32"/>
      <c r="H4" s="32"/>
      <c r="I4" s="32"/>
      <c r="J4" s="32"/>
      <c r="K4" s="32"/>
      <c r="L4" s="32"/>
      <c r="M4" s="32"/>
    </row>
    <row r="5" spans="1:13" ht="19.2" thickTop="1" thickBot="1" x14ac:dyDescent="0.4">
      <c r="C5" s="27" t="s">
        <v>0</v>
      </c>
      <c r="D5" s="27" t="s">
        <v>18</v>
      </c>
    </row>
    <row r="6" spans="1:13" ht="15" thickTop="1" x14ac:dyDescent="0.3">
      <c r="A6" s="63" t="s">
        <v>8</v>
      </c>
      <c r="B6" s="8" t="s">
        <v>3</v>
      </c>
      <c r="C6" s="1" t="s">
        <v>39</v>
      </c>
      <c r="D6" s="29">
        <v>10</v>
      </c>
      <c r="E6" s="55">
        <f>SUM(D6:D10)</f>
        <v>0</v>
      </c>
    </row>
    <row r="7" spans="1:13" ht="15" thickBot="1" x14ac:dyDescent="0.35">
      <c r="A7" s="69"/>
      <c r="B7" s="24" t="s">
        <v>5</v>
      </c>
      <c r="C7" s="36" t="s">
        <v>44</v>
      </c>
      <c r="D7" s="37">
        <v>11</v>
      </c>
      <c r="E7" s="72"/>
    </row>
    <row r="8" spans="1:13" ht="15" thickTop="1" x14ac:dyDescent="0.3">
      <c r="A8" s="69"/>
      <c r="B8" s="9" t="s">
        <v>5</v>
      </c>
      <c r="C8" s="6" t="s">
        <v>62</v>
      </c>
      <c r="D8" s="30">
        <v>-22</v>
      </c>
      <c r="E8" s="55" t="str">
        <f>IF(E6=0,"OK","ERREUR")</f>
        <v>OK</v>
      </c>
    </row>
    <row r="9" spans="1:13" ht="15" thickBot="1" x14ac:dyDescent="0.35">
      <c r="A9" s="71"/>
      <c r="B9" s="24" t="s">
        <v>6</v>
      </c>
      <c r="C9" s="7" t="s">
        <v>56</v>
      </c>
      <c r="D9" s="40">
        <v>1</v>
      </c>
      <c r="E9" s="73"/>
    </row>
    <row r="10" spans="1:13" ht="15.6" thickTop="1" thickBot="1" x14ac:dyDescent="0.35">
      <c r="A10" s="65"/>
      <c r="B10" s="24" t="s">
        <v>26</v>
      </c>
      <c r="C10" s="28"/>
      <c r="D10" s="31"/>
      <c r="I10" t="s">
        <v>32</v>
      </c>
    </row>
    <row r="11" spans="1:13" ht="15" customHeight="1" thickTop="1" x14ac:dyDescent="0.3">
      <c r="A11" s="63" t="s">
        <v>9</v>
      </c>
      <c r="B11" s="8" t="s">
        <v>3</v>
      </c>
      <c r="C11" s="1" t="s">
        <v>64</v>
      </c>
      <c r="D11" s="29">
        <v>15</v>
      </c>
      <c r="E11" s="55">
        <f>SUM(D11:D15)</f>
        <v>85</v>
      </c>
    </row>
    <row r="12" spans="1:13" ht="15" thickBot="1" x14ac:dyDescent="0.35">
      <c r="A12" s="69"/>
      <c r="B12" s="9" t="s">
        <v>4</v>
      </c>
      <c r="C12" s="6" t="s">
        <v>60</v>
      </c>
      <c r="D12" s="30">
        <v>16</v>
      </c>
      <c r="E12" s="56"/>
    </row>
    <row r="13" spans="1:13" ht="15" thickTop="1" x14ac:dyDescent="0.3">
      <c r="A13" s="69"/>
      <c r="B13" s="9" t="s">
        <v>5</v>
      </c>
      <c r="C13" s="6" t="s">
        <v>58</v>
      </c>
      <c r="D13" s="30">
        <v>17</v>
      </c>
      <c r="E13" s="57" t="str">
        <f>IF(E11=0,"OK","ERREUR")</f>
        <v>ERREUR</v>
      </c>
    </row>
    <row r="14" spans="1:13" ht="15" thickBot="1" x14ac:dyDescent="0.35">
      <c r="A14" s="69"/>
      <c r="B14" s="9" t="s">
        <v>6</v>
      </c>
      <c r="C14" s="6" t="s">
        <v>45</v>
      </c>
      <c r="D14" s="30">
        <v>18</v>
      </c>
      <c r="E14" s="58"/>
      <c r="I14" t="s">
        <v>32</v>
      </c>
    </row>
    <row r="15" spans="1:13" ht="16.8" thickTop="1" thickBot="1" x14ac:dyDescent="0.35">
      <c r="A15" s="70"/>
      <c r="B15" s="24" t="s">
        <v>26</v>
      </c>
      <c r="C15" s="36" t="s">
        <v>57</v>
      </c>
      <c r="D15" s="37">
        <v>19</v>
      </c>
      <c r="E15" s="41"/>
    </row>
    <row r="16" spans="1:13" ht="15" customHeight="1" thickTop="1" x14ac:dyDescent="0.3">
      <c r="A16" s="63" t="s">
        <v>10</v>
      </c>
      <c r="B16" s="8" t="s">
        <v>3</v>
      </c>
      <c r="C16" s="1" t="s">
        <v>61</v>
      </c>
      <c r="D16" s="29">
        <v>-25</v>
      </c>
      <c r="E16" s="55">
        <f>SUM(D16:D20)</f>
        <v>-94</v>
      </c>
    </row>
    <row r="17" spans="1:5" ht="15" thickBot="1" x14ac:dyDescent="0.35">
      <c r="A17" s="69"/>
      <c r="B17" s="9" t="s">
        <v>4</v>
      </c>
      <c r="C17" s="6" t="s">
        <v>63</v>
      </c>
      <c r="D17" s="30">
        <v>-24</v>
      </c>
      <c r="E17" s="56"/>
    </row>
    <row r="18" spans="1:5" ht="15" thickTop="1" x14ac:dyDescent="0.3">
      <c r="A18" s="69"/>
      <c r="B18" s="9" t="s">
        <v>5</v>
      </c>
      <c r="C18" s="6" t="s">
        <v>48</v>
      </c>
      <c r="D18" s="30">
        <v>-23</v>
      </c>
      <c r="E18" s="57" t="str">
        <f>IF(E16=0,"OK","ERREUR")</f>
        <v>ERREUR</v>
      </c>
    </row>
    <row r="19" spans="1:5" ht="15" thickBot="1" x14ac:dyDescent="0.35">
      <c r="A19" s="69"/>
      <c r="B19" s="9" t="s">
        <v>6</v>
      </c>
      <c r="C19" s="6" t="s">
        <v>65</v>
      </c>
      <c r="D19" s="30">
        <v>-22</v>
      </c>
      <c r="E19" s="58"/>
    </row>
    <row r="20" spans="1:5" ht="16.8" thickTop="1" thickBot="1" x14ac:dyDescent="0.35">
      <c r="A20" s="70"/>
      <c r="B20" s="24" t="s">
        <v>26</v>
      </c>
      <c r="C20" s="36"/>
      <c r="D20" s="37"/>
      <c r="E20" s="41"/>
    </row>
    <row r="21" spans="1:5" ht="15" thickTop="1" x14ac:dyDescent="0.3">
      <c r="A21" s="63" t="s">
        <v>11</v>
      </c>
      <c r="B21" s="8" t="s">
        <v>3</v>
      </c>
      <c r="C21" s="1" t="s">
        <v>37</v>
      </c>
      <c r="D21" s="29">
        <v>22</v>
      </c>
      <c r="E21" s="55">
        <f>SUM(D21:D25)</f>
        <v>0</v>
      </c>
    </row>
    <row r="22" spans="1:5" ht="15" thickBot="1" x14ac:dyDescent="0.35">
      <c r="A22" s="64"/>
      <c r="B22" s="9" t="s">
        <v>4</v>
      </c>
      <c r="C22" s="6" t="s">
        <v>51</v>
      </c>
      <c r="D22" s="30">
        <v>23</v>
      </c>
      <c r="E22" s="56"/>
    </row>
    <row r="23" spans="1:5" ht="15" thickTop="1" x14ac:dyDescent="0.3">
      <c r="A23" s="64"/>
      <c r="B23" s="9" t="s">
        <v>5</v>
      </c>
      <c r="C23" s="6" t="s">
        <v>38</v>
      </c>
      <c r="D23" s="30">
        <v>24</v>
      </c>
      <c r="E23" s="57" t="str">
        <f>IF(E21=0,"OK","ERREUR")</f>
        <v>OK</v>
      </c>
    </row>
    <row r="24" spans="1:5" ht="15" thickBot="1" x14ac:dyDescent="0.35">
      <c r="A24" s="64"/>
      <c r="B24" s="9" t="s">
        <v>6</v>
      </c>
      <c r="C24" s="6" t="s">
        <v>50</v>
      </c>
      <c r="D24" s="30">
        <v>-69</v>
      </c>
      <c r="E24" s="58"/>
    </row>
    <row r="25" spans="1:5" ht="16.8" thickTop="1" thickBot="1" x14ac:dyDescent="0.35">
      <c r="A25" s="65"/>
      <c r="B25" s="24" t="s">
        <v>26</v>
      </c>
      <c r="C25" s="36"/>
      <c r="D25" s="37"/>
      <c r="E25" s="41"/>
    </row>
    <row r="26" spans="1:5" ht="15" thickTop="1" x14ac:dyDescent="0.3">
      <c r="A26" s="63" t="s">
        <v>12</v>
      </c>
      <c r="B26" s="8" t="s">
        <v>3</v>
      </c>
      <c r="C26" s="1" t="s">
        <v>52</v>
      </c>
      <c r="D26" s="29">
        <v>33</v>
      </c>
      <c r="E26" s="55">
        <f>SUM(D26:D30)</f>
        <v>0</v>
      </c>
    </row>
    <row r="27" spans="1:5" ht="15" thickBot="1" x14ac:dyDescent="0.35">
      <c r="A27" s="64"/>
      <c r="B27" s="9" t="s">
        <v>4</v>
      </c>
      <c r="C27" s="6" t="s">
        <v>54</v>
      </c>
      <c r="D27" s="30">
        <v>34</v>
      </c>
      <c r="E27" s="56"/>
    </row>
    <row r="28" spans="1:5" ht="15" thickTop="1" x14ac:dyDescent="0.3">
      <c r="A28" s="64"/>
      <c r="B28" s="9" t="s">
        <v>5</v>
      </c>
      <c r="C28" s="6" t="s">
        <v>36</v>
      </c>
      <c r="D28" s="30">
        <v>35</v>
      </c>
      <c r="E28" s="57" t="str">
        <f>IF(E26=0,"OK","ERREUR")</f>
        <v>OK</v>
      </c>
    </row>
    <row r="29" spans="1:5" ht="15" thickBot="1" x14ac:dyDescent="0.35">
      <c r="A29" s="64"/>
      <c r="B29" s="9" t="s">
        <v>6</v>
      </c>
      <c r="C29" s="6" t="s">
        <v>46</v>
      </c>
      <c r="D29" s="30">
        <v>-55</v>
      </c>
      <c r="E29" s="58"/>
    </row>
    <row r="30" spans="1:5" ht="16.8" thickTop="1" thickBot="1" x14ac:dyDescent="0.35">
      <c r="A30" s="65"/>
      <c r="B30" s="24" t="s">
        <v>26</v>
      </c>
      <c r="C30" s="36" t="s">
        <v>55</v>
      </c>
      <c r="D30" s="37">
        <v>-47</v>
      </c>
      <c r="E30" s="41"/>
    </row>
    <row r="31" spans="1:5" ht="15" thickTop="1" x14ac:dyDescent="0.3">
      <c r="A31" s="63" t="s">
        <v>13</v>
      </c>
      <c r="B31" s="8" t="s">
        <v>3</v>
      </c>
      <c r="C31" s="1"/>
      <c r="D31" s="29"/>
      <c r="E31" s="55">
        <f>SUM(D31:D35)</f>
        <v>0</v>
      </c>
    </row>
    <row r="32" spans="1:5" ht="15" thickBot="1" x14ac:dyDescent="0.35">
      <c r="A32" s="64"/>
      <c r="B32" s="9" t="s">
        <v>4</v>
      </c>
      <c r="C32" s="6"/>
      <c r="D32" s="30"/>
      <c r="E32" s="56"/>
    </row>
    <row r="33" spans="1:5" ht="15" thickTop="1" x14ac:dyDescent="0.3">
      <c r="A33" s="64"/>
      <c r="B33" s="9" t="s">
        <v>5</v>
      </c>
      <c r="C33" s="6"/>
      <c r="D33" s="30"/>
      <c r="E33" s="57" t="str">
        <f>IF(E31=0,"OK","ERREUR")</f>
        <v>OK</v>
      </c>
    </row>
    <row r="34" spans="1:5" ht="15" thickBot="1" x14ac:dyDescent="0.35">
      <c r="A34" s="64"/>
      <c r="B34" s="9" t="s">
        <v>6</v>
      </c>
      <c r="C34" s="6"/>
      <c r="D34" s="30"/>
      <c r="E34" s="58"/>
    </row>
    <row r="35" spans="1:5" ht="16.8" thickTop="1" thickBot="1" x14ac:dyDescent="0.35">
      <c r="A35" s="65"/>
      <c r="B35" s="24" t="s">
        <v>26</v>
      </c>
      <c r="C35" s="36"/>
      <c r="D35" s="37"/>
      <c r="E35" s="41"/>
    </row>
    <row r="36" spans="1:5" ht="15" thickTop="1" x14ac:dyDescent="0.3">
      <c r="A36" s="63" t="s">
        <v>14</v>
      </c>
      <c r="B36" s="8" t="s">
        <v>3</v>
      </c>
      <c r="C36" s="1"/>
      <c r="D36" s="29"/>
      <c r="E36" s="55">
        <f>SUM(D36:D40)</f>
        <v>0</v>
      </c>
    </row>
    <row r="37" spans="1:5" ht="15" thickBot="1" x14ac:dyDescent="0.35">
      <c r="A37" s="64"/>
      <c r="B37" s="9" t="s">
        <v>4</v>
      </c>
      <c r="C37" s="6"/>
      <c r="D37" s="30"/>
      <c r="E37" s="56"/>
    </row>
    <row r="38" spans="1:5" ht="15" thickTop="1" x14ac:dyDescent="0.3">
      <c r="A38" s="64"/>
      <c r="B38" s="9" t="s">
        <v>5</v>
      </c>
      <c r="C38" s="6"/>
      <c r="D38" s="30"/>
      <c r="E38" s="57" t="str">
        <f>IF(E36=0,"OK","ERREUR")</f>
        <v>OK</v>
      </c>
    </row>
    <row r="39" spans="1:5" ht="15" thickBot="1" x14ac:dyDescent="0.35">
      <c r="A39" s="64"/>
      <c r="B39" s="9" t="s">
        <v>6</v>
      </c>
      <c r="C39" s="6"/>
      <c r="D39" s="30"/>
      <c r="E39" s="58"/>
    </row>
    <row r="40" spans="1:5" ht="16.8" thickTop="1" thickBot="1" x14ac:dyDescent="0.35">
      <c r="A40" s="65"/>
      <c r="B40" s="24" t="s">
        <v>26</v>
      </c>
      <c r="C40" s="36"/>
      <c r="D40" s="37"/>
      <c r="E40" s="41"/>
    </row>
    <row r="41" spans="1:5" ht="15" thickTop="1" x14ac:dyDescent="0.3">
      <c r="A41" s="63" t="s">
        <v>15</v>
      </c>
      <c r="B41" s="8" t="s">
        <v>3</v>
      </c>
      <c r="C41" s="1"/>
      <c r="D41" s="29"/>
      <c r="E41" s="55">
        <f>SUM(D41:D45)</f>
        <v>0</v>
      </c>
    </row>
    <row r="42" spans="1:5" ht="15" thickBot="1" x14ac:dyDescent="0.35">
      <c r="A42" s="64"/>
      <c r="B42" s="9" t="s">
        <v>4</v>
      </c>
      <c r="C42" s="6"/>
      <c r="D42" s="30"/>
      <c r="E42" s="56"/>
    </row>
    <row r="43" spans="1:5" ht="15" thickTop="1" x14ac:dyDescent="0.3">
      <c r="A43" s="64"/>
      <c r="B43" s="9" t="s">
        <v>5</v>
      </c>
      <c r="C43" s="6"/>
      <c r="D43" s="30"/>
      <c r="E43" s="57" t="str">
        <f>IF(E41=0,"OK","ERREUR")</f>
        <v>OK</v>
      </c>
    </row>
    <row r="44" spans="1:5" ht="15" thickBot="1" x14ac:dyDescent="0.35">
      <c r="A44" s="64"/>
      <c r="B44" s="9" t="s">
        <v>6</v>
      </c>
      <c r="C44" s="6"/>
      <c r="D44" s="30"/>
      <c r="E44" s="58"/>
    </row>
    <row r="45" spans="1:5" ht="16.8" thickTop="1" thickBot="1" x14ac:dyDescent="0.35">
      <c r="A45" s="65"/>
      <c r="B45" s="24" t="s">
        <v>26</v>
      </c>
      <c r="C45" s="36"/>
      <c r="D45" s="37"/>
      <c r="E45" s="41"/>
    </row>
    <row r="46" spans="1:5" ht="15" thickTop="1" x14ac:dyDescent="0.3">
      <c r="A46" s="63" t="s">
        <v>16</v>
      </c>
      <c r="B46" s="8" t="s">
        <v>3</v>
      </c>
      <c r="C46" s="1"/>
      <c r="D46" s="29"/>
      <c r="E46" s="55">
        <f>SUM(D46:D50)</f>
        <v>0</v>
      </c>
    </row>
    <row r="47" spans="1:5" ht="15" thickBot="1" x14ac:dyDescent="0.35">
      <c r="A47" s="64"/>
      <c r="B47" s="9" t="s">
        <v>4</v>
      </c>
      <c r="C47" s="6"/>
      <c r="D47" s="30"/>
      <c r="E47" s="56"/>
    </row>
    <row r="48" spans="1:5" ht="15" thickTop="1" x14ac:dyDescent="0.3">
      <c r="A48" s="64"/>
      <c r="B48" s="9" t="s">
        <v>5</v>
      </c>
      <c r="C48" s="6"/>
      <c r="D48" s="30"/>
      <c r="E48" s="57" t="str">
        <f>IF(E46=0,"OK","ERREUR")</f>
        <v>OK</v>
      </c>
    </row>
    <row r="49" spans="1:5" ht="15" thickBot="1" x14ac:dyDescent="0.35">
      <c r="A49" s="64"/>
      <c r="B49" s="9" t="s">
        <v>6</v>
      </c>
      <c r="C49" s="6"/>
      <c r="D49" s="30"/>
      <c r="E49" s="58"/>
    </row>
    <row r="50" spans="1:5" ht="16.8" thickTop="1" thickBot="1" x14ac:dyDescent="0.35">
      <c r="A50" s="65"/>
      <c r="B50" s="24" t="s">
        <v>26</v>
      </c>
      <c r="C50" s="36"/>
      <c r="D50" s="37"/>
      <c r="E50" s="41"/>
    </row>
    <row r="51" spans="1:5" ht="15" thickTop="1" x14ac:dyDescent="0.3">
      <c r="A51" s="66" t="s">
        <v>17</v>
      </c>
      <c r="B51" s="8" t="s">
        <v>3</v>
      </c>
      <c r="C51" s="1"/>
      <c r="D51" s="29"/>
      <c r="E51" s="59">
        <f>SUM(D51:D55)</f>
        <v>0</v>
      </c>
    </row>
    <row r="52" spans="1:5" ht="15" thickBot="1" x14ac:dyDescent="0.35">
      <c r="A52" s="67"/>
      <c r="B52" s="9" t="s">
        <v>4</v>
      </c>
      <c r="C52" s="6"/>
      <c r="D52" s="30"/>
      <c r="E52" s="60"/>
    </row>
    <row r="53" spans="1:5" ht="15" thickTop="1" x14ac:dyDescent="0.3">
      <c r="A53" s="67"/>
      <c r="B53" s="9" t="s">
        <v>5</v>
      </c>
      <c r="C53" s="6"/>
      <c r="D53" s="30"/>
      <c r="E53" s="61" t="str">
        <f>IF(E51=0,"OK","ERREUR")</f>
        <v>OK</v>
      </c>
    </row>
    <row r="54" spans="1:5" ht="15" thickBot="1" x14ac:dyDescent="0.35">
      <c r="A54" s="67"/>
      <c r="B54" s="9" t="s">
        <v>6</v>
      </c>
      <c r="C54" s="6"/>
      <c r="D54" s="30"/>
      <c r="E54" s="62"/>
    </row>
    <row r="55" spans="1:5" ht="16.2" thickTop="1" x14ac:dyDescent="0.3">
      <c r="A55" s="68"/>
      <c r="B55" s="26" t="s">
        <v>26</v>
      </c>
      <c r="C55" s="42"/>
      <c r="D55" s="43"/>
      <c r="E55" s="17"/>
    </row>
  </sheetData>
  <sheetProtection sheet="1" objects="1" scenarios="1"/>
  <mergeCells count="30">
    <mergeCell ref="A6:A10"/>
    <mergeCell ref="A11:A15"/>
    <mergeCell ref="E11:E12"/>
    <mergeCell ref="E13:E14"/>
    <mergeCell ref="E6:E7"/>
    <mergeCell ref="E8:E9"/>
    <mergeCell ref="E16:E17"/>
    <mergeCell ref="E18:E19"/>
    <mergeCell ref="E21:E22"/>
    <mergeCell ref="E23:E24"/>
    <mergeCell ref="A16:A20"/>
    <mergeCell ref="A21:A25"/>
    <mergeCell ref="E26:E27"/>
    <mergeCell ref="E28:E29"/>
    <mergeCell ref="E31:E32"/>
    <mergeCell ref="E33:E34"/>
    <mergeCell ref="A26:A30"/>
    <mergeCell ref="A31:A35"/>
    <mergeCell ref="E36:E37"/>
    <mergeCell ref="E38:E39"/>
    <mergeCell ref="E41:E42"/>
    <mergeCell ref="E43:E44"/>
    <mergeCell ref="A36:A40"/>
    <mergeCell ref="A41:A45"/>
    <mergeCell ref="E46:E47"/>
    <mergeCell ref="E48:E49"/>
    <mergeCell ref="E51:E52"/>
    <mergeCell ref="E53:E54"/>
    <mergeCell ref="A46:A50"/>
    <mergeCell ref="A51:A55"/>
  </mergeCells>
  <phoneticPr fontId="4" type="noConversion"/>
  <conditionalFormatting sqref="C6:C55">
    <cfRule type="cellIs" dxfId="6" priority="12" operator="equal">
      <formula>"Z"</formula>
    </cfRule>
  </conditionalFormatting>
  <printOptions horizontalCentered="1"/>
  <pageMargins left="0.39370078740157483" right="0.39370078740157483" top="0.35433070866141736" bottom="0.15748031496062992" header="0.31496062992125984" footer="0.31496062992125984"/>
  <pageSetup paperSize="9" scale="125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BBD834A-C59A-468A-8F28-60C0DB55CBCB}">
            <xm:f>IF(INSCRIPTIONS!E7="NON",TRUE,FALSE)</xm:f>
            <x14:dxf>
              <numFmt numFmtId="167" formatCode=";;;"/>
            </x14:dxf>
          </x14:cfRule>
          <xm:sqref>C11:C15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9FB94-298A-430A-94E4-B7ED6E03D7F8}">
  <sheetPr codeName="Feuil9">
    <tabColor rgb="FFFFC000"/>
  </sheetPr>
  <dimension ref="A1:H56"/>
  <sheetViews>
    <sheetView workbookViewId="0">
      <pane ySplit="5" topLeftCell="A6" activePane="bottomLeft" state="frozen"/>
      <selection pane="bottomLeft" activeCell="J23" sqref="J23"/>
    </sheetView>
  </sheetViews>
  <sheetFormatPr baseColWidth="10" defaultRowHeight="14.4" x14ac:dyDescent="0.3"/>
  <cols>
    <col min="1" max="1" width="6.44140625" customWidth="1"/>
    <col min="3" max="3" width="29.109375" customWidth="1"/>
    <col min="4" max="4" width="8.44140625" customWidth="1"/>
    <col min="6" max="6" width="10.44140625" customWidth="1"/>
    <col min="7" max="7" width="11.109375" customWidth="1"/>
  </cols>
  <sheetData>
    <row r="1" spans="1:8" ht="12.6" customHeight="1" thickBot="1" x14ac:dyDescent="0.35"/>
    <row r="2" spans="1:8" ht="28.8" hidden="1" customHeight="1" thickBot="1" x14ac:dyDescent="0.35"/>
    <row r="3" spans="1:8" ht="24" customHeight="1" thickTop="1" thickBot="1" x14ac:dyDescent="0.35">
      <c r="B3" s="74" t="s">
        <v>28</v>
      </c>
      <c r="C3" s="75"/>
      <c r="D3" s="75"/>
      <c r="E3" s="75"/>
      <c r="F3" s="75"/>
      <c r="G3" s="76"/>
    </row>
    <row r="4" spans="1:8" ht="7.8" customHeight="1" thickTop="1" thickBot="1" x14ac:dyDescent="0.35"/>
    <row r="5" spans="1:8" ht="19.2" thickTop="1" thickBot="1" x14ac:dyDescent="0.4">
      <c r="C5" s="27" t="s">
        <v>0</v>
      </c>
      <c r="D5" s="27" t="s">
        <v>30</v>
      </c>
      <c r="E5" s="27" t="s">
        <v>18</v>
      </c>
      <c r="F5" s="48" t="s">
        <v>29</v>
      </c>
      <c r="G5" s="48" t="s">
        <v>1</v>
      </c>
    </row>
    <row r="6" spans="1:8" ht="15" customHeight="1" thickTop="1" thickBot="1" x14ac:dyDescent="0.35">
      <c r="A6" s="63" t="s">
        <v>8</v>
      </c>
      <c r="B6" s="8" t="s">
        <v>3</v>
      </c>
      <c r="C6" s="1"/>
      <c r="D6" s="1"/>
      <c r="E6" s="29"/>
      <c r="F6" s="49">
        <f t="shared" ref="F6:F48" si="0">IFERROR(D6+E6,"-")</f>
        <v>0</v>
      </c>
      <c r="G6" s="50">
        <f>IFERROR(RANK(F6,$F$6:$F$48),"-")</f>
        <v>1</v>
      </c>
      <c r="H6" s="55">
        <f>SUM(E6:E10)</f>
        <v>0</v>
      </c>
    </row>
    <row r="7" spans="1:8" ht="16.8" thickTop="1" thickBot="1" x14ac:dyDescent="0.35">
      <c r="A7" s="69"/>
      <c r="B7" s="9" t="s">
        <v>4</v>
      </c>
      <c r="C7" s="6"/>
      <c r="D7" s="6"/>
      <c r="E7" s="30"/>
      <c r="F7" s="49">
        <f t="shared" si="0"/>
        <v>0</v>
      </c>
      <c r="G7" s="50">
        <f t="shared" ref="G7:G55" si="1">IFERROR(RANK(F7,$F$6:$F$48),"-")</f>
        <v>1</v>
      </c>
      <c r="H7" s="56"/>
    </row>
    <row r="8" spans="1:8" ht="16.8" thickTop="1" thickBot="1" x14ac:dyDescent="0.35">
      <c r="A8" s="69"/>
      <c r="B8" s="9" t="s">
        <v>5</v>
      </c>
      <c r="C8" s="6"/>
      <c r="D8" s="6"/>
      <c r="E8" s="30"/>
      <c r="F8" s="49">
        <f t="shared" si="0"/>
        <v>0</v>
      </c>
      <c r="G8" s="50">
        <f t="shared" si="1"/>
        <v>1</v>
      </c>
      <c r="H8" s="57" t="str">
        <f>IF(H6=0,"OK","ERREUR")</f>
        <v>OK</v>
      </c>
    </row>
    <row r="9" spans="1:8" ht="16.8" thickTop="1" thickBot="1" x14ac:dyDescent="0.35">
      <c r="A9" s="69"/>
      <c r="B9" s="9" t="s">
        <v>6</v>
      </c>
      <c r="C9" s="6"/>
      <c r="D9" s="6"/>
      <c r="E9" s="30"/>
      <c r="F9" s="49">
        <f t="shared" si="0"/>
        <v>0</v>
      </c>
      <c r="G9" s="50">
        <f t="shared" si="1"/>
        <v>1</v>
      </c>
      <c r="H9" s="58"/>
    </row>
    <row r="10" spans="1:8" ht="16.8" thickTop="1" thickBot="1" x14ac:dyDescent="0.35">
      <c r="A10" s="70"/>
      <c r="B10" s="24" t="s">
        <v>26</v>
      </c>
      <c r="C10" s="28"/>
      <c r="D10" s="28"/>
      <c r="E10" s="31"/>
      <c r="F10" s="49">
        <f t="shared" si="0"/>
        <v>0</v>
      </c>
      <c r="G10" s="50">
        <f t="shared" si="1"/>
        <v>1</v>
      </c>
      <c r="H10" s="44"/>
    </row>
    <row r="11" spans="1:8" ht="15" customHeight="1" thickTop="1" thickBot="1" x14ac:dyDescent="0.35">
      <c r="A11" s="77" t="s">
        <v>9</v>
      </c>
      <c r="B11" s="8" t="s">
        <v>3</v>
      </c>
      <c r="C11" s="1"/>
      <c r="D11" s="1"/>
      <c r="E11" s="29"/>
      <c r="F11" s="49">
        <f t="shared" si="0"/>
        <v>0</v>
      </c>
      <c r="G11" s="50">
        <f t="shared" si="1"/>
        <v>1</v>
      </c>
      <c r="H11" s="55">
        <f>SUM(E11:E15)</f>
        <v>0</v>
      </c>
    </row>
    <row r="12" spans="1:8" ht="16.8" thickTop="1" thickBot="1" x14ac:dyDescent="0.35">
      <c r="A12" s="78"/>
      <c r="B12" s="9" t="s">
        <v>4</v>
      </c>
      <c r="C12" s="6"/>
      <c r="D12" s="6"/>
      <c r="E12" s="30"/>
      <c r="F12" s="49">
        <f t="shared" si="0"/>
        <v>0</v>
      </c>
      <c r="G12" s="50">
        <f t="shared" si="1"/>
        <v>1</v>
      </c>
      <c r="H12" s="56"/>
    </row>
    <row r="13" spans="1:8" ht="16.8" thickTop="1" thickBot="1" x14ac:dyDescent="0.35">
      <c r="A13" s="78"/>
      <c r="B13" s="9" t="s">
        <v>5</v>
      </c>
      <c r="C13" s="6"/>
      <c r="D13" s="6"/>
      <c r="E13" s="30"/>
      <c r="F13" s="49">
        <f t="shared" si="0"/>
        <v>0</v>
      </c>
      <c r="G13" s="50">
        <f t="shared" si="1"/>
        <v>1</v>
      </c>
      <c r="H13" s="57" t="str">
        <f>IF(H11=0,"OK","ERREUR")</f>
        <v>OK</v>
      </c>
    </row>
    <row r="14" spans="1:8" ht="16.8" thickTop="1" thickBot="1" x14ac:dyDescent="0.35">
      <c r="A14" s="78"/>
      <c r="B14" s="9" t="s">
        <v>6</v>
      </c>
      <c r="C14" s="6"/>
      <c r="D14" s="6"/>
      <c r="E14" s="30"/>
      <c r="F14" s="49">
        <f t="shared" si="0"/>
        <v>0</v>
      </c>
      <c r="G14" s="50">
        <f t="shared" si="1"/>
        <v>1</v>
      </c>
      <c r="H14" s="58"/>
    </row>
    <row r="15" spans="1:8" ht="16.8" thickTop="1" thickBot="1" x14ac:dyDescent="0.35">
      <c r="A15" s="79"/>
      <c r="B15" s="24" t="s">
        <v>26</v>
      </c>
      <c r="C15" s="28"/>
      <c r="D15" s="28"/>
      <c r="E15" s="31"/>
      <c r="F15" s="49">
        <f t="shared" si="0"/>
        <v>0</v>
      </c>
      <c r="G15" s="50">
        <f t="shared" si="1"/>
        <v>1</v>
      </c>
      <c r="H15" s="44"/>
    </row>
    <row r="16" spans="1:8" ht="15" customHeight="1" thickTop="1" thickBot="1" x14ac:dyDescent="0.35">
      <c r="A16" s="77" t="s">
        <v>10</v>
      </c>
      <c r="B16" s="8" t="s">
        <v>3</v>
      </c>
      <c r="C16" s="1"/>
      <c r="D16" s="1"/>
      <c r="E16" s="29"/>
      <c r="F16" s="49">
        <f t="shared" si="0"/>
        <v>0</v>
      </c>
      <c r="G16" s="50">
        <f t="shared" si="1"/>
        <v>1</v>
      </c>
      <c r="H16" s="55">
        <f>SUM(E16:E20)</f>
        <v>0</v>
      </c>
    </row>
    <row r="17" spans="1:8" ht="16.8" thickTop="1" thickBot="1" x14ac:dyDescent="0.35">
      <c r="A17" s="78"/>
      <c r="B17" s="9" t="s">
        <v>4</v>
      </c>
      <c r="C17" s="6"/>
      <c r="D17" s="6"/>
      <c r="E17" s="30"/>
      <c r="F17" s="49">
        <f t="shared" si="0"/>
        <v>0</v>
      </c>
      <c r="G17" s="50">
        <f t="shared" si="1"/>
        <v>1</v>
      </c>
      <c r="H17" s="56"/>
    </row>
    <row r="18" spans="1:8" ht="16.8" thickTop="1" thickBot="1" x14ac:dyDescent="0.35">
      <c r="A18" s="78"/>
      <c r="B18" s="9" t="s">
        <v>5</v>
      </c>
      <c r="C18" s="6"/>
      <c r="D18" s="6"/>
      <c r="E18" s="30"/>
      <c r="F18" s="49">
        <f t="shared" si="0"/>
        <v>0</v>
      </c>
      <c r="G18" s="50">
        <f t="shared" si="1"/>
        <v>1</v>
      </c>
      <c r="H18" s="57" t="str">
        <f>IF(H16=0,"OK","ERREUR")</f>
        <v>OK</v>
      </c>
    </row>
    <row r="19" spans="1:8" ht="16.8" thickTop="1" thickBot="1" x14ac:dyDescent="0.35">
      <c r="A19" s="78"/>
      <c r="B19" s="9" t="s">
        <v>6</v>
      </c>
      <c r="C19" s="6"/>
      <c r="D19" s="6"/>
      <c r="E19" s="30"/>
      <c r="F19" s="49">
        <f t="shared" si="0"/>
        <v>0</v>
      </c>
      <c r="G19" s="50">
        <f t="shared" si="1"/>
        <v>1</v>
      </c>
      <c r="H19" s="58"/>
    </row>
    <row r="20" spans="1:8" ht="16.8" thickTop="1" thickBot="1" x14ac:dyDescent="0.35">
      <c r="A20" s="79"/>
      <c r="B20" s="24" t="s">
        <v>26</v>
      </c>
      <c r="C20" s="28"/>
      <c r="D20" s="28"/>
      <c r="E20" s="31"/>
      <c r="F20" s="49">
        <f t="shared" si="0"/>
        <v>0</v>
      </c>
      <c r="G20" s="50">
        <f t="shared" si="1"/>
        <v>1</v>
      </c>
      <c r="H20" s="44"/>
    </row>
    <row r="21" spans="1:8" ht="16.8" thickTop="1" thickBot="1" x14ac:dyDescent="0.35">
      <c r="A21" s="63" t="s">
        <v>11</v>
      </c>
      <c r="B21" s="8" t="s">
        <v>3</v>
      </c>
      <c r="C21" s="1"/>
      <c r="D21" s="1"/>
      <c r="E21" s="29"/>
      <c r="F21" s="49">
        <f t="shared" si="0"/>
        <v>0</v>
      </c>
      <c r="G21" s="50">
        <f t="shared" si="1"/>
        <v>1</v>
      </c>
      <c r="H21" s="55">
        <f>SUM(E21:E25)</f>
        <v>0</v>
      </c>
    </row>
    <row r="22" spans="1:8" ht="16.8" thickTop="1" thickBot="1" x14ac:dyDescent="0.35">
      <c r="A22" s="64"/>
      <c r="B22" s="9" t="s">
        <v>4</v>
      </c>
      <c r="C22" s="6"/>
      <c r="D22" s="6"/>
      <c r="E22" s="30"/>
      <c r="F22" s="49">
        <f t="shared" si="0"/>
        <v>0</v>
      </c>
      <c r="G22" s="50">
        <f t="shared" si="1"/>
        <v>1</v>
      </c>
      <c r="H22" s="56"/>
    </row>
    <row r="23" spans="1:8" ht="16.8" thickTop="1" thickBot="1" x14ac:dyDescent="0.35">
      <c r="A23" s="64"/>
      <c r="B23" s="9" t="s">
        <v>5</v>
      </c>
      <c r="C23" s="6"/>
      <c r="D23" s="6"/>
      <c r="E23" s="30"/>
      <c r="F23" s="49">
        <f t="shared" si="0"/>
        <v>0</v>
      </c>
      <c r="G23" s="50">
        <f t="shared" si="1"/>
        <v>1</v>
      </c>
      <c r="H23" s="57" t="str">
        <f>IF(H21=0,"OK","ERREUR")</f>
        <v>OK</v>
      </c>
    </row>
    <row r="24" spans="1:8" ht="16.8" thickTop="1" thickBot="1" x14ac:dyDescent="0.35">
      <c r="A24" s="64"/>
      <c r="B24" s="9" t="s">
        <v>6</v>
      </c>
      <c r="C24" s="6"/>
      <c r="D24" s="6"/>
      <c r="E24" s="30"/>
      <c r="F24" s="49">
        <f t="shared" si="0"/>
        <v>0</v>
      </c>
      <c r="G24" s="50">
        <f t="shared" si="1"/>
        <v>1</v>
      </c>
      <c r="H24" s="58"/>
    </row>
    <row r="25" spans="1:8" ht="16.8" thickTop="1" thickBot="1" x14ac:dyDescent="0.35">
      <c r="A25" s="25"/>
      <c r="B25" s="24" t="s">
        <v>26</v>
      </c>
      <c r="C25" s="7"/>
      <c r="D25" s="7"/>
      <c r="E25" s="31"/>
      <c r="F25" s="49">
        <f t="shared" si="0"/>
        <v>0</v>
      </c>
      <c r="G25" s="50">
        <f t="shared" si="1"/>
        <v>1</v>
      </c>
      <c r="H25" s="44"/>
    </row>
    <row r="26" spans="1:8" ht="16.8" thickTop="1" thickBot="1" x14ac:dyDescent="0.35">
      <c r="A26" s="63" t="s">
        <v>12</v>
      </c>
      <c r="B26" s="8" t="s">
        <v>3</v>
      </c>
      <c r="C26" s="1"/>
      <c r="D26" s="1"/>
      <c r="E26" s="29"/>
      <c r="F26" s="49">
        <f t="shared" si="0"/>
        <v>0</v>
      </c>
      <c r="G26" s="50">
        <f t="shared" si="1"/>
        <v>1</v>
      </c>
      <c r="H26" s="55">
        <f>SUM(E26:E30)</f>
        <v>0</v>
      </c>
    </row>
    <row r="27" spans="1:8" ht="16.8" thickTop="1" thickBot="1" x14ac:dyDescent="0.35">
      <c r="A27" s="64"/>
      <c r="B27" s="9" t="s">
        <v>4</v>
      </c>
      <c r="C27" s="6"/>
      <c r="D27" s="6"/>
      <c r="E27" s="30"/>
      <c r="F27" s="49">
        <f t="shared" si="0"/>
        <v>0</v>
      </c>
      <c r="G27" s="50">
        <f t="shared" si="1"/>
        <v>1</v>
      </c>
      <c r="H27" s="56"/>
    </row>
    <row r="28" spans="1:8" ht="16.8" thickTop="1" thickBot="1" x14ac:dyDescent="0.35">
      <c r="A28" s="64"/>
      <c r="B28" s="9" t="s">
        <v>5</v>
      </c>
      <c r="C28" s="6"/>
      <c r="D28" s="6"/>
      <c r="E28" s="30"/>
      <c r="F28" s="49">
        <f t="shared" si="0"/>
        <v>0</v>
      </c>
      <c r="G28" s="50">
        <f t="shared" si="1"/>
        <v>1</v>
      </c>
      <c r="H28" s="57" t="str">
        <f>IF(H26=0,"OK","ERREUR")</f>
        <v>OK</v>
      </c>
    </row>
    <row r="29" spans="1:8" ht="16.8" thickTop="1" thickBot="1" x14ac:dyDescent="0.35">
      <c r="A29" s="64"/>
      <c r="B29" s="9" t="s">
        <v>6</v>
      </c>
      <c r="C29" s="6"/>
      <c r="D29" s="6"/>
      <c r="E29" s="30"/>
      <c r="F29" s="49">
        <f t="shared" si="0"/>
        <v>0</v>
      </c>
      <c r="G29" s="50">
        <f t="shared" si="1"/>
        <v>1</v>
      </c>
      <c r="H29" s="58"/>
    </row>
    <row r="30" spans="1:8" ht="16.8" thickTop="1" thickBot="1" x14ac:dyDescent="0.35">
      <c r="A30" s="65"/>
      <c r="B30" s="24" t="s">
        <v>26</v>
      </c>
      <c r="C30" s="28"/>
      <c r="D30" s="28"/>
      <c r="E30" s="31"/>
      <c r="F30" s="49">
        <f t="shared" si="0"/>
        <v>0</v>
      </c>
      <c r="G30" s="50">
        <f t="shared" si="1"/>
        <v>1</v>
      </c>
      <c r="H30" s="44"/>
    </row>
    <row r="31" spans="1:8" ht="16.8" thickTop="1" thickBot="1" x14ac:dyDescent="0.35">
      <c r="A31" s="63" t="s">
        <v>13</v>
      </c>
      <c r="B31" s="8" t="s">
        <v>3</v>
      </c>
      <c r="C31" s="1"/>
      <c r="D31" s="1"/>
      <c r="E31" s="29"/>
      <c r="F31" s="49">
        <f t="shared" si="0"/>
        <v>0</v>
      </c>
      <c r="G31" s="50">
        <f t="shared" si="1"/>
        <v>1</v>
      </c>
      <c r="H31" s="55">
        <f>SUM(E31:E35)</f>
        <v>0</v>
      </c>
    </row>
    <row r="32" spans="1:8" ht="16.8" thickTop="1" thickBot="1" x14ac:dyDescent="0.35">
      <c r="A32" s="64"/>
      <c r="B32" s="9" t="s">
        <v>4</v>
      </c>
      <c r="C32" s="6"/>
      <c r="D32" s="6"/>
      <c r="E32" s="30"/>
      <c r="F32" s="49">
        <f t="shared" si="0"/>
        <v>0</v>
      </c>
      <c r="G32" s="50">
        <f t="shared" si="1"/>
        <v>1</v>
      </c>
      <c r="H32" s="56"/>
    </row>
    <row r="33" spans="1:8" ht="16.8" thickTop="1" thickBot="1" x14ac:dyDescent="0.35">
      <c r="A33" s="64"/>
      <c r="B33" s="9" t="s">
        <v>5</v>
      </c>
      <c r="C33" s="6"/>
      <c r="D33" s="6"/>
      <c r="E33" s="30"/>
      <c r="F33" s="49">
        <f t="shared" si="0"/>
        <v>0</v>
      </c>
      <c r="G33" s="50">
        <f t="shared" si="1"/>
        <v>1</v>
      </c>
      <c r="H33" s="57" t="str">
        <f>IF(H31=0,"OK","ERREUR")</f>
        <v>OK</v>
      </c>
    </row>
    <row r="34" spans="1:8" ht="16.8" thickTop="1" thickBot="1" x14ac:dyDescent="0.35">
      <c r="A34" s="64"/>
      <c r="B34" s="9" t="s">
        <v>6</v>
      </c>
      <c r="C34" s="6"/>
      <c r="D34" s="6"/>
      <c r="E34" s="30"/>
      <c r="F34" s="49">
        <f t="shared" si="0"/>
        <v>0</v>
      </c>
      <c r="G34" s="50">
        <f t="shared" si="1"/>
        <v>1</v>
      </c>
      <c r="H34" s="58"/>
    </row>
    <row r="35" spans="1:8" ht="16.8" thickTop="1" thickBot="1" x14ac:dyDescent="0.35">
      <c r="A35" s="25"/>
      <c r="B35" s="24" t="s">
        <v>26</v>
      </c>
      <c r="C35" s="28"/>
      <c r="D35" s="28"/>
      <c r="E35" s="31"/>
      <c r="F35" s="49">
        <f t="shared" si="0"/>
        <v>0</v>
      </c>
      <c r="G35" s="50">
        <f t="shared" si="1"/>
        <v>1</v>
      </c>
      <c r="H35" s="44"/>
    </row>
    <row r="36" spans="1:8" ht="16.8" thickTop="1" thickBot="1" x14ac:dyDescent="0.35">
      <c r="A36" s="63" t="s">
        <v>14</v>
      </c>
      <c r="B36" s="8" t="s">
        <v>3</v>
      </c>
      <c r="C36" s="1"/>
      <c r="D36" s="1"/>
      <c r="E36" s="29"/>
      <c r="F36" s="49">
        <f t="shared" si="0"/>
        <v>0</v>
      </c>
      <c r="G36" s="50">
        <f t="shared" si="1"/>
        <v>1</v>
      </c>
      <c r="H36" s="55">
        <f>SUM(E36:E40)</f>
        <v>0</v>
      </c>
    </row>
    <row r="37" spans="1:8" ht="16.8" thickTop="1" thickBot="1" x14ac:dyDescent="0.35">
      <c r="A37" s="64"/>
      <c r="B37" s="9" t="s">
        <v>4</v>
      </c>
      <c r="C37" s="6"/>
      <c r="D37" s="6"/>
      <c r="E37" s="30"/>
      <c r="F37" s="49">
        <f t="shared" si="0"/>
        <v>0</v>
      </c>
      <c r="G37" s="50">
        <f t="shared" si="1"/>
        <v>1</v>
      </c>
      <c r="H37" s="56"/>
    </row>
    <row r="38" spans="1:8" ht="16.8" thickTop="1" thickBot="1" x14ac:dyDescent="0.35">
      <c r="A38" s="64"/>
      <c r="B38" s="9" t="s">
        <v>5</v>
      </c>
      <c r="C38" s="6"/>
      <c r="D38" s="6"/>
      <c r="E38" s="30"/>
      <c r="F38" s="49">
        <f t="shared" si="0"/>
        <v>0</v>
      </c>
      <c r="G38" s="50">
        <f t="shared" si="1"/>
        <v>1</v>
      </c>
      <c r="H38" s="57" t="str">
        <f>IF(H36=0,"OK","ERREUR")</f>
        <v>OK</v>
      </c>
    </row>
    <row r="39" spans="1:8" ht="16.8" thickTop="1" thickBot="1" x14ac:dyDescent="0.35">
      <c r="A39" s="64"/>
      <c r="B39" s="9" t="s">
        <v>6</v>
      </c>
      <c r="C39" s="6"/>
      <c r="D39" s="6"/>
      <c r="E39" s="30"/>
      <c r="F39" s="49">
        <f t="shared" si="0"/>
        <v>0</v>
      </c>
      <c r="G39" s="50">
        <f t="shared" si="1"/>
        <v>1</v>
      </c>
      <c r="H39" s="58"/>
    </row>
    <row r="40" spans="1:8" ht="16.8" thickTop="1" thickBot="1" x14ac:dyDescent="0.35">
      <c r="A40" s="65"/>
      <c r="B40" s="24" t="s">
        <v>26</v>
      </c>
      <c r="C40" s="28"/>
      <c r="D40" s="28"/>
      <c r="E40" s="31"/>
      <c r="F40" s="49">
        <f t="shared" si="0"/>
        <v>0</v>
      </c>
      <c r="G40" s="50">
        <f t="shared" si="1"/>
        <v>1</v>
      </c>
      <c r="H40" s="44"/>
    </row>
    <row r="41" spans="1:8" ht="16.8" thickTop="1" thickBot="1" x14ac:dyDescent="0.35">
      <c r="A41" s="63" t="s">
        <v>15</v>
      </c>
      <c r="B41" s="8" t="s">
        <v>3</v>
      </c>
      <c r="C41" s="1"/>
      <c r="D41" s="1"/>
      <c r="E41" s="29"/>
      <c r="F41" s="49">
        <f t="shared" si="0"/>
        <v>0</v>
      </c>
      <c r="G41" s="50">
        <f t="shared" si="1"/>
        <v>1</v>
      </c>
      <c r="H41" s="55">
        <f>SUM(E41:E45)</f>
        <v>0</v>
      </c>
    </row>
    <row r="42" spans="1:8" ht="16.8" thickTop="1" thickBot="1" x14ac:dyDescent="0.35">
      <c r="A42" s="64"/>
      <c r="B42" s="9" t="s">
        <v>4</v>
      </c>
      <c r="C42" s="6"/>
      <c r="D42" s="6"/>
      <c r="E42" s="30"/>
      <c r="F42" s="49">
        <f t="shared" si="0"/>
        <v>0</v>
      </c>
      <c r="G42" s="50">
        <f t="shared" si="1"/>
        <v>1</v>
      </c>
      <c r="H42" s="56"/>
    </row>
    <row r="43" spans="1:8" ht="16.8" thickTop="1" thickBot="1" x14ac:dyDescent="0.35">
      <c r="A43" s="64"/>
      <c r="B43" s="9" t="s">
        <v>5</v>
      </c>
      <c r="C43" s="6"/>
      <c r="D43" s="6"/>
      <c r="E43" s="30"/>
      <c r="F43" s="49">
        <f t="shared" si="0"/>
        <v>0</v>
      </c>
      <c r="G43" s="50">
        <f t="shared" si="1"/>
        <v>1</v>
      </c>
      <c r="H43" s="57" t="str">
        <f>IF(H41=0,"OK","ERREUR")</f>
        <v>OK</v>
      </c>
    </row>
    <row r="44" spans="1:8" ht="16.8" thickTop="1" thickBot="1" x14ac:dyDescent="0.35">
      <c r="A44" s="64"/>
      <c r="B44" s="9" t="s">
        <v>6</v>
      </c>
      <c r="C44" s="6"/>
      <c r="D44" s="6"/>
      <c r="E44" s="30"/>
      <c r="F44" s="49">
        <f t="shared" si="0"/>
        <v>0</v>
      </c>
      <c r="G44" s="50">
        <f t="shared" si="1"/>
        <v>1</v>
      </c>
      <c r="H44" s="58"/>
    </row>
    <row r="45" spans="1:8" ht="16.8" thickTop="1" thickBot="1" x14ac:dyDescent="0.35">
      <c r="A45" s="65"/>
      <c r="B45" s="24" t="s">
        <v>26</v>
      </c>
      <c r="C45" s="28"/>
      <c r="D45" s="28"/>
      <c r="E45" s="31"/>
      <c r="F45" s="49">
        <f t="shared" si="0"/>
        <v>0</v>
      </c>
      <c r="G45" s="50">
        <f t="shared" si="1"/>
        <v>1</v>
      </c>
      <c r="H45" s="44"/>
    </row>
    <row r="46" spans="1:8" ht="16.8" thickTop="1" thickBot="1" x14ac:dyDescent="0.35">
      <c r="A46" s="63" t="s">
        <v>16</v>
      </c>
      <c r="B46" s="8" t="s">
        <v>3</v>
      </c>
      <c r="C46" s="1"/>
      <c r="D46" s="1"/>
      <c r="E46" s="29"/>
      <c r="F46" s="49">
        <f t="shared" si="0"/>
        <v>0</v>
      </c>
      <c r="G46" s="50">
        <f t="shared" si="1"/>
        <v>1</v>
      </c>
      <c r="H46" s="55">
        <f>SUM(E46:E50)</f>
        <v>0</v>
      </c>
    </row>
    <row r="47" spans="1:8" ht="16.8" thickTop="1" thickBot="1" x14ac:dyDescent="0.35">
      <c r="A47" s="64"/>
      <c r="B47" s="9" t="s">
        <v>4</v>
      </c>
      <c r="C47" s="6"/>
      <c r="D47" s="6"/>
      <c r="E47" s="30"/>
      <c r="F47" s="49">
        <f t="shared" si="0"/>
        <v>0</v>
      </c>
      <c r="G47" s="50">
        <f t="shared" si="1"/>
        <v>1</v>
      </c>
      <c r="H47" s="56"/>
    </row>
    <row r="48" spans="1:8" ht="16.8" thickTop="1" thickBot="1" x14ac:dyDescent="0.35">
      <c r="A48" s="64"/>
      <c r="B48" s="9" t="s">
        <v>5</v>
      </c>
      <c r="C48" s="6"/>
      <c r="D48" s="6"/>
      <c r="E48" s="30"/>
      <c r="F48" s="49">
        <f t="shared" si="0"/>
        <v>0</v>
      </c>
      <c r="G48" s="50">
        <f t="shared" si="1"/>
        <v>1</v>
      </c>
      <c r="H48" s="57" t="str">
        <f>IF(H46=0,"OK","ERREUR")</f>
        <v>OK</v>
      </c>
    </row>
    <row r="49" spans="1:8" ht="16.8" thickTop="1" thickBot="1" x14ac:dyDescent="0.35">
      <c r="A49" s="64"/>
      <c r="B49" s="9" t="s">
        <v>6</v>
      </c>
      <c r="C49" s="6"/>
      <c r="D49" s="6"/>
      <c r="E49" s="30"/>
      <c r="F49" s="49">
        <f t="shared" ref="F49:F55" si="2">IFERROR(D49+E49,"-")</f>
        <v>0</v>
      </c>
      <c r="G49" s="50">
        <f t="shared" si="1"/>
        <v>1</v>
      </c>
      <c r="H49" s="58"/>
    </row>
    <row r="50" spans="1:8" ht="16.8" thickTop="1" thickBot="1" x14ac:dyDescent="0.35">
      <c r="A50" s="65"/>
      <c r="B50" s="24" t="s">
        <v>26</v>
      </c>
      <c r="C50" s="28"/>
      <c r="D50" s="28"/>
      <c r="E50" s="31"/>
      <c r="F50" s="49">
        <f t="shared" si="2"/>
        <v>0</v>
      </c>
      <c r="G50" s="50">
        <f t="shared" si="1"/>
        <v>1</v>
      </c>
      <c r="H50" s="44"/>
    </row>
    <row r="51" spans="1:8" ht="16.8" thickTop="1" thickBot="1" x14ac:dyDescent="0.35">
      <c r="A51" s="66" t="s">
        <v>17</v>
      </c>
      <c r="B51" s="8" t="s">
        <v>3</v>
      </c>
      <c r="C51" s="1"/>
      <c r="D51" s="1"/>
      <c r="E51" s="29"/>
      <c r="F51" s="49">
        <f t="shared" si="2"/>
        <v>0</v>
      </c>
      <c r="G51" s="50">
        <f t="shared" si="1"/>
        <v>1</v>
      </c>
      <c r="H51" s="55">
        <f>SUM(E51:E55)</f>
        <v>0</v>
      </c>
    </row>
    <row r="52" spans="1:8" ht="16.8" thickTop="1" thickBot="1" x14ac:dyDescent="0.35">
      <c r="A52" s="67"/>
      <c r="B52" s="9" t="s">
        <v>4</v>
      </c>
      <c r="C52" s="6"/>
      <c r="D52" s="6"/>
      <c r="E52" s="30"/>
      <c r="F52" s="49">
        <f t="shared" si="2"/>
        <v>0</v>
      </c>
      <c r="G52" s="50">
        <f t="shared" si="1"/>
        <v>1</v>
      </c>
      <c r="H52" s="56"/>
    </row>
    <row r="53" spans="1:8" ht="16.8" thickTop="1" thickBot="1" x14ac:dyDescent="0.35">
      <c r="A53" s="67"/>
      <c r="B53" s="9" t="s">
        <v>5</v>
      </c>
      <c r="C53" s="6"/>
      <c r="D53" s="6"/>
      <c r="E53" s="30"/>
      <c r="F53" s="49">
        <f t="shared" si="2"/>
        <v>0</v>
      </c>
      <c r="G53" s="50">
        <f t="shared" si="1"/>
        <v>1</v>
      </c>
      <c r="H53" s="57" t="str">
        <f>IF(H51=0,"OK","ERREUR")</f>
        <v>OK</v>
      </c>
    </row>
    <row r="54" spans="1:8" ht="16.8" thickTop="1" thickBot="1" x14ac:dyDescent="0.35">
      <c r="A54" s="67"/>
      <c r="B54" s="9" t="s">
        <v>6</v>
      </c>
      <c r="C54" s="6"/>
      <c r="D54" s="6"/>
      <c r="E54" s="30"/>
      <c r="F54" s="49">
        <f t="shared" si="2"/>
        <v>0</v>
      </c>
      <c r="G54" s="50">
        <f t="shared" si="1"/>
        <v>1</v>
      </c>
      <c r="H54" s="58"/>
    </row>
    <row r="55" spans="1:8" ht="16.8" thickTop="1" thickBot="1" x14ac:dyDescent="0.35">
      <c r="A55" s="68"/>
      <c r="B55" s="26" t="s">
        <v>26</v>
      </c>
      <c r="C55" s="28"/>
      <c r="D55" s="28"/>
      <c r="E55" s="31"/>
      <c r="F55" s="49">
        <f t="shared" si="2"/>
        <v>0</v>
      </c>
      <c r="G55" s="50">
        <f t="shared" si="1"/>
        <v>1</v>
      </c>
      <c r="H55" s="44"/>
    </row>
    <row r="56" spans="1:8" ht="15" thickTop="1" x14ac:dyDescent="0.3"/>
  </sheetData>
  <sheetProtection sheet="1" objects="1" scenarios="1"/>
  <sortState xmlns:xlrd2="http://schemas.microsoft.com/office/spreadsheetml/2017/richdata2" ref="C6:G48">
    <sortCondition ref="G6:G48"/>
  </sortState>
  <mergeCells count="31">
    <mergeCell ref="B3:G3"/>
    <mergeCell ref="H33:H34"/>
    <mergeCell ref="H16:H17"/>
    <mergeCell ref="H18:H19"/>
    <mergeCell ref="A31:A34"/>
    <mergeCell ref="H31:H32"/>
    <mergeCell ref="A26:A30"/>
    <mergeCell ref="A6:A10"/>
    <mergeCell ref="A11:A15"/>
    <mergeCell ref="A16:A20"/>
    <mergeCell ref="H6:H7"/>
    <mergeCell ref="A21:A24"/>
    <mergeCell ref="H21:H22"/>
    <mergeCell ref="H26:H27"/>
    <mergeCell ref="H23:H24"/>
    <mergeCell ref="H28:H29"/>
    <mergeCell ref="H8:H9"/>
    <mergeCell ref="H11:H12"/>
    <mergeCell ref="H13:H14"/>
    <mergeCell ref="H36:H37"/>
    <mergeCell ref="H38:H39"/>
    <mergeCell ref="H41:H42"/>
    <mergeCell ref="H43:H44"/>
    <mergeCell ref="A36:A40"/>
    <mergeCell ref="A41:A45"/>
    <mergeCell ref="H46:H47"/>
    <mergeCell ref="H48:H49"/>
    <mergeCell ref="H51:H52"/>
    <mergeCell ref="H53:H54"/>
    <mergeCell ref="A46:A50"/>
    <mergeCell ref="A51:A55"/>
  </mergeCells>
  <phoneticPr fontId="4" type="noConversion"/>
  <conditionalFormatting sqref="C6:D55">
    <cfRule type="cellIs" dxfId="4" priority="4" operator="equal">
      <formula>"Z"</formula>
    </cfRule>
  </conditionalFormatting>
  <conditionalFormatting sqref="C6:C55">
    <cfRule type="containsText" dxfId="3" priority="1" operator="containsText" text="TABLE A 4">
      <formula>NOT(ISERROR(SEARCH("TABLE A 4",C6)))</formula>
    </cfRule>
  </conditionalFormatting>
  <printOptions horizontalCentered="1"/>
  <pageMargins left="0.59055118110236227" right="0.19685039370078741" top="0.74803149606299213" bottom="0.15748031496062992" header="0.70866141732283472" footer="0.31496062992125984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31415DA1-4A2E-44A3-AC09-14E8FE04BE04}">
            <xm:f>IF(INSCRIPTIONS!E4="NON",TRUE,FALSE)</xm:f>
            <x14:dxf>
              <numFmt numFmtId="167" formatCode=";;;"/>
            </x14:dxf>
          </x14:cfRule>
          <xm:sqref>C11:D15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547F8-3076-4EBA-9F1B-3BCC9488EACC}">
  <sheetPr codeName="Feuil10">
    <tabColor rgb="FFFFC000"/>
  </sheetPr>
  <dimension ref="A1:H56"/>
  <sheetViews>
    <sheetView workbookViewId="0">
      <pane ySplit="4" topLeftCell="A5" activePane="bottomLeft" state="frozen"/>
      <selection pane="bottomLeft" activeCell="C6" sqref="C6"/>
    </sheetView>
  </sheetViews>
  <sheetFormatPr baseColWidth="10" defaultRowHeight="14.4" x14ac:dyDescent="0.3"/>
  <cols>
    <col min="1" max="1" width="6.44140625" customWidth="1"/>
    <col min="3" max="3" width="34.21875" customWidth="1"/>
    <col min="4" max="5" width="12.109375" customWidth="1"/>
    <col min="7" max="7" width="11.5546875" customWidth="1"/>
  </cols>
  <sheetData>
    <row r="1" spans="1:8" ht="15" thickBot="1" x14ac:dyDescent="0.35"/>
    <row r="2" spans="1:8" ht="15" hidden="1" thickBot="1" x14ac:dyDescent="0.35"/>
    <row r="3" spans="1:8" ht="19.2" thickTop="1" thickBot="1" x14ac:dyDescent="0.35">
      <c r="B3" s="74" t="s">
        <v>2</v>
      </c>
      <c r="C3" s="75"/>
      <c r="D3" s="75"/>
      <c r="E3" s="75"/>
      <c r="F3" s="75"/>
      <c r="G3" s="76"/>
    </row>
    <row r="4" spans="1:8" ht="7.8" customHeight="1" thickTop="1" thickBot="1" x14ac:dyDescent="0.35">
      <c r="A4" s="80"/>
      <c r="B4" s="80"/>
      <c r="C4" s="80"/>
      <c r="D4" s="80"/>
      <c r="E4" s="80"/>
      <c r="F4" s="80"/>
    </row>
    <row r="5" spans="1:8" ht="19.2" thickTop="1" thickBot="1" x14ac:dyDescent="0.4">
      <c r="C5" s="27" t="s">
        <v>0</v>
      </c>
      <c r="D5" s="27" t="s">
        <v>30</v>
      </c>
      <c r="E5" s="27" t="s">
        <v>31</v>
      </c>
      <c r="F5" s="27" t="s">
        <v>18</v>
      </c>
      <c r="G5" s="27" t="s">
        <v>29</v>
      </c>
    </row>
    <row r="6" spans="1:8" ht="16.2" thickTop="1" x14ac:dyDescent="0.3">
      <c r="A6" s="63" t="s">
        <v>8</v>
      </c>
      <c r="B6" s="8" t="s">
        <v>3</v>
      </c>
      <c r="C6" s="1"/>
      <c r="D6" s="1"/>
      <c r="E6" s="1"/>
      <c r="F6" s="29"/>
      <c r="G6" s="45">
        <f>SUM(D6:F6)</f>
        <v>0</v>
      </c>
      <c r="H6" s="55">
        <f>SUM(F6:F10)</f>
        <v>0</v>
      </c>
    </row>
    <row r="7" spans="1:8" ht="16.2" thickBot="1" x14ac:dyDescent="0.35">
      <c r="A7" s="69"/>
      <c r="B7" s="9" t="s">
        <v>4</v>
      </c>
      <c r="C7" s="6"/>
      <c r="D7" s="6"/>
      <c r="E7" s="6"/>
      <c r="F7" s="30"/>
      <c r="G7" s="46">
        <f t="shared" ref="G7:G55" si="0">SUM(D7:F7)</f>
        <v>0</v>
      </c>
      <c r="H7" s="56"/>
    </row>
    <row r="8" spans="1:8" ht="16.2" thickTop="1" x14ac:dyDescent="0.3">
      <c r="A8" s="69"/>
      <c r="B8" s="9" t="s">
        <v>5</v>
      </c>
      <c r="C8" s="6"/>
      <c r="D8" s="6"/>
      <c r="E8" s="6"/>
      <c r="F8" s="30"/>
      <c r="G8" s="46">
        <f t="shared" si="0"/>
        <v>0</v>
      </c>
      <c r="H8" s="57" t="str">
        <f>IF(H6=0,"OK","ERREUR")</f>
        <v>OK</v>
      </c>
    </row>
    <row r="9" spans="1:8" ht="16.2" thickBot="1" x14ac:dyDescent="0.35">
      <c r="A9" s="69"/>
      <c r="B9" s="9" t="s">
        <v>6</v>
      </c>
      <c r="C9" s="6"/>
      <c r="D9" s="6"/>
      <c r="E9" s="6"/>
      <c r="F9" s="30"/>
      <c r="G9" s="46">
        <f t="shared" si="0"/>
        <v>0</v>
      </c>
      <c r="H9" s="58"/>
    </row>
    <row r="10" spans="1:8" ht="16.8" thickTop="1" thickBot="1" x14ac:dyDescent="0.35">
      <c r="A10" s="65"/>
      <c r="B10" s="24" t="s">
        <v>26</v>
      </c>
      <c r="C10" s="28"/>
      <c r="D10" s="28"/>
      <c r="E10" s="28"/>
      <c r="F10" s="31"/>
      <c r="G10" s="46">
        <f t="shared" si="0"/>
        <v>0</v>
      </c>
      <c r="H10" s="44"/>
    </row>
    <row r="11" spans="1:8" ht="16.2" thickTop="1" x14ac:dyDescent="0.3">
      <c r="A11" s="63" t="s">
        <v>9</v>
      </c>
      <c r="B11" s="8" t="s">
        <v>3</v>
      </c>
      <c r="C11" s="1"/>
      <c r="D11" s="1"/>
      <c r="E11" s="1"/>
      <c r="F11" s="29"/>
      <c r="G11" s="46">
        <f t="shared" si="0"/>
        <v>0</v>
      </c>
      <c r="H11" s="55">
        <f>SUM(F11:F15)</f>
        <v>0</v>
      </c>
    </row>
    <row r="12" spans="1:8" ht="16.2" thickBot="1" x14ac:dyDescent="0.35">
      <c r="A12" s="64"/>
      <c r="B12" s="9" t="s">
        <v>4</v>
      </c>
      <c r="C12" s="6"/>
      <c r="D12" s="6"/>
      <c r="E12" s="6"/>
      <c r="F12" s="30"/>
      <c r="G12" s="46">
        <f t="shared" si="0"/>
        <v>0</v>
      </c>
      <c r="H12" s="56"/>
    </row>
    <row r="13" spans="1:8" ht="16.2" thickTop="1" x14ac:dyDescent="0.3">
      <c r="A13" s="64"/>
      <c r="B13" s="9" t="s">
        <v>5</v>
      </c>
      <c r="C13" s="6"/>
      <c r="D13" s="6"/>
      <c r="E13" s="6"/>
      <c r="F13" s="30"/>
      <c r="G13" s="46">
        <f t="shared" si="0"/>
        <v>0</v>
      </c>
      <c r="H13" s="57" t="str">
        <f>IF(H11=0,"OK","ERREUR")</f>
        <v>OK</v>
      </c>
    </row>
    <row r="14" spans="1:8" ht="16.2" thickBot="1" x14ac:dyDescent="0.35">
      <c r="A14" s="64"/>
      <c r="B14" s="9" t="s">
        <v>6</v>
      </c>
      <c r="C14" s="6"/>
      <c r="D14" s="6"/>
      <c r="E14" s="6"/>
      <c r="F14" s="30"/>
      <c r="G14" s="46">
        <f t="shared" si="0"/>
        <v>0</v>
      </c>
      <c r="H14" s="58"/>
    </row>
    <row r="15" spans="1:8" ht="16.8" thickTop="1" thickBot="1" x14ac:dyDescent="0.35">
      <c r="A15" s="65"/>
      <c r="B15" s="24" t="s">
        <v>26</v>
      </c>
      <c r="C15" s="28"/>
      <c r="D15" s="28"/>
      <c r="E15" s="28"/>
      <c r="F15" s="31"/>
      <c r="G15" s="46">
        <f t="shared" si="0"/>
        <v>0</v>
      </c>
      <c r="H15" s="44"/>
    </row>
    <row r="16" spans="1:8" ht="16.2" thickTop="1" x14ac:dyDescent="0.3">
      <c r="A16" s="63" t="s">
        <v>10</v>
      </c>
      <c r="B16" s="8" t="s">
        <v>3</v>
      </c>
      <c r="C16" s="1"/>
      <c r="D16" s="1"/>
      <c r="E16" s="1"/>
      <c r="F16" s="29"/>
      <c r="G16" s="46">
        <f t="shared" si="0"/>
        <v>0</v>
      </c>
      <c r="H16" s="55">
        <f>SUM(F16:F20)</f>
        <v>0</v>
      </c>
    </row>
    <row r="17" spans="1:8" ht="16.2" thickBot="1" x14ac:dyDescent="0.35">
      <c r="A17" s="64"/>
      <c r="B17" s="9" t="s">
        <v>4</v>
      </c>
      <c r="C17" s="6"/>
      <c r="D17" s="6"/>
      <c r="E17" s="6"/>
      <c r="F17" s="30"/>
      <c r="G17" s="46">
        <f t="shared" si="0"/>
        <v>0</v>
      </c>
      <c r="H17" s="56"/>
    </row>
    <row r="18" spans="1:8" ht="16.2" thickTop="1" x14ac:dyDescent="0.3">
      <c r="A18" s="64"/>
      <c r="B18" s="9" t="s">
        <v>5</v>
      </c>
      <c r="C18" s="6"/>
      <c r="D18" s="6"/>
      <c r="E18" s="6"/>
      <c r="F18" s="30"/>
      <c r="G18" s="46">
        <f t="shared" si="0"/>
        <v>0</v>
      </c>
      <c r="H18" s="57" t="str">
        <f>IF(H16=0,"OK","ERREUR")</f>
        <v>OK</v>
      </c>
    </row>
    <row r="19" spans="1:8" ht="16.2" thickBot="1" x14ac:dyDescent="0.35">
      <c r="A19" s="64"/>
      <c r="B19" s="9" t="s">
        <v>6</v>
      </c>
      <c r="C19" s="6"/>
      <c r="D19" s="6"/>
      <c r="E19" s="6"/>
      <c r="F19" s="30"/>
      <c r="G19" s="46">
        <f t="shared" si="0"/>
        <v>0</v>
      </c>
      <c r="H19" s="58"/>
    </row>
    <row r="20" spans="1:8" ht="16.8" thickTop="1" thickBot="1" x14ac:dyDescent="0.35">
      <c r="A20" s="25"/>
      <c r="B20" s="24" t="s">
        <v>26</v>
      </c>
      <c r="C20" s="28"/>
      <c r="D20" s="28"/>
      <c r="E20" s="28"/>
      <c r="F20" s="31"/>
      <c r="G20" s="46">
        <f t="shared" si="0"/>
        <v>0</v>
      </c>
      <c r="H20" s="44"/>
    </row>
    <row r="21" spans="1:8" ht="16.2" thickTop="1" x14ac:dyDescent="0.3">
      <c r="A21" s="63" t="s">
        <v>11</v>
      </c>
      <c r="B21" s="8" t="s">
        <v>3</v>
      </c>
      <c r="C21" s="1"/>
      <c r="D21" s="1"/>
      <c r="E21" s="1"/>
      <c r="F21" s="29"/>
      <c r="G21" s="46">
        <f t="shared" si="0"/>
        <v>0</v>
      </c>
      <c r="H21" s="55">
        <f>SUM(F21:F25)</f>
        <v>0</v>
      </c>
    </row>
    <row r="22" spans="1:8" ht="16.2" thickBot="1" x14ac:dyDescent="0.35">
      <c r="A22" s="64"/>
      <c r="B22" s="9" t="s">
        <v>4</v>
      </c>
      <c r="C22" s="6"/>
      <c r="D22" s="6"/>
      <c r="E22" s="6"/>
      <c r="F22" s="30"/>
      <c r="G22" s="46">
        <f t="shared" si="0"/>
        <v>0</v>
      </c>
      <c r="H22" s="56"/>
    </row>
    <row r="23" spans="1:8" ht="16.2" thickTop="1" x14ac:dyDescent="0.3">
      <c r="A23" s="64"/>
      <c r="B23" s="9" t="s">
        <v>5</v>
      </c>
      <c r="C23" s="6"/>
      <c r="D23" s="6"/>
      <c r="E23" s="6"/>
      <c r="F23" s="30"/>
      <c r="G23" s="46">
        <f t="shared" si="0"/>
        <v>0</v>
      </c>
      <c r="H23" s="57" t="str">
        <f>IF(H21=0,"OK","ERREUR")</f>
        <v>OK</v>
      </c>
    </row>
    <row r="24" spans="1:8" ht="16.2" thickBot="1" x14ac:dyDescent="0.35">
      <c r="A24" s="64"/>
      <c r="B24" s="9" t="s">
        <v>6</v>
      </c>
      <c r="C24" s="6"/>
      <c r="D24" s="6"/>
      <c r="E24" s="6"/>
      <c r="F24" s="30"/>
      <c r="G24" s="46">
        <f t="shared" si="0"/>
        <v>0</v>
      </c>
      <c r="H24" s="58"/>
    </row>
    <row r="25" spans="1:8" ht="16.8" thickTop="1" thickBot="1" x14ac:dyDescent="0.35">
      <c r="A25" s="65"/>
      <c r="B25" s="24" t="s">
        <v>26</v>
      </c>
      <c r="C25" s="7"/>
      <c r="D25" s="7"/>
      <c r="E25" s="7"/>
      <c r="F25" s="31"/>
      <c r="G25" s="46">
        <f t="shared" si="0"/>
        <v>0</v>
      </c>
      <c r="H25" s="44"/>
    </row>
    <row r="26" spans="1:8" ht="16.2" thickTop="1" x14ac:dyDescent="0.3">
      <c r="A26" s="63" t="s">
        <v>12</v>
      </c>
      <c r="B26" s="8" t="s">
        <v>3</v>
      </c>
      <c r="C26" s="1"/>
      <c r="D26" s="1"/>
      <c r="E26" s="1"/>
      <c r="F26" s="29"/>
      <c r="G26" s="46">
        <f t="shared" si="0"/>
        <v>0</v>
      </c>
      <c r="H26" s="55">
        <f>SUM(F26:F30)</f>
        <v>0</v>
      </c>
    </row>
    <row r="27" spans="1:8" ht="16.2" thickBot="1" x14ac:dyDescent="0.35">
      <c r="A27" s="64"/>
      <c r="B27" s="9" t="s">
        <v>4</v>
      </c>
      <c r="C27" s="6"/>
      <c r="D27" s="6"/>
      <c r="E27" s="6"/>
      <c r="F27" s="30"/>
      <c r="G27" s="46">
        <f t="shared" si="0"/>
        <v>0</v>
      </c>
      <c r="H27" s="56"/>
    </row>
    <row r="28" spans="1:8" ht="16.2" thickTop="1" x14ac:dyDescent="0.3">
      <c r="A28" s="64"/>
      <c r="B28" s="9" t="s">
        <v>5</v>
      </c>
      <c r="C28" s="6"/>
      <c r="D28" s="6"/>
      <c r="E28" s="6"/>
      <c r="F28" s="30"/>
      <c r="G28" s="46">
        <f t="shared" si="0"/>
        <v>0</v>
      </c>
      <c r="H28" s="57" t="str">
        <f>IF(H26=0,"OK","ERREUR")</f>
        <v>OK</v>
      </c>
    </row>
    <row r="29" spans="1:8" ht="16.2" thickBot="1" x14ac:dyDescent="0.35">
      <c r="A29" s="64"/>
      <c r="B29" s="9" t="s">
        <v>6</v>
      </c>
      <c r="C29" s="6"/>
      <c r="D29" s="6"/>
      <c r="E29" s="6"/>
      <c r="F29" s="30"/>
      <c r="G29" s="46">
        <f t="shared" si="0"/>
        <v>0</v>
      </c>
      <c r="H29" s="58"/>
    </row>
    <row r="30" spans="1:8" ht="16.8" thickTop="1" thickBot="1" x14ac:dyDescent="0.35">
      <c r="A30" s="65"/>
      <c r="B30" s="24" t="s">
        <v>26</v>
      </c>
      <c r="C30" s="28"/>
      <c r="D30" s="28"/>
      <c r="E30" s="28"/>
      <c r="F30" s="31"/>
      <c r="G30" s="46">
        <f t="shared" si="0"/>
        <v>0</v>
      </c>
      <c r="H30" s="44"/>
    </row>
    <row r="31" spans="1:8" ht="16.2" thickTop="1" x14ac:dyDescent="0.3">
      <c r="A31" s="63" t="s">
        <v>13</v>
      </c>
      <c r="B31" s="8" t="s">
        <v>3</v>
      </c>
      <c r="C31" s="1"/>
      <c r="D31" s="1"/>
      <c r="E31" s="1"/>
      <c r="F31" s="29"/>
      <c r="G31" s="46">
        <f t="shared" si="0"/>
        <v>0</v>
      </c>
      <c r="H31" s="55">
        <f>SUM(F31:F35)</f>
        <v>0</v>
      </c>
    </row>
    <row r="32" spans="1:8" ht="16.2" thickBot="1" x14ac:dyDescent="0.35">
      <c r="A32" s="64"/>
      <c r="B32" s="9" t="s">
        <v>4</v>
      </c>
      <c r="C32" s="6"/>
      <c r="D32" s="6"/>
      <c r="E32" s="6"/>
      <c r="F32" s="30"/>
      <c r="G32" s="46">
        <f t="shared" si="0"/>
        <v>0</v>
      </c>
      <c r="H32" s="56"/>
    </row>
    <row r="33" spans="1:8" ht="16.2" thickTop="1" x14ac:dyDescent="0.3">
      <c r="A33" s="64"/>
      <c r="B33" s="9" t="s">
        <v>5</v>
      </c>
      <c r="C33" s="6"/>
      <c r="D33" s="6"/>
      <c r="E33" s="6"/>
      <c r="F33" s="30"/>
      <c r="G33" s="46">
        <f t="shared" si="0"/>
        <v>0</v>
      </c>
      <c r="H33" s="57" t="str">
        <f>IF(H31=0,"OK","ERREUR")</f>
        <v>OK</v>
      </c>
    </row>
    <row r="34" spans="1:8" ht="16.2" thickBot="1" x14ac:dyDescent="0.35">
      <c r="A34" s="64"/>
      <c r="B34" s="9" t="s">
        <v>6</v>
      </c>
      <c r="C34" s="6"/>
      <c r="D34" s="6"/>
      <c r="E34" s="6"/>
      <c r="F34" s="30"/>
      <c r="G34" s="46">
        <f t="shared" si="0"/>
        <v>0</v>
      </c>
      <c r="H34" s="58"/>
    </row>
    <row r="35" spans="1:8" ht="16.8" thickTop="1" thickBot="1" x14ac:dyDescent="0.35">
      <c r="A35" s="65"/>
      <c r="B35" s="24" t="s">
        <v>26</v>
      </c>
      <c r="C35" s="28"/>
      <c r="D35" s="28"/>
      <c r="E35" s="28"/>
      <c r="F35" s="31"/>
      <c r="G35" s="46">
        <f t="shared" si="0"/>
        <v>0</v>
      </c>
      <c r="H35" s="44"/>
    </row>
    <row r="36" spans="1:8" ht="16.2" thickTop="1" x14ac:dyDescent="0.3">
      <c r="A36" s="63" t="s">
        <v>14</v>
      </c>
      <c r="B36" s="8" t="s">
        <v>3</v>
      </c>
      <c r="C36" s="1"/>
      <c r="D36" s="1"/>
      <c r="E36" s="1"/>
      <c r="F36" s="29"/>
      <c r="G36" s="46">
        <f t="shared" si="0"/>
        <v>0</v>
      </c>
      <c r="H36" s="55">
        <f>SUM(F36:F40)</f>
        <v>0</v>
      </c>
    </row>
    <row r="37" spans="1:8" ht="16.2" thickBot="1" x14ac:dyDescent="0.35">
      <c r="A37" s="64"/>
      <c r="B37" s="9" t="s">
        <v>4</v>
      </c>
      <c r="C37" s="6"/>
      <c r="D37" s="6"/>
      <c r="E37" s="6"/>
      <c r="F37" s="30"/>
      <c r="G37" s="46">
        <f t="shared" si="0"/>
        <v>0</v>
      </c>
      <c r="H37" s="56"/>
    </row>
    <row r="38" spans="1:8" ht="16.2" thickTop="1" x14ac:dyDescent="0.3">
      <c r="A38" s="64"/>
      <c r="B38" s="9" t="s">
        <v>5</v>
      </c>
      <c r="C38" s="6"/>
      <c r="D38" s="6"/>
      <c r="E38" s="6"/>
      <c r="F38" s="30"/>
      <c r="G38" s="46">
        <f t="shared" si="0"/>
        <v>0</v>
      </c>
      <c r="H38" s="57" t="str">
        <f>IF(H36=0,"OK","ERREUR")</f>
        <v>OK</v>
      </c>
    </row>
    <row r="39" spans="1:8" ht="16.2" thickBot="1" x14ac:dyDescent="0.35">
      <c r="A39" s="64"/>
      <c r="B39" s="9" t="s">
        <v>6</v>
      </c>
      <c r="C39" s="6"/>
      <c r="D39" s="6"/>
      <c r="E39" s="6"/>
      <c r="F39" s="30"/>
      <c r="G39" s="46">
        <f t="shared" si="0"/>
        <v>0</v>
      </c>
      <c r="H39" s="58"/>
    </row>
    <row r="40" spans="1:8" ht="16.8" thickTop="1" thickBot="1" x14ac:dyDescent="0.35">
      <c r="A40" s="65"/>
      <c r="B40" s="24" t="s">
        <v>26</v>
      </c>
      <c r="C40" s="28"/>
      <c r="D40" s="28"/>
      <c r="E40" s="28"/>
      <c r="F40" s="31"/>
      <c r="G40" s="46">
        <f t="shared" si="0"/>
        <v>0</v>
      </c>
      <c r="H40" s="44"/>
    </row>
    <row r="41" spans="1:8" ht="16.2" thickTop="1" x14ac:dyDescent="0.3">
      <c r="A41" s="63" t="s">
        <v>15</v>
      </c>
      <c r="B41" s="8" t="s">
        <v>3</v>
      </c>
      <c r="C41" s="1"/>
      <c r="D41" s="1"/>
      <c r="E41" s="1"/>
      <c r="F41" s="29"/>
      <c r="G41" s="46">
        <f t="shared" si="0"/>
        <v>0</v>
      </c>
      <c r="H41" s="55">
        <f>SUM(F41:F45)</f>
        <v>0</v>
      </c>
    </row>
    <row r="42" spans="1:8" ht="16.2" thickBot="1" x14ac:dyDescent="0.35">
      <c r="A42" s="64"/>
      <c r="B42" s="9" t="s">
        <v>4</v>
      </c>
      <c r="C42" s="6"/>
      <c r="D42" s="6"/>
      <c r="E42" s="6"/>
      <c r="F42" s="30"/>
      <c r="G42" s="46">
        <f t="shared" si="0"/>
        <v>0</v>
      </c>
      <c r="H42" s="56"/>
    </row>
    <row r="43" spans="1:8" ht="16.2" thickTop="1" x14ac:dyDescent="0.3">
      <c r="A43" s="64"/>
      <c r="B43" s="9" t="s">
        <v>5</v>
      </c>
      <c r="C43" s="6"/>
      <c r="D43" s="6"/>
      <c r="E43" s="6"/>
      <c r="F43" s="30"/>
      <c r="G43" s="46">
        <f t="shared" si="0"/>
        <v>0</v>
      </c>
      <c r="H43" s="57" t="str">
        <f>IF(H41=0,"OK","ERREUR")</f>
        <v>OK</v>
      </c>
    </row>
    <row r="44" spans="1:8" ht="16.2" thickBot="1" x14ac:dyDescent="0.35">
      <c r="A44" s="64"/>
      <c r="B44" s="9" t="s">
        <v>6</v>
      </c>
      <c r="C44" s="6"/>
      <c r="D44" s="6"/>
      <c r="E44" s="6"/>
      <c r="F44" s="30"/>
      <c r="G44" s="46">
        <f t="shared" si="0"/>
        <v>0</v>
      </c>
      <c r="H44" s="58"/>
    </row>
    <row r="45" spans="1:8" ht="16.8" thickTop="1" thickBot="1" x14ac:dyDescent="0.35">
      <c r="A45" s="65"/>
      <c r="B45" s="24" t="s">
        <v>26</v>
      </c>
      <c r="C45" s="28"/>
      <c r="D45" s="28"/>
      <c r="E45" s="28"/>
      <c r="F45" s="31"/>
      <c r="G45" s="46">
        <f t="shared" si="0"/>
        <v>0</v>
      </c>
      <c r="H45" s="44"/>
    </row>
    <row r="46" spans="1:8" ht="16.2" thickTop="1" x14ac:dyDescent="0.3">
      <c r="A46" s="63" t="s">
        <v>16</v>
      </c>
      <c r="B46" s="8" t="s">
        <v>3</v>
      </c>
      <c r="C46" s="1"/>
      <c r="D46" s="1"/>
      <c r="E46" s="1"/>
      <c r="F46" s="29"/>
      <c r="G46" s="46">
        <f t="shared" si="0"/>
        <v>0</v>
      </c>
      <c r="H46" s="55">
        <f>SUM(F46:F50)</f>
        <v>0</v>
      </c>
    </row>
    <row r="47" spans="1:8" ht="16.2" thickBot="1" x14ac:dyDescent="0.35">
      <c r="A47" s="64"/>
      <c r="B47" s="9" t="s">
        <v>4</v>
      </c>
      <c r="C47" s="6"/>
      <c r="D47" s="6"/>
      <c r="E47" s="6"/>
      <c r="F47" s="30"/>
      <c r="G47" s="46">
        <f t="shared" si="0"/>
        <v>0</v>
      </c>
      <c r="H47" s="56"/>
    </row>
    <row r="48" spans="1:8" ht="16.2" thickTop="1" x14ac:dyDescent="0.3">
      <c r="A48" s="64"/>
      <c r="B48" s="9" t="s">
        <v>5</v>
      </c>
      <c r="C48" s="6"/>
      <c r="D48" s="6"/>
      <c r="E48" s="6"/>
      <c r="F48" s="30"/>
      <c r="G48" s="46">
        <f t="shared" si="0"/>
        <v>0</v>
      </c>
      <c r="H48" s="57" t="str">
        <f>IF(H46=0,"OK","ERREUR")</f>
        <v>OK</v>
      </c>
    </row>
    <row r="49" spans="1:8" ht="16.2" thickBot="1" x14ac:dyDescent="0.35">
      <c r="A49" s="64"/>
      <c r="B49" s="9" t="s">
        <v>6</v>
      </c>
      <c r="C49" s="6"/>
      <c r="D49" s="6"/>
      <c r="E49" s="6"/>
      <c r="F49" s="30"/>
      <c r="G49" s="46">
        <f t="shared" si="0"/>
        <v>0</v>
      </c>
      <c r="H49" s="58"/>
    </row>
    <row r="50" spans="1:8" ht="16.8" thickTop="1" thickBot="1" x14ac:dyDescent="0.35">
      <c r="A50" s="65"/>
      <c r="B50" s="24" t="s">
        <v>26</v>
      </c>
      <c r="C50" s="28"/>
      <c r="D50" s="28"/>
      <c r="E50" s="28"/>
      <c r="F50" s="31"/>
      <c r="G50" s="46">
        <f t="shared" si="0"/>
        <v>0</v>
      </c>
      <c r="H50" s="44"/>
    </row>
    <row r="51" spans="1:8" ht="16.2" thickTop="1" x14ac:dyDescent="0.3">
      <c r="A51" s="66" t="s">
        <v>17</v>
      </c>
      <c r="B51" s="8" t="s">
        <v>3</v>
      </c>
      <c r="C51" s="1"/>
      <c r="D51" s="1"/>
      <c r="E51" s="1"/>
      <c r="F51" s="29"/>
      <c r="G51" s="46">
        <f t="shared" si="0"/>
        <v>0</v>
      </c>
      <c r="H51" s="55">
        <f>SUM(F51:F55)</f>
        <v>0</v>
      </c>
    </row>
    <row r="52" spans="1:8" ht="16.2" thickBot="1" x14ac:dyDescent="0.35">
      <c r="A52" s="67"/>
      <c r="B52" s="9" t="s">
        <v>4</v>
      </c>
      <c r="C52" s="6"/>
      <c r="D52" s="6"/>
      <c r="E52" s="6"/>
      <c r="F52" s="30"/>
      <c r="G52" s="46">
        <f t="shared" si="0"/>
        <v>0</v>
      </c>
      <c r="H52" s="56"/>
    </row>
    <row r="53" spans="1:8" ht="16.2" thickTop="1" x14ac:dyDescent="0.3">
      <c r="A53" s="67"/>
      <c r="B53" s="9" t="s">
        <v>5</v>
      </c>
      <c r="C53" s="6"/>
      <c r="D53" s="6"/>
      <c r="E53" s="6"/>
      <c r="F53" s="30"/>
      <c r="G53" s="46">
        <f t="shared" si="0"/>
        <v>0</v>
      </c>
      <c r="H53" s="57" t="str">
        <f>IF(H51=0,"OK","ERREUR")</f>
        <v>OK</v>
      </c>
    </row>
    <row r="54" spans="1:8" ht="16.2" thickBot="1" x14ac:dyDescent="0.35">
      <c r="A54" s="67"/>
      <c r="B54" s="9" t="s">
        <v>6</v>
      </c>
      <c r="C54" s="6"/>
      <c r="D54" s="6"/>
      <c r="E54" s="6"/>
      <c r="F54" s="30"/>
      <c r="G54" s="46">
        <f t="shared" si="0"/>
        <v>0</v>
      </c>
      <c r="H54" s="58"/>
    </row>
    <row r="55" spans="1:8" ht="16.8" thickTop="1" thickBot="1" x14ac:dyDescent="0.35">
      <c r="A55" s="68"/>
      <c r="B55" s="26" t="s">
        <v>26</v>
      </c>
      <c r="C55" s="28"/>
      <c r="D55" s="28"/>
      <c r="E55" s="28"/>
      <c r="F55" s="31"/>
      <c r="G55" s="47">
        <f t="shared" si="0"/>
        <v>0</v>
      </c>
      <c r="H55" s="44"/>
    </row>
    <row r="56" spans="1:8" ht="15" thickTop="1" x14ac:dyDescent="0.3"/>
  </sheetData>
  <sheetProtection sheet="1" objects="1" scenarios="1"/>
  <mergeCells count="32">
    <mergeCell ref="B3:G3"/>
    <mergeCell ref="A26:A30"/>
    <mergeCell ref="A21:A25"/>
    <mergeCell ref="A11:A15"/>
    <mergeCell ref="A6:A10"/>
    <mergeCell ref="A4:F4"/>
    <mergeCell ref="A16:A19"/>
    <mergeCell ref="A51:A55"/>
    <mergeCell ref="A46:A50"/>
    <mergeCell ref="A41:A45"/>
    <mergeCell ref="A36:A40"/>
    <mergeCell ref="A31:A35"/>
    <mergeCell ref="H6:H7"/>
    <mergeCell ref="H11:H12"/>
    <mergeCell ref="H16:H17"/>
    <mergeCell ref="H21:H22"/>
    <mergeCell ref="H26:H27"/>
    <mergeCell ref="H8:H9"/>
    <mergeCell ref="H53:H54"/>
    <mergeCell ref="H18:H19"/>
    <mergeCell ref="H13:H14"/>
    <mergeCell ref="H23:H24"/>
    <mergeCell ref="H28:H29"/>
    <mergeCell ref="H33:H34"/>
    <mergeCell ref="H38:H39"/>
    <mergeCell ref="H43:H44"/>
    <mergeCell ref="H48:H49"/>
    <mergeCell ref="H31:H32"/>
    <mergeCell ref="H36:H37"/>
    <mergeCell ref="H41:H42"/>
    <mergeCell ref="H46:H47"/>
    <mergeCell ref="H51:H52"/>
  </mergeCells>
  <phoneticPr fontId="4" type="noConversion"/>
  <conditionalFormatting sqref="C6:E55">
    <cfRule type="cellIs" dxfId="1" priority="1" operator="equal">
      <formula>"Z"</formula>
    </cfRule>
  </conditionalFormatting>
  <printOptions horizontalCentered="1"/>
  <pageMargins left="0.19685039370078741" right="0.19685039370078741" top="0.55118110236220474" bottom="0.15748031496062992" header="0.19685039370078741" footer="0.31496062992125984"/>
  <pageSetup paperSize="9" orientation="portrait" horizontalDpi="4294967293" verticalDpi="0" r:id="rId1"/>
  <headerFooter>
    <oddHeader>&amp;C&amp;"-,Gras"&amp;14PARTIE 3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967200F1-C58D-4762-8530-C124E60284E3}">
            <xm:f>IF(INSCRIPTIONS!E4="NON",TRUE,FALSE)</xm:f>
            <x14:dxf>
              <numFmt numFmtId="167" formatCode=";;;"/>
            </x14:dxf>
          </x14:cfRule>
          <xm:sqref>C11:E15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5CE8E-CD1A-4DD4-B355-1BB77D1619FB}">
  <sheetPr codeName="Feuil11"/>
  <dimension ref="A2:A3"/>
  <sheetViews>
    <sheetView workbookViewId="0">
      <selection activeCell="H19" sqref="H19"/>
    </sheetView>
  </sheetViews>
  <sheetFormatPr baseColWidth="10" defaultRowHeight="14.4" x14ac:dyDescent="0.3"/>
  <sheetData>
    <row r="2" spans="1:1" ht="15.6" x14ac:dyDescent="0.3">
      <c r="A2" s="18" t="s">
        <v>23</v>
      </c>
    </row>
    <row r="3" spans="1:1" ht="15.6" x14ac:dyDescent="0.3">
      <c r="A3" s="1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INSCRIPTIONS</vt:lpstr>
      <vt:lpstr>PARTIE1</vt:lpstr>
      <vt:lpstr>PARTIE2</vt:lpstr>
      <vt:lpstr>PARTIE3</vt:lpstr>
      <vt:lpstr>Feuil1</vt:lpstr>
      <vt:lpstr>PARTIE1!Zone_d_impression</vt:lpstr>
      <vt:lpstr>PARTIE2!Zone_d_impression</vt:lpstr>
      <vt:lpstr>PARTIE3!Zone_d_impression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 GIB</cp:lastModifiedBy>
  <cp:lastPrinted>2024-11-05T10:57:02Z</cp:lastPrinted>
  <dcterms:created xsi:type="dcterms:W3CDTF">2024-01-25T05:30:38Z</dcterms:created>
  <dcterms:modified xsi:type="dcterms:W3CDTF">2024-11-10T22:53:08Z</dcterms:modified>
</cp:coreProperties>
</file>