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668E07CF-D288-433C-9EA7-F3E69157BBB7}" xr6:coauthVersionLast="47" xr6:coauthVersionMax="47" xr10:uidLastSave="{00000000-0000-0000-0000-000000000000}"/>
  <bookViews>
    <workbookView xWindow="-108" yWindow="-108" windowWidth="20376" windowHeight="12216" activeTab="1" xr2:uid="{507FCD0B-3796-4EB5-BFA8-8AE85B57DAC0}"/>
  </bookViews>
  <sheets>
    <sheet name="INSCRIPTIONS" sheetId="21" r:id="rId1"/>
    <sheet name="PARTIE1" sheetId="22" r:id="rId2"/>
    <sheet name="PARTIE2" sheetId="23" r:id="rId3"/>
    <sheet name="PARTIE3" sheetId="24" r:id="rId4"/>
    <sheet name="Feuil1" sheetId="25" state="hidden" r:id="rId5"/>
  </sheets>
  <externalReferences>
    <externalReference r:id="rId6"/>
  </externalReferences>
  <definedNames>
    <definedName name="_xlnm.Print_Area" localSheetId="1">PARTIE1!$A$5:$D$45</definedName>
    <definedName name="_xlnm.Print_Area" localSheetId="2">PARTIE2!$A$5:$F$50</definedName>
    <definedName name="_xlnm.Print_Area" localSheetId="3">PARTIE3!$A$5:$C$50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23" l="1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G34" i="23"/>
  <c r="G35" i="23"/>
  <c r="G36" i="23"/>
  <c r="G37" i="23"/>
  <c r="G38" i="23"/>
  <c r="G39" i="23"/>
  <c r="G40" i="23"/>
  <c r="G41" i="23"/>
  <c r="G42" i="23"/>
  <c r="G43" i="23"/>
  <c r="G44" i="23"/>
  <c r="G45" i="23"/>
  <c r="G46" i="23"/>
  <c r="G47" i="23"/>
  <c r="G48" i="23"/>
  <c r="G49" i="23"/>
  <c r="G50" i="23"/>
  <c r="G51" i="23"/>
  <c r="G52" i="23"/>
  <c r="G53" i="23"/>
  <c r="G54" i="23"/>
  <c r="G55" i="23"/>
  <c r="G6" i="23"/>
  <c r="F6" i="23"/>
  <c r="F11" i="23"/>
  <c r="F13" i="23"/>
  <c r="F9" i="23"/>
  <c r="F7" i="23"/>
  <c r="F14" i="23"/>
  <c r="F10" i="23"/>
  <c r="F12" i="23"/>
  <c r="F15" i="23"/>
  <c r="F2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40" i="23"/>
  <c r="F41" i="23"/>
  <c r="F42" i="23"/>
  <c r="F43" i="23"/>
  <c r="F44" i="23"/>
  <c r="F45" i="23"/>
  <c r="F46" i="23"/>
  <c r="F47" i="23"/>
  <c r="F48" i="23"/>
  <c r="F16" i="23"/>
  <c r="F17" i="23"/>
  <c r="F18" i="23"/>
  <c r="F19" i="23"/>
  <c r="F49" i="23"/>
  <c r="F50" i="23"/>
  <c r="F51" i="23"/>
  <c r="F52" i="23"/>
  <c r="F53" i="23"/>
  <c r="F54" i="23"/>
  <c r="F55" i="23"/>
  <c r="F8" i="23"/>
  <c r="G7" i="24"/>
  <c r="G8" i="24"/>
  <c r="G9" i="24"/>
  <c r="G10" i="24"/>
  <c r="G11" i="24"/>
  <c r="G12" i="24"/>
  <c r="G13" i="24"/>
  <c r="G14" i="24"/>
  <c r="G15" i="24"/>
  <c r="G16" i="24"/>
  <c r="G17" i="24"/>
  <c r="G18" i="24"/>
  <c r="G19" i="24"/>
  <c r="G20" i="24"/>
  <c r="G21" i="24"/>
  <c r="G22" i="24"/>
  <c r="G23" i="24"/>
  <c r="G24" i="24"/>
  <c r="G25" i="24"/>
  <c r="G26" i="24"/>
  <c r="G27" i="24"/>
  <c r="G28" i="24"/>
  <c r="G29" i="24"/>
  <c r="G30" i="24"/>
  <c r="G31" i="24"/>
  <c r="G32" i="24"/>
  <c r="G33" i="24"/>
  <c r="G34" i="24"/>
  <c r="G35" i="24"/>
  <c r="G36" i="24"/>
  <c r="G37" i="24"/>
  <c r="G38" i="24"/>
  <c r="G39" i="24"/>
  <c r="G40" i="24"/>
  <c r="G41" i="24"/>
  <c r="G42" i="24"/>
  <c r="G43" i="24"/>
  <c r="G44" i="24"/>
  <c r="G45" i="24"/>
  <c r="G46" i="24"/>
  <c r="G47" i="24"/>
  <c r="G48" i="24"/>
  <c r="G49" i="24"/>
  <c r="G50" i="24"/>
  <c r="G51" i="24"/>
  <c r="G52" i="24"/>
  <c r="G53" i="24"/>
  <c r="G54" i="24"/>
  <c r="G55" i="24"/>
  <c r="G6" i="24"/>
  <c r="H16" i="23"/>
  <c r="H18" i="23" s="1"/>
  <c r="H21" i="23"/>
  <c r="H23" i="23" s="1"/>
  <c r="H26" i="23"/>
  <c r="H28" i="23" s="1"/>
  <c r="H31" i="23"/>
  <c r="H33" i="23" s="1"/>
  <c r="H36" i="23"/>
  <c r="H38" i="23" s="1"/>
  <c r="H41" i="23"/>
  <c r="H43" i="23" s="1"/>
  <c r="H46" i="23"/>
  <c r="H48" i="23" s="1"/>
  <c r="H51" i="23"/>
  <c r="H53" i="23" s="1"/>
  <c r="E51" i="22"/>
  <c r="E46" i="22"/>
  <c r="E41" i="22"/>
  <c r="E36" i="22"/>
  <c r="E31" i="22"/>
  <c r="E26" i="22"/>
  <c r="E21" i="22"/>
  <c r="E16" i="22"/>
  <c r="E11" i="22"/>
  <c r="B7" i="21"/>
  <c r="B8" i="21"/>
  <c r="B9" i="21"/>
  <c r="B10" i="21"/>
  <c r="B11" i="21"/>
  <c r="B12" i="21"/>
  <c r="B13" i="21"/>
  <c r="B14" i="21"/>
  <c r="B15" i="21"/>
  <c r="B16" i="21"/>
  <c r="B17" i="21"/>
  <c r="B18" i="21"/>
  <c r="B19" i="21"/>
  <c r="B20" i="21"/>
  <c r="B21" i="21"/>
  <c r="B22" i="21"/>
  <c r="B23" i="21"/>
  <c r="B24" i="21"/>
  <c r="B25" i="21"/>
  <c r="B26" i="21"/>
  <c r="B27" i="21"/>
  <c r="B28" i="21"/>
  <c r="B29" i="21"/>
  <c r="B30" i="21"/>
  <c r="B31" i="21"/>
  <c r="B32" i="21"/>
  <c r="B33" i="21"/>
  <c r="B34" i="21"/>
  <c r="B35" i="21"/>
  <c r="B36" i="21"/>
  <c r="B37" i="21"/>
  <c r="B38" i="21"/>
  <c r="B39" i="21"/>
  <c r="B40" i="21"/>
  <c r="B41" i="21"/>
  <c r="B42" i="21"/>
  <c r="B43" i="21"/>
  <c r="B44" i="21"/>
  <c r="B45" i="21"/>
  <c r="B46" i="21"/>
  <c r="B47" i="21"/>
  <c r="B48" i="21"/>
  <c r="B49" i="21"/>
  <c r="B50" i="21"/>
  <c r="B51" i="21"/>
  <c r="B52" i="21"/>
  <c r="B53" i="21"/>
  <c r="B54" i="21"/>
  <c r="B55" i="21"/>
  <c r="B56" i="21"/>
  <c r="B57" i="21"/>
  <c r="B58" i="21"/>
  <c r="B59" i="21"/>
  <c r="B60" i="21"/>
  <c r="B61" i="21"/>
  <c r="B6" i="21"/>
  <c r="E13" i="21" s="1"/>
  <c r="H51" i="24" l="1"/>
  <c r="H53" i="24" s="1"/>
  <c r="H46" i="24"/>
  <c r="H48" i="24" s="1"/>
  <c r="H41" i="24"/>
  <c r="H43" i="24" s="1"/>
  <c r="H36" i="24"/>
  <c r="H38" i="24" s="1"/>
  <c r="H31" i="24"/>
  <c r="H33" i="24" s="1"/>
  <c r="H26" i="24"/>
  <c r="H28" i="24" s="1"/>
  <c r="H21" i="24"/>
  <c r="H23" i="24" s="1"/>
  <c r="H16" i="24"/>
  <c r="H18" i="24" s="1"/>
  <c r="H11" i="24"/>
  <c r="H13" i="24" s="1"/>
  <c r="H6" i="24"/>
  <c r="H8" i="24" s="1"/>
  <c r="H11" i="23"/>
  <c r="H13" i="23" s="1"/>
  <c r="H6" i="23"/>
  <c r="H8" i="23" s="1"/>
  <c r="E53" i="22"/>
  <c r="E48" i="22"/>
  <c r="E43" i="22"/>
  <c r="E38" i="22"/>
  <c r="E33" i="22"/>
  <c r="E28" i="22"/>
  <c r="E23" i="22"/>
  <c r="E18" i="22"/>
  <c r="E13" i="22"/>
  <c r="E6" i="22"/>
  <c r="E8" i="22" s="1"/>
  <c r="E61" i="21"/>
  <c r="D7" i="21"/>
  <c r="C1" i="21"/>
  <c r="C2" i="21" s="1"/>
  <c r="C3" i="21" s="1"/>
  <c r="E6" i="21"/>
  <c r="E25" i="21"/>
  <c r="E30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2" i="21"/>
  <c r="D6" i="21"/>
  <c r="D25" i="21"/>
  <c r="D30" i="21"/>
  <c r="D48" i="21"/>
  <c r="D49" i="21"/>
  <c r="D50" i="21"/>
  <c r="D51" i="21"/>
  <c r="D52" i="21"/>
  <c r="D53" i="21"/>
  <c r="D54" i="21"/>
  <c r="D55" i="21"/>
  <c r="D56" i="21"/>
  <c r="D57" i="21"/>
  <c r="D58" i="21"/>
  <c r="D59" i="21"/>
  <c r="D60" i="21"/>
  <c r="D61" i="21"/>
  <c r="D62" i="21"/>
  <c r="D15" i="21"/>
  <c r="D8" i="21"/>
  <c r="D16" i="21"/>
  <c r="D17" i="21"/>
  <c r="D18" i="21"/>
  <c r="D12" i="21"/>
  <c r="D19" i="21"/>
  <c r="D20" i="21"/>
  <c r="D21" i="21"/>
  <c r="D11" i="21"/>
  <c r="D22" i="21"/>
  <c r="D9" i="21"/>
  <c r="D23" i="21"/>
  <c r="D10" i="21"/>
  <c r="D14" i="21"/>
  <c r="D24" i="21"/>
  <c r="D26" i="21"/>
  <c r="D27" i="21"/>
  <c r="D28" i="21"/>
  <c r="D29" i="21"/>
  <c r="D31" i="21"/>
  <c r="D32" i="21"/>
  <c r="D33" i="21"/>
  <c r="D34" i="21"/>
  <c r="D35" i="21"/>
  <c r="D36" i="21"/>
  <c r="D37" i="21"/>
  <c r="D38" i="21"/>
  <c r="D39" i="21"/>
  <c r="D40" i="21"/>
  <c r="D41" i="21"/>
  <c r="D42" i="21"/>
  <c r="D43" i="21"/>
  <c r="D44" i="21"/>
  <c r="D45" i="21"/>
  <c r="D46" i="21"/>
  <c r="D47" i="21"/>
  <c r="D13" i="21"/>
  <c r="N3" i="22" l="1"/>
  <c r="O3" i="23"/>
  <c r="E40" i="21" l="1"/>
  <c r="E19" i="21"/>
  <c r="E28" i="21"/>
  <c r="E36" i="21"/>
  <c r="E41" i="21"/>
  <c r="E44" i="21"/>
  <c r="E24" i="21"/>
  <c r="E46" i="21"/>
  <c r="E23" i="21"/>
  <c r="E11" i="21"/>
  <c r="E17" i="21"/>
  <c r="E16" i="21"/>
  <c r="E32" i="21"/>
  <c r="E35" i="21"/>
  <c r="E29" i="21"/>
  <c r="E10" i="21"/>
  <c r="E20" i="21"/>
  <c r="E39" i="21"/>
  <c r="E47" i="21"/>
  <c r="E14" i="21"/>
  <c r="E21" i="21"/>
  <c r="E18" i="21"/>
  <c r="E38" i="21"/>
  <c r="E27" i="21"/>
  <c r="E45" i="21"/>
  <c r="E31" i="21"/>
  <c r="E12" i="21"/>
  <c r="E33" i="21"/>
  <c r="E22" i="21"/>
  <c r="E8" i="21"/>
  <c r="E42" i="21"/>
  <c r="E37" i="21"/>
  <c r="E43" i="21"/>
  <c r="E26" i="21"/>
  <c r="E34" i="21"/>
  <c r="E15" i="21"/>
  <c r="E9" i="21"/>
  <c r="E7" i="21" l="1"/>
</calcChain>
</file>

<file path=xl/sharedStrings.xml><?xml version="1.0" encoding="utf-8"?>
<sst xmlns="http://schemas.openxmlformats.org/spreadsheetml/2006/main" count="515" uniqueCount="68">
  <si>
    <t>NOM</t>
  </si>
  <si>
    <t>RANG</t>
  </si>
  <si>
    <t>PARTIE 3</t>
  </si>
  <si>
    <t>NORD</t>
  </si>
  <si>
    <t>SUD</t>
  </si>
  <si>
    <t>EST</t>
  </si>
  <si>
    <t>OUEST</t>
  </si>
  <si>
    <t>PRESENT</t>
  </si>
  <si>
    <t>TABLE1</t>
  </si>
  <si>
    <t>TABLE2</t>
  </si>
  <si>
    <t>TABLE3</t>
  </si>
  <si>
    <t>TABLE4</t>
  </si>
  <si>
    <t>TABLE5</t>
  </si>
  <si>
    <t>TABLE6</t>
  </si>
  <si>
    <t>TABLE7</t>
  </si>
  <si>
    <t>TABLE8</t>
  </si>
  <si>
    <t>TABLE9</t>
  </si>
  <si>
    <t>TABLE10</t>
  </si>
  <si>
    <t xml:space="preserve">POINTS </t>
  </si>
  <si>
    <t>LISTE JOUEURS</t>
  </si>
  <si>
    <t>INSCRITS</t>
  </si>
  <si>
    <t>NOMBRE INSCRITS</t>
  </si>
  <si>
    <t>TABLES 5 JOUEURS</t>
  </si>
  <si>
    <t>OUI</t>
  </si>
  <si>
    <t>NON</t>
  </si>
  <si>
    <t>TABLES A 5</t>
  </si>
  <si>
    <t>NOUEST</t>
  </si>
  <si>
    <t xml:space="preserve"> NOMBRE DE TABLES </t>
  </si>
  <si>
    <t>TABLES A 5 JOUEURS PARTIE 2</t>
  </si>
  <si>
    <t>NOMBRE DE TABLES A 5</t>
  </si>
  <si>
    <t>-</t>
  </si>
  <si>
    <t>TABLES A 5 JOUEURS PARTIE 3</t>
  </si>
  <si>
    <t>TOTAL</t>
  </si>
  <si>
    <t>P1</t>
  </si>
  <si>
    <t>P2</t>
  </si>
  <si>
    <t xml:space="preserve">  </t>
  </si>
  <si>
    <t>Z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</si>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</sst>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 ;[Red]\-0\ 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/>
        <bgColor indexed="64"/>
      </patternFill>
    </fill>
  </fills>
  <borders count="2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indexed="64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3" fillId="0" borderId="9" xfId="0" applyFont="1" applyBorder="1"/>
    <xf numFmtId="0" fontId="3" fillId="0" borderId="4" xfId="0" applyFont="1" applyBorder="1"/>
    <xf numFmtId="0" fontId="3" fillId="0" borderId="7" xfId="0" applyFont="1" applyBorder="1"/>
    <xf numFmtId="0" fontId="1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textRotation="90"/>
    </xf>
    <xf numFmtId="0" fontId="3" fillId="0" borderId="10" xfId="0" applyFont="1" applyBorder="1"/>
    <xf numFmtId="0" fontId="3" fillId="0" borderId="11" xfId="0" applyFont="1" applyBorder="1"/>
    <xf numFmtId="0" fontId="2" fillId="0" borderId="7" xfId="0" applyFont="1" applyBorder="1"/>
    <xf numFmtId="0" fontId="2" fillId="0" borderId="4" xfId="0" applyFont="1" applyBorder="1"/>
    <xf numFmtId="0" fontId="1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5" fillId="3" borderId="12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5" fillId="0" borderId="3" xfId="0" applyFont="1" applyBorder="1"/>
    <xf numFmtId="1" fontId="6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0" fillId="5" borderId="13" xfId="0" applyFill="1" applyBorder="1" applyAlignment="1">
      <alignment horizontal="center" vertical="center" textRotation="90"/>
    </xf>
    <xf numFmtId="0" fontId="2" fillId="0" borderId="0" xfId="0" applyFont="1"/>
    <xf numFmtId="0" fontId="5" fillId="7" borderId="3" xfId="0" applyFont="1" applyFill="1" applyBorder="1" applyAlignment="1">
      <alignment horizontal="center"/>
    </xf>
    <xf numFmtId="0" fontId="3" fillId="0" borderId="14" xfId="0" applyFont="1" applyBorder="1"/>
    <xf numFmtId="164" fontId="0" fillId="0" borderId="9" xfId="0" applyNumberFormat="1" applyBorder="1" applyAlignment="1" applyProtection="1">
      <alignment horizontal="center" vertical="center"/>
      <protection locked="0"/>
    </xf>
    <xf numFmtId="164" fontId="0" fillId="0" borderId="10" xfId="0" applyNumberFormat="1" applyBorder="1" applyAlignment="1" applyProtection="1">
      <alignment horizontal="center" vertical="center"/>
      <protection locked="0"/>
    </xf>
    <xf numFmtId="164" fontId="0" fillId="0" borderId="14" xfId="0" applyNumberForma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0" fontId="3" fillId="0" borderId="20" xfId="0" applyFont="1" applyBorder="1"/>
    <xf numFmtId="164" fontId="0" fillId="0" borderId="20" xfId="0" applyNumberFormat="1" applyBorder="1" applyAlignment="1" applyProtection="1">
      <alignment horizontal="center" vertical="center"/>
      <protection locked="0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4" fontId="0" fillId="0" borderId="11" xfId="0" applyNumberForma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22" xfId="0" applyBorder="1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5" fillId="7" borderId="3" xfId="0" applyFont="1" applyFill="1" applyBorder="1" applyAlignment="1" applyProtection="1">
      <alignment horizontal="center"/>
      <protection hidden="1"/>
    </xf>
    <xf numFmtId="164" fontId="1" fillId="0" borderId="9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 textRotation="90"/>
    </xf>
    <xf numFmtId="0" fontId="0" fillId="5" borderId="13" xfId="0" applyFill="1" applyBorder="1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0" fontId="1" fillId="5" borderId="21" xfId="0" applyFont="1" applyFill="1" applyBorder="1" applyAlignment="1">
      <alignment horizontal="center" vertical="center" textRotation="90"/>
    </xf>
    <xf numFmtId="0" fontId="0" fillId="5" borderId="0" xfId="0" applyFill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1" fillId="5" borderId="13" xfId="0" applyFont="1" applyFill="1" applyBorder="1" applyAlignment="1">
      <alignment horizontal="center" vertical="center" textRotation="90"/>
    </xf>
    <xf numFmtId="0" fontId="1" fillId="5" borderId="8" xfId="0" applyFont="1" applyFill="1" applyBorder="1" applyAlignment="1">
      <alignment horizontal="center" vertical="center" textRotation="90"/>
    </xf>
    <xf numFmtId="0" fontId="0" fillId="0" borderId="13" xfId="0" applyBorder="1" applyAlignment="1">
      <alignment horizontal="center" vertical="center" textRotation="90"/>
    </xf>
    <xf numFmtId="0" fontId="1" fillId="2" borderId="12" xfId="0" applyFont="1" applyFill="1" applyBorder="1" applyAlignment="1">
      <alignment wrapText="1"/>
    </xf>
    <xf numFmtId="0" fontId="1" fillId="2" borderId="8" xfId="0" applyFont="1" applyFill="1" applyBorder="1" applyAlignment="1">
      <alignment wrapText="1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1" fillId="5" borderId="12" xfId="0" applyFont="1" applyFill="1" applyBorder="1" applyAlignment="1">
      <alignment vertical="center" textRotation="90"/>
    </xf>
    <xf numFmtId="0" fontId="1" fillId="5" borderId="13" xfId="0" applyFont="1" applyFill="1" applyBorder="1" applyAlignment="1">
      <alignment vertical="center" textRotation="90"/>
    </xf>
    <xf numFmtId="0" fontId="1" fillId="5" borderId="8" xfId="0" applyFont="1" applyFill="1" applyBorder="1" applyAlignment="1">
      <alignment vertical="center" textRotation="90"/>
    </xf>
    <xf numFmtId="0" fontId="5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6" xfId="0" applyBorder="1"/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14">
    <dxf>
      <numFmt numFmtId="165" formatCode=";;;"/>
    </dxf>
    <dxf>
      <font>
        <color theme="0"/>
      </font>
    </dxf>
    <dxf>
      <numFmt numFmtId="165" formatCode=";;;"/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numFmt numFmtId="165" formatCode=";;;"/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388620</xdr:colOff>
      <xdr:row>4</xdr:row>
      <xdr:rowOff>0</xdr:rowOff>
    </xdr:from>
    <xdr:to>
      <xdr:col>14</xdr:col>
      <xdr:colOff>632460</xdr:colOff>
      <xdr:row>4</xdr:row>
      <xdr:rowOff>594360</xdr:rowOff>
    </xdr:to>
    <xdr:sp macro="[0]!DEPARTPARTIE1" textlink="">
      <xdr:nvSpPr>
        <xdr:cNvPr id="7" name="Rectangle 6">
          <a:extLst>
            <a:ext uri="{FF2B5EF4-FFF2-40B4-BE49-F238E27FC236}">
              <a16:creationId xmlns:a16="http://schemas.microsoft.com/office/drawing/2014/main" id="{50EA48C1-7171-79E1-5F5A-89992E81DD52}"/>
            </a:ext>
          </a:extLst>
        </xdr:cNvPr>
        <xdr:cNvSpPr/>
      </xdr:nvSpPr>
      <xdr:spPr>
        <a:xfrm>
          <a:off x="8793480" y="1150620"/>
          <a:ext cx="3413760" cy="594360"/>
        </a:xfrm>
        <a:prstGeom prst="rect">
          <a:avLst/>
        </a:prstGeom>
        <a:solidFill>
          <a:schemeClr val="accent4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ENREGISTREMENT</a:t>
          </a:r>
          <a:r>
            <a:rPr lang="fr-FR" sz="1200" b="1" baseline="0">
              <a:solidFill>
                <a:sysClr val="windowText" lastClr="000000"/>
              </a:solidFill>
            </a:rPr>
            <a:t> TERMINE LANCEMENT PARTIE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152400</xdr:colOff>
      <xdr:row>3</xdr:row>
      <xdr:rowOff>45720</xdr:rowOff>
    </xdr:from>
    <xdr:to>
      <xdr:col>9</xdr:col>
      <xdr:colOff>396240</xdr:colOff>
      <xdr:row>4</xdr:row>
      <xdr:rowOff>632460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EC3F886-C008-6AC5-8DD2-25AF5C5A792F}"/>
            </a:ext>
          </a:extLst>
        </xdr:cNvPr>
        <xdr:cNvSpPr txBox="1"/>
      </xdr:nvSpPr>
      <xdr:spPr>
        <a:xfrm>
          <a:off x="4518660" y="998220"/>
          <a:ext cx="3489960" cy="78486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kern="1200">
              <a:solidFill>
                <a:schemeClr val="bg1"/>
              </a:solidFill>
            </a:rPr>
            <a:t>IMPORTANT: ENREGISTRER SOUS.... AVANT LANCER LA PARTIE1 </a:t>
          </a:r>
        </a:p>
      </xdr:txBody>
    </xdr:sp>
    <xdr:clientData/>
  </xdr:twoCellAnchor>
  <xdr:twoCellAnchor>
    <xdr:from>
      <xdr:col>5</xdr:col>
      <xdr:colOff>647700</xdr:colOff>
      <xdr:row>8</xdr:row>
      <xdr:rowOff>144780</xdr:rowOff>
    </xdr:from>
    <xdr:to>
      <xdr:col>9</xdr:col>
      <xdr:colOff>449580</xdr:colOff>
      <xdr:row>16</xdr:row>
      <xdr:rowOff>91440</xdr:rowOff>
    </xdr:to>
    <xdr:sp macro="[0]!INSCRIPTIONSPAROA" textlink="">
      <xdr:nvSpPr>
        <xdr:cNvPr id="3" name="Ellipse 2">
          <a:extLst>
            <a:ext uri="{FF2B5EF4-FFF2-40B4-BE49-F238E27FC236}">
              <a16:creationId xmlns:a16="http://schemas.microsoft.com/office/drawing/2014/main" id="{04BB9E15-CCD6-CC12-2FB3-E8C2611B119F}"/>
            </a:ext>
          </a:extLst>
        </xdr:cNvPr>
        <xdr:cNvSpPr/>
      </xdr:nvSpPr>
      <xdr:spPr>
        <a:xfrm>
          <a:off x="5013960" y="2567940"/>
          <a:ext cx="3048000" cy="1531620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kern="1200">
              <a:solidFill>
                <a:schemeClr val="tx1"/>
              </a:solidFill>
            </a:rPr>
            <a:t>LISTE JOUEURS PAR ORDRE</a:t>
          </a:r>
          <a:r>
            <a:rPr lang="fr-FR" sz="1600" b="1" kern="1200" baseline="0">
              <a:solidFill>
                <a:schemeClr val="tx1"/>
              </a:solidFill>
            </a:rPr>
            <a:t> ALPHABÉTIQUE </a:t>
          </a:r>
          <a:endParaRPr lang="fr-FR" sz="1600" b="1" kern="12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</xdr:colOff>
      <xdr:row>0</xdr:row>
      <xdr:rowOff>114300</xdr:rowOff>
    </xdr:from>
    <xdr:to>
      <xdr:col>2</xdr:col>
      <xdr:colOff>1623060</xdr:colOff>
      <xdr:row>2</xdr:row>
      <xdr:rowOff>160020</xdr:rowOff>
    </xdr:to>
    <xdr:sp macro="[0]!DEPARTPARTIE2" textlink="">
      <xdr:nvSpPr>
        <xdr:cNvPr id="2" name="Ellipse 1">
          <a:extLst>
            <a:ext uri="{FF2B5EF4-FFF2-40B4-BE49-F238E27FC236}">
              <a16:creationId xmlns:a16="http://schemas.microsoft.com/office/drawing/2014/main" id="{7F799B53-4277-7C64-0DFB-28C4527B278C}"/>
            </a:ext>
          </a:extLst>
        </xdr:cNvPr>
        <xdr:cNvSpPr/>
      </xdr:nvSpPr>
      <xdr:spPr>
        <a:xfrm>
          <a:off x="7620" y="114300"/>
          <a:ext cx="2849880" cy="746760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kern="1200">
              <a:solidFill>
                <a:sysClr val="windowText" lastClr="000000"/>
              </a:solidFill>
            </a:rPr>
            <a:t>DEPART PARTIE 2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0</xdr:row>
      <xdr:rowOff>243840</xdr:rowOff>
    </xdr:from>
    <xdr:to>
      <xdr:col>2</xdr:col>
      <xdr:colOff>1600200</xdr:colOff>
      <xdr:row>3</xdr:row>
      <xdr:rowOff>53340</xdr:rowOff>
    </xdr:to>
    <xdr:sp macro="[0]!DEPARTPARTIE3" textlink="">
      <xdr:nvSpPr>
        <xdr:cNvPr id="2" name="Rectangle 1">
          <a:extLst>
            <a:ext uri="{FF2B5EF4-FFF2-40B4-BE49-F238E27FC236}">
              <a16:creationId xmlns:a16="http://schemas.microsoft.com/office/drawing/2014/main" id="{8A6CBC0C-2D9C-4572-B2B4-542EDE927A66}"/>
            </a:ext>
          </a:extLst>
        </xdr:cNvPr>
        <xdr:cNvSpPr/>
      </xdr:nvSpPr>
      <xdr:spPr>
        <a:xfrm>
          <a:off x="419100" y="243840"/>
          <a:ext cx="2415540" cy="861060"/>
        </a:xfrm>
        <a:prstGeom prst="rect">
          <a:avLst/>
        </a:prstGeom>
        <a:solidFill>
          <a:schemeClr val="accent4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kern="1200">
              <a:solidFill>
                <a:sysClr val="windowText" lastClr="000000"/>
              </a:solidFill>
            </a:rPr>
            <a:t>LANCEMENT PARTIE 3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ocuments\PERSONNEL\MaisonRueDeTouraine\TAROT\ClassementSEPTEMBRE2024.xlsm" TargetMode="External"/><Relationship Id="rId1" Type="http://schemas.openxmlformats.org/officeDocument/2006/relationships/externalLinkPath" Target="/Users/user/Documents/PERSONNEL/MaisonRueDeTouraine/TAROT/ClassementSEPTEMBRE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XPLICATIONS"/>
      <sheetName val="DONNEES"/>
      <sheetName val="CLASSEMENT"/>
      <sheetName val="CONTROLES"/>
      <sheetName val="EXCUSE"/>
      <sheetName val="REMISEAZERO"/>
    </sheetNames>
    <sheetDataSet>
      <sheetData sheetId="0"/>
      <sheetData sheetId="1">
        <row r="4">
          <cell r="AP4">
            <v>29</v>
          </cell>
        </row>
        <row r="5">
          <cell r="AP5">
            <v>39</v>
          </cell>
        </row>
        <row r="6">
          <cell r="AP6">
            <v>32</v>
          </cell>
        </row>
        <row r="7">
          <cell r="AP7">
            <v>34</v>
          </cell>
        </row>
        <row r="8">
          <cell r="AP8">
            <v>2</v>
          </cell>
        </row>
        <row r="9">
          <cell r="AP9">
            <v>4</v>
          </cell>
        </row>
        <row r="10">
          <cell r="AP10">
            <v>18</v>
          </cell>
        </row>
        <row r="11">
          <cell r="AP11">
            <v>37</v>
          </cell>
        </row>
        <row r="12">
          <cell r="AP12">
            <v>13</v>
          </cell>
        </row>
        <row r="13">
          <cell r="AP13">
            <v>5</v>
          </cell>
        </row>
        <row r="14">
          <cell r="AP14">
            <v>20</v>
          </cell>
        </row>
        <row r="15">
          <cell r="AP15">
            <v>40</v>
          </cell>
        </row>
        <row r="16">
          <cell r="AP16">
            <v>10</v>
          </cell>
        </row>
        <row r="17">
          <cell r="AP17">
            <v>26</v>
          </cell>
        </row>
        <row r="18">
          <cell r="AP18">
            <v>3</v>
          </cell>
        </row>
        <row r="19">
          <cell r="AP19">
            <v>35</v>
          </cell>
        </row>
        <row r="20">
          <cell r="AP20">
            <v>32</v>
          </cell>
        </row>
        <row r="21">
          <cell r="AP21">
            <v>36</v>
          </cell>
        </row>
        <row r="22">
          <cell r="AP22">
            <v>23</v>
          </cell>
        </row>
        <row r="23">
          <cell r="AP23">
            <v>37</v>
          </cell>
        </row>
        <row r="24">
          <cell r="AP24">
            <v>41</v>
          </cell>
        </row>
        <row r="25">
          <cell r="AP25">
            <v>7</v>
          </cell>
        </row>
        <row r="26">
          <cell r="AP26">
            <v>22</v>
          </cell>
        </row>
        <row r="27">
          <cell r="AP27">
            <v>18</v>
          </cell>
        </row>
        <row r="28">
          <cell r="AP28">
            <v>42</v>
          </cell>
        </row>
        <row r="29">
          <cell r="AP29">
            <v>11</v>
          </cell>
        </row>
        <row r="30">
          <cell r="AP30">
            <v>24</v>
          </cell>
        </row>
        <row r="31">
          <cell r="AP31">
            <v>6</v>
          </cell>
        </row>
        <row r="32">
          <cell r="AP32">
            <v>25</v>
          </cell>
        </row>
        <row r="33">
          <cell r="AP33">
            <v>8</v>
          </cell>
        </row>
        <row r="34">
          <cell r="AP34">
            <v>27</v>
          </cell>
        </row>
        <row r="35">
          <cell r="AP35">
            <v>17</v>
          </cell>
        </row>
        <row r="36">
          <cell r="AP36">
            <v>31</v>
          </cell>
        </row>
        <row r="37">
          <cell r="AP37">
            <v>15</v>
          </cell>
        </row>
        <row r="38">
          <cell r="AP38">
            <v>14</v>
          </cell>
        </row>
        <row r="39">
          <cell r="AP39">
            <v>12</v>
          </cell>
        </row>
        <row r="40">
          <cell r="AP40">
            <v>16</v>
          </cell>
        </row>
        <row r="41">
          <cell r="AP41">
            <v>27</v>
          </cell>
        </row>
        <row r="42">
          <cell r="AP42">
            <v>9</v>
          </cell>
        </row>
        <row r="43">
          <cell r="AP43">
            <v>1</v>
          </cell>
        </row>
        <row r="44">
          <cell r="AP44">
            <v>21</v>
          </cell>
        </row>
        <row r="45">
          <cell r="AP45">
            <v>30</v>
          </cell>
        </row>
        <row r="46">
          <cell r="AP46">
            <v>0</v>
          </cell>
        </row>
        <row r="47">
          <cell r="AP47">
            <v>0</v>
          </cell>
        </row>
        <row r="48">
          <cell r="AP48">
            <v>0</v>
          </cell>
        </row>
        <row r="49">
          <cell r="AP49">
            <v>0</v>
          </cell>
        </row>
        <row r="50">
          <cell r="AP50">
            <v>0</v>
          </cell>
        </row>
        <row r="51">
          <cell r="AP51">
            <v>0</v>
          </cell>
        </row>
        <row r="52">
          <cell r="AP52">
            <v>0</v>
          </cell>
        </row>
        <row r="53">
          <cell r="AP53">
            <v>0</v>
          </cell>
        </row>
        <row r="54">
          <cell r="AP54">
            <v>0</v>
          </cell>
        </row>
        <row r="55">
          <cell r="AP55">
            <v>0</v>
          </cell>
        </row>
        <row r="56">
          <cell r="AP56">
            <v>0</v>
          </cell>
        </row>
        <row r="57">
          <cell r="AP57">
            <v>0</v>
          </cell>
        </row>
        <row r="58">
          <cell r="AP58">
            <v>0</v>
          </cell>
        </row>
        <row r="59">
          <cell r="AP59">
            <v>0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FB3053-8CF7-42E9-A200-57DBEACB98DB}">
  <sheetPr codeName="Feuil6"/>
  <dimension ref="A1:O62"/>
  <sheetViews>
    <sheetView workbookViewId="0">
      <pane ySplit="5" topLeftCell="A6" activePane="bottomLeft" state="frozen"/>
      <selection pane="bottomLeft"/>
    </sheetView>
  </sheetViews>
  <sheetFormatPr baseColWidth="10" defaultRowHeight="14.4" x14ac:dyDescent="0.3"/>
  <cols>
    <col min="1" max="1" width="23.5546875" customWidth="1"/>
    <col min="2" max="2" width="6.21875" hidden="1" customWidth="1"/>
    <col min="3" max="3" width="7.109375" customWidth="1"/>
    <col min="4" max="4" width="21.6640625" customWidth="1"/>
    <col min="5" max="5" width="11.33203125" customWidth="1"/>
    <col min="6" max="6" width="12.6640625" customWidth="1"/>
  </cols>
  <sheetData>
    <row r="1" spans="1:15" ht="24.6" customHeight="1" thickTop="1" thickBot="1" x14ac:dyDescent="0.35">
      <c r="A1" s="19" t="s">
        <v>21</v>
      </c>
      <c r="C1" s="20">
        <f>COUNTA(C6:C62)</f>
        <v>22</v>
      </c>
      <c r="E1" s="52" t="s">
        <v>22</v>
      </c>
      <c r="F1" s="53"/>
      <c r="G1" s="53"/>
      <c r="H1" s="53"/>
      <c r="I1" s="53"/>
      <c r="J1" s="53"/>
      <c r="K1" s="53"/>
      <c r="L1" s="53"/>
      <c r="M1" s="53"/>
      <c r="N1" s="54"/>
    </row>
    <row r="2" spans="1:15" ht="25.2" customHeight="1" thickTop="1" thickBot="1" x14ac:dyDescent="0.4">
      <c r="A2" s="11" t="s">
        <v>27</v>
      </c>
      <c r="B2" s="21"/>
      <c r="C2" s="22">
        <f>INT(C1/4)</f>
        <v>5</v>
      </c>
      <c r="E2" s="34" t="s">
        <v>8</v>
      </c>
      <c r="F2" s="16" t="s">
        <v>9</v>
      </c>
      <c r="G2" s="16" t="s">
        <v>10</v>
      </c>
      <c r="H2" s="16" t="s">
        <v>11</v>
      </c>
      <c r="I2" s="16" t="s">
        <v>12</v>
      </c>
      <c r="J2" s="16" t="s">
        <v>13</v>
      </c>
      <c r="K2" s="16" t="s">
        <v>14</v>
      </c>
      <c r="L2" s="16" t="s">
        <v>15</v>
      </c>
      <c r="M2" s="16" t="s">
        <v>16</v>
      </c>
      <c r="N2" s="16" t="s">
        <v>17</v>
      </c>
      <c r="O2" s="17"/>
    </row>
    <row r="3" spans="1:15" ht="25.2" customHeight="1" thickTop="1" thickBot="1" x14ac:dyDescent="0.35">
      <c r="A3" s="11" t="s">
        <v>25</v>
      </c>
      <c r="C3" s="15">
        <f>INT(C1-(C2*4))</f>
        <v>2</v>
      </c>
      <c r="E3" s="35" t="s">
        <v>24</v>
      </c>
      <c r="F3" s="23" t="s">
        <v>23</v>
      </c>
      <c r="G3" s="23" t="s">
        <v>24</v>
      </c>
      <c r="H3" s="23" t="s">
        <v>23</v>
      </c>
      <c r="I3" s="23" t="s">
        <v>24</v>
      </c>
      <c r="J3" s="23" t="s">
        <v>24</v>
      </c>
      <c r="K3" s="23" t="s">
        <v>24</v>
      </c>
      <c r="L3" s="23" t="s">
        <v>24</v>
      </c>
      <c r="M3" s="23" t="s">
        <v>24</v>
      </c>
      <c r="N3" s="23" t="s">
        <v>24</v>
      </c>
    </row>
    <row r="4" spans="1:15" ht="15.6" thickTop="1" thickBot="1" x14ac:dyDescent="0.35"/>
    <row r="5" spans="1:15" ht="53.4" customHeight="1" thickTop="1" thickBot="1" x14ac:dyDescent="0.35">
      <c r="A5" s="4" t="s">
        <v>19</v>
      </c>
      <c r="B5" s="10"/>
      <c r="C5" s="5" t="s">
        <v>7</v>
      </c>
      <c r="D5" s="4" t="s">
        <v>20</v>
      </c>
      <c r="E5" s="4"/>
    </row>
    <row r="6" spans="1:15" ht="15.6" thickTop="1" thickBot="1" x14ac:dyDescent="0.35">
      <c r="A6" s="1" t="s">
        <v>37</v>
      </c>
      <c r="B6" s="1">
        <f>[1]DONNEES!$AP4</f>
        <v>29</v>
      </c>
      <c r="C6" s="12">
        <v>1</v>
      </c>
      <c r="D6" s="3" t="str">
        <f t="shared" ref="D6:D37" si="0">IF(C6=1,IF(ISBLANK(A6),"-",A6),"-")</f>
        <v>JOUEUR 1</v>
      </c>
      <c r="E6" s="39">
        <f>IF(C6=1,VLOOKUP(B6,B6:B61,1,FALSE),"-")</f>
        <v>29</v>
      </c>
    </row>
    <row r="7" spans="1:15" ht="15.6" thickTop="1" thickBot="1" x14ac:dyDescent="0.35">
      <c r="A7" s="1" t="s">
        <v>38</v>
      </c>
      <c r="B7" s="1">
        <f>[1]DONNEES!$AP5</f>
        <v>39</v>
      </c>
      <c r="C7" s="13">
        <v>1</v>
      </c>
      <c r="D7" s="2" t="str">
        <f t="shared" si="0"/>
        <v>JOUEUR 2</v>
      </c>
      <c r="E7" s="40">
        <f>IF(C7=1,VLOOKUP(B7,B7:B63,1,FALSE),"-")</f>
        <v>39</v>
      </c>
    </row>
    <row r="8" spans="1:15" ht="15.6" thickTop="1" thickBot="1" x14ac:dyDescent="0.35">
      <c r="A8" s="1" t="s">
        <v>39</v>
      </c>
      <c r="B8" s="1">
        <f>[1]DONNEES!$AP6</f>
        <v>32</v>
      </c>
      <c r="C8" s="13"/>
      <c r="D8" s="2" t="str">
        <f t="shared" si="0"/>
        <v>-</v>
      </c>
      <c r="E8" s="40" t="str">
        <f t="shared" ref="E8:E53" si="1">IF(C8=1,VLOOKUP(B8,B8:B63,1,FALSE),"-")</f>
        <v>-</v>
      </c>
    </row>
    <row r="9" spans="1:15" ht="15.6" thickTop="1" thickBot="1" x14ac:dyDescent="0.35">
      <c r="A9" s="1" t="s">
        <v>40</v>
      </c>
      <c r="B9" s="1">
        <f>[1]DONNEES!$AP7</f>
        <v>34</v>
      </c>
      <c r="C9" s="13">
        <v>1</v>
      </c>
      <c r="D9" s="2" t="str">
        <f t="shared" si="0"/>
        <v>JOUEUR 4</v>
      </c>
      <c r="E9" s="40">
        <f t="shared" si="1"/>
        <v>34</v>
      </c>
    </row>
    <row r="10" spans="1:15" ht="15.6" thickTop="1" thickBot="1" x14ac:dyDescent="0.35">
      <c r="A10" s="1" t="s">
        <v>41</v>
      </c>
      <c r="B10" s="1">
        <f>[1]DONNEES!$AP8</f>
        <v>2</v>
      </c>
      <c r="C10" s="13">
        <v>1</v>
      </c>
      <c r="D10" s="2" t="str">
        <f t="shared" si="0"/>
        <v>JOUEUR 5</v>
      </c>
      <c r="E10" s="40">
        <f t="shared" si="1"/>
        <v>2</v>
      </c>
    </row>
    <row r="11" spans="1:15" ht="15.6" thickTop="1" thickBot="1" x14ac:dyDescent="0.35">
      <c r="A11" s="1" t="s">
        <v>42</v>
      </c>
      <c r="B11" s="1">
        <f>[1]DONNEES!$AP9</f>
        <v>4</v>
      </c>
      <c r="C11" s="13">
        <v>1</v>
      </c>
      <c r="D11" s="2" t="str">
        <f t="shared" si="0"/>
        <v>JOUEUR 6</v>
      </c>
      <c r="E11" s="40">
        <f t="shared" si="1"/>
        <v>4</v>
      </c>
    </row>
    <row r="12" spans="1:15" ht="15.6" thickTop="1" thickBot="1" x14ac:dyDescent="0.35">
      <c r="A12" s="1" t="s">
        <v>43</v>
      </c>
      <c r="B12" s="1">
        <f>[1]DONNEES!$AP10</f>
        <v>18</v>
      </c>
      <c r="C12" s="13">
        <v>1</v>
      </c>
      <c r="D12" s="2" t="str">
        <f t="shared" si="0"/>
        <v>JOUEUR 7</v>
      </c>
      <c r="E12" s="40">
        <f t="shared" si="1"/>
        <v>18</v>
      </c>
    </row>
    <row r="13" spans="1:15" ht="15.6" thickTop="1" thickBot="1" x14ac:dyDescent="0.35">
      <c r="A13" s="1" t="s">
        <v>44</v>
      </c>
      <c r="B13" s="1">
        <f>[1]DONNEES!$AP11</f>
        <v>37</v>
      </c>
      <c r="C13" s="13">
        <v>1</v>
      </c>
      <c r="D13" s="2" t="str">
        <f t="shared" si="0"/>
        <v>JOUEUR 8</v>
      </c>
      <c r="E13" s="40">
        <f t="shared" si="1"/>
        <v>37</v>
      </c>
    </row>
    <row r="14" spans="1:15" ht="15.6" thickTop="1" thickBot="1" x14ac:dyDescent="0.35">
      <c r="A14" s="1" t="s">
        <v>45</v>
      </c>
      <c r="B14" s="1">
        <f>[1]DONNEES!$AP12</f>
        <v>13</v>
      </c>
      <c r="C14" s="13"/>
      <c r="D14" s="2" t="str">
        <f t="shared" si="0"/>
        <v>-</v>
      </c>
      <c r="E14" s="40" t="str">
        <f t="shared" si="1"/>
        <v>-</v>
      </c>
    </row>
    <row r="15" spans="1:15" ht="15.6" thickTop="1" thickBot="1" x14ac:dyDescent="0.35">
      <c r="A15" s="1" t="s">
        <v>46</v>
      </c>
      <c r="B15" s="1">
        <f>[1]DONNEES!$AP13</f>
        <v>5</v>
      </c>
      <c r="C15" s="13"/>
      <c r="D15" s="2" t="str">
        <f t="shared" si="0"/>
        <v>-</v>
      </c>
      <c r="E15" s="40" t="str">
        <f t="shared" si="1"/>
        <v>-</v>
      </c>
    </row>
    <row r="16" spans="1:15" ht="15.6" thickTop="1" thickBot="1" x14ac:dyDescent="0.35">
      <c r="A16" s="1" t="s">
        <v>47</v>
      </c>
      <c r="B16" s="1">
        <f>[1]DONNEES!$AP14</f>
        <v>20</v>
      </c>
      <c r="C16" s="13">
        <v>1</v>
      </c>
      <c r="D16" s="2" t="str">
        <f t="shared" si="0"/>
        <v>JOUEUR 11</v>
      </c>
      <c r="E16" s="40">
        <f t="shared" si="1"/>
        <v>20</v>
      </c>
    </row>
    <row r="17" spans="1:10" ht="15.6" thickTop="1" thickBot="1" x14ac:dyDescent="0.35">
      <c r="A17" s="1" t="s">
        <v>48</v>
      </c>
      <c r="B17" s="1">
        <f>[1]DONNEES!$AP15</f>
        <v>40</v>
      </c>
      <c r="C17" s="13">
        <v>1</v>
      </c>
      <c r="D17" s="2" t="str">
        <f t="shared" si="0"/>
        <v>JOUEUR 12</v>
      </c>
      <c r="E17" s="40">
        <f t="shared" si="1"/>
        <v>40</v>
      </c>
    </row>
    <row r="18" spans="1:10" ht="15.6" thickTop="1" thickBot="1" x14ac:dyDescent="0.35">
      <c r="A18" s="1" t="s">
        <v>49</v>
      </c>
      <c r="B18" s="1">
        <f>[1]DONNEES!$AP16</f>
        <v>10</v>
      </c>
      <c r="C18" s="13">
        <v>1</v>
      </c>
      <c r="D18" s="2" t="str">
        <f t="shared" si="0"/>
        <v>JOUEUR 13</v>
      </c>
      <c r="E18" s="40">
        <f t="shared" si="1"/>
        <v>10</v>
      </c>
    </row>
    <row r="19" spans="1:10" ht="15.6" thickTop="1" thickBot="1" x14ac:dyDescent="0.35">
      <c r="A19" s="1" t="s">
        <v>50</v>
      </c>
      <c r="B19" s="1">
        <f>[1]DONNEES!$AP17</f>
        <v>26</v>
      </c>
      <c r="C19" s="13">
        <v>1</v>
      </c>
      <c r="D19" s="2" t="str">
        <f t="shared" si="0"/>
        <v>JOUEUR 14</v>
      </c>
      <c r="E19" s="40">
        <f t="shared" si="1"/>
        <v>26</v>
      </c>
    </row>
    <row r="20" spans="1:10" ht="15.6" thickTop="1" thickBot="1" x14ac:dyDescent="0.35">
      <c r="A20" s="1" t="s">
        <v>51</v>
      </c>
      <c r="B20" s="1">
        <f>[1]DONNEES!$AP18</f>
        <v>3</v>
      </c>
      <c r="C20" s="13">
        <v>1</v>
      </c>
      <c r="D20" s="2" t="str">
        <f t="shared" si="0"/>
        <v>JOUEUR 15</v>
      </c>
      <c r="E20" s="40">
        <f t="shared" si="1"/>
        <v>3</v>
      </c>
    </row>
    <row r="21" spans="1:10" ht="15.6" thickTop="1" thickBot="1" x14ac:dyDescent="0.35">
      <c r="A21" s="1" t="s">
        <v>52</v>
      </c>
      <c r="B21" s="1">
        <f>[1]DONNEES!$AP19</f>
        <v>35</v>
      </c>
      <c r="C21" s="13">
        <v>1</v>
      </c>
      <c r="D21" s="2" t="str">
        <f t="shared" si="0"/>
        <v>JOUEUR 16</v>
      </c>
      <c r="E21" s="40">
        <f t="shared" si="1"/>
        <v>35</v>
      </c>
      <c r="J21" t="s">
        <v>35</v>
      </c>
    </row>
    <row r="22" spans="1:10" ht="15.6" thickTop="1" thickBot="1" x14ac:dyDescent="0.35">
      <c r="A22" s="1" t="s">
        <v>53</v>
      </c>
      <c r="B22" s="1">
        <f>[1]DONNEES!$AP20</f>
        <v>32</v>
      </c>
      <c r="C22" s="13">
        <v>1</v>
      </c>
      <c r="D22" s="2" t="str">
        <f t="shared" si="0"/>
        <v>JOUEUR 17</v>
      </c>
      <c r="E22" s="40">
        <f t="shared" si="1"/>
        <v>32</v>
      </c>
    </row>
    <row r="23" spans="1:10" ht="15.6" thickTop="1" thickBot="1" x14ac:dyDescent="0.35">
      <c r="A23" s="1" t="s">
        <v>54</v>
      </c>
      <c r="B23" s="1">
        <f>[1]DONNEES!$AP21</f>
        <v>36</v>
      </c>
      <c r="C23" s="13">
        <v>1</v>
      </c>
      <c r="D23" s="2" t="str">
        <f t="shared" si="0"/>
        <v>JOUEUR 18</v>
      </c>
      <c r="E23" s="40">
        <f t="shared" si="1"/>
        <v>36</v>
      </c>
    </row>
    <row r="24" spans="1:10" ht="15.6" thickTop="1" thickBot="1" x14ac:dyDescent="0.35">
      <c r="A24" s="1" t="s">
        <v>55</v>
      </c>
      <c r="B24" s="1">
        <f>[1]DONNEES!$AP22</f>
        <v>23</v>
      </c>
      <c r="C24" s="13">
        <v>1</v>
      </c>
      <c r="D24" s="2" t="str">
        <f t="shared" si="0"/>
        <v>JOUEUR 19</v>
      </c>
      <c r="E24" s="40">
        <f t="shared" si="1"/>
        <v>23</v>
      </c>
    </row>
    <row r="25" spans="1:10" ht="15.6" thickTop="1" thickBot="1" x14ac:dyDescent="0.35">
      <c r="A25" s="1" t="s">
        <v>56</v>
      </c>
      <c r="B25" s="1">
        <f>[1]DONNEES!$AP23</f>
        <v>37</v>
      </c>
      <c r="C25" s="13">
        <v>1</v>
      </c>
      <c r="D25" s="2" t="str">
        <f t="shared" si="0"/>
        <v>JOUEUR 20</v>
      </c>
      <c r="E25" s="40">
        <f t="shared" si="1"/>
        <v>37</v>
      </c>
    </row>
    <row r="26" spans="1:10" ht="15.6" thickTop="1" thickBot="1" x14ac:dyDescent="0.35">
      <c r="A26" s="1" t="s">
        <v>57</v>
      </c>
      <c r="B26" s="1">
        <f>[1]DONNEES!$AP24</f>
        <v>41</v>
      </c>
      <c r="C26" s="13">
        <v>1</v>
      </c>
      <c r="D26" s="2" t="str">
        <f t="shared" si="0"/>
        <v>JOUEUR 21</v>
      </c>
      <c r="E26" s="40">
        <f t="shared" si="1"/>
        <v>41</v>
      </c>
    </row>
    <row r="27" spans="1:10" ht="15.6" thickTop="1" thickBot="1" x14ac:dyDescent="0.35">
      <c r="A27" s="1" t="s">
        <v>58</v>
      </c>
      <c r="B27" s="1">
        <f>[1]DONNEES!$AP25</f>
        <v>7</v>
      </c>
      <c r="C27" s="13"/>
      <c r="D27" s="2" t="str">
        <f t="shared" si="0"/>
        <v>-</v>
      </c>
      <c r="E27" s="40" t="str">
        <f t="shared" si="1"/>
        <v>-</v>
      </c>
    </row>
    <row r="28" spans="1:10" ht="15.6" thickTop="1" thickBot="1" x14ac:dyDescent="0.35">
      <c r="A28" s="1" t="s">
        <v>59</v>
      </c>
      <c r="B28" s="1">
        <f>[1]DONNEES!$AP26</f>
        <v>22</v>
      </c>
      <c r="C28" s="13">
        <v>1</v>
      </c>
      <c r="D28" s="2" t="str">
        <f t="shared" si="0"/>
        <v>JOUEUR 23</v>
      </c>
      <c r="E28" s="40">
        <f t="shared" si="1"/>
        <v>22</v>
      </c>
    </row>
    <row r="29" spans="1:10" ht="15.6" thickTop="1" thickBot="1" x14ac:dyDescent="0.35">
      <c r="A29" s="1" t="s">
        <v>60</v>
      </c>
      <c r="B29" s="1">
        <f>[1]DONNEES!$AP27</f>
        <v>18</v>
      </c>
      <c r="C29" s="13">
        <v>1</v>
      </c>
      <c r="D29" s="2" t="str">
        <f t="shared" si="0"/>
        <v>JOUEUR 24</v>
      </c>
      <c r="E29" s="40">
        <f t="shared" si="1"/>
        <v>18</v>
      </c>
    </row>
    <row r="30" spans="1:10" ht="15.6" thickTop="1" thickBot="1" x14ac:dyDescent="0.35">
      <c r="A30" s="1" t="s">
        <v>61</v>
      </c>
      <c r="B30" s="1">
        <f>[1]DONNEES!$AP28</f>
        <v>42</v>
      </c>
      <c r="C30" s="13">
        <v>1</v>
      </c>
      <c r="D30" s="2" t="str">
        <f t="shared" si="0"/>
        <v>JOUEUR 25</v>
      </c>
      <c r="E30" s="40">
        <f t="shared" si="1"/>
        <v>42</v>
      </c>
    </row>
    <row r="31" spans="1:10" ht="15.6" thickTop="1" thickBot="1" x14ac:dyDescent="0.35">
      <c r="A31" s="1" t="s">
        <v>62</v>
      </c>
      <c r="B31" s="1">
        <f>[1]DONNEES!$AP29</f>
        <v>11</v>
      </c>
      <c r="C31" s="13"/>
      <c r="D31" s="2" t="str">
        <f t="shared" si="0"/>
        <v>-</v>
      </c>
      <c r="E31" s="40" t="str">
        <f t="shared" si="1"/>
        <v>-</v>
      </c>
    </row>
    <row r="32" spans="1:10" ht="15.6" thickTop="1" thickBot="1" x14ac:dyDescent="0.35">
      <c r="A32" s="1" t="s">
        <v>63</v>
      </c>
      <c r="B32" s="1">
        <f>[1]DONNEES!$AP30</f>
        <v>24</v>
      </c>
      <c r="C32" s="13">
        <v>1</v>
      </c>
      <c r="D32" s="2" t="str">
        <f t="shared" si="0"/>
        <v>JOUEUR 27</v>
      </c>
      <c r="E32" s="40">
        <f t="shared" si="1"/>
        <v>24</v>
      </c>
    </row>
    <row r="33" spans="1:5" ht="15.6" thickTop="1" thickBot="1" x14ac:dyDescent="0.35">
      <c r="A33" s="1" t="s">
        <v>64</v>
      </c>
      <c r="B33" s="1">
        <f>[1]DONNEES!$AP31</f>
        <v>6</v>
      </c>
      <c r="C33" s="13"/>
      <c r="D33" s="2" t="str">
        <f t="shared" si="0"/>
        <v>-</v>
      </c>
      <c r="E33" s="40" t="str">
        <f t="shared" si="1"/>
        <v>-</v>
      </c>
    </row>
    <row r="34" spans="1:5" ht="15.6" thickTop="1" thickBot="1" x14ac:dyDescent="0.35">
      <c r="A34" s="1" t="s">
        <v>65</v>
      </c>
      <c r="B34" s="1">
        <f>[1]DONNEES!$AP32</f>
        <v>25</v>
      </c>
      <c r="C34" s="13"/>
      <c r="D34" s="2" t="str">
        <f t="shared" si="0"/>
        <v>-</v>
      </c>
      <c r="E34" s="40" t="str">
        <f t="shared" si="1"/>
        <v>-</v>
      </c>
    </row>
    <row r="35" spans="1:5" ht="15.6" thickTop="1" thickBot="1" x14ac:dyDescent="0.35">
      <c r="A35" s="1" t="s">
        <v>66</v>
      </c>
      <c r="B35" s="1">
        <f>[1]DONNEES!$AP33</f>
        <v>8</v>
      </c>
      <c r="C35" s="13"/>
      <c r="D35" s="2" t="str">
        <f t="shared" si="0"/>
        <v>-</v>
      </c>
      <c r="E35" s="40" t="str">
        <f t="shared" si="1"/>
        <v>-</v>
      </c>
    </row>
    <row r="36" spans="1:5" ht="15.6" thickTop="1" thickBot="1" x14ac:dyDescent="0.35">
      <c r="A36" s="1" t="s">
        <v>67</v>
      </c>
      <c r="B36" s="1">
        <f>[1]DONNEES!$AP34</f>
        <v>27</v>
      </c>
      <c r="C36" s="13"/>
      <c r="D36" s="2" t="str">
        <f t="shared" si="0"/>
        <v>-</v>
      </c>
      <c r="E36" s="40" t="str">
        <f t="shared" si="1"/>
        <v>-</v>
      </c>
    </row>
    <row r="37" spans="1:5" ht="15.6" thickTop="1" thickBot="1" x14ac:dyDescent="0.35">
      <c r="A37" s="1"/>
      <c r="B37" s="1">
        <f>[1]DONNEES!$AP35</f>
        <v>17</v>
      </c>
      <c r="C37" s="13"/>
      <c r="D37" s="2" t="str">
        <f t="shared" si="0"/>
        <v>-</v>
      </c>
      <c r="E37" s="40" t="str">
        <f t="shared" si="1"/>
        <v>-</v>
      </c>
    </row>
    <row r="38" spans="1:5" ht="15.6" thickTop="1" thickBot="1" x14ac:dyDescent="0.35">
      <c r="A38" s="1"/>
      <c r="B38" s="1">
        <f>[1]DONNEES!$AP36</f>
        <v>31</v>
      </c>
      <c r="C38" s="13"/>
      <c r="D38" s="2" t="str">
        <f t="shared" ref="D38:D62" si="2">IF(C38=1,IF(ISBLANK(A38),"-",A38),"-")</f>
        <v>-</v>
      </c>
      <c r="E38" s="40" t="str">
        <f t="shared" si="1"/>
        <v>-</v>
      </c>
    </row>
    <row r="39" spans="1:5" ht="15.6" thickTop="1" thickBot="1" x14ac:dyDescent="0.35">
      <c r="A39" s="1"/>
      <c r="B39" s="1">
        <f>[1]DONNEES!$AP37</f>
        <v>15</v>
      </c>
      <c r="C39" s="13"/>
      <c r="D39" s="2" t="str">
        <f t="shared" si="2"/>
        <v>-</v>
      </c>
      <c r="E39" s="40" t="str">
        <f t="shared" si="1"/>
        <v>-</v>
      </c>
    </row>
    <row r="40" spans="1:5" ht="15.6" thickTop="1" thickBot="1" x14ac:dyDescent="0.35">
      <c r="A40" s="1"/>
      <c r="B40" s="1">
        <f>[1]DONNEES!$AP38</f>
        <v>14</v>
      </c>
      <c r="C40" s="13"/>
      <c r="D40" s="2" t="str">
        <f t="shared" si="2"/>
        <v>-</v>
      </c>
      <c r="E40" s="40" t="str">
        <f t="shared" si="1"/>
        <v>-</v>
      </c>
    </row>
    <row r="41" spans="1:5" ht="15.6" thickTop="1" thickBot="1" x14ac:dyDescent="0.35">
      <c r="A41" s="1"/>
      <c r="B41" s="1">
        <f>[1]DONNEES!$AP39</f>
        <v>12</v>
      </c>
      <c r="C41" s="13"/>
      <c r="D41" s="2" t="str">
        <f t="shared" si="2"/>
        <v>-</v>
      </c>
      <c r="E41" s="40" t="str">
        <f t="shared" si="1"/>
        <v>-</v>
      </c>
    </row>
    <row r="42" spans="1:5" ht="15.6" thickTop="1" thickBot="1" x14ac:dyDescent="0.35">
      <c r="A42" s="1"/>
      <c r="B42" s="1">
        <f>[1]DONNEES!$AP40</f>
        <v>16</v>
      </c>
      <c r="C42" s="13"/>
      <c r="D42" s="2" t="str">
        <f t="shared" si="2"/>
        <v>-</v>
      </c>
      <c r="E42" s="40" t="str">
        <f t="shared" si="1"/>
        <v>-</v>
      </c>
    </row>
    <row r="43" spans="1:5" ht="15.6" thickTop="1" thickBot="1" x14ac:dyDescent="0.35">
      <c r="A43" s="1"/>
      <c r="B43" s="1">
        <f>[1]DONNEES!$AP41</f>
        <v>27</v>
      </c>
      <c r="C43" s="13"/>
      <c r="D43" s="2" t="str">
        <f t="shared" si="2"/>
        <v>-</v>
      </c>
      <c r="E43" s="40" t="str">
        <f t="shared" si="1"/>
        <v>-</v>
      </c>
    </row>
    <row r="44" spans="1:5" ht="15.6" thickTop="1" thickBot="1" x14ac:dyDescent="0.35">
      <c r="A44" s="1"/>
      <c r="B44" s="1">
        <f>[1]DONNEES!$AP42</f>
        <v>9</v>
      </c>
      <c r="C44" s="13"/>
      <c r="D44" s="2" t="str">
        <f t="shared" si="2"/>
        <v>-</v>
      </c>
      <c r="E44" s="40" t="str">
        <f t="shared" si="1"/>
        <v>-</v>
      </c>
    </row>
    <row r="45" spans="1:5" ht="15.6" thickTop="1" thickBot="1" x14ac:dyDescent="0.35">
      <c r="A45" s="1"/>
      <c r="B45" s="1">
        <f>[1]DONNEES!$AP43</f>
        <v>1</v>
      </c>
      <c r="C45" s="13"/>
      <c r="D45" s="2" t="str">
        <f t="shared" si="2"/>
        <v>-</v>
      </c>
      <c r="E45" s="40" t="str">
        <f t="shared" si="1"/>
        <v>-</v>
      </c>
    </row>
    <row r="46" spans="1:5" ht="15.6" thickTop="1" thickBot="1" x14ac:dyDescent="0.35">
      <c r="A46" s="1"/>
      <c r="B46" s="1">
        <f>[1]DONNEES!$AP44</f>
        <v>21</v>
      </c>
      <c r="C46" s="13"/>
      <c r="D46" s="2" t="str">
        <f t="shared" si="2"/>
        <v>-</v>
      </c>
      <c r="E46" s="40" t="str">
        <f t="shared" si="1"/>
        <v>-</v>
      </c>
    </row>
    <row r="47" spans="1:5" ht="15.6" thickTop="1" thickBot="1" x14ac:dyDescent="0.35">
      <c r="A47" s="1"/>
      <c r="B47" s="1">
        <f>[1]DONNEES!$AP45</f>
        <v>30</v>
      </c>
      <c r="C47" s="13"/>
      <c r="D47" s="2" t="str">
        <f t="shared" si="2"/>
        <v>-</v>
      </c>
      <c r="E47" s="40" t="str">
        <f t="shared" si="1"/>
        <v>-</v>
      </c>
    </row>
    <row r="48" spans="1:5" ht="15.6" thickTop="1" thickBot="1" x14ac:dyDescent="0.35">
      <c r="A48" s="1"/>
      <c r="B48" s="1">
        <f>[1]DONNEES!$AP46</f>
        <v>0</v>
      </c>
      <c r="C48" s="13"/>
      <c r="D48" s="2" t="str">
        <f t="shared" si="2"/>
        <v>-</v>
      </c>
      <c r="E48" s="40" t="str">
        <f t="shared" si="1"/>
        <v>-</v>
      </c>
    </row>
    <row r="49" spans="1:5" ht="15.6" thickTop="1" thickBot="1" x14ac:dyDescent="0.35">
      <c r="A49" s="1"/>
      <c r="B49" s="1">
        <f>[1]DONNEES!$AP47</f>
        <v>0</v>
      </c>
      <c r="C49" s="13"/>
      <c r="D49" s="2" t="str">
        <f t="shared" si="2"/>
        <v>-</v>
      </c>
      <c r="E49" s="40" t="str">
        <f t="shared" si="1"/>
        <v>-</v>
      </c>
    </row>
    <row r="50" spans="1:5" ht="15.6" thickTop="1" thickBot="1" x14ac:dyDescent="0.35">
      <c r="A50" s="1"/>
      <c r="B50" s="1">
        <f>[1]DONNEES!$AP48</f>
        <v>0</v>
      </c>
      <c r="C50" s="13"/>
      <c r="D50" s="2" t="str">
        <f t="shared" si="2"/>
        <v>-</v>
      </c>
      <c r="E50" s="40" t="str">
        <f t="shared" si="1"/>
        <v>-</v>
      </c>
    </row>
    <row r="51" spans="1:5" ht="15.6" thickTop="1" thickBot="1" x14ac:dyDescent="0.35">
      <c r="A51" s="1"/>
      <c r="B51" s="1">
        <f>[1]DONNEES!$AP49</f>
        <v>0</v>
      </c>
      <c r="C51" s="13"/>
      <c r="D51" s="2" t="str">
        <f t="shared" si="2"/>
        <v>-</v>
      </c>
      <c r="E51" s="40" t="str">
        <f t="shared" si="1"/>
        <v>-</v>
      </c>
    </row>
    <row r="52" spans="1:5" ht="15.6" thickTop="1" thickBot="1" x14ac:dyDescent="0.35">
      <c r="A52" s="1"/>
      <c r="B52" s="1">
        <f>[1]DONNEES!$AP50</f>
        <v>0</v>
      </c>
      <c r="C52" s="13"/>
      <c r="D52" s="2" t="str">
        <f t="shared" si="2"/>
        <v>-</v>
      </c>
      <c r="E52" s="40" t="str">
        <f t="shared" si="1"/>
        <v>-</v>
      </c>
    </row>
    <row r="53" spans="1:5" ht="15.6" thickTop="1" thickBot="1" x14ac:dyDescent="0.35">
      <c r="A53" s="1"/>
      <c r="B53" s="1">
        <f>[1]DONNEES!$AP51</f>
        <v>0</v>
      </c>
      <c r="C53" s="13"/>
      <c r="D53" s="2" t="str">
        <f t="shared" si="2"/>
        <v>-</v>
      </c>
      <c r="E53" s="40" t="str">
        <f t="shared" si="1"/>
        <v>-</v>
      </c>
    </row>
    <row r="54" spans="1:5" ht="15.6" thickTop="1" thickBot="1" x14ac:dyDescent="0.35">
      <c r="A54" s="1"/>
      <c r="B54" s="1">
        <f>[1]DONNEES!$AP52</f>
        <v>0</v>
      </c>
      <c r="C54" s="13"/>
      <c r="D54" s="2" t="str">
        <f t="shared" si="2"/>
        <v>-</v>
      </c>
      <c r="E54" s="40" t="str">
        <f t="shared" ref="E54:E62" si="3">IF(C54=1,VLOOKUP(B54,B54:B110,1,FALSE),"-")</f>
        <v>-</v>
      </c>
    </row>
    <row r="55" spans="1:5" ht="15.6" thickTop="1" thickBot="1" x14ac:dyDescent="0.35">
      <c r="A55" s="1"/>
      <c r="B55" s="1">
        <f>[1]DONNEES!$AP53</f>
        <v>0</v>
      </c>
      <c r="C55" s="13"/>
      <c r="D55" s="2" t="str">
        <f t="shared" si="2"/>
        <v>-</v>
      </c>
      <c r="E55" s="40" t="str">
        <f t="shared" si="3"/>
        <v>-</v>
      </c>
    </row>
    <row r="56" spans="1:5" ht="15.6" thickTop="1" thickBot="1" x14ac:dyDescent="0.35">
      <c r="A56" s="1"/>
      <c r="B56" s="1">
        <f>[1]DONNEES!$AP54</f>
        <v>0</v>
      </c>
      <c r="C56" s="13"/>
      <c r="D56" s="2" t="str">
        <f t="shared" si="2"/>
        <v>-</v>
      </c>
      <c r="E56" s="40" t="str">
        <f t="shared" si="3"/>
        <v>-</v>
      </c>
    </row>
    <row r="57" spans="1:5" ht="15.6" thickTop="1" thickBot="1" x14ac:dyDescent="0.35">
      <c r="A57" s="1"/>
      <c r="B57" s="1">
        <f>[1]DONNEES!$AP55</f>
        <v>0</v>
      </c>
      <c r="C57" s="13"/>
      <c r="D57" s="2" t="str">
        <f t="shared" si="2"/>
        <v>-</v>
      </c>
      <c r="E57" s="40" t="str">
        <f t="shared" si="3"/>
        <v>-</v>
      </c>
    </row>
    <row r="58" spans="1:5" ht="15.6" thickTop="1" thickBot="1" x14ac:dyDescent="0.35">
      <c r="A58" s="1"/>
      <c r="B58" s="1">
        <f>[1]DONNEES!$AP56</f>
        <v>0</v>
      </c>
      <c r="C58" s="13"/>
      <c r="D58" s="2" t="str">
        <f t="shared" si="2"/>
        <v>-</v>
      </c>
      <c r="E58" s="40" t="str">
        <f t="shared" si="3"/>
        <v>-</v>
      </c>
    </row>
    <row r="59" spans="1:5" ht="15.6" thickTop="1" thickBot="1" x14ac:dyDescent="0.35">
      <c r="A59" s="1"/>
      <c r="B59" s="1">
        <f>[1]DONNEES!$AP57</f>
        <v>0</v>
      </c>
      <c r="C59" s="13"/>
      <c r="D59" s="2" t="str">
        <f t="shared" si="2"/>
        <v>-</v>
      </c>
      <c r="E59" s="40" t="str">
        <f t="shared" si="3"/>
        <v>-</v>
      </c>
    </row>
    <row r="60" spans="1:5" ht="15.6" thickTop="1" thickBot="1" x14ac:dyDescent="0.35">
      <c r="A60" s="1"/>
      <c r="B60" s="1">
        <f>[1]DONNEES!$AP58</f>
        <v>0</v>
      </c>
      <c r="C60" s="13"/>
      <c r="D60" s="2" t="str">
        <f t="shared" si="2"/>
        <v>-</v>
      </c>
      <c r="E60" s="40" t="str">
        <f t="shared" si="3"/>
        <v>-</v>
      </c>
    </row>
    <row r="61" spans="1:5" ht="15.6" thickTop="1" thickBot="1" x14ac:dyDescent="0.35">
      <c r="A61" s="1"/>
      <c r="B61" s="1">
        <f>[1]DONNEES!$AP59</f>
        <v>0</v>
      </c>
      <c r="C61" s="13"/>
      <c r="D61" s="2" t="str">
        <f t="shared" si="2"/>
        <v>-</v>
      </c>
      <c r="E61" s="40" t="str">
        <f t="shared" si="3"/>
        <v>-</v>
      </c>
    </row>
    <row r="62" spans="1:5" ht="15" thickTop="1" x14ac:dyDescent="0.3">
      <c r="A62" s="1"/>
      <c r="B62" s="7"/>
      <c r="C62" s="14"/>
      <c r="D62" s="2" t="str">
        <f t="shared" si="2"/>
        <v>-</v>
      </c>
      <c r="E62" s="40" t="str">
        <f t="shared" si="3"/>
        <v>-</v>
      </c>
    </row>
  </sheetData>
  <sortState xmlns:xlrd2="http://schemas.microsoft.com/office/spreadsheetml/2017/richdata2" caseSensitive="1" ref="A6:E62">
    <sortCondition ref="A6:A62"/>
  </sortState>
  <mergeCells count="1">
    <mergeCell ref="E1:N1"/>
  </mergeCells>
  <phoneticPr fontId="4" type="noConversion"/>
  <conditionalFormatting sqref="A1:C1 A2:E1048576">
    <cfRule type="cellIs" dxfId="13" priority="6" operator="equal">
      <formula>"Z"</formula>
    </cfRule>
  </conditionalFormatting>
  <conditionalFormatting sqref="F2:N2">
    <cfRule type="cellIs" dxfId="12" priority="5" operator="equal">
      <formula>"Z"</formula>
    </cfRule>
  </conditionalFormatting>
  <conditionalFormatting sqref="E3">
    <cfRule type="containsText" dxfId="11" priority="4" operator="containsText" text="OUI">
      <formula>NOT(ISERROR(SEARCH("OUI",E3)))</formula>
    </cfRule>
  </conditionalFormatting>
  <conditionalFormatting sqref="F3:N3">
    <cfRule type="containsText" dxfId="10" priority="3" operator="containsText" text="OUI">
      <formula>NOT(ISERROR(SEARCH("OUI",F3)))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7EE14135-1F62-4D35-A185-E160969E5D5C}">
          <x14:formula1>
            <xm:f>Feuil1!$A$2:$A$3</xm:f>
          </x14:formula1>
          <xm:sqref>E3:N3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8FCF1-0097-4AAC-97E8-6F287F71C7A4}">
  <sheetPr codeName="Feuil7"/>
  <dimension ref="A1:N55"/>
  <sheetViews>
    <sheetView tabSelected="1" workbookViewId="0">
      <pane xSplit="1" ySplit="4" topLeftCell="B5" activePane="bottomRight" state="frozen"/>
      <selection pane="topRight" activeCell="B1" sqref="B1"/>
      <selection pane="bottomLeft" activeCell="A6" sqref="A6"/>
      <selection pane="bottomRight" activeCell="M3" sqref="M3"/>
    </sheetView>
  </sheetViews>
  <sheetFormatPr baseColWidth="10" defaultRowHeight="14.4" x14ac:dyDescent="0.3"/>
  <cols>
    <col min="1" max="1" width="6.44140625" customWidth="1"/>
    <col min="3" max="3" width="34.21875" customWidth="1"/>
  </cols>
  <sheetData>
    <row r="1" spans="1:14" ht="27.6" customHeight="1" thickTop="1" thickBot="1" x14ac:dyDescent="0.35">
      <c r="D1" s="74" t="s">
        <v>28</v>
      </c>
      <c r="E1" s="75"/>
      <c r="F1" s="75"/>
      <c r="G1" s="75"/>
      <c r="H1" s="75"/>
      <c r="I1" s="75"/>
      <c r="J1" s="75"/>
      <c r="K1" s="75"/>
      <c r="L1" s="75"/>
      <c r="M1" s="75"/>
      <c r="N1" s="72" t="s">
        <v>29</v>
      </c>
    </row>
    <row r="2" spans="1:14" ht="27.6" customHeight="1" thickTop="1" thickBot="1" x14ac:dyDescent="0.35">
      <c r="D2" s="16" t="s">
        <v>8</v>
      </c>
      <c r="E2" s="16" t="s">
        <v>9</v>
      </c>
      <c r="F2" s="16" t="s">
        <v>10</v>
      </c>
      <c r="G2" s="16" t="s">
        <v>11</v>
      </c>
      <c r="H2" s="16" t="s">
        <v>12</v>
      </c>
      <c r="I2" s="16" t="s">
        <v>13</v>
      </c>
      <c r="J2" s="16" t="s">
        <v>14</v>
      </c>
      <c r="K2" s="16" t="s">
        <v>15</v>
      </c>
      <c r="L2" s="16" t="s">
        <v>16</v>
      </c>
      <c r="M2" s="34" t="s">
        <v>17</v>
      </c>
      <c r="N2" s="73"/>
    </row>
    <row r="3" spans="1:14" ht="27.6" customHeight="1" thickTop="1" thickBot="1" x14ac:dyDescent="0.35">
      <c r="D3" s="23" t="s">
        <v>24</v>
      </c>
      <c r="E3" s="23" t="s">
        <v>24</v>
      </c>
      <c r="F3" s="23" t="s">
        <v>24</v>
      </c>
      <c r="G3" s="23" t="s">
        <v>24</v>
      </c>
      <c r="H3" s="23" t="s">
        <v>24</v>
      </c>
      <c r="I3" s="23" t="s">
        <v>24</v>
      </c>
      <c r="J3" s="23" t="s">
        <v>24</v>
      </c>
      <c r="K3" s="23" t="s">
        <v>24</v>
      </c>
      <c r="L3" s="23" t="s">
        <v>24</v>
      </c>
      <c r="M3" s="23" t="s">
        <v>24</v>
      </c>
      <c r="N3" s="36">
        <f>INSCRIPTIONS!C3</f>
        <v>2</v>
      </c>
    </row>
    <row r="4" spans="1:14" ht="27.6" customHeight="1" thickTop="1" thickBot="1" x14ac:dyDescent="0.35">
      <c r="D4" s="33"/>
      <c r="E4" s="32"/>
      <c r="F4" s="32"/>
      <c r="G4" s="32"/>
      <c r="H4" s="32"/>
      <c r="I4" s="32"/>
      <c r="J4" s="32"/>
      <c r="K4" s="32"/>
      <c r="L4" s="32"/>
      <c r="M4" s="32"/>
    </row>
    <row r="5" spans="1:14" ht="19.2" thickTop="1" thickBot="1" x14ac:dyDescent="0.4">
      <c r="C5" s="27" t="s">
        <v>0</v>
      </c>
      <c r="D5" s="27" t="s">
        <v>18</v>
      </c>
    </row>
    <row r="6" spans="1:14" ht="15" thickTop="1" x14ac:dyDescent="0.3">
      <c r="A6" s="63" t="s">
        <v>8</v>
      </c>
      <c r="B6" s="8" t="s">
        <v>3</v>
      </c>
      <c r="C6" s="1" t="s">
        <v>30</v>
      </c>
      <c r="D6" s="29"/>
      <c r="E6" s="55">
        <f>SUM(D6:D10)</f>
        <v>0</v>
      </c>
    </row>
    <row r="7" spans="1:14" ht="15" thickBot="1" x14ac:dyDescent="0.35">
      <c r="A7" s="69"/>
      <c r="B7" s="24" t="s">
        <v>5</v>
      </c>
      <c r="C7" s="37" t="s">
        <v>30</v>
      </c>
      <c r="D7" s="38"/>
      <c r="E7" s="76"/>
    </row>
    <row r="8" spans="1:14" ht="15" thickTop="1" x14ac:dyDescent="0.3">
      <c r="A8" s="69"/>
      <c r="B8" s="9" t="s">
        <v>5</v>
      </c>
      <c r="C8" s="6" t="s">
        <v>30</v>
      </c>
      <c r="D8" s="30"/>
      <c r="E8" s="55" t="str">
        <f>IF(E6=0,"OK","ERREUR")</f>
        <v>OK</v>
      </c>
    </row>
    <row r="9" spans="1:14" ht="15" thickBot="1" x14ac:dyDescent="0.35">
      <c r="A9" s="71"/>
      <c r="B9" s="24" t="s">
        <v>6</v>
      </c>
      <c r="C9" s="7" t="s">
        <v>30</v>
      </c>
      <c r="D9" s="41"/>
      <c r="E9" s="77"/>
    </row>
    <row r="10" spans="1:14" ht="15.6" thickTop="1" thickBot="1" x14ac:dyDescent="0.35">
      <c r="A10" s="65"/>
      <c r="B10" s="24" t="s">
        <v>26</v>
      </c>
      <c r="C10" s="28" t="s">
        <v>30</v>
      </c>
      <c r="D10" s="31"/>
      <c r="I10" t="s">
        <v>35</v>
      </c>
    </row>
    <row r="11" spans="1:14" ht="15" customHeight="1" thickTop="1" x14ac:dyDescent="0.3">
      <c r="A11" s="63" t="s">
        <v>9</v>
      </c>
      <c r="B11" s="8" t="s">
        <v>3</v>
      </c>
      <c r="C11" s="1" t="s">
        <v>30</v>
      </c>
      <c r="D11" s="29"/>
      <c r="E11" s="55">
        <f>SUM(D11:D15)</f>
        <v>0</v>
      </c>
    </row>
    <row r="12" spans="1:14" ht="15" thickBot="1" x14ac:dyDescent="0.35">
      <c r="A12" s="69"/>
      <c r="B12" s="9" t="s">
        <v>4</v>
      </c>
      <c r="C12" s="6" t="s">
        <v>30</v>
      </c>
      <c r="D12" s="30"/>
      <c r="E12" s="56"/>
    </row>
    <row r="13" spans="1:14" ht="15" thickTop="1" x14ac:dyDescent="0.3">
      <c r="A13" s="69"/>
      <c r="B13" s="9" t="s">
        <v>5</v>
      </c>
      <c r="C13" s="6" t="s">
        <v>30</v>
      </c>
      <c r="D13" s="30"/>
      <c r="E13" s="57" t="str">
        <f>IF(E11=0,"OK","ERREUR")</f>
        <v>OK</v>
      </c>
    </row>
    <row r="14" spans="1:14" ht="15" thickBot="1" x14ac:dyDescent="0.35">
      <c r="A14" s="69"/>
      <c r="B14" s="9" t="s">
        <v>6</v>
      </c>
      <c r="C14" s="6" t="s">
        <v>30</v>
      </c>
      <c r="D14" s="30"/>
      <c r="E14" s="58"/>
      <c r="I14" t="s">
        <v>35</v>
      </c>
    </row>
    <row r="15" spans="1:14" ht="16.8" thickTop="1" thickBot="1" x14ac:dyDescent="0.35">
      <c r="A15" s="70"/>
      <c r="B15" s="24" t="s">
        <v>26</v>
      </c>
      <c r="C15" s="37" t="s">
        <v>30</v>
      </c>
      <c r="D15" s="38"/>
      <c r="E15" s="42"/>
    </row>
    <row r="16" spans="1:14" ht="15" customHeight="1" thickTop="1" x14ac:dyDescent="0.3">
      <c r="A16" s="63" t="s">
        <v>10</v>
      </c>
      <c r="B16" s="8" t="s">
        <v>3</v>
      </c>
      <c r="C16" s="1" t="s">
        <v>30</v>
      </c>
      <c r="D16" s="29"/>
      <c r="E16" s="55">
        <f>SUM(D16:D20)</f>
        <v>0</v>
      </c>
    </row>
    <row r="17" spans="1:5" ht="15" thickBot="1" x14ac:dyDescent="0.35">
      <c r="A17" s="69"/>
      <c r="B17" s="9" t="s">
        <v>4</v>
      </c>
      <c r="C17" s="6" t="s">
        <v>30</v>
      </c>
      <c r="D17" s="30"/>
      <c r="E17" s="56"/>
    </row>
    <row r="18" spans="1:5" ht="15" thickTop="1" x14ac:dyDescent="0.3">
      <c r="A18" s="69"/>
      <c r="B18" s="9" t="s">
        <v>5</v>
      </c>
      <c r="C18" s="6" t="s">
        <v>30</v>
      </c>
      <c r="D18" s="30"/>
      <c r="E18" s="57" t="str">
        <f>IF(E16=0,"OK","ERREUR")</f>
        <v>OK</v>
      </c>
    </row>
    <row r="19" spans="1:5" ht="15" thickBot="1" x14ac:dyDescent="0.35">
      <c r="A19" s="69"/>
      <c r="B19" s="9" t="s">
        <v>6</v>
      </c>
      <c r="C19" s="6" t="s">
        <v>30</v>
      </c>
      <c r="D19" s="30"/>
      <c r="E19" s="58"/>
    </row>
    <row r="20" spans="1:5" ht="16.8" thickTop="1" thickBot="1" x14ac:dyDescent="0.35">
      <c r="A20" s="70"/>
      <c r="B20" s="24" t="s">
        <v>26</v>
      </c>
      <c r="C20" s="37" t="s">
        <v>30</v>
      </c>
      <c r="D20" s="38"/>
      <c r="E20" s="42"/>
    </row>
    <row r="21" spans="1:5" ht="15" thickTop="1" x14ac:dyDescent="0.3">
      <c r="A21" s="63" t="s">
        <v>11</v>
      </c>
      <c r="B21" s="8" t="s">
        <v>3</v>
      </c>
      <c r="C21" s="1" t="s">
        <v>30</v>
      </c>
      <c r="D21" s="29"/>
      <c r="E21" s="55">
        <f>SUM(D21:D25)</f>
        <v>0</v>
      </c>
    </row>
    <row r="22" spans="1:5" ht="15" thickBot="1" x14ac:dyDescent="0.35">
      <c r="A22" s="64"/>
      <c r="B22" s="9" t="s">
        <v>4</v>
      </c>
      <c r="C22" s="6" t="s">
        <v>30</v>
      </c>
      <c r="D22" s="30"/>
      <c r="E22" s="56"/>
    </row>
    <row r="23" spans="1:5" ht="15" thickTop="1" x14ac:dyDescent="0.3">
      <c r="A23" s="64"/>
      <c r="B23" s="9" t="s">
        <v>5</v>
      </c>
      <c r="C23" s="6" t="s">
        <v>30</v>
      </c>
      <c r="D23" s="30"/>
      <c r="E23" s="57" t="str">
        <f>IF(E21=0,"OK","ERREUR")</f>
        <v>OK</v>
      </c>
    </row>
    <row r="24" spans="1:5" ht="15" thickBot="1" x14ac:dyDescent="0.35">
      <c r="A24" s="64"/>
      <c r="B24" s="9" t="s">
        <v>6</v>
      </c>
      <c r="C24" s="6" t="s">
        <v>30</v>
      </c>
      <c r="D24" s="30"/>
      <c r="E24" s="58"/>
    </row>
    <row r="25" spans="1:5" ht="16.8" thickTop="1" thickBot="1" x14ac:dyDescent="0.35">
      <c r="A25" s="65"/>
      <c r="B25" s="24" t="s">
        <v>26</v>
      </c>
      <c r="C25" s="37" t="s">
        <v>30</v>
      </c>
      <c r="D25" s="38"/>
      <c r="E25" s="42"/>
    </row>
    <row r="26" spans="1:5" ht="15" thickTop="1" x14ac:dyDescent="0.3">
      <c r="A26" s="63" t="s">
        <v>12</v>
      </c>
      <c r="B26" s="8" t="s">
        <v>3</v>
      </c>
      <c r="C26" s="1" t="s">
        <v>30</v>
      </c>
      <c r="D26" s="29"/>
      <c r="E26" s="55">
        <f>SUM(D26:D30)</f>
        <v>0</v>
      </c>
    </row>
    <row r="27" spans="1:5" ht="15" thickBot="1" x14ac:dyDescent="0.35">
      <c r="A27" s="64"/>
      <c r="B27" s="9" t="s">
        <v>4</v>
      </c>
      <c r="C27" s="6" t="s">
        <v>30</v>
      </c>
      <c r="D27" s="30"/>
      <c r="E27" s="56"/>
    </row>
    <row r="28" spans="1:5" ht="15" thickTop="1" x14ac:dyDescent="0.3">
      <c r="A28" s="64"/>
      <c r="B28" s="9" t="s">
        <v>5</v>
      </c>
      <c r="C28" s="6" t="s">
        <v>30</v>
      </c>
      <c r="D28" s="30"/>
      <c r="E28" s="57" t="str">
        <f>IF(E26=0,"OK","ERREUR")</f>
        <v>OK</v>
      </c>
    </row>
    <row r="29" spans="1:5" ht="15" thickBot="1" x14ac:dyDescent="0.35">
      <c r="A29" s="64"/>
      <c r="B29" s="9" t="s">
        <v>6</v>
      </c>
      <c r="C29" s="6" t="s">
        <v>30</v>
      </c>
      <c r="D29" s="30"/>
      <c r="E29" s="58"/>
    </row>
    <row r="30" spans="1:5" ht="16.8" thickTop="1" thickBot="1" x14ac:dyDescent="0.35">
      <c r="A30" s="65"/>
      <c r="B30" s="24" t="s">
        <v>26</v>
      </c>
      <c r="C30" s="37" t="s">
        <v>30</v>
      </c>
      <c r="D30" s="38"/>
      <c r="E30" s="42"/>
    </row>
    <row r="31" spans="1:5" ht="15" thickTop="1" x14ac:dyDescent="0.3">
      <c r="A31" s="63" t="s">
        <v>13</v>
      </c>
      <c r="B31" s="8" t="s">
        <v>3</v>
      </c>
      <c r="C31" s="1" t="s">
        <v>30</v>
      </c>
      <c r="D31" s="29"/>
      <c r="E31" s="55">
        <f>SUM(D31:D35)</f>
        <v>0</v>
      </c>
    </row>
    <row r="32" spans="1:5" ht="15" thickBot="1" x14ac:dyDescent="0.35">
      <c r="A32" s="64"/>
      <c r="B32" s="9" t="s">
        <v>4</v>
      </c>
      <c r="C32" s="6" t="s">
        <v>30</v>
      </c>
      <c r="D32" s="30"/>
      <c r="E32" s="56"/>
    </row>
    <row r="33" spans="1:5" ht="15" thickTop="1" x14ac:dyDescent="0.3">
      <c r="A33" s="64"/>
      <c r="B33" s="9" t="s">
        <v>5</v>
      </c>
      <c r="C33" s="6" t="s">
        <v>30</v>
      </c>
      <c r="D33" s="30"/>
      <c r="E33" s="57" t="str">
        <f>IF(E31=0,"OK","ERREUR")</f>
        <v>OK</v>
      </c>
    </row>
    <row r="34" spans="1:5" ht="15" thickBot="1" x14ac:dyDescent="0.35">
      <c r="A34" s="64"/>
      <c r="B34" s="9" t="s">
        <v>6</v>
      </c>
      <c r="C34" s="6" t="s">
        <v>30</v>
      </c>
      <c r="D34" s="30"/>
      <c r="E34" s="58"/>
    </row>
    <row r="35" spans="1:5" ht="16.8" thickTop="1" thickBot="1" x14ac:dyDescent="0.35">
      <c r="A35" s="65"/>
      <c r="B35" s="24" t="s">
        <v>26</v>
      </c>
      <c r="C35" s="37" t="s">
        <v>30</v>
      </c>
      <c r="D35" s="38"/>
      <c r="E35" s="42"/>
    </row>
    <row r="36" spans="1:5" ht="15" thickTop="1" x14ac:dyDescent="0.3">
      <c r="A36" s="63" t="s">
        <v>14</v>
      </c>
      <c r="B36" s="8" t="s">
        <v>3</v>
      </c>
      <c r="C36" s="1" t="s">
        <v>30</v>
      </c>
      <c r="D36" s="29"/>
      <c r="E36" s="55">
        <f>SUM(D36:D40)</f>
        <v>0</v>
      </c>
    </row>
    <row r="37" spans="1:5" ht="15" thickBot="1" x14ac:dyDescent="0.35">
      <c r="A37" s="64"/>
      <c r="B37" s="9" t="s">
        <v>4</v>
      </c>
      <c r="C37" s="6" t="s">
        <v>30</v>
      </c>
      <c r="D37" s="30"/>
      <c r="E37" s="56"/>
    </row>
    <row r="38" spans="1:5" ht="15" thickTop="1" x14ac:dyDescent="0.3">
      <c r="A38" s="64"/>
      <c r="B38" s="9" t="s">
        <v>5</v>
      </c>
      <c r="C38" s="6" t="s">
        <v>30</v>
      </c>
      <c r="D38" s="30"/>
      <c r="E38" s="57" t="str">
        <f>IF(E36=0,"OK","ERREUR")</f>
        <v>OK</v>
      </c>
    </row>
    <row r="39" spans="1:5" ht="15" thickBot="1" x14ac:dyDescent="0.35">
      <c r="A39" s="64"/>
      <c r="B39" s="9" t="s">
        <v>6</v>
      </c>
      <c r="C39" s="6" t="s">
        <v>30</v>
      </c>
      <c r="D39" s="30"/>
      <c r="E39" s="58"/>
    </row>
    <row r="40" spans="1:5" ht="16.8" thickTop="1" thickBot="1" x14ac:dyDescent="0.35">
      <c r="A40" s="65"/>
      <c r="B40" s="24" t="s">
        <v>26</v>
      </c>
      <c r="C40" s="37" t="s">
        <v>30</v>
      </c>
      <c r="D40" s="38"/>
      <c r="E40" s="42"/>
    </row>
    <row r="41" spans="1:5" ht="15" thickTop="1" x14ac:dyDescent="0.3">
      <c r="A41" s="63" t="s">
        <v>15</v>
      </c>
      <c r="B41" s="8" t="s">
        <v>3</v>
      </c>
      <c r="C41" s="1" t="s">
        <v>30</v>
      </c>
      <c r="D41" s="29"/>
      <c r="E41" s="55">
        <f>SUM(D41:D45)</f>
        <v>0</v>
      </c>
    </row>
    <row r="42" spans="1:5" ht="15" thickBot="1" x14ac:dyDescent="0.35">
      <c r="A42" s="64"/>
      <c r="B42" s="9" t="s">
        <v>4</v>
      </c>
      <c r="C42" s="6" t="s">
        <v>30</v>
      </c>
      <c r="D42" s="30"/>
      <c r="E42" s="56"/>
    </row>
    <row r="43" spans="1:5" ht="15" thickTop="1" x14ac:dyDescent="0.3">
      <c r="A43" s="64"/>
      <c r="B43" s="9" t="s">
        <v>5</v>
      </c>
      <c r="C43" s="6" t="s">
        <v>30</v>
      </c>
      <c r="D43" s="30"/>
      <c r="E43" s="57" t="str">
        <f>IF(E41=0,"OK","ERREUR")</f>
        <v>OK</v>
      </c>
    </row>
    <row r="44" spans="1:5" ht="15" thickBot="1" x14ac:dyDescent="0.35">
      <c r="A44" s="64"/>
      <c r="B44" s="9" t="s">
        <v>6</v>
      </c>
      <c r="C44" s="6" t="s">
        <v>30</v>
      </c>
      <c r="D44" s="30"/>
      <c r="E44" s="58"/>
    </row>
    <row r="45" spans="1:5" ht="16.8" thickTop="1" thickBot="1" x14ac:dyDescent="0.35">
      <c r="A45" s="65"/>
      <c r="B45" s="24" t="s">
        <v>26</v>
      </c>
      <c r="C45" s="37"/>
      <c r="D45" s="38"/>
      <c r="E45" s="42"/>
    </row>
    <row r="46" spans="1:5" ht="15" thickTop="1" x14ac:dyDescent="0.3">
      <c r="A46" s="63" t="s">
        <v>16</v>
      </c>
      <c r="B46" s="8" t="s">
        <v>3</v>
      </c>
      <c r="C46" s="1" t="s">
        <v>30</v>
      </c>
      <c r="D46" s="29"/>
      <c r="E46" s="55">
        <f>SUM(D46:D50)</f>
        <v>0</v>
      </c>
    </row>
    <row r="47" spans="1:5" ht="15" thickBot="1" x14ac:dyDescent="0.35">
      <c r="A47" s="64"/>
      <c r="B47" s="9" t="s">
        <v>4</v>
      </c>
      <c r="C47" s="6" t="s">
        <v>30</v>
      </c>
      <c r="D47" s="30"/>
      <c r="E47" s="56"/>
    </row>
    <row r="48" spans="1:5" ht="15" thickTop="1" x14ac:dyDescent="0.3">
      <c r="A48" s="64"/>
      <c r="B48" s="9" t="s">
        <v>5</v>
      </c>
      <c r="C48" s="6" t="s">
        <v>30</v>
      </c>
      <c r="D48" s="30"/>
      <c r="E48" s="57" t="str">
        <f>IF(E46=0,"OK","ERREUR")</f>
        <v>OK</v>
      </c>
    </row>
    <row r="49" spans="1:5" ht="15" thickBot="1" x14ac:dyDescent="0.35">
      <c r="A49" s="64"/>
      <c r="B49" s="9" t="s">
        <v>6</v>
      </c>
      <c r="C49" s="6" t="s">
        <v>30</v>
      </c>
      <c r="D49" s="30"/>
      <c r="E49" s="58"/>
    </row>
    <row r="50" spans="1:5" ht="16.8" thickTop="1" thickBot="1" x14ac:dyDescent="0.35">
      <c r="A50" s="65"/>
      <c r="B50" s="24" t="s">
        <v>26</v>
      </c>
      <c r="C50" s="37"/>
      <c r="D50" s="38"/>
      <c r="E50" s="42"/>
    </row>
    <row r="51" spans="1:5" ht="15" thickTop="1" x14ac:dyDescent="0.3">
      <c r="A51" s="66" t="s">
        <v>17</v>
      </c>
      <c r="B51" s="8" t="s">
        <v>3</v>
      </c>
      <c r="C51" s="1"/>
      <c r="D51" s="29"/>
      <c r="E51" s="59">
        <f>SUM(D51:D55)</f>
        <v>0</v>
      </c>
    </row>
    <row r="52" spans="1:5" ht="15" thickBot="1" x14ac:dyDescent="0.35">
      <c r="A52" s="67"/>
      <c r="B52" s="9" t="s">
        <v>4</v>
      </c>
      <c r="C52" s="6"/>
      <c r="D52" s="30"/>
      <c r="E52" s="60"/>
    </row>
    <row r="53" spans="1:5" ht="15" thickTop="1" x14ac:dyDescent="0.3">
      <c r="A53" s="67"/>
      <c r="B53" s="9" t="s">
        <v>5</v>
      </c>
      <c r="C53" s="6"/>
      <c r="D53" s="30"/>
      <c r="E53" s="61" t="str">
        <f>IF(E51=0,"OK","ERREUR")</f>
        <v>OK</v>
      </c>
    </row>
    <row r="54" spans="1:5" ht="15" thickBot="1" x14ac:dyDescent="0.35">
      <c r="A54" s="67"/>
      <c r="B54" s="9" t="s">
        <v>6</v>
      </c>
      <c r="C54" s="6"/>
      <c r="D54" s="30"/>
      <c r="E54" s="62"/>
    </row>
    <row r="55" spans="1:5" ht="16.2" thickTop="1" x14ac:dyDescent="0.3">
      <c r="A55" s="68"/>
      <c r="B55" s="26" t="s">
        <v>26</v>
      </c>
      <c r="C55" s="43"/>
      <c r="D55" s="44"/>
      <c r="E55" s="17"/>
    </row>
  </sheetData>
  <sheetProtection sheet="1" objects="1" scenarios="1"/>
  <mergeCells count="32">
    <mergeCell ref="A6:A10"/>
    <mergeCell ref="A11:A15"/>
    <mergeCell ref="N1:N2"/>
    <mergeCell ref="D1:M1"/>
    <mergeCell ref="E11:E12"/>
    <mergeCell ref="E13:E14"/>
    <mergeCell ref="E6:E7"/>
    <mergeCell ref="E8:E9"/>
    <mergeCell ref="E16:E17"/>
    <mergeCell ref="E18:E19"/>
    <mergeCell ref="E21:E22"/>
    <mergeCell ref="E23:E24"/>
    <mergeCell ref="A16:A20"/>
    <mergeCell ref="A21:A25"/>
    <mergeCell ref="E26:E27"/>
    <mergeCell ref="E28:E29"/>
    <mergeCell ref="E31:E32"/>
    <mergeCell ref="E33:E34"/>
    <mergeCell ref="A26:A30"/>
    <mergeCell ref="A31:A35"/>
    <mergeCell ref="E36:E37"/>
    <mergeCell ref="E38:E39"/>
    <mergeCell ref="E41:E42"/>
    <mergeCell ref="E43:E44"/>
    <mergeCell ref="A36:A40"/>
    <mergeCell ref="A41:A45"/>
    <mergeCell ref="E46:E47"/>
    <mergeCell ref="E48:E49"/>
    <mergeCell ref="E51:E52"/>
    <mergeCell ref="E53:E54"/>
    <mergeCell ref="A46:A50"/>
    <mergeCell ref="A51:A55"/>
  </mergeCells>
  <phoneticPr fontId="4" type="noConversion"/>
  <conditionalFormatting sqref="D2:M2 C6:C55">
    <cfRule type="cellIs" dxfId="9" priority="12" operator="equal">
      <formula>"Z"</formula>
    </cfRule>
  </conditionalFormatting>
  <conditionalFormatting sqref="D3:M3">
    <cfRule type="containsText" dxfId="8" priority="11" operator="containsText" text="OUI">
      <formula>NOT(ISERROR(SEARCH("OUI",D3)))</formula>
    </cfRule>
  </conditionalFormatting>
  <printOptions horizontalCentered="1"/>
  <pageMargins left="0.39370078740157483" right="0.39370078740157483" top="0.35433070866141736" bottom="0.15748031496062992" header="0.31496062992125984" footer="0.31496062992125984"/>
  <pageSetup paperSize="9" scale="125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0BBD834A-C59A-468A-8F28-60C0DB55CBCB}">
            <xm:f>IF(INSCRIPTIONS!E7="NON",TRUE,FALSE)</xm:f>
            <x14:dxf>
              <numFmt numFmtId="165" formatCode=";;;"/>
            </x14:dxf>
          </x14:cfRule>
          <xm:sqref>C11:C15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21756305-51C3-4519-9856-61061C4FF1F0}">
          <x14:formula1>
            <xm:f>Feuil1!$A$2:$A$3</xm:f>
          </x14:formula1>
          <xm:sqref>D3:M3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9FB94-298A-430A-94E4-B7ED6E03D7F8}">
  <sheetPr codeName="Feuil9"/>
  <dimension ref="A1:O56"/>
  <sheetViews>
    <sheetView workbookViewId="0">
      <pane ySplit="5" topLeftCell="A6" activePane="bottomLeft" state="frozen"/>
      <selection pane="bottomLeft" activeCell="J20" sqref="J20"/>
    </sheetView>
  </sheetViews>
  <sheetFormatPr baseColWidth="10" defaultRowHeight="14.4" x14ac:dyDescent="0.3"/>
  <cols>
    <col min="1" max="1" width="6.44140625" customWidth="1"/>
    <col min="3" max="3" width="29.109375" customWidth="1"/>
    <col min="4" max="4" width="8.44140625" hidden="1" customWidth="1"/>
    <col min="6" max="6" width="10.44140625" customWidth="1"/>
    <col min="7" max="7" width="11.109375" customWidth="1"/>
  </cols>
  <sheetData>
    <row r="1" spans="1:15" ht="30" customHeight="1" thickTop="1" thickBot="1" x14ac:dyDescent="0.35">
      <c r="E1" s="81" t="s">
        <v>31</v>
      </c>
      <c r="F1" s="82"/>
      <c r="G1" s="82"/>
      <c r="H1" s="82"/>
      <c r="I1" s="82"/>
      <c r="J1" s="82"/>
      <c r="K1" s="82"/>
      <c r="L1" s="82"/>
      <c r="M1" s="82"/>
      <c r="N1" s="83"/>
      <c r="O1" s="72" t="s">
        <v>29</v>
      </c>
    </row>
    <row r="2" spans="1:15" ht="28.8" customHeight="1" thickTop="1" thickBot="1" x14ac:dyDescent="0.35">
      <c r="E2" s="16" t="s">
        <v>8</v>
      </c>
      <c r="F2" s="16" t="s">
        <v>9</v>
      </c>
      <c r="G2" s="16" t="s">
        <v>10</v>
      </c>
      <c r="H2" s="16" t="s">
        <v>11</v>
      </c>
      <c r="I2" s="16" t="s">
        <v>12</v>
      </c>
      <c r="J2" s="16" t="s">
        <v>13</v>
      </c>
      <c r="K2" s="16" t="s">
        <v>14</v>
      </c>
      <c r="L2" s="16" t="s">
        <v>15</v>
      </c>
      <c r="M2" s="16" t="s">
        <v>16</v>
      </c>
      <c r="N2" s="34" t="s">
        <v>17</v>
      </c>
      <c r="O2" s="73"/>
    </row>
    <row r="3" spans="1:15" ht="24" customHeight="1" thickTop="1" thickBot="1" x14ac:dyDescent="0.35">
      <c r="E3" s="23" t="s">
        <v>24</v>
      </c>
      <c r="F3" s="23" t="s">
        <v>24</v>
      </c>
      <c r="G3" s="23" t="s">
        <v>24</v>
      </c>
      <c r="H3" s="23" t="s">
        <v>24</v>
      </c>
      <c r="I3" s="23" t="s">
        <v>24</v>
      </c>
      <c r="J3" s="23" t="s">
        <v>24</v>
      </c>
      <c r="K3" s="23" t="s">
        <v>24</v>
      </c>
      <c r="L3" s="23" t="s">
        <v>24</v>
      </c>
      <c r="M3" s="23" t="s">
        <v>24</v>
      </c>
      <c r="N3" s="23" t="s">
        <v>24</v>
      </c>
      <c r="O3" s="36">
        <f>INSCRIPTIONS!C3</f>
        <v>2</v>
      </c>
    </row>
    <row r="4" spans="1:15" ht="21.6" customHeight="1" thickTop="1" thickBot="1" x14ac:dyDescent="0.35"/>
    <row r="5" spans="1:15" ht="19.2" thickTop="1" thickBot="1" x14ac:dyDescent="0.4">
      <c r="C5" s="27" t="s">
        <v>0</v>
      </c>
      <c r="D5" s="27" t="s">
        <v>33</v>
      </c>
      <c r="E5" s="27" t="s">
        <v>18</v>
      </c>
      <c r="F5" s="49" t="s">
        <v>32</v>
      </c>
      <c r="G5" s="49" t="s">
        <v>1</v>
      </c>
    </row>
    <row r="6" spans="1:15" ht="15" customHeight="1" thickTop="1" thickBot="1" x14ac:dyDescent="0.35">
      <c r="A6" s="63" t="s">
        <v>8</v>
      </c>
      <c r="B6" s="8" t="s">
        <v>3</v>
      </c>
      <c r="C6" s="1" t="s">
        <v>30</v>
      </c>
      <c r="D6" s="1" t="s">
        <v>36</v>
      </c>
      <c r="E6" s="29"/>
      <c r="F6" s="50" t="str">
        <f t="shared" ref="F6:F48" si="0">IFERROR(D6+E6,"-")</f>
        <v>-</v>
      </c>
      <c r="G6" s="51" t="str">
        <f>IFERROR(RANK(F6,$F$6:$F$48),"-")</f>
        <v>-</v>
      </c>
      <c r="H6" s="55">
        <f>SUM(E6:E10)</f>
        <v>0</v>
      </c>
    </row>
    <row r="7" spans="1:15" ht="16.8" thickTop="1" thickBot="1" x14ac:dyDescent="0.35">
      <c r="A7" s="69"/>
      <c r="B7" s="9" t="s">
        <v>4</v>
      </c>
      <c r="C7" s="6" t="s">
        <v>30</v>
      </c>
      <c r="D7" s="6" t="s">
        <v>36</v>
      </c>
      <c r="E7" s="30"/>
      <c r="F7" s="50" t="str">
        <f t="shared" si="0"/>
        <v>-</v>
      </c>
      <c r="G7" s="51" t="str">
        <f t="shared" ref="G7:G55" si="1">IFERROR(RANK(F7,$F$6:$F$48),"-")</f>
        <v>-</v>
      </c>
      <c r="H7" s="56"/>
    </row>
    <row r="8" spans="1:15" ht="16.8" thickTop="1" thickBot="1" x14ac:dyDescent="0.35">
      <c r="A8" s="69"/>
      <c r="B8" s="9" t="s">
        <v>5</v>
      </c>
      <c r="C8" s="6" t="s">
        <v>30</v>
      </c>
      <c r="D8" s="6" t="s">
        <v>36</v>
      </c>
      <c r="E8" s="30"/>
      <c r="F8" s="50" t="str">
        <f t="shared" si="0"/>
        <v>-</v>
      </c>
      <c r="G8" s="51" t="str">
        <f t="shared" si="1"/>
        <v>-</v>
      </c>
      <c r="H8" s="57" t="str">
        <f>IF(H6=0,"OK","ERREUR")</f>
        <v>OK</v>
      </c>
    </row>
    <row r="9" spans="1:15" ht="16.8" thickTop="1" thickBot="1" x14ac:dyDescent="0.35">
      <c r="A9" s="69"/>
      <c r="B9" s="9" t="s">
        <v>6</v>
      </c>
      <c r="C9" s="6" t="s">
        <v>30</v>
      </c>
      <c r="D9" s="6" t="s">
        <v>36</v>
      </c>
      <c r="E9" s="30"/>
      <c r="F9" s="50" t="str">
        <f t="shared" si="0"/>
        <v>-</v>
      </c>
      <c r="G9" s="51" t="str">
        <f t="shared" si="1"/>
        <v>-</v>
      </c>
      <c r="H9" s="58"/>
    </row>
    <row r="10" spans="1:15" ht="16.8" thickTop="1" thickBot="1" x14ac:dyDescent="0.35">
      <c r="A10" s="70"/>
      <c r="B10" s="24" t="s">
        <v>26</v>
      </c>
      <c r="C10" s="28" t="s">
        <v>30</v>
      </c>
      <c r="D10" s="28" t="s">
        <v>36</v>
      </c>
      <c r="E10" s="31"/>
      <c r="F10" s="50" t="str">
        <f t="shared" si="0"/>
        <v>-</v>
      </c>
      <c r="G10" s="51" t="str">
        <f t="shared" si="1"/>
        <v>-</v>
      </c>
      <c r="H10" s="45"/>
    </row>
    <row r="11" spans="1:15" ht="15" customHeight="1" thickTop="1" thickBot="1" x14ac:dyDescent="0.35">
      <c r="A11" s="78" t="s">
        <v>9</v>
      </c>
      <c r="B11" s="8" t="s">
        <v>3</v>
      </c>
      <c r="C11" s="1" t="s">
        <v>30</v>
      </c>
      <c r="D11" s="1" t="s">
        <v>36</v>
      </c>
      <c r="E11" s="29"/>
      <c r="F11" s="50" t="str">
        <f t="shared" si="0"/>
        <v>-</v>
      </c>
      <c r="G11" s="51" t="str">
        <f t="shared" si="1"/>
        <v>-</v>
      </c>
      <c r="H11" s="55">
        <f>SUM(E11:E15)</f>
        <v>0</v>
      </c>
    </row>
    <row r="12" spans="1:15" ht="16.8" thickTop="1" thickBot="1" x14ac:dyDescent="0.35">
      <c r="A12" s="79"/>
      <c r="B12" s="9" t="s">
        <v>4</v>
      </c>
      <c r="C12" s="6" t="s">
        <v>30</v>
      </c>
      <c r="D12" s="6" t="s">
        <v>36</v>
      </c>
      <c r="E12" s="30"/>
      <c r="F12" s="50" t="str">
        <f t="shared" si="0"/>
        <v>-</v>
      </c>
      <c r="G12" s="51" t="str">
        <f t="shared" si="1"/>
        <v>-</v>
      </c>
      <c r="H12" s="56"/>
    </row>
    <row r="13" spans="1:15" ht="16.8" thickTop="1" thickBot="1" x14ac:dyDescent="0.35">
      <c r="A13" s="79"/>
      <c r="B13" s="9" t="s">
        <v>5</v>
      </c>
      <c r="C13" s="6" t="s">
        <v>30</v>
      </c>
      <c r="D13" s="6" t="s">
        <v>36</v>
      </c>
      <c r="E13" s="30"/>
      <c r="F13" s="50" t="str">
        <f t="shared" si="0"/>
        <v>-</v>
      </c>
      <c r="G13" s="51" t="str">
        <f t="shared" si="1"/>
        <v>-</v>
      </c>
      <c r="H13" s="57" t="str">
        <f>IF(H11=0,"OK","ERREUR")</f>
        <v>OK</v>
      </c>
    </row>
    <row r="14" spans="1:15" ht="16.8" thickTop="1" thickBot="1" x14ac:dyDescent="0.35">
      <c r="A14" s="79"/>
      <c r="B14" s="9" t="s">
        <v>6</v>
      </c>
      <c r="C14" s="6" t="s">
        <v>30</v>
      </c>
      <c r="D14" s="6" t="s">
        <v>36</v>
      </c>
      <c r="E14" s="30"/>
      <c r="F14" s="50" t="str">
        <f t="shared" si="0"/>
        <v>-</v>
      </c>
      <c r="G14" s="51" t="str">
        <f t="shared" si="1"/>
        <v>-</v>
      </c>
      <c r="H14" s="58"/>
    </row>
    <row r="15" spans="1:15" ht="16.8" thickTop="1" thickBot="1" x14ac:dyDescent="0.35">
      <c r="A15" s="80"/>
      <c r="B15" s="24" t="s">
        <v>26</v>
      </c>
      <c r="C15" s="28" t="s">
        <v>30</v>
      </c>
      <c r="D15" s="28" t="s">
        <v>36</v>
      </c>
      <c r="E15" s="31"/>
      <c r="F15" s="50" t="str">
        <f t="shared" si="0"/>
        <v>-</v>
      </c>
      <c r="G15" s="51" t="str">
        <f t="shared" si="1"/>
        <v>-</v>
      </c>
      <c r="H15" s="45"/>
    </row>
    <row r="16" spans="1:15" ht="15" customHeight="1" thickTop="1" thickBot="1" x14ac:dyDescent="0.35">
      <c r="A16" s="78" t="s">
        <v>10</v>
      </c>
      <c r="B16" s="8" t="s">
        <v>3</v>
      </c>
      <c r="C16" s="1" t="s">
        <v>30</v>
      </c>
      <c r="D16" s="1" t="s">
        <v>36</v>
      </c>
      <c r="E16" s="29"/>
      <c r="F16" s="50" t="str">
        <f t="shared" si="0"/>
        <v>-</v>
      </c>
      <c r="G16" s="51" t="str">
        <f t="shared" si="1"/>
        <v>-</v>
      </c>
      <c r="H16" s="55">
        <f>SUM(E16:E20)</f>
        <v>0</v>
      </c>
    </row>
    <row r="17" spans="1:8" ht="16.8" thickTop="1" thickBot="1" x14ac:dyDescent="0.35">
      <c r="A17" s="79"/>
      <c r="B17" s="9" t="s">
        <v>4</v>
      </c>
      <c r="C17" s="6" t="s">
        <v>30</v>
      </c>
      <c r="D17" s="6" t="s">
        <v>36</v>
      </c>
      <c r="E17" s="30"/>
      <c r="F17" s="50" t="str">
        <f t="shared" si="0"/>
        <v>-</v>
      </c>
      <c r="G17" s="51" t="str">
        <f t="shared" si="1"/>
        <v>-</v>
      </c>
      <c r="H17" s="56"/>
    </row>
    <row r="18" spans="1:8" ht="16.8" thickTop="1" thickBot="1" x14ac:dyDescent="0.35">
      <c r="A18" s="79"/>
      <c r="B18" s="9" t="s">
        <v>5</v>
      </c>
      <c r="C18" s="6" t="s">
        <v>30</v>
      </c>
      <c r="D18" s="6" t="s">
        <v>36</v>
      </c>
      <c r="E18" s="30"/>
      <c r="F18" s="50" t="str">
        <f t="shared" si="0"/>
        <v>-</v>
      </c>
      <c r="G18" s="51" t="str">
        <f t="shared" si="1"/>
        <v>-</v>
      </c>
      <c r="H18" s="57" t="str">
        <f>IF(H16=0,"OK","ERREUR")</f>
        <v>OK</v>
      </c>
    </row>
    <row r="19" spans="1:8" ht="16.8" thickTop="1" thickBot="1" x14ac:dyDescent="0.35">
      <c r="A19" s="79"/>
      <c r="B19" s="9" t="s">
        <v>6</v>
      </c>
      <c r="C19" s="6" t="s">
        <v>30</v>
      </c>
      <c r="D19" s="6" t="s">
        <v>36</v>
      </c>
      <c r="E19" s="30"/>
      <c r="F19" s="50" t="str">
        <f t="shared" si="0"/>
        <v>-</v>
      </c>
      <c r="G19" s="51" t="str">
        <f t="shared" si="1"/>
        <v>-</v>
      </c>
      <c r="H19" s="58"/>
    </row>
    <row r="20" spans="1:8" ht="16.8" thickTop="1" thickBot="1" x14ac:dyDescent="0.35">
      <c r="A20" s="80"/>
      <c r="B20" s="24" t="s">
        <v>26</v>
      </c>
      <c r="C20" s="28" t="s">
        <v>30</v>
      </c>
      <c r="D20" s="28" t="s">
        <v>36</v>
      </c>
      <c r="E20" s="31"/>
      <c r="F20" s="50" t="str">
        <f t="shared" si="0"/>
        <v>-</v>
      </c>
      <c r="G20" s="51" t="str">
        <f t="shared" si="1"/>
        <v>-</v>
      </c>
      <c r="H20" s="45"/>
    </row>
    <row r="21" spans="1:8" ht="16.8" thickTop="1" thickBot="1" x14ac:dyDescent="0.35">
      <c r="A21" s="63" t="s">
        <v>11</v>
      </c>
      <c r="B21" s="8" t="s">
        <v>3</v>
      </c>
      <c r="C21" s="1" t="s">
        <v>30</v>
      </c>
      <c r="D21" s="1" t="s">
        <v>36</v>
      </c>
      <c r="E21" s="29"/>
      <c r="F21" s="50" t="str">
        <f t="shared" si="0"/>
        <v>-</v>
      </c>
      <c r="G21" s="51" t="str">
        <f t="shared" si="1"/>
        <v>-</v>
      </c>
      <c r="H21" s="55">
        <f>SUM(E21:E25)</f>
        <v>0</v>
      </c>
    </row>
    <row r="22" spans="1:8" ht="16.8" thickTop="1" thickBot="1" x14ac:dyDescent="0.35">
      <c r="A22" s="64"/>
      <c r="B22" s="9" t="s">
        <v>4</v>
      </c>
      <c r="C22" s="6" t="s">
        <v>30</v>
      </c>
      <c r="D22" s="6" t="s">
        <v>36</v>
      </c>
      <c r="E22" s="30"/>
      <c r="F22" s="50" t="str">
        <f t="shared" si="0"/>
        <v>-</v>
      </c>
      <c r="G22" s="51" t="str">
        <f t="shared" si="1"/>
        <v>-</v>
      </c>
      <c r="H22" s="56"/>
    </row>
    <row r="23" spans="1:8" ht="16.8" thickTop="1" thickBot="1" x14ac:dyDescent="0.35">
      <c r="A23" s="64"/>
      <c r="B23" s="9" t="s">
        <v>5</v>
      </c>
      <c r="C23" s="6" t="s">
        <v>30</v>
      </c>
      <c r="D23" s="6" t="s">
        <v>36</v>
      </c>
      <c r="E23" s="30"/>
      <c r="F23" s="50" t="str">
        <f t="shared" si="0"/>
        <v>-</v>
      </c>
      <c r="G23" s="51" t="str">
        <f t="shared" si="1"/>
        <v>-</v>
      </c>
      <c r="H23" s="57" t="str">
        <f>IF(H21=0,"OK","ERREUR")</f>
        <v>OK</v>
      </c>
    </row>
    <row r="24" spans="1:8" ht="16.8" thickTop="1" thickBot="1" x14ac:dyDescent="0.35">
      <c r="A24" s="64"/>
      <c r="B24" s="9" t="s">
        <v>6</v>
      </c>
      <c r="C24" s="6" t="s">
        <v>30</v>
      </c>
      <c r="D24" s="6" t="s">
        <v>36</v>
      </c>
      <c r="E24" s="30"/>
      <c r="F24" s="50" t="str">
        <f t="shared" si="0"/>
        <v>-</v>
      </c>
      <c r="G24" s="51" t="str">
        <f t="shared" si="1"/>
        <v>-</v>
      </c>
      <c r="H24" s="58"/>
    </row>
    <row r="25" spans="1:8" ht="16.8" thickTop="1" thickBot="1" x14ac:dyDescent="0.35">
      <c r="A25" s="25"/>
      <c r="B25" s="24" t="s">
        <v>26</v>
      </c>
      <c r="C25" s="7" t="s">
        <v>30</v>
      </c>
      <c r="D25" s="7" t="s">
        <v>36</v>
      </c>
      <c r="E25" s="31"/>
      <c r="F25" s="50" t="str">
        <f t="shared" si="0"/>
        <v>-</v>
      </c>
      <c r="G25" s="51" t="str">
        <f t="shared" si="1"/>
        <v>-</v>
      </c>
      <c r="H25" s="45"/>
    </row>
    <row r="26" spans="1:8" ht="16.8" thickTop="1" thickBot="1" x14ac:dyDescent="0.35">
      <c r="A26" s="63" t="s">
        <v>12</v>
      </c>
      <c r="B26" s="8" t="s">
        <v>3</v>
      </c>
      <c r="C26" s="1" t="s">
        <v>30</v>
      </c>
      <c r="D26" s="1" t="s">
        <v>36</v>
      </c>
      <c r="E26" s="29"/>
      <c r="F26" s="50" t="str">
        <f t="shared" si="0"/>
        <v>-</v>
      </c>
      <c r="G26" s="51" t="str">
        <f t="shared" si="1"/>
        <v>-</v>
      </c>
      <c r="H26" s="55">
        <f>SUM(E26:E30)</f>
        <v>0</v>
      </c>
    </row>
    <row r="27" spans="1:8" ht="16.8" thickTop="1" thickBot="1" x14ac:dyDescent="0.35">
      <c r="A27" s="64"/>
      <c r="B27" s="9" t="s">
        <v>4</v>
      </c>
      <c r="C27" s="6" t="s">
        <v>30</v>
      </c>
      <c r="D27" s="6" t="s">
        <v>36</v>
      </c>
      <c r="E27" s="30"/>
      <c r="F27" s="50" t="str">
        <f t="shared" si="0"/>
        <v>-</v>
      </c>
      <c r="G27" s="51" t="str">
        <f t="shared" si="1"/>
        <v>-</v>
      </c>
      <c r="H27" s="56"/>
    </row>
    <row r="28" spans="1:8" ht="16.8" thickTop="1" thickBot="1" x14ac:dyDescent="0.35">
      <c r="A28" s="64"/>
      <c r="B28" s="9" t="s">
        <v>5</v>
      </c>
      <c r="C28" s="6" t="s">
        <v>30</v>
      </c>
      <c r="D28" s="6" t="s">
        <v>36</v>
      </c>
      <c r="E28" s="30"/>
      <c r="F28" s="50" t="str">
        <f t="shared" si="0"/>
        <v>-</v>
      </c>
      <c r="G28" s="51" t="str">
        <f t="shared" si="1"/>
        <v>-</v>
      </c>
      <c r="H28" s="57" t="str">
        <f>IF(H26=0,"OK","ERREUR")</f>
        <v>OK</v>
      </c>
    </row>
    <row r="29" spans="1:8" ht="16.8" thickTop="1" thickBot="1" x14ac:dyDescent="0.35">
      <c r="A29" s="64"/>
      <c r="B29" s="9" t="s">
        <v>6</v>
      </c>
      <c r="C29" s="6" t="s">
        <v>30</v>
      </c>
      <c r="D29" s="6" t="s">
        <v>36</v>
      </c>
      <c r="E29" s="30"/>
      <c r="F29" s="50" t="str">
        <f t="shared" si="0"/>
        <v>-</v>
      </c>
      <c r="G29" s="51" t="str">
        <f t="shared" si="1"/>
        <v>-</v>
      </c>
      <c r="H29" s="58"/>
    </row>
    <row r="30" spans="1:8" ht="16.8" thickTop="1" thickBot="1" x14ac:dyDescent="0.35">
      <c r="A30" s="65"/>
      <c r="B30" s="24" t="s">
        <v>26</v>
      </c>
      <c r="C30" s="28" t="s">
        <v>30</v>
      </c>
      <c r="D30" s="28" t="s">
        <v>36</v>
      </c>
      <c r="E30" s="31"/>
      <c r="F30" s="50" t="str">
        <f t="shared" si="0"/>
        <v>-</v>
      </c>
      <c r="G30" s="51" t="str">
        <f t="shared" si="1"/>
        <v>-</v>
      </c>
      <c r="H30" s="45"/>
    </row>
    <row r="31" spans="1:8" ht="16.8" thickTop="1" thickBot="1" x14ac:dyDescent="0.35">
      <c r="A31" s="63" t="s">
        <v>13</v>
      </c>
      <c r="B31" s="8" t="s">
        <v>3</v>
      </c>
      <c r="C31" s="1" t="s">
        <v>30</v>
      </c>
      <c r="D31" s="1" t="s">
        <v>36</v>
      </c>
      <c r="E31" s="29"/>
      <c r="F31" s="50" t="str">
        <f t="shared" si="0"/>
        <v>-</v>
      </c>
      <c r="G31" s="51" t="str">
        <f t="shared" si="1"/>
        <v>-</v>
      </c>
      <c r="H31" s="55">
        <f>SUM(E31:E35)</f>
        <v>0</v>
      </c>
    </row>
    <row r="32" spans="1:8" ht="16.8" thickTop="1" thickBot="1" x14ac:dyDescent="0.35">
      <c r="A32" s="64"/>
      <c r="B32" s="9" t="s">
        <v>4</v>
      </c>
      <c r="C32" s="6" t="s">
        <v>30</v>
      </c>
      <c r="D32" s="6" t="s">
        <v>36</v>
      </c>
      <c r="E32" s="30"/>
      <c r="F32" s="50" t="str">
        <f t="shared" si="0"/>
        <v>-</v>
      </c>
      <c r="G32" s="51" t="str">
        <f t="shared" si="1"/>
        <v>-</v>
      </c>
      <c r="H32" s="56"/>
    </row>
    <row r="33" spans="1:8" ht="16.8" thickTop="1" thickBot="1" x14ac:dyDescent="0.35">
      <c r="A33" s="64"/>
      <c r="B33" s="9" t="s">
        <v>5</v>
      </c>
      <c r="C33" s="6" t="s">
        <v>30</v>
      </c>
      <c r="D33" s="6" t="s">
        <v>36</v>
      </c>
      <c r="E33" s="30"/>
      <c r="F33" s="50" t="str">
        <f t="shared" si="0"/>
        <v>-</v>
      </c>
      <c r="G33" s="51" t="str">
        <f t="shared" si="1"/>
        <v>-</v>
      </c>
      <c r="H33" s="57" t="str">
        <f>IF(H31=0,"OK","ERREUR")</f>
        <v>OK</v>
      </c>
    </row>
    <row r="34" spans="1:8" ht="16.8" thickTop="1" thickBot="1" x14ac:dyDescent="0.35">
      <c r="A34" s="64"/>
      <c r="B34" s="9" t="s">
        <v>6</v>
      </c>
      <c r="C34" s="6" t="s">
        <v>30</v>
      </c>
      <c r="D34" s="6" t="s">
        <v>36</v>
      </c>
      <c r="E34" s="30"/>
      <c r="F34" s="50" t="str">
        <f t="shared" si="0"/>
        <v>-</v>
      </c>
      <c r="G34" s="51" t="str">
        <f t="shared" si="1"/>
        <v>-</v>
      </c>
      <c r="H34" s="58"/>
    </row>
    <row r="35" spans="1:8" ht="16.8" thickTop="1" thickBot="1" x14ac:dyDescent="0.35">
      <c r="A35" s="25"/>
      <c r="B35" s="24" t="s">
        <v>26</v>
      </c>
      <c r="C35" s="28" t="s">
        <v>30</v>
      </c>
      <c r="D35" s="28" t="s">
        <v>36</v>
      </c>
      <c r="E35" s="31"/>
      <c r="F35" s="50" t="str">
        <f t="shared" si="0"/>
        <v>-</v>
      </c>
      <c r="G35" s="51" t="str">
        <f t="shared" si="1"/>
        <v>-</v>
      </c>
      <c r="H35" s="45"/>
    </row>
    <row r="36" spans="1:8" ht="16.8" thickTop="1" thickBot="1" x14ac:dyDescent="0.35">
      <c r="A36" s="63" t="s">
        <v>14</v>
      </c>
      <c r="B36" s="8" t="s">
        <v>3</v>
      </c>
      <c r="C36" s="1" t="s">
        <v>30</v>
      </c>
      <c r="D36" s="1" t="s">
        <v>36</v>
      </c>
      <c r="E36" s="29"/>
      <c r="F36" s="50" t="str">
        <f t="shared" si="0"/>
        <v>-</v>
      </c>
      <c r="G36" s="51" t="str">
        <f t="shared" si="1"/>
        <v>-</v>
      </c>
      <c r="H36" s="55">
        <f>SUM(E36:E40)</f>
        <v>0</v>
      </c>
    </row>
    <row r="37" spans="1:8" ht="16.8" thickTop="1" thickBot="1" x14ac:dyDescent="0.35">
      <c r="A37" s="64"/>
      <c r="B37" s="9" t="s">
        <v>4</v>
      </c>
      <c r="C37" s="6" t="s">
        <v>30</v>
      </c>
      <c r="D37" s="6" t="s">
        <v>36</v>
      </c>
      <c r="E37" s="30"/>
      <c r="F37" s="50" t="str">
        <f t="shared" si="0"/>
        <v>-</v>
      </c>
      <c r="G37" s="51" t="str">
        <f t="shared" si="1"/>
        <v>-</v>
      </c>
      <c r="H37" s="56"/>
    </row>
    <row r="38" spans="1:8" ht="16.8" thickTop="1" thickBot="1" x14ac:dyDescent="0.35">
      <c r="A38" s="64"/>
      <c r="B38" s="9" t="s">
        <v>5</v>
      </c>
      <c r="C38" s="6" t="s">
        <v>30</v>
      </c>
      <c r="D38" s="6" t="s">
        <v>36</v>
      </c>
      <c r="E38" s="30"/>
      <c r="F38" s="50" t="str">
        <f t="shared" si="0"/>
        <v>-</v>
      </c>
      <c r="G38" s="51" t="str">
        <f t="shared" si="1"/>
        <v>-</v>
      </c>
      <c r="H38" s="57" t="str">
        <f>IF(H36=0,"OK","ERREUR")</f>
        <v>OK</v>
      </c>
    </row>
    <row r="39" spans="1:8" ht="16.8" thickTop="1" thickBot="1" x14ac:dyDescent="0.35">
      <c r="A39" s="64"/>
      <c r="B39" s="9" t="s">
        <v>6</v>
      </c>
      <c r="C39" s="6" t="s">
        <v>30</v>
      </c>
      <c r="D39" s="6" t="s">
        <v>36</v>
      </c>
      <c r="E39" s="30"/>
      <c r="F39" s="50" t="str">
        <f t="shared" si="0"/>
        <v>-</v>
      </c>
      <c r="G39" s="51" t="str">
        <f t="shared" si="1"/>
        <v>-</v>
      </c>
      <c r="H39" s="58"/>
    </row>
    <row r="40" spans="1:8" ht="16.8" thickTop="1" thickBot="1" x14ac:dyDescent="0.35">
      <c r="A40" s="65"/>
      <c r="B40" s="24" t="s">
        <v>26</v>
      </c>
      <c r="C40" s="28" t="s">
        <v>30</v>
      </c>
      <c r="D40" s="28" t="s">
        <v>36</v>
      </c>
      <c r="E40" s="31"/>
      <c r="F40" s="50" t="str">
        <f t="shared" si="0"/>
        <v>-</v>
      </c>
      <c r="G40" s="51" t="str">
        <f t="shared" si="1"/>
        <v>-</v>
      </c>
      <c r="H40" s="45"/>
    </row>
    <row r="41" spans="1:8" ht="16.8" thickTop="1" thickBot="1" x14ac:dyDescent="0.35">
      <c r="A41" s="63" t="s">
        <v>15</v>
      </c>
      <c r="B41" s="8" t="s">
        <v>3</v>
      </c>
      <c r="C41" s="1" t="s">
        <v>30</v>
      </c>
      <c r="D41" s="1" t="s">
        <v>36</v>
      </c>
      <c r="E41" s="29"/>
      <c r="F41" s="50" t="str">
        <f t="shared" si="0"/>
        <v>-</v>
      </c>
      <c r="G41" s="51" t="str">
        <f t="shared" si="1"/>
        <v>-</v>
      </c>
      <c r="H41" s="55">
        <f>SUM(E41:E45)</f>
        <v>0</v>
      </c>
    </row>
    <row r="42" spans="1:8" ht="16.8" thickTop="1" thickBot="1" x14ac:dyDescent="0.35">
      <c r="A42" s="64"/>
      <c r="B42" s="9" t="s">
        <v>4</v>
      </c>
      <c r="C42" s="6" t="s">
        <v>30</v>
      </c>
      <c r="D42" s="6" t="s">
        <v>36</v>
      </c>
      <c r="E42" s="30"/>
      <c r="F42" s="50" t="str">
        <f t="shared" si="0"/>
        <v>-</v>
      </c>
      <c r="G42" s="51" t="str">
        <f t="shared" si="1"/>
        <v>-</v>
      </c>
      <c r="H42" s="56"/>
    </row>
    <row r="43" spans="1:8" ht="16.8" thickTop="1" thickBot="1" x14ac:dyDescent="0.35">
      <c r="A43" s="64"/>
      <c r="B43" s="9" t="s">
        <v>5</v>
      </c>
      <c r="C43" s="6" t="s">
        <v>30</v>
      </c>
      <c r="D43" s="6" t="s">
        <v>36</v>
      </c>
      <c r="E43" s="30"/>
      <c r="F43" s="50" t="str">
        <f t="shared" si="0"/>
        <v>-</v>
      </c>
      <c r="G43" s="51" t="str">
        <f t="shared" si="1"/>
        <v>-</v>
      </c>
      <c r="H43" s="57" t="str">
        <f>IF(H41=0,"OK","ERREUR")</f>
        <v>OK</v>
      </c>
    </row>
    <row r="44" spans="1:8" ht="16.8" thickTop="1" thickBot="1" x14ac:dyDescent="0.35">
      <c r="A44" s="64"/>
      <c r="B44" s="9" t="s">
        <v>6</v>
      </c>
      <c r="C44" s="6" t="s">
        <v>30</v>
      </c>
      <c r="D44" s="6" t="s">
        <v>36</v>
      </c>
      <c r="E44" s="30"/>
      <c r="F44" s="50" t="str">
        <f t="shared" si="0"/>
        <v>-</v>
      </c>
      <c r="G44" s="51" t="str">
        <f t="shared" si="1"/>
        <v>-</v>
      </c>
      <c r="H44" s="58"/>
    </row>
    <row r="45" spans="1:8" ht="16.8" thickTop="1" thickBot="1" x14ac:dyDescent="0.35">
      <c r="A45" s="65"/>
      <c r="B45" s="24" t="s">
        <v>26</v>
      </c>
      <c r="C45" s="28" t="s">
        <v>30</v>
      </c>
      <c r="D45" s="28" t="s">
        <v>36</v>
      </c>
      <c r="E45" s="31"/>
      <c r="F45" s="50" t="str">
        <f t="shared" si="0"/>
        <v>-</v>
      </c>
      <c r="G45" s="51" t="str">
        <f t="shared" si="1"/>
        <v>-</v>
      </c>
      <c r="H45" s="45"/>
    </row>
    <row r="46" spans="1:8" ht="16.8" thickTop="1" thickBot="1" x14ac:dyDescent="0.35">
      <c r="A46" s="63" t="s">
        <v>16</v>
      </c>
      <c r="B46" s="8" t="s">
        <v>3</v>
      </c>
      <c r="C46" s="1" t="s">
        <v>30</v>
      </c>
      <c r="D46" s="1" t="s">
        <v>36</v>
      </c>
      <c r="E46" s="29"/>
      <c r="F46" s="50" t="str">
        <f t="shared" si="0"/>
        <v>-</v>
      </c>
      <c r="G46" s="51" t="str">
        <f t="shared" si="1"/>
        <v>-</v>
      </c>
      <c r="H46" s="55">
        <f>SUM(E46:E50)</f>
        <v>0</v>
      </c>
    </row>
    <row r="47" spans="1:8" ht="16.8" thickTop="1" thickBot="1" x14ac:dyDescent="0.35">
      <c r="A47" s="64"/>
      <c r="B47" s="9" t="s">
        <v>4</v>
      </c>
      <c r="C47" s="6" t="s">
        <v>30</v>
      </c>
      <c r="D47" s="6" t="s">
        <v>36</v>
      </c>
      <c r="E47" s="30"/>
      <c r="F47" s="50" t="str">
        <f t="shared" si="0"/>
        <v>-</v>
      </c>
      <c r="G47" s="51" t="str">
        <f t="shared" si="1"/>
        <v>-</v>
      </c>
      <c r="H47" s="56"/>
    </row>
    <row r="48" spans="1:8" ht="16.8" thickTop="1" thickBot="1" x14ac:dyDescent="0.35">
      <c r="A48" s="64"/>
      <c r="B48" s="9" t="s">
        <v>5</v>
      </c>
      <c r="C48" s="6" t="s">
        <v>30</v>
      </c>
      <c r="D48" s="6" t="s">
        <v>36</v>
      </c>
      <c r="E48" s="30"/>
      <c r="F48" s="50" t="str">
        <f t="shared" si="0"/>
        <v>-</v>
      </c>
      <c r="G48" s="51" t="str">
        <f t="shared" si="1"/>
        <v>-</v>
      </c>
      <c r="H48" s="57" t="str">
        <f>IF(H46=0,"OK","ERREUR")</f>
        <v>OK</v>
      </c>
    </row>
    <row r="49" spans="1:8" ht="16.8" thickTop="1" thickBot="1" x14ac:dyDescent="0.35">
      <c r="A49" s="64"/>
      <c r="B49" s="9" t="s">
        <v>6</v>
      </c>
      <c r="C49" s="6"/>
      <c r="D49" s="6"/>
      <c r="E49" s="30"/>
      <c r="F49" s="50">
        <f t="shared" ref="F49:F55" si="2">IFERROR(D49+E49,"-")</f>
        <v>0</v>
      </c>
      <c r="G49" s="51" t="str">
        <f t="shared" si="1"/>
        <v>-</v>
      </c>
      <c r="H49" s="58"/>
    </row>
    <row r="50" spans="1:8" ht="16.8" thickTop="1" thickBot="1" x14ac:dyDescent="0.35">
      <c r="A50" s="65"/>
      <c r="B50" s="24" t="s">
        <v>26</v>
      </c>
      <c r="C50" s="28"/>
      <c r="D50" s="28"/>
      <c r="E50" s="31"/>
      <c r="F50" s="50">
        <f t="shared" si="2"/>
        <v>0</v>
      </c>
      <c r="G50" s="51" t="str">
        <f t="shared" si="1"/>
        <v>-</v>
      </c>
      <c r="H50" s="45"/>
    </row>
    <row r="51" spans="1:8" ht="16.8" thickTop="1" thickBot="1" x14ac:dyDescent="0.35">
      <c r="A51" s="66" t="s">
        <v>17</v>
      </c>
      <c r="B51" s="8" t="s">
        <v>3</v>
      </c>
      <c r="C51" s="1"/>
      <c r="D51" s="1"/>
      <c r="E51" s="29"/>
      <c r="F51" s="50">
        <f t="shared" si="2"/>
        <v>0</v>
      </c>
      <c r="G51" s="51" t="str">
        <f t="shared" si="1"/>
        <v>-</v>
      </c>
      <c r="H51" s="55">
        <f>SUM(E51:E55)</f>
        <v>0</v>
      </c>
    </row>
    <row r="52" spans="1:8" ht="16.8" thickTop="1" thickBot="1" x14ac:dyDescent="0.35">
      <c r="A52" s="67"/>
      <c r="B52" s="9" t="s">
        <v>4</v>
      </c>
      <c r="C52" s="6"/>
      <c r="D52" s="6"/>
      <c r="E52" s="30"/>
      <c r="F52" s="50">
        <f t="shared" si="2"/>
        <v>0</v>
      </c>
      <c r="G52" s="51" t="str">
        <f t="shared" si="1"/>
        <v>-</v>
      </c>
      <c r="H52" s="56"/>
    </row>
    <row r="53" spans="1:8" ht="16.8" thickTop="1" thickBot="1" x14ac:dyDescent="0.35">
      <c r="A53" s="67"/>
      <c r="B53" s="9" t="s">
        <v>5</v>
      </c>
      <c r="C53" s="6"/>
      <c r="D53" s="6"/>
      <c r="E53" s="30"/>
      <c r="F53" s="50">
        <f t="shared" si="2"/>
        <v>0</v>
      </c>
      <c r="G53" s="51" t="str">
        <f t="shared" si="1"/>
        <v>-</v>
      </c>
      <c r="H53" s="57" t="str">
        <f>IF(H51=0,"OK","ERREUR")</f>
        <v>OK</v>
      </c>
    </row>
    <row r="54" spans="1:8" ht="16.8" thickTop="1" thickBot="1" x14ac:dyDescent="0.35">
      <c r="A54" s="67"/>
      <c r="B54" s="9" t="s">
        <v>6</v>
      </c>
      <c r="C54" s="6"/>
      <c r="D54" s="6"/>
      <c r="E54" s="30"/>
      <c r="F54" s="50">
        <f t="shared" si="2"/>
        <v>0</v>
      </c>
      <c r="G54" s="51" t="str">
        <f t="shared" si="1"/>
        <v>-</v>
      </c>
      <c r="H54" s="58"/>
    </row>
    <row r="55" spans="1:8" ht="16.8" thickTop="1" thickBot="1" x14ac:dyDescent="0.35">
      <c r="A55" s="68"/>
      <c r="B55" s="26" t="s">
        <v>26</v>
      </c>
      <c r="C55" s="28"/>
      <c r="D55" s="28"/>
      <c r="E55" s="31"/>
      <c r="F55" s="50">
        <f t="shared" si="2"/>
        <v>0</v>
      </c>
      <c r="G55" s="51" t="str">
        <f t="shared" si="1"/>
        <v>-</v>
      </c>
      <c r="H55" s="45"/>
    </row>
    <row r="56" spans="1:8" ht="15" thickTop="1" x14ac:dyDescent="0.3"/>
  </sheetData>
  <sheetProtection sheet="1" objects="1" scenarios="1"/>
  <sortState xmlns:xlrd2="http://schemas.microsoft.com/office/spreadsheetml/2017/richdata2" ref="C6:G48">
    <sortCondition ref="G6:G48"/>
  </sortState>
  <mergeCells count="32">
    <mergeCell ref="O1:O2"/>
    <mergeCell ref="A6:A10"/>
    <mergeCell ref="A11:A15"/>
    <mergeCell ref="A16:A20"/>
    <mergeCell ref="H6:H7"/>
    <mergeCell ref="H8:H9"/>
    <mergeCell ref="H11:H12"/>
    <mergeCell ref="H13:H14"/>
    <mergeCell ref="E1:N1"/>
    <mergeCell ref="H33:H34"/>
    <mergeCell ref="H16:H17"/>
    <mergeCell ref="H18:H19"/>
    <mergeCell ref="A21:A24"/>
    <mergeCell ref="H21:H22"/>
    <mergeCell ref="H26:H27"/>
    <mergeCell ref="H23:H24"/>
    <mergeCell ref="H28:H29"/>
    <mergeCell ref="A31:A34"/>
    <mergeCell ref="H31:H32"/>
    <mergeCell ref="A26:A30"/>
    <mergeCell ref="H36:H37"/>
    <mergeCell ref="H38:H39"/>
    <mergeCell ref="H41:H42"/>
    <mergeCell ref="H43:H44"/>
    <mergeCell ref="A36:A40"/>
    <mergeCell ref="A41:A45"/>
    <mergeCell ref="H46:H47"/>
    <mergeCell ref="H48:H49"/>
    <mergeCell ref="H51:H52"/>
    <mergeCell ref="H53:H54"/>
    <mergeCell ref="A46:A50"/>
    <mergeCell ref="A51:A55"/>
  </mergeCells>
  <phoneticPr fontId="4" type="noConversion"/>
  <conditionalFormatting sqref="C6:D55">
    <cfRule type="cellIs" dxfId="6" priority="4" operator="equal">
      <formula>"Z"</formula>
    </cfRule>
  </conditionalFormatting>
  <conditionalFormatting sqref="E2:N2">
    <cfRule type="cellIs" dxfId="5" priority="3" operator="equal">
      <formula>"Z"</formula>
    </cfRule>
  </conditionalFormatting>
  <conditionalFormatting sqref="E3:N3">
    <cfRule type="containsText" dxfId="4" priority="2" operator="containsText" text="OUI">
      <formula>NOT(ISERROR(SEARCH("OUI",E3)))</formula>
    </cfRule>
  </conditionalFormatting>
  <conditionalFormatting sqref="C6:C55">
    <cfRule type="containsText" dxfId="3" priority="1" operator="containsText" text="TABLE A 4">
      <formula>NOT(ISERROR(SEARCH("TABLE A 4",C6)))</formula>
    </cfRule>
  </conditionalFormatting>
  <printOptions horizontalCentered="1"/>
  <pageMargins left="0.59055118110236227" right="0.19685039370078741" top="0.74803149606299213" bottom="0.15748031496062992" header="0.70866141732283472" footer="0.31496062992125984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31415DA1-4A2E-44A3-AC09-14E8FE04BE04}">
            <xm:f>IF(INSCRIPTIONS!E4="NON",TRUE,FALSE)</xm:f>
            <x14:dxf>
              <numFmt numFmtId="165" formatCode=";;;"/>
            </x14:dxf>
          </x14:cfRule>
          <xm:sqref>C11:D15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9FDAEB46-9042-474E-9432-0C5DC225A2A6}">
          <x14:formula1>
            <xm:f>Feuil1!$A$2:$A$3</xm:f>
          </x14:formula1>
          <xm:sqref>E3:N3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A547F8-3076-4EBA-9F1B-3BCC9488EACC}">
  <sheetPr codeName="Feuil10"/>
  <dimension ref="A1:H56"/>
  <sheetViews>
    <sheetView workbookViewId="0">
      <pane ySplit="4" topLeftCell="A5" activePane="bottomLeft" state="frozen"/>
      <selection pane="bottomLeft" activeCell="J22" sqref="J22"/>
    </sheetView>
  </sheetViews>
  <sheetFormatPr baseColWidth="10" defaultRowHeight="14.4" x14ac:dyDescent="0.3"/>
  <cols>
    <col min="1" max="1" width="6.44140625" customWidth="1"/>
    <col min="3" max="3" width="34.21875" customWidth="1"/>
    <col min="4" max="5" width="12.109375" hidden="1" customWidth="1"/>
    <col min="7" max="7" width="0" hidden="1" customWidth="1"/>
  </cols>
  <sheetData>
    <row r="1" spans="1:8" hidden="1" x14ac:dyDescent="0.3"/>
    <row r="2" spans="1:8" hidden="1" x14ac:dyDescent="0.3"/>
    <row r="3" spans="1:8" hidden="1" x14ac:dyDescent="0.3"/>
    <row r="4" spans="1:8" ht="34.799999999999997" customHeight="1" thickBot="1" x14ac:dyDescent="0.35">
      <c r="A4" s="84" t="s">
        <v>2</v>
      </c>
      <c r="B4" s="84"/>
      <c r="C4" s="84"/>
      <c r="D4" s="84"/>
      <c r="E4" s="84"/>
      <c r="F4" s="84"/>
    </row>
    <row r="5" spans="1:8" ht="19.2" thickTop="1" thickBot="1" x14ac:dyDescent="0.4">
      <c r="C5" s="27" t="s">
        <v>0</v>
      </c>
      <c r="D5" s="27" t="s">
        <v>33</v>
      </c>
      <c r="E5" s="27" t="s">
        <v>34</v>
      </c>
      <c r="F5" s="27" t="s">
        <v>18</v>
      </c>
      <c r="G5" s="27" t="s">
        <v>32</v>
      </c>
    </row>
    <row r="6" spans="1:8" ht="16.2" thickTop="1" x14ac:dyDescent="0.3">
      <c r="A6" s="63" t="s">
        <v>8</v>
      </c>
      <c r="B6" s="8" t="s">
        <v>3</v>
      </c>
      <c r="C6" s="1" t="s">
        <v>30</v>
      </c>
      <c r="D6" s="1" t="s">
        <v>36</v>
      </c>
      <c r="E6" s="1"/>
      <c r="F6" s="29"/>
      <c r="G6" s="46">
        <f>SUM(D6:F6)</f>
        <v>0</v>
      </c>
      <c r="H6" s="55">
        <f>SUM(F6:F10)</f>
        <v>0</v>
      </c>
    </row>
    <row r="7" spans="1:8" ht="16.2" thickBot="1" x14ac:dyDescent="0.35">
      <c r="A7" s="69"/>
      <c r="B7" s="9" t="s">
        <v>4</v>
      </c>
      <c r="C7" s="6" t="s">
        <v>30</v>
      </c>
      <c r="D7" s="6" t="s">
        <v>36</v>
      </c>
      <c r="E7" s="6"/>
      <c r="F7" s="30"/>
      <c r="G7" s="47">
        <f t="shared" ref="G7:G55" si="0">SUM(D7:F7)</f>
        <v>0</v>
      </c>
      <c r="H7" s="56"/>
    </row>
    <row r="8" spans="1:8" ht="16.2" thickTop="1" x14ac:dyDescent="0.3">
      <c r="A8" s="69"/>
      <c r="B8" s="9" t="s">
        <v>5</v>
      </c>
      <c r="C8" s="6" t="s">
        <v>30</v>
      </c>
      <c r="D8" s="6" t="s">
        <v>36</v>
      </c>
      <c r="E8" s="6"/>
      <c r="F8" s="30"/>
      <c r="G8" s="47">
        <f t="shared" si="0"/>
        <v>0</v>
      </c>
      <c r="H8" s="57" t="str">
        <f>IF(H6=0,"OK","ERREUR")</f>
        <v>OK</v>
      </c>
    </row>
    <row r="9" spans="1:8" ht="16.2" thickBot="1" x14ac:dyDescent="0.35">
      <c r="A9" s="69"/>
      <c r="B9" s="9" t="s">
        <v>6</v>
      </c>
      <c r="C9" s="6" t="s">
        <v>30</v>
      </c>
      <c r="D9" s="6" t="s">
        <v>36</v>
      </c>
      <c r="E9" s="6"/>
      <c r="F9" s="30"/>
      <c r="G9" s="47">
        <f t="shared" si="0"/>
        <v>0</v>
      </c>
      <c r="H9" s="58"/>
    </row>
    <row r="10" spans="1:8" ht="16.8" thickTop="1" thickBot="1" x14ac:dyDescent="0.35">
      <c r="A10" s="65"/>
      <c r="B10" s="24" t="s">
        <v>26</v>
      </c>
      <c r="C10" s="28" t="s">
        <v>30</v>
      </c>
      <c r="D10" s="28" t="s">
        <v>36</v>
      </c>
      <c r="E10" s="28"/>
      <c r="F10" s="31"/>
      <c r="G10" s="47">
        <f t="shared" si="0"/>
        <v>0</v>
      </c>
      <c r="H10" s="45"/>
    </row>
    <row r="11" spans="1:8" ht="16.2" thickTop="1" x14ac:dyDescent="0.3">
      <c r="A11" s="63" t="s">
        <v>9</v>
      </c>
      <c r="B11" s="8" t="s">
        <v>3</v>
      </c>
      <c r="C11" s="1" t="s">
        <v>30</v>
      </c>
      <c r="D11" s="1" t="s">
        <v>36</v>
      </c>
      <c r="E11" s="1"/>
      <c r="F11" s="29"/>
      <c r="G11" s="47">
        <f t="shared" si="0"/>
        <v>0</v>
      </c>
      <c r="H11" s="55">
        <f>SUM(F11:F15)</f>
        <v>0</v>
      </c>
    </row>
    <row r="12" spans="1:8" ht="16.2" thickBot="1" x14ac:dyDescent="0.35">
      <c r="A12" s="64"/>
      <c r="B12" s="9" t="s">
        <v>4</v>
      </c>
      <c r="C12" s="6" t="s">
        <v>30</v>
      </c>
      <c r="D12" s="6" t="s">
        <v>36</v>
      </c>
      <c r="E12" s="6"/>
      <c r="F12" s="30"/>
      <c r="G12" s="47">
        <f t="shared" si="0"/>
        <v>0</v>
      </c>
      <c r="H12" s="56"/>
    </row>
    <row r="13" spans="1:8" ht="16.2" thickTop="1" x14ac:dyDescent="0.3">
      <c r="A13" s="64"/>
      <c r="B13" s="9" t="s">
        <v>5</v>
      </c>
      <c r="C13" s="6" t="s">
        <v>30</v>
      </c>
      <c r="D13" s="6" t="s">
        <v>36</v>
      </c>
      <c r="E13" s="6"/>
      <c r="F13" s="30"/>
      <c r="G13" s="47">
        <f t="shared" si="0"/>
        <v>0</v>
      </c>
      <c r="H13" s="57" t="str">
        <f>IF(H11=0,"OK","ERREUR")</f>
        <v>OK</v>
      </c>
    </row>
    <row r="14" spans="1:8" ht="16.2" thickBot="1" x14ac:dyDescent="0.35">
      <c r="A14" s="64"/>
      <c r="B14" s="9" t="s">
        <v>6</v>
      </c>
      <c r="C14" s="6" t="s">
        <v>30</v>
      </c>
      <c r="D14" s="6" t="s">
        <v>36</v>
      </c>
      <c r="E14" s="6"/>
      <c r="F14" s="30"/>
      <c r="G14" s="47">
        <f t="shared" si="0"/>
        <v>0</v>
      </c>
      <c r="H14" s="58"/>
    </row>
    <row r="15" spans="1:8" ht="16.8" thickTop="1" thickBot="1" x14ac:dyDescent="0.35">
      <c r="A15" s="65"/>
      <c r="B15" s="24" t="s">
        <v>26</v>
      </c>
      <c r="C15" s="28" t="s">
        <v>30</v>
      </c>
      <c r="D15" s="28" t="s">
        <v>36</v>
      </c>
      <c r="E15" s="28"/>
      <c r="F15" s="31"/>
      <c r="G15" s="47">
        <f t="shared" si="0"/>
        <v>0</v>
      </c>
      <c r="H15" s="45"/>
    </row>
    <row r="16" spans="1:8" ht="16.2" thickTop="1" x14ac:dyDescent="0.3">
      <c r="A16" s="63" t="s">
        <v>10</v>
      </c>
      <c r="B16" s="8" t="s">
        <v>3</v>
      </c>
      <c r="C16" s="1" t="s">
        <v>30</v>
      </c>
      <c r="D16" s="1" t="s">
        <v>36</v>
      </c>
      <c r="E16" s="1"/>
      <c r="F16" s="29"/>
      <c r="G16" s="47">
        <f t="shared" si="0"/>
        <v>0</v>
      </c>
      <c r="H16" s="55">
        <f>SUM(F16:F20)</f>
        <v>0</v>
      </c>
    </row>
    <row r="17" spans="1:8" ht="16.2" thickBot="1" x14ac:dyDescent="0.35">
      <c r="A17" s="64"/>
      <c r="B17" s="9" t="s">
        <v>4</v>
      </c>
      <c r="C17" s="6" t="s">
        <v>30</v>
      </c>
      <c r="D17" s="6" t="s">
        <v>36</v>
      </c>
      <c r="E17" s="6"/>
      <c r="F17" s="30"/>
      <c r="G17" s="47">
        <f t="shared" si="0"/>
        <v>0</v>
      </c>
      <c r="H17" s="56"/>
    </row>
    <row r="18" spans="1:8" ht="16.2" thickTop="1" x14ac:dyDescent="0.3">
      <c r="A18" s="64"/>
      <c r="B18" s="9" t="s">
        <v>5</v>
      </c>
      <c r="C18" s="6" t="s">
        <v>30</v>
      </c>
      <c r="D18" s="6" t="s">
        <v>36</v>
      </c>
      <c r="E18" s="6"/>
      <c r="F18" s="30"/>
      <c r="G18" s="47">
        <f t="shared" si="0"/>
        <v>0</v>
      </c>
      <c r="H18" s="57" t="str">
        <f>IF(H16=0,"OK","ERREUR")</f>
        <v>OK</v>
      </c>
    </row>
    <row r="19" spans="1:8" ht="16.2" thickBot="1" x14ac:dyDescent="0.35">
      <c r="A19" s="64"/>
      <c r="B19" s="9" t="s">
        <v>6</v>
      </c>
      <c r="C19" s="6" t="s">
        <v>30</v>
      </c>
      <c r="D19" s="6" t="s">
        <v>36</v>
      </c>
      <c r="E19" s="6"/>
      <c r="F19" s="30"/>
      <c r="G19" s="47">
        <f t="shared" si="0"/>
        <v>0</v>
      </c>
      <c r="H19" s="58"/>
    </row>
    <row r="20" spans="1:8" ht="16.8" thickTop="1" thickBot="1" x14ac:dyDescent="0.35">
      <c r="A20" s="25"/>
      <c r="B20" s="24" t="s">
        <v>26</v>
      </c>
      <c r="C20" s="28" t="s">
        <v>30</v>
      </c>
      <c r="D20" s="28" t="s">
        <v>36</v>
      </c>
      <c r="E20" s="28"/>
      <c r="F20" s="31"/>
      <c r="G20" s="47">
        <f t="shared" si="0"/>
        <v>0</v>
      </c>
      <c r="H20" s="45"/>
    </row>
    <row r="21" spans="1:8" ht="16.2" thickTop="1" x14ac:dyDescent="0.3">
      <c r="A21" s="63" t="s">
        <v>11</v>
      </c>
      <c r="B21" s="8" t="s">
        <v>3</v>
      </c>
      <c r="C21" s="1" t="s">
        <v>30</v>
      </c>
      <c r="D21" s="1" t="s">
        <v>36</v>
      </c>
      <c r="E21" s="1"/>
      <c r="F21" s="29"/>
      <c r="G21" s="47">
        <f t="shared" si="0"/>
        <v>0</v>
      </c>
      <c r="H21" s="55">
        <f>SUM(F21:F25)</f>
        <v>0</v>
      </c>
    </row>
    <row r="22" spans="1:8" ht="16.2" thickBot="1" x14ac:dyDescent="0.35">
      <c r="A22" s="64"/>
      <c r="B22" s="9" t="s">
        <v>4</v>
      </c>
      <c r="C22" s="6" t="s">
        <v>30</v>
      </c>
      <c r="D22" s="6" t="s">
        <v>36</v>
      </c>
      <c r="E22" s="6"/>
      <c r="F22" s="30"/>
      <c r="G22" s="47">
        <f t="shared" si="0"/>
        <v>0</v>
      </c>
      <c r="H22" s="56"/>
    </row>
    <row r="23" spans="1:8" ht="16.2" thickTop="1" x14ac:dyDescent="0.3">
      <c r="A23" s="64"/>
      <c r="B23" s="9" t="s">
        <v>5</v>
      </c>
      <c r="C23" s="6" t="s">
        <v>30</v>
      </c>
      <c r="D23" s="6" t="s">
        <v>36</v>
      </c>
      <c r="E23" s="6"/>
      <c r="F23" s="30"/>
      <c r="G23" s="47">
        <f t="shared" si="0"/>
        <v>0</v>
      </c>
      <c r="H23" s="57" t="str">
        <f>IF(H21=0,"OK","ERREUR")</f>
        <v>OK</v>
      </c>
    </row>
    <row r="24" spans="1:8" ht="16.2" thickBot="1" x14ac:dyDescent="0.35">
      <c r="A24" s="64"/>
      <c r="B24" s="9" t="s">
        <v>6</v>
      </c>
      <c r="C24" s="6" t="s">
        <v>30</v>
      </c>
      <c r="D24" s="6" t="s">
        <v>36</v>
      </c>
      <c r="E24" s="6"/>
      <c r="F24" s="30"/>
      <c r="G24" s="47">
        <f t="shared" si="0"/>
        <v>0</v>
      </c>
      <c r="H24" s="58"/>
    </row>
    <row r="25" spans="1:8" ht="16.8" thickTop="1" thickBot="1" x14ac:dyDescent="0.35">
      <c r="A25" s="65"/>
      <c r="B25" s="24" t="s">
        <v>26</v>
      </c>
      <c r="C25" s="7" t="s">
        <v>30</v>
      </c>
      <c r="D25" s="7" t="s">
        <v>36</v>
      </c>
      <c r="E25" s="7"/>
      <c r="F25" s="31"/>
      <c r="G25" s="47">
        <f t="shared" si="0"/>
        <v>0</v>
      </c>
      <c r="H25" s="45"/>
    </row>
    <row r="26" spans="1:8" ht="16.2" thickTop="1" x14ac:dyDescent="0.3">
      <c r="A26" s="63" t="s">
        <v>12</v>
      </c>
      <c r="B26" s="8" t="s">
        <v>3</v>
      </c>
      <c r="C26" s="1" t="s">
        <v>30</v>
      </c>
      <c r="D26" s="1" t="s">
        <v>36</v>
      </c>
      <c r="E26" s="1"/>
      <c r="F26" s="29"/>
      <c r="G26" s="47">
        <f t="shared" si="0"/>
        <v>0</v>
      </c>
      <c r="H26" s="55">
        <f>SUM(F26:F30)</f>
        <v>0</v>
      </c>
    </row>
    <row r="27" spans="1:8" ht="16.2" thickBot="1" x14ac:dyDescent="0.35">
      <c r="A27" s="64"/>
      <c r="B27" s="9" t="s">
        <v>4</v>
      </c>
      <c r="C27" s="6" t="s">
        <v>30</v>
      </c>
      <c r="D27" s="6" t="s">
        <v>36</v>
      </c>
      <c r="E27" s="6"/>
      <c r="F27" s="30"/>
      <c r="G27" s="47">
        <f t="shared" si="0"/>
        <v>0</v>
      </c>
      <c r="H27" s="56"/>
    </row>
    <row r="28" spans="1:8" ht="16.2" thickTop="1" x14ac:dyDescent="0.3">
      <c r="A28" s="64"/>
      <c r="B28" s="9" t="s">
        <v>5</v>
      </c>
      <c r="C28" s="6" t="s">
        <v>30</v>
      </c>
      <c r="D28" s="6" t="s">
        <v>36</v>
      </c>
      <c r="E28" s="6"/>
      <c r="F28" s="30"/>
      <c r="G28" s="47">
        <f t="shared" si="0"/>
        <v>0</v>
      </c>
      <c r="H28" s="57" t="str">
        <f>IF(H26=0,"OK","ERREUR")</f>
        <v>OK</v>
      </c>
    </row>
    <row r="29" spans="1:8" ht="16.2" thickBot="1" x14ac:dyDescent="0.35">
      <c r="A29" s="64"/>
      <c r="B29" s="9" t="s">
        <v>6</v>
      </c>
      <c r="C29" s="6" t="s">
        <v>30</v>
      </c>
      <c r="D29" s="6" t="s">
        <v>36</v>
      </c>
      <c r="E29" s="6"/>
      <c r="F29" s="30"/>
      <c r="G29" s="47">
        <f t="shared" si="0"/>
        <v>0</v>
      </c>
      <c r="H29" s="58"/>
    </row>
    <row r="30" spans="1:8" ht="16.8" thickTop="1" thickBot="1" x14ac:dyDescent="0.35">
      <c r="A30" s="65"/>
      <c r="B30" s="24" t="s">
        <v>26</v>
      </c>
      <c r="C30" s="28" t="s">
        <v>30</v>
      </c>
      <c r="D30" s="28" t="s">
        <v>36</v>
      </c>
      <c r="E30" s="28"/>
      <c r="F30" s="31"/>
      <c r="G30" s="47">
        <f t="shared" si="0"/>
        <v>0</v>
      </c>
      <c r="H30" s="45"/>
    </row>
    <row r="31" spans="1:8" ht="16.2" thickTop="1" x14ac:dyDescent="0.3">
      <c r="A31" s="63" t="s">
        <v>13</v>
      </c>
      <c r="B31" s="8" t="s">
        <v>3</v>
      </c>
      <c r="C31" s="1" t="s">
        <v>30</v>
      </c>
      <c r="D31" s="1" t="s">
        <v>36</v>
      </c>
      <c r="E31" s="1"/>
      <c r="F31" s="29"/>
      <c r="G31" s="47">
        <f t="shared" si="0"/>
        <v>0</v>
      </c>
      <c r="H31" s="55">
        <f>SUM(F31:F35)</f>
        <v>0</v>
      </c>
    </row>
    <row r="32" spans="1:8" ht="16.2" thickBot="1" x14ac:dyDescent="0.35">
      <c r="A32" s="64"/>
      <c r="B32" s="9" t="s">
        <v>4</v>
      </c>
      <c r="C32" s="6" t="s">
        <v>30</v>
      </c>
      <c r="D32" s="6" t="s">
        <v>36</v>
      </c>
      <c r="E32" s="6"/>
      <c r="F32" s="30"/>
      <c r="G32" s="47">
        <f t="shared" si="0"/>
        <v>0</v>
      </c>
      <c r="H32" s="56"/>
    </row>
    <row r="33" spans="1:8" ht="16.2" thickTop="1" x14ac:dyDescent="0.3">
      <c r="A33" s="64"/>
      <c r="B33" s="9" t="s">
        <v>5</v>
      </c>
      <c r="C33" s="6" t="s">
        <v>30</v>
      </c>
      <c r="D33" s="6" t="s">
        <v>36</v>
      </c>
      <c r="E33" s="6"/>
      <c r="F33" s="30"/>
      <c r="G33" s="47">
        <f t="shared" si="0"/>
        <v>0</v>
      </c>
      <c r="H33" s="57" t="str">
        <f>IF(H31=0,"OK","ERREUR")</f>
        <v>OK</v>
      </c>
    </row>
    <row r="34" spans="1:8" ht="16.2" thickBot="1" x14ac:dyDescent="0.35">
      <c r="A34" s="64"/>
      <c r="B34" s="9" t="s">
        <v>6</v>
      </c>
      <c r="C34" s="6" t="s">
        <v>30</v>
      </c>
      <c r="D34" s="6" t="s">
        <v>36</v>
      </c>
      <c r="E34" s="6"/>
      <c r="F34" s="30"/>
      <c r="G34" s="47">
        <f t="shared" si="0"/>
        <v>0</v>
      </c>
      <c r="H34" s="58"/>
    </row>
    <row r="35" spans="1:8" ht="16.8" thickTop="1" thickBot="1" x14ac:dyDescent="0.35">
      <c r="A35" s="65"/>
      <c r="B35" s="24" t="s">
        <v>26</v>
      </c>
      <c r="C35" s="28" t="s">
        <v>30</v>
      </c>
      <c r="D35" s="28" t="s">
        <v>36</v>
      </c>
      <c r="E35" s="28"/>
      <c r="F35" s="31"/>
      <c r="G35" s="47">
        <f t="shared" si="0"/>
        <v>0</v>
      </c>
      <c r="H35" s="45"/>
    </row>
    <row r="36" spans="1:8" ht="16.2" thickTop="1" x14ac:dyDescent="0.3">
      <c r="A36" s="63" t="s">
        <v>14</v>
      </c>
      <c r="B36" s="8" t="s">
        <v>3</v>
      </c>
      <c r="C36" s="1" t="s">
        <v>30</v>
      </c>
      <c r="D36" s="1" t="s">
        <v>36</v>
      </c>
      <c r="E36" s="1"/>
      <c r="F36" s="29"/>
      <c r="G36" s="47">
        <f t="shared" si="0"/>
        <v>0</v>
      </c>
      <c r="H36" s="55">
        <f>SUM(F36:F40)</f>
        <v>0</v>
      </c>
    </row>
    <row r="37" spans="1:8" ht="16.2" thickBot="1" x14ac:dyDescent="0.35">
      <c r="A37" s="64"/>
      <c r="B37" s="9" t="s">
        <v>4</v>
      </c>
      <c r="C37" s="6" t="s">
        <v>30</v>
      </c>
      <c r="D37" s="6" t="s">
        <v>36</v>
      </c>
      <c r="E37" s="6"/>
      <c r="F37" s="30"/>
      <c r="G37" s="47">
        <f t="shared" si="0"/>
        <v>0</v>
      </c>
      <c r="H37" s="56"/>
    </row>
    <row r="38" spans="1:8" ht="16.2" thickTop="1" x14ac:dyDescent="0.3">
      <c r="A38" s="64"/>
      <c r="B38" s="9" t="s">
        <v>5</v>
      </c>
      <c r="C38" s="6" t="s">
        <v>30</v>
      </c>
      <c r="D38" s="6" t="s">
        <v>36</v>
      </c>
      <c r="E38" s="6"/>
      <c r="F38" s="30"/>
      <c r="G38" s="47">
        <f t="shared" si="0"/>
        <v>0</v>
      </c>
      <c r="H38" s="57" t="str">
        <f>IF(H36=0,"OK","ERREUR")</f>
        <v>OK</v>
      </c>
    </row>
    <row r="39" spans="1:8" ht="16.2" thickBot="1" x14ac:dyDescent="0.35">
      <c r="A39" s="64"/>
      <c r="B39" s="9" t="s">
        <v>6</v>
      </c>
      <c r="C39" s="6" t="s">
        <v>30</v>
      </c>
      <c r="D39" s="6" t="s">
        <v>36</v>
      </c>
      <c r="E39" s="6"/>
      <c r="F39" s="30"/>
      <c r="G39" s="47">
        <f t="shared" si="0"/>
        <v>0</v>
      </c>
      <c r="H39" s="58"/>
    </row>
    <row r="40" spans="1:8" ht="16.8" thickTop="1" thickBot="1" x14ac:dyDescent="0.35">
      <c r="A40" s="65"/>
      <c r="B40" s="24" t="s">
        <v>26</v>
      </c>
      <c r="C40" s="28" t="s">
        <v>30</v>
      </c>
      <c r="D40" s="28" t="s">
        <v>36</v>
      </c>
      <c r="E40" s="28"/>
      <c r="F40" s="31"/>
      <c r="G40" s="47">
        <f t="shared" si="0"/>
        <v>0</v>
      </c>
      <c r="H40" s="45"/>
    </row>
    <row r="41" spans="1:8" ht="16.2" thickTop="1" x14ac:dyDescent="0.3">
      <c r="A41" s="63" t="s">
        <v>15</v>
      </c>
      <c r="B41" s="8" t="s">
        <v>3</v>
      </c>
      <c r="C41" s="1" t="s">
        <v>30</v>
      </c>
      <c r="D41" s="1" t="s">
        <v>36</v>
      </c>
      <c r="E41" s="1"/>
      <c r="F41" s="29"/>
      <c r="G41" s="47">
        <f t="shared" si="0"/>
        <v>0</v>
      </c>
      <c r="H41" s="55">
        <f>SUM(F41:F45)</f>
        <v>0</v>
      </c>
    </row>
    <row r="42" spans="1:8" ht="16.2" thickBot="1" x14ac:dyDescent="0.35">
      <c r="A42" s="64"/>
      <c r="B42" s="9" t="s">
        <v>4</v>
      </c>
      <c r="C42" s="6" t="s">
        <v>30</v>
      </c>
      <c r="D42" s="6" t="s">
        <v>36</v>
      </c>
      <c r="E42" s="6"/>
      <c r="F42" s="30"/>
      <c r="G42" s="47">
        <f t="shared" si="0"/>
        <v>0</v>
      </c>
      <c r="H42" s="56"/>
    </row>
    <row r="43" spans="1:8" ht="16.2" thickTop="1" x14ac:dyDescent="0.3">
      <c r="A43" s="64"/>
      <c r="B43" s="9" t="s">
        <v>5</v>
      </c>
      <c r="C43" s="6" t="s">
        <v>30</v>
      </c>
      <c r="D43" s="6" t="s">
        <v>36</v>
      </c>
      <c r="E43" s="6"/>
      <c r="F43" s="30"/>
      <c r="G43" s="47">
        <f t="shared" si="0"/>
        <v>0</v>
      </c>
      <c r="H43" s="57" t="str">
        <f>IF(H41=0,"OK","ERREUR")</f>
        <v>OK</v>
      </c>
    </row>
    <row r="44" spans="1:8" ht="16.2" thickBot="1" x14ac:dyDescent="0.35">
      <c r="A44" s="64"/>
      <c r="B44" s="9" t="s">
        <v>6</v>
      </c>
      <c r="C44" s="6" t="s">
        <v>30</v>
      </c>
      <c r="D44" s="6" t="s">
        <v>36</v>
      </c>
      <c r="E44" s="6"/>
      <c r="F44" s="30"/>
      <c r="G44" s="47">
        <f t="shared" si="0"/>
        <v>0</v>
      </c>
      <c r="H44" s="58"/>
    </row>
    <row r="45" spans="1:8" ht="16.8" thickTop="1" thickBot="1" x14ac:dyDescent="0.35">
      <c r="A45" s="65"/>
      <c r="B45" s="24" t="s">
        <v>26</v>
      </c>
      <c r="C45" s="28" t="s">
        <v>30</v>
      </c>
      <c r="D45" s="28" t="s">
        <v>36</v>
      </c>
      <c r="E45" s="28"/>
      <c r="F45" s="31"/>
      <c r="G45" s="47">
        <f t="shared" si="0"/>
        <v>0</v>
      </c>
      <c r="H45" s="45"/>
    </row>
    <row r="46" spans="1:8" ht="16.2" thickTop="1" x14ac:dyDescent="0.3">
      <c r="A46" s="63" t="s">
        <v>16</v>
      </c>
      <c r="B46" s="8" t="s">
        <v>3</v>
      </c>
      <c r="C46" s="1" t="s">
        <v>30</v>
      </c>
      <c r="D46" s="1" t="s">
        <v>36</v>
      </c>
      <c r="E46" s="1"/>
      <c r="F46" s="29"/>
      <c r="G46" s="47">
        <f t="shared" si="0"/>
        <v>0</v>
      </c>
      <c r="H46" s="55">
        <f>SUM(F46:F50)</f>
        <v>0</v>
      </c>
    </row>
    <row r="47" spans="1:8" ht="16.2" thickBot="1" x14ac:dyDescent="0.35">
      <c r="A47" s="64"/>
      <c r="B47" s="9" t="s">
        <v>4</v>
      </c>
      <c r="C47" s="6" t="s">
        <v>30</v>
      </c>
      <c r="D47" s="6" t="s">
        <v>36</v>
      </c>
      <c r="E47" s="6"/>
      <c r="F47" s="30"/>
      <c r="G47" s="47">
        <f t="shared" si="0"/>
        <v>0</v>
      </c>
      <c r="H47" s="56"/>
    </row>
    <row r="48" spans="1:8" ht="16.2" thickTop="1" x14ac:dyDescent="0.3">
      <c r="A48" s="64"/>
      <c r="B48" s="9" t="s">
        <v>5</v>
      </c>
      <c r="C48" s="6" t="s">
        <v>30</v>
      </c>
      <c r="D48" s="6" t="s">
        <v>36</v>
      </c>
      <c r="E48" s="6"/>
      <c r="F48" s="30"/>
      <c r="G48" s="47">
        <f t="shared" si="0"/>
        <v>0</v>
      </c>
      <c r="H48" s="57" t="str">
        <f>IF(H46=0,"OK","ERREUR")</f>
        <v>OK</v>
      </c>
    </row>
    <row r="49" spans="1:8" ht="16.2" thickBot="1" x14ac:dyDescent="0.35">
      <c r="A49" s="64"/>
      <c r="B49" s="9" t="s">
        <v>6</v>
      </c>
      <c r="C49" s="6"/>
      <c r="D49" s="6"/>
      <c r="E49" s="6"/>
      <c r="F49" s="30"/>
      <c r="G49" s="47">
        <f t="shared" si="0"/>
        <v>0</v>
      </c>
      <c r="H49" s="58"/>
    </row>
    <row r="50" spans="1:8" ht="16.8" thickTop="1" thickBot="1" x14ac:dyDescent="0.35">
      <c r="A50" s="65"/>
      <c r="B50" s="24" t="s">
        <v>26</v>
      </c>
      <c r="C50" s="28"/>
      <c r="D50" s="28"/>
      <c r="E50" s="28"/>
      <c r="F50" s="31"/>
      <c r="G50" s="47">
        <f t="shared" si="0"/>
        <v>0</v>
      </c>
      <c r="H50" s="45"/>
    </row>
    <row r="51" spans="1:8" ht="16.2" thickTop="1" x14ac:dyDescent="0.3">
      <c r="A51" s="66" t="s">
        <v>17</v>
      </c>
      <c r="B51" s="8" t="s">
        <v>3</v>
      </c>
      <c r="C51" s="1"/>
      <c r="D51" s="1"/>
      <c r="E51" s="1"/>
      <c r="F51" s="29"/>
      <c r="G51" s="47">
        <f t="shared" si="0"/>
        <v>0</v>
      </c>
      <c r="H51" s="55">
        <f>SUM(F51:F55)</f>
        <v>0</v>
      </c>
    </row>
    <row r="52" spans="1:8" ht="16.2" thickBot="1" x14ac:dyDescent="0.35">
      <c r="A52" s="67"/>
      <c r="B52" s="9" t="s">
        <v>4</v>
      </c>
      <c r="C52" s="6"/>
      <c r="D52" s="6"/>
      <c r="E52" s="6"/>
      <c r="F52" s="30"/>
      <c r="G52" s="47">
        <f t="shared" si="0"/>
        <v>0</v>
      </c>
      <c r="H52" s="56"/>
    </row>
    <row r="53" spans="1:8" ht="16.2" thickTop="1" x14ac:dyDescent="0.3">
      <c r="A53" s="67"/>
      <c r="B53" s="9" t="s">
        <v>5</v>
      </c>
      <c r="C53" s="6"/>
      <c r="D53" s="6"/>
      <c r="E53" s="6"/>
      <c r="F53" s="30"/>
      <c r="G53" s="47">
        <f t="shared" si="0"/>
        <v>0</v>
      </c>
      <c r="H53" s="57" t="str">
        <f>IF(H51=0,"OK","ERREUR")</f>
        <v>OK</v>
      </c>
    </row>
    <row r="54" spans="1:8" ht="16.2" thickBot="1" x14ac:dyDescent="0.35">
      <c r="A54" s="67"/>
      <c r="B54" s="9" t="s">
        <v>6</v>
      </c>
      <c r="C54" s="6"/>
      <c r="D54" s="6"/>
      <c r="E54" s="6"/>
      <c r="F54" s="30"/>
      <c r="G54" s="47">
        <f t="shared" si="0"/>
        <v>0</v>
      </c>
      <c r="H54" s="58"/>
    </row>
    <row r="55" spans="1:8" ht="16.8" thickTop="1" thickBot="1" x14ac:dyDescent="0.35">
      <c r="A55" s="68"/>
      <c r="B55" s="26" t="s">
        <v>26</v>
      </c>
      <c r="C55" s="28"/>
      <c r="D55" s="28"/>
      <c r="E55" s="28"/>
      <c r="F55" s="31"/>
      <c r="G55" s="48">
        <f t="shared" si="0"/>
        <v>0</v>
      </c>
      <c r="H55" s="45"/>
    </row>
    <row r="56" spans="1:8" ht="15" thickTop="1" x14ac:dyDescent="0.3"/>
  </sheetData>
  <sheetProtection sheet="1" objects="1" scenarios="1"/>
  <mergeCells count="31">
    <mergeCell ref="A26:A30"/>
    <mergeCell ref="A21:A25"/>
    <mergeCell ref="A11:A15"/>
    <mergeCell ref="A6:A10"/>
    <mergeCell ref="A4:F4"/>
    <mergeCell ref="A16:A19"/>
    <mergeCell ref="A51:A55"/>
    <mergeCell ref="A46:A50"/>
    <mergeCell ref="A41:A45"/>
    <mergeCell ref="A36:A40"/>
    <mergeCell ref="A31:A35"/>
    <mergeCell ref="H6:H7"/>
    <mergeCell ref="H11:H12"/>
    <mergeCell ref="H16:H17"/>
    <mergeCell ref="H21:H22"/>
    <mergeCell ref="H26:H27"/>
    <mergeCell ref="H8:H9"/>
    <mergeCell ref="H53:H54"/>
    <mergeCell ref="H18:H19"/>
    <mergeCell ref="H13:H14"/>
    <mergeCell ref="H23:H24"/>
    <mergeCell ref="H28:H29"/>
    <mergeCell ref="H33:H34"/>
    <mergeCell ref="H38:H39"/>
    <mergeCell ref="H43:H44"/>
    <mergeCell ref="H48:H49"/>
    <mergeCell ref="H31:H32"/>
    <mergeCell ref="H36:H37"/>
    <mergeCell ref="H41:H42"/>
    <mergeCell ref="H46:H47"/>
    <mergeCell ref="H51:H52"/>
  </mergeCells>
  <phoneticPr fontId="4" type="noConversion"/>
  <conditionalFormatting sqref="C6:E55">
    <cfRule type="cellIs" dxfId="1" priority="1" operator="equal">
      <formula>"Z"</formula>
    </cfRule>
  </conditionalFormatting>
  <printOptions horizontalCentered="1"/>
  <pageMargins left="0.19685039370078741" right="0.19685039370078741" top="0.55118110236220474" bottom="0.15748031496062992" header="0.19685039370078741" footer="0.31496062992125984"/>
  <pageSetup paperSize="9" orientation="portrait" horizontalDpi="4294967293" verticalDpi="0" r:id="rId1"/>
  <headerFooter>
    <oddHeader>&amp;C&amp;"-,Gras"&amp;14PARTIE 3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967200F1-C58D-4762-8530-C124E60284E3}">
            <xm:f>IF(INSCRIPTIONS!E4="NON",TRUE,FALSE)</xm:f>
            <x14:dxf>
              <numFmt numFmtId="165" formatCode=";;;"/>
            </x14:dxf>
          </x14:cfRule>
          <xm:sqref>C11:E15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5CE8E-CD1A-4DD4-B355-1BB77D1619FB}">
  <sheetPr codeName="Feuil11"/>
  <dimension ref="A2:A3"/>
  <sheetViews>
    <sheetView workbookViewId="0">
      <selection activeCell="H19" sqref="H19"/>
    </sheetView>
  </sheetViews>
  <sheetFormatPr baseColWidth="10" defaultRowHeight="14.4" x14ac:dyDescent="0.3"/>
  <sheetData>
    <row r="2" spans="1:1" ht="15.6" x14ac:dyDescent="0.3">
      <c r="A2" s="18" t="s">
        <v>23</v>
      </c>
    </row>
    <row r="3" spans="1:1" ht="15.6" x14ac:dyDescent="0.3">
      <c r="A3" s="18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INSCRIPTIONS</vt:lpstr>
      <vt:lpstr>PARTIE1</vt:lpstr>
      <vt:lpstr>PARTIE2</vt:lpstr>
      <vt:lpstr>PARTIE3</vt:lpstr>
      <vt:lpstr>Feuil1</vt:lpstr>
      <vt:lpstr>PARTIE1!Zone_d_impression</vt:lpstr>
      <vt:lpstr>PARTIE2!Zone_d_impression</vt:lpstr>
      <vt:lpstr>PARTIE3!Zone_d_impression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</dc:creator>
  <cp:lastModifiedBy>R GIB</cp:lastModifiedBy>
  <cp:lastPrinted>2024-11-05T10:57:02Z</cp:lastPrinted>
  <dcterms:created xsi:type="dcterms:W3CDTF">2024-01-25T05:30:38Z</dcterms:created>
  <dcterms:modified xsi:type="dcterms:W3CDTF">2024-11-08T16:39:01Z</dcterms:modified>
</cp:coreProperties>
</file>