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88" yWindow="72" windowWidth="19620" windowHeight="8712"/>
  </bookViews>
  <sheets>
    <sheet name="création cycle" sheetId="1" r:id="rId1"/>
  </sheets>
  <externalReferences>
    <externalReference r:id="rId2"/>
    <externalReference r:id="rId3"/>
    <externalReference r:id="rId4"/>
  </externalReferences>
  <definedNames>
    <definedName name="Carburant">[1]vhc!$C$29</definedName>
    <definedName name="carrelage">[2]PrixCodeQte!$H$3:$H$21</definedName>
    <definedName name="Conditionnement">[2]EquivIndexPrixExemple!$I$2:$L$2</definedName>
    <definedName name="Dcarburant">[1]vhc!$C$101</definedName>
    <definedName name="Dénergétique">[1]vhc!$C$100</definedName>
    <definedName name="Département">[2]EquivIndexPrixExemple2!$B$7:$B$30</definedName>
    <definedName name="Designation">[2]EquivIndexPrixExemple!$H$3:$H$15</definedName>
    <definedName name="HAUTEUR">[2]IndexEquivSimple!$B$12:$B$20</definedName>
    <definedName name="Hauteur2">'[2]Index EquivSupérieur'!$B$18:$B$26</definedName>
    <definedName name="longueur">[2]IndexEquivSimple!$C$21:$M$21</definedName>
    <definedName name="longueur2">'[2]Index EquivSupérieur'!$C$17:$M$17</definedName>
    <definedName name="masse">[1]vhc!$C$3</definedName>
    <definedName name="MasseTotale">[1]vhc!$C$107</definedName>
    <definedName name="Poids">[2]EquivIndexPrixExemple2!$C$6:$F$6</definedName>
    <definedName name="Prix2">'[2]Index EquivSupérieur'!$C$18:$M$26</definedName>
    <definedName name="PrixCarrelage">[2]PrixCodeQte!$I$3:$M$21</definedName>
    <definedName name="QteCarrelage">[2]PrixCodeQte!$I$2:$M$2</definedName>
    <definedName name="Valeurs_véhicule_courant">[3]!Peugeot_206</definedName>
  </definedNames>
  <calcPr calcId="125725"/>
</workbook>
</file>

<file path=xl/calcChain.xml><?xml version="1.0" encoding="utf-8"?>
<calcChain xmlns="http://schemas.openxmlformats.org/spreadsheetml/2006/main">
  <c r="E4" i="1"/>
  <c r="F4" s="1"/>
  <c r="G4"/>
  <c r="E5"/>
  <c r="F5" s="1"/>
  <c r="G5"/>
  <c r="E6"/>
  <c r="F6"/>
  <c r="G6"/>
  <c r="E7"/>
  <c r="F7"/>
  <c r="G7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139" s="1"/>
  <c r="G140" s="1"/>
  <c r="G141" s="1"/>
  <c r="G142" s="1"/>
  <c r="G143" s="1"/>
  <c r="G144" s="1"/>
  <c r="G145" s="1"/>
  <c r="G146" s="1"/>
  <c r="G147" s="1"/>
  <c r="G148" s="1"/>
  <c r="G149" s="1"/>
  <c r="G150" s="1"/>
  <c r="G151" s="1"/>
  <c r="G152" s="1"/>
  <c r="G153" s="1"/>
  <c r="G154" s="1"/>
  <c r="G155" s="1"/>
  <c r="G156" s="1"/>
  <c r="G157" s="1"/>
  <c r="G158" s="1"/>
  <c r="G159" s="1"/>
  <c r="G160" s="1"/>
  <c r="G161" s="1"/>
  <c r="G162" s="1"/>
  <c r="G163" s="1"/>
  <c r="G164" s="1"/>
  <c r="G165" s="1"/>
  <c r="G166" s="1"/>
  <c r="G167" s="1"/>
  <c r="G168" s="1"/>
  <c r="G169" s="1"/>
  <c r="G170" s="1"/>
  <c r="G171" s="1"/>
  <c r="G172" s="1"/>
  <c r="G173" s="1"/>
  <c r="G174" s="1"/>
  <c r="G175" s="1"/>
  <c r="G176" s="1"/>
  <c r="G177" s="1"/>
  <c r="G178" s="1"/>
  <c r="G179" s="1"/>
  <c r="G180" s="1"/>
  <c r="G181" s="1"/>
  <c r="G182" s="1"/>
  <c r="G183" s="1"/>
  <c r="G184" s="1"/>
  <c r="G185" s="1"/>
  <c r="G186" s="1"/>
  <c r="G187" s="1"/>
  <c r="G188" s="1"/>
  <c r="G189" s="1"/>
  <c r="G190" s="1"/>
  <c r="G191" s="1"/>
  <c r="G192" s="1"/>
  <c r="G193" s="1"/>
  <c r="G194" s="1"/>
  <c r="G195" s="1"/>
  <c r="G196" s="1"/>
  <c r="G197" s="1"/>
  <c r="G198" s="1"/>
  <c r="G199" s="1"/>
  <c r="G200" s="1"/>
  <c r="E8"/>
  <c r="F8" s="1"/>
  <c r="E9"/>
  <c r="F9" s="1"/>
  <c r="E10"/>
  <c r="F10" s="1"/>
  <c r="E11"/>
  <c r="F11"/>
  <c r="E12"/>
  <c r="F12" s="1"/>
  <c r="E13"/>
  <c r="F13" s="1"/>
  <c r="E14"/>
  <c r="F14"/>
  <c r="E15"/>
  <c r="F15"/>
  <c r="E16"/>
  <c r="F16" s="1"/>
  <c r="E17"/>
  <c r="F17" s="1"/>
  <c r="E18"/>
  <c r="F18"/>
  <c r="E19"/>
  <c r="F19"/>
  <c r="E20"/>
  <c r="F20" s="1"/>
  <c r="E21"/>
  <c r="F21" s="1"/>
  <c r="E22"/>
  <c r="F22" s="1"/>
  <c r="E23"/>
  <c r="F23"/>
  <c r="E24"/>
  <c r="F24" s="1"/>
  <c r="E25"/>
  <c r="F25" s="1"/>
  <c r="E26"/>
  <c r="F26" s="1"/>
  <c r="E27"/>
  <c r="F27"/>
  <c r="E28"/>
  <c r="F28" s="1"/>
  <c r="E29"/>
  <c r="F29" s="1"/>
  <c r="E30"/>
  <c r="F30" s="1"/>
  <c r="E31"/>
  <c r="F31"/>
  <c r="E32"/>
  <c r="F32" s="1"/>
  <c r="E33"/>
  <c r="F33" s="1"/>
  <c r="E34"/>
  <c r="F34" s="1"/>
  <c r="E35"/>
  <c r="F35"/>
  <c r="E36"/>
  <c r="F36" s="1"/>
  <c r="E37"/>
  <c r="F37" s="1"/>
  <c r="E38"/>
  <c r="F38" s="1"/>
  <c r="E39"/>
  <c r="F39"/>
  <c r="E40"/>
  <c r="F40" s="1"/>
  <c r="E41"/>
  <c r="F41" s="1"/>
  <c r="E42"/>
  <c r="F42" s="1"/>
  <c r="E43"/>
  <c r="F43"/>
  <c r="E44"/>
  <c r="F44" s="1"/>
  <c r="E45"/>
  <c r="F45" s="1"/>
  <c r="E46"/>
  <c r="F46" s="1"/>
  <c r="E47"/>
  <c r="F47"/>
  <c r="E48"/>
  <c r="F48" s="1"/>
  <c r="E49"/>
  <c r="F49" s="1"/>
  <c r="E50"/>
  <c r="F50"/>
  <c r="E51"/>
  <c r="F51"/>
  <c r="E52"/>
  <c r="F52" s="1"/>
  <c r="E53"/>
  <c r="F53" s="1"/>
  <c r="E54"/>
  <c r="F54"/>
  <c r="E55"/>
  <c r="F55"/>
  <c r="E56"/>
  <c r="F56"/>
  <c r="E57"/>
  <c r="F57" s="1"/>
  <c r="E58"/>
  <c r="F58" s="1"/>
  <c r="E59"/>
  <c r="F59"/>
  <c r="E60"/>
  <c r="F60"/>
  <c r="E61"/>
  <c r="F61" s="1"/>
  <c r="E62"/>
  <c r="F62"/>
  <c r="E63"/>
  <c r="F63"/>
  <c r="E64"/>
  <c r="F64"/>
  <c r="E65"/>
  <c r="F65" s="1"/>
  <c r="E66"/>
  <c r="F66"/>
  <c r="E67"/>
  <c r="F67"/>
  <c r="E68"/>
  <c r="F68"/>
  <c r="E69"/>
  <c r="F69" s="1"/>
  <c r="E70"/>
  <c r="F70"/>
  <c r="E71"/>
  <c r="F71"/>
  <c r="E72"/>
  <c r="F72"/>
  <c r="E73"/>
  <c r="F73" s="1"/>
  <c r="E74"/>
  <c r="F74"/>
  <c r="E75"/>
  <c r="F75"/>
  <c r="E76"/>
  <c r="F76"/>
  <c r="E77"/>
  <c r="F77" s="1"/>
  <c r="E78"/>
  <c r="F78"/>
  <c r="E79"/>
  <c r="F79"/>
  <c r="E80"/>
  <c r="F80" s="1"/>
  <c r="E81"/>
  <c r="F81" s="1"/>
  <c r="E82"/>
  <c r="F82"/>
  <c r="E83"/>
  <c r="F83"/>
  <c r="E84"/>
  <c r="F84"/>
  <c r="E85"/>
  <c r="F85" s="1"/>
  <c r="E86"/>
  <c r="F86"/>
  <c r="E87"/>
  <c r="F87"/>
  <c r="E88"/>
  <c r="F88" s="1"/>
  <c r="E89"/>
  <c r="F89" s="1"/>
  <c r="E90"/>
  <c r="F90"/>
  <c r="E91"/>
  <c r="F91"/>
  <c r="E92"/>
  <c r="F92"/>
  <c r="E93"/>
  <c r="F93" s="1"/>
  <c r="E94"/>
  <c r="F94"/>
  <c r="E95"/>
  <c r="F95"/>
  <c r="E96"/>
  <c r="F96"/>
  <c r="E97"/>
  <c r="F97" s="1"/>
  <c r="E98"/>
  <c r="F98"/>
  <c r="E99"/>
  <c r="F99"/>
  <c r="E100"/>
  <c r="F100" s="1"/>
  <c r="E101"/>
  <c r="F101" s="1"/>
  <c r="E102"/>
  <c r="F102"/>
  <c r="E103"/>
  <c r="F103"/>
  <c r="E104"/>
  <c r="F104" s="1"/>
  <c r="E105"/>
  <c r="F105" s="1"/>
  <c r="E106"/>
  <c r="F106"/>
  <c r="E107"/>
  <c r="F107"/>
  <c r="E108"/>
  <c r="F108" s="1"/>
  <c r="E109"/>
  <c r="F109" s="1"/>
  <c r="E110"/>
  <c r="F110" s="1"/>
  <c r="E111"/>
  <c r="F111"/>
  <c r="E112"/>
  <c r="F112" s="1"/>
  <c r="E113"/>
  <c r="F113" s="1"/>
  <c r="E114"/>
  <c r="F114"/>
  <c r="E115"/>
  <c r="F115"/>
  <c r="E116"/>
  <c r="F116" s="1"/>
  <c r="E117"/>
  <c r="F117" s="1"/>
  <c r="E118"/>
  <c r="F118" s="1"/>
  <c r="E119"/>
  <c r="F119"/>
  <c r="E120"/>
  <c r="F120" s="1"/>
  <c r="E121"/>
  <c r="F121" s="1"/>
  <c r="E122"/>
  <c r="F122" s="1"/>
  <c r="E123"/>
  <c r="F123"/>
  <c r="E124"/>
  <c r="F124" s="1"/>
  <c r="E125"/>
  <c r="F125" s="1"/>
  <c r="E126"/>
  <c r="F126" s="1"/>
  <c r="E127"/>
  <c r="F127"/>
  <c r="E128"/>
  <c r="F128"/>
  <c r="E129"/>
  <c r="F129" s="1"/>
  <c r="E130"/>
  <c r="F130" s="1"/>
  <c r="E131"/>
  <c r="F131"/>
  <c r="E132"/>
  <c r="F132" s="1"/>
  <c r="E133"/>
  <c r="F133" s="1"/>
  <c r="E134"/>
  <c r="F134" s="1"/>
  <c r="E135"/>
  <c r="F135"/>
  <c r="E136"/>
  <c r="F136" s="1"/>
  <c r="E137"/>
  <c r="F137" s="1"/>
  <c r="E138"/>
  <c r="F138" s="1"/>
  <c r="E139"/>
  <c r="F139"/>
  <c r="E140"/>
  <c r="F140"/>
  <c r="E141"/>
  <c r="F141" s="1"/>
  <c r="E142"/>
  <c r="F142"/>
  <c r="E143"/>
  <c r="F143"/>
  <c r="E144"/>
  <c r="F144" s="1"/>
  <c r="E145"/>
  <c r="F145" s="1"/>
  <c r="E146"/>
  <c r="F146"/>
  <c r="E147"/>
  <c r="F147"/>
  <c r="E148"/>
  <c r="F148"/>
  <c r="E149"/>
  <c r="F149" s="1"/>
  <c r="E150"/>
  <c r="F150" s="1"/>
  <c r="E151"/>
  <c r="F151"/>
  <c r="E152"/>
  <c r="F152" s="1"/>
  <c r="E153"/>
  <c r="F153" s="1"/>
  <c r="E154"/>
  <c r="F154" s="1"/>
  <c r="E155"/>
  <c r="F155"/>
  <c r="E156"/>
  <c r="F156"/>
  <c r="E157"/>
  <c r="F157" s="1"/>
  <c r="E158"/>
  <c r="F158" s="1"/>
  <c r="E159"/>
  <c r="F159"/>
  <c r="E160"/>
  <c r="F160" s="1"/>
  <c r="E161"/>
  <c r="F161" s="1"/>
  <c r="E162"/>
  <c r="F162"/>
  <c r="E163"/>
  <c r="F163"/>
  <c r="E164"/>
  <c r="F164"/>
  <c r="E165"/>
  <c r="F165" s="1"/>
  <c r="E166"/>
  <c r="F166" s="1"/>
  <c r="E167"/>
  <c r="F167"/>
  <c r="E168"/>
  <c r="F168"/>
  <c r="E169"/>
  <c r="F169" s="1"/>
  <c r="E170"/>
  <c r="F170" s="1"/>
  <c r="E171"/>
  <c r="F171"/>
  <c r="E172"/>
  <c r="F172" s="1"/>
  <c r="E173"/>
  <c r="F173" s="1"/>
  <c r="E174"/>
  <c r="F174" s="1"/>
  <c r="E175"/>
  <c r="F175"/>
  <c r="E176"/>
  <c r="F176"/>
  <c r="E177"/>
  <c r="F177" s="1"/>
  <c r="E178"/>
  <c r="F178" s="1"/>
  <c r="E179"/>
  <c r="F179"/>
  <c r="E180"/>
  <c r="F180"/>
  <c r="E181"/>
  <c r="F181" s="1"/>
  <c r="E182"/>
  <c r="F182" s="1"/>
  <c r="E183"/>
  <c r="F183"/>
  <c r="E184"/>
  <c r="F184"/>
  <c r="E185"/>
  <c r="F185" s="1"/>
  <c r="E186"/>
  <c r="F186" s="1"/>
  <c r="E187"/>
  <c r="F187"/>
  <c r="E188"/>
  <c r="F188"/>
  <c r="E189"/>
  <c r="F189" s="1"/>
  <c r="E190"/>
  <c r="F190" s="1"/>
  <c r="E191"/>
  <c r="F191"/>
  <c r="E192"/>
  <c r="F192" s="1"/>
  <c r="E193"/>
  <c r="F193" s="1"/>
  <c r="E194"/>
  <c r="F194" s="1"/>
  <c r="E195"/>
  <c r="F195"/>
  <c r="E196"/>
  <c r="F196"/>
  <c r="E197"/>
  <c r="F197" s="1"/>
  <c r="E198"/>
  <c r="F198" s="1"/>
  <c r="E199"/>
  <c r="F199"/>
  <c r="E200"/>
  <c r="F200" s="1"/>
</calcChain>
</file>

<file path=xl/sharedStrings.xml><?xml version="1.0" encoding="utf-8"?>
<sst xmlns="http://schemas.openxmlformats.org/spreadsheetml/2006/main" count="36" uniqueCount="29">
  <si>
    <t>EASY2</t>
  </si>
  <si>
    <t>EASY1</t>
  </si>
  <si>
    <t>m/s²</t>
  </si>
  <si>
    <t>m</t>
  </si>
  <si>
    <t>m/s</t>
  </si>
  <si>
    <t>km/h</t>
  </si>
  <si>
    <t>s</t>
  </si>
  <si>
    <t>HEAVY</t>
  </si>
  <si>
    <t>a</t>
  </si>
  <si>
    <t>D parcourue</t>
  </si>
  <si>
    <t>dD</t>
  </si>
  <si>
    <t>V</t>
  </si>
  <si>
    <t>dt</t>
  </si>
  <si>
    <t>t</t>
  </si>
  <si>
    <t>Pas de temps</t>
  </si>
  <si>
    <t>Nb pas</t>
  </si>
  <si>
    <t>durée</t>
  </si>
  <si>
    <t>vitesse fin</t>
  </si>
  <si>
    <t>Vitesse début</t>
  </si>
  <si>
    <t>Phases</t>
  </si>
  <si>
    <t>accelération</t>
  </si>
  <si>
    <t>Distance Parcourue</t>
  </si>
  <si>
    <t>Distance</t>
  </si>
  <si>
    <t>vitesse</t>
  </si>
  <si>
    <t>Incrément</t>
  </si>
  <si>
    <t>temps</t>
  </si>
  <si>
    <t>Temps</t>
  </si>
  <si>
    <t>REMPLIR LES CASES BLANCHES PUIS APPUYER SUR LE BOUTON</t>
  </si>
  <si>
    <t>Cycle Généré</t>
  </si>
</sst>
</file>

<file path=xl/styles.xml><?xml version="1.0" encoding="utf-8"?>
<styleSheet xmlns="http://schemas.openxmlformats.org/spreadsheetml/2006/main">
  <numFmts count="4">
    <numFmt numFmtId="164" formatCode="0.000"/>
    <numFmt numFmtId="165" formatCode="0.0"/>
    <numFmt numFmtId="166" formatCode="&quot;€&quot;#,##0.00_);\(&quot;€&quot;#,##0.00\)"/>
    <numFmt numFmtId="167" formatCode="_-* #,##0.00\ [$€]_-;\-* #,##0.00\ [$€]_-;_-* &quot;-&quot;??\ [$€]_-;_-@_-"/>
  </numFmts>
  <fonts count="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alibri"/>
      <family val="2"/>
    </font>
    <font>
      <sz val="8"/>
      <color indexed="8"/>
      <name val="Calibri"/>
      <family val="2"/>
    </font>
    <font>
      <sz val="10"/>
      <name val="Arial"/>
      <family val="2"/>
    </font>
    <font>
      <sz val="10"/>
      <name val="Verdana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indexed="2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7" fontId="4" fillId="0" borderId="0" applyFont="0" applyFill="0" applyBorder="0" applyAlignment="0" applyProtection="0"/>
    <xf numFmtId="0" fontId="5" fillId="0" borderId="0"/>
    <xf numFmtId="0" fontId="6" fillId="0" borderId="0"/>
  </cellStyleXfs>
  <cellXfs count="5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2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2" fontId="1" fillId="2" borderId="4" xfId="0" applyNumberFormat="1" applyFont="1" applyFill="1" applyBorder="1" applyAlignment="1">
      <alignment horizontal="center" vertical="center"/>
    </xf>
    <xf numFmtId="2" fontId="1" fillId="2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166" fontId="0" fillId="0" borderId="0" xfId="0" applyNumberFormat="1"/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0" fontId="0" fillId="3" borderId="2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166" fontId="0" fillId="0" borderId="0" xfId="0" applyNumberFormat="1" applyBorder="1"/>
    <xf numFmtId="0" fontId="0" fillId="0" borderId="0" xfId="0" applyBorder="1"/>
    <xf numFmtId="2" fontId="1" fillId="2" borderId="13" xfId="0" applyNumberFormat="1" applyFont="1" applyFill="1" applyBorder="1" applyAlignment="1">
      <alignment horizontal="center" vertical="center"/>
    </xf>
    <xf numFmtId="2" fontId="1" fillId="2" borderId="14" xfId="0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2" fontId="1" fillId="4" borderId="15" xfId="0" applyNumberFormat="1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3" fillId="3" borderId="17" xfId="0" applyNumberFormat="1" applyFont="1" applyFill="1" applyBorder="1" applyAlignment="1">
      <alignment horizontal="center" vertical="center"/>
    </xf>
    <xf numFmtId="0" fontId="3" fillId="3" borderId="18" xfId="0" applyNumberFormat="1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2" fontId="1" fillId="2" borderId="20" xfId="0" applyNumberFormat="1" applyFont="1" applyFill="1" applyBorder="1" applyAlignment="1">
      <alignment vertical="center"/>
    </xf>
    <xf numFmtId="2" fontId="0" fillId="0" borderId="24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5" borderId="16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</cellXfs>
  <cellStyles count="4">
    <cellStyle name="Euro" xfId="1"/>
    <cellStyle name="Normal" xfId="0" builtinId="0"/>
    <cellStyle name="Normal 2" xfId="2"/>
    <cellStyle name="Normal 3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Vitesse (km/h) en fonction du temps (s)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7.1762424538980532E-2"/>
          <c:y val="0.18701130813253314"/>
          <c:w val="0.88517175424942163"/>
          <c:h val="0.74593534700425301"/>
        </c:manualLayout>
      </c:layout>
      <c:scatterChart>
        <c:scatterStyle val="smoothMarker"/>
        <c:ser>
          <c:idx val="0"/>
          <c:order val="0"/>
          <c:tx>
            <c:v>Vitesse en fonction du temps</c:v>
          </c:tx>
          <c:marker>
            <c:symbol val="diamond"/>
            <c:size val="2"/>
          </c:marker>
          <c:xVal>
            <c:numRef>
              <c:f>'création cycle'!$J$5:$J$2000</c:f>
              <c:numCache>
                <c:formatCode>0.000</c:formatCode>
                <c:ptCount val="1996"/>
                <c:pt idx="0">
                  <c:v>0</c:v>
                </c:pt>
                <c:pt idx="1">
                  <c:v>0.77500000000000002</c:v>
                </c:pt>
                <c:pt idx="2">
                  <c:v>1.55</c:v>
                </c:pt>
                <c:pt idx="3">
                  <c:v>2.3250000000000002</c:v>
                </c:pt>
                <c:pt idx="4">
                  <c:v>3.1</c:v>
                </c:pt>
                <c:pt idx="5">
                  <c:v>3.875</c:v>
                </c:pt>
                <c:pt idx="6">
                  <c:v>4.6500000000000004</c:v>
                </c:pt>
                <c:pt idx="7">
                  <c:v>5.4250000000000007</c:v>
                </c:pt>
                <c:pt idx="8">
                  <c:v>6.2000000000000011</c:v>
                </c:pt>
                <c:pt idx="9">
                  <c:v>8.7333333333333343</c:v>
                </c:pt>
                <c:pt idx="10">
                  <c:v>11.266666666666667</c:v>
                </c:pt>
                <c:pt idx="11">
                  <c:v>13.8</c:v>
                </c:pt>
                <c:pt idx="12">
                  <c:v>14.5</c:v>
                </c:pt>
                <c:pt idx="13">
                  <c:v>15.2</c:v>
                </c:pt>
                <c:pt idx="14">
                  <c:v>15.899999999999999</c:v>
                </c:pt>
                <c:pt idx="15">
                  <c:v>16.599999999999998</c:v>
                </c:pt>
                <c:pt idx="16">
                  <c:v>17.299999999999997</c:v>
                </c:pt>
                <c:pt idx="17">
                  <c:v>17.999999999999996</c:v>
                </c:pt>
                <c:pt idx="18">
                  <c:v>18.699999999999996</c:v>
                </c:pt>
                <c:pt idx="19">
                  <c:v>19.399999999999995</c:v>
                </c:pt>
                <c:pt idx="20">
                  <c:v>20.149999999999995</c:v>
                </c:pt>
                <c:pt idx="21">
                  <c:v>20.899999999999995</c:v>
                </c:pt>
                <c:pt idx="22">
                  <c:v>21.649999999999995</c:v>
                </c:pt>
                <c:pt idx="23">
                  <c:v>22.399999999999995</c:v>
                </c:pt>
                <c:pt idx="24">
                  <c:v>23.149999999999995</c:v>
                </c:pt>
                <c:pt idx="25">
                  <c:v>23.899999999999995</c:v>
                </c:pt>
                <c:pt idx="26">
                  <c:v>24.649999999999995</c:v>
                </c:pt>
                <c:pt idx="27">
                  <c:v>25.399999999999995</c:v>
                </c:pt>
                <c:pt idx="28">
                  <c:v>26.149999999999995</c:v>
                </c:pt>
                <c:pt idx="29">
                  <c:v>26.899999999999995</c:v>
                </c:pt>
                <c:pt idx="30">
                  <c:v>30.566666666666663</c:v>
                </c:pt>
                <c:pt idx="31">
                  <c:v>34.233333333333327</c:v>
                </c:pt>
                <c:pt idx="32">
                  <c:v>37.899999999999991</c:v>
                </c:pt>
                <c:pt idx="33">
                  <c:v>38.654545454545449</c:v>
                </c:pt>
                <c:pt idx="34">
                  <c:v>39.409090909090907</c:v>
                </c:pt>
                <c:pt idx="35">
                  <c:v>40.163636363636364</c:v>
                </c:pt>
                <c:pt idx="36">
                  <c:v>40.918181818181822</c:v>
                </c:pt>
                <c:pt idx="37">
                  <c:v>41.672727272727279</c:v>
                </c:pt>
                <c:pt idx="38">
                  <c:v>42.427272727272737</c:v>
                </c:pt>
                <c:pt idx="39">
                  <c:v>43.181818181818194</c:v>
                </c:pt>
                <c:pt idx="40">
                  <c:v>43.936363636363652</c:v>
                </c:pt>
                <c:pt idx="41">
                  <c:v>44.690909090909109</c:v>
                </c:pt>
                <c:pt idx="42">
                  <c:v>45.445454545454567</c:v>
                </c:pt>
                <c:pt idx="43">
                  <c:v>46.200000000000024</c:v>
                </c:pt>
                <c:pt idx="44">
                  <c:v>56.200000000000024</c:v>
                </c:pt>
                <c:pt idx="45">
                  <c:v>66.200000000000017</c:v>
                </c:pt>
                <c:pt idx="46">
                  <c:v>76.200000000000017</c:v>
                </c:pt>
                <c:pt idx="47">
                  <c:v>76.921428571428592</c:v>
                </c:pt>
                <c:pt idx="48">
                  <c:v>77.642857142857167</c:v>
                </c:pt>
                <c:pt idx="49">
                  <c:v>78.364285714285742</c:v>
                </c:pt>
                <c:pt idx="50">
                  <c:v>79.085714285714317</c:v>
                </c:pt>
                <c:pt idx="51">
                  <c:v>79.807142857142892</c:v>
                </c:pt>
                <c:pt idx="52">
                  <c:v>80.528571428571468</c:v>
                </c:pt>
                <c:pt idx="53">
                  <c:v>81.250000000000043</c:v>
                </c:pt>
                <c:pt idx="54">
                  <c:v>81.971428571428618</c:v>
                </c:pt>
                <c:pt idx="55">
                  <c:v>82.692857142857193</c:v>
                </c:pt>
                <c:pt idx="56">
                  <c:v>83.414285714285768</c:v>
                </c:pt>
                <c:pt idx="57">
                  <c:v>84.135714285714343</c:v>
                </c:pt>
                <c:pt idx="58">
                  <c:v>84.857142857142918</c:v>
                </c:pt>
                <c:pt idx="59">
                  <c:v>85.578571428571493</c:v>
                </c:pt>
                <c:pt idx="60">
                  <c:v>86.300000000000068</c:v>
                </c:pt>
                <c:pt idx="61">
                  <c:v>89.96666666666674</c:v>
                </c:pt>
                <c:pt idx="62">
                  <c:v>93.633333333333411</c:v>
                </c:pt>
                <c:pt idx="63">
                  <c:v>97.300000000000082</c:v>
                </c:pt>
                <c:pt idx="64">
                  <c:v>98.092857142857227</c:v>
                </c:pt>
                <c:pt idx="65">
                  <c:v>98.885714285714371</c:v>
                </c:pt>
                <c:pt idx="66">
                  <c:v>99.678571428571516</c:v>
                </c:pt>
                <c:pt idx="67">
                  <c:v>100.47142857142866</c:v>
                </c:pt>
                <c:pt idx="68">
                  <c:v>101.2642857142858</c:v>
                </c:pt>
                <c:pt idx="69">
                  <c:v>102.05714285714295</c:v>
                </c:pt>
                <c:pt idx="70">
                  <c:v>102.85000000000009</c:v>
                </c:pt>
                <c:pt idx="71">
                  <c:v>103.64285714285724</c:v>
                </c:pt>
                <c:pt idx="72">
                  <c:v>104.43571428571438</c:v>
                </c:pt>
                <c:pt idx="73">
                  <c:v>105.22857142857153</c:v>
                </c:pt>
                <c:pt idx="74">
                  <c:v>106.02142857142867</c:v>
                </c:pt>
                <c:pt idx="75">
                  <c:v>106.81428571428582</c:v>
                </c:pt>
                <c:pt idx="76">
                  <c:v>107.60714285714296</c:v>
                </c:pt>
                <c:pt idx="77">
                  <c:v>108.40000000000011</c:v>
                </c:pt>
                <c:pt idx="78">
                  <c:v>109.17500000000011</c:v>
                </c:pt>
                <c:pt idx="79">
                  <c:v>109.95000000000012</c:v>
                </c:pt>
                <c:pt idx="80">
                  <c:v>110.72500000000012</c:v>
                </c:pt>
                <c:pt idx="81">
                  <c:v>111.50000000000013</c:v>
                </c:pt>
                <c:pt idx="82">
                  <c:v>112.27500000000013</c:v>
                </c:pt>
                <c:pt idx="83">
                  <c:v>113.05000000000014</c:v>
                </c:pt>
                <c:pt idx="84">
                  <c:v>113.82500000000014</c:v>
                </c:pt>
                <c:pt idx="85">
                  <c:v>114.60000000000015</c:v>
                </c:pt>
                <c:pt idx="86">
                  <c:v>118.26666666666682</c:v>
                </c:pt>
                <c:pt idx="87">
                  <c:v>121.93333333333349</c:v>
                </c:pt>
                <c:pt idx="88">
                  <c:v>125.60000000000016</c:v>
                </c:pt>
                <c:pt idx="89">
                  <c:v>126.30000000000017</c:v>
                </c:pt>
                <c:pt idx="90">
                  <c:v>127.00000000000017</c:v>
                </c:pt>
                <c:pt idx="91">
                  <c:v>127.70000000000017</c:v>
                </c:pt>
                <c:pt idx="92">
                  <c:v>128.40000000000018</c:v>
                </c:pt>
                <c:pt idx="93">
                  <c:v>129.10000000000016</c:v>
                </c:pt>
                <c:pt idx="94">
                  <c:v>129.80000000000015</c:v>
                </c:pt>
                <c:pt idx="95">
                  <c:v>130.50000000000014</c:v>
                </c:pt>
                <c:pt idx="96">
                  <c:v>131.20000000000013</c:v>
                </c:pt>
                <c:pt idx="97">
                  <c:v>131.95000000000013</c:v>
                </c:pt>
                <c:pt idx="98">
                  <c:v>132.70000000000013</c:v>
                </c:pt>
                <c:pt idx="99">
                  <c:v>133.45000000000013</c:v>
                </c:pt>
                <c:pt idx="100">
                  <c:v>134.20000000000013</c:v>
                </c:pt>
                <c:pt idx="101">
                  <c:v>134.95000000000013</c:v>
                </c:pt>
                <c:pt idx="102">
                  <c:v>135.70000000000013</c:v>
                </c:pt>
                <c:pt idx="103">
                  <c:v>136.45000000000013</c:v>
                </c:pt>
                <c:pt idx="104">
                  <c:v>137.20000000000013</c:v>
                </c:pt>
                <c:pt idx="105">
                  <c:v>137.95000000000013</c:v>
                </c:pt>
                <c:pt idx="106">
                  <c:v>138.70000000000013</c:v>
                </c:pt>
                <c:pt idx="107">
                  <c:v>142.36666666666679</c:v>
                </c:pt>
                <c:pt idx="108">
                  <c:v>146.03333333333345</c:v>
                </c:pt>
                <c:pt idx="109">
                  <c:v>149.7000000000001</c:v>
                </c:pt>
                <c:pt idx="110">
                  <c:v>150.45454545454555</c:v>
                </c:pt>
                <c:pt idx="111">
                  <c:v>151.209090909091</c:v>
                </c:pt>
                <c:pt idx="112">
                  <c:v>151.96363636363645</c:v>
                </c:pt>
                <c:pt idx="113">
                  <c:v>152.7181818181819</c:v>
                </c:pt>
                <c:pt idx="114">
                  <c:v>153.47272727272735</c:v>
                </c:pt>
                <c:pt idx="115">
                  <c:v>154.2272727272728</c:v>
                </c:pt>
                <c:pt idx="116">
                  <c:v>154.98181818181826</c:v>
                </c:pt>
                <c:pt idx="117">
                  <c:v>155.73636363636371</c:v>
                </c:pt>
                <c:pt idx="118">
                  <c:v>156.49090909090916</c:v>
                </c:pt>
                <c:pt idx="119">
                  <c:v>157.24545454545461</c:v>
                </c:pt>
                <c:pt idx="120">
                  <c:v>158.00000000000006</c:v>
                </c:pt>
                <c:pt idx="121">
                  <c:v>158.81764705882358</c:v>
                </c:pt>
                <c:pt idx="122">
                  <c:v>159.63529411764711</c:v>
                </c:pt>
                <c:pt idx="123">
                  <c:v>160.45294117647063</c:v>
                </c:pt>
                <c:pt idx="124">
                  <c:v>161.27058823529416</c:v>
                </c:pt>
                <c:pt idx="125">
                  <c:v>162.08823529411768</c:v>
                </c:pt>
                <c:pt idx="126">
                  <c:v>162.90588235294121</c:v>
                </c:pt>
                <c:pt idx="127">
                  <c:v>163.72352941176473</c:v>
                </c:pt>
                <c:pt idx="128">
                  <c:v>164.54117647058825</c:v>
                </c:pt>
                <c:pt idx="129">
                  <c:v>165.35882352941178</c:v>
                </c:pt>
                <c:pt idx="130">
                  <c:v>166.1764705882353</c:v>
                </c:pt>
                <c:pt idx="131">
                  <c:v>166.99411764705883</c:v>
                </c:pt>
                <c:pt idx="132">
                  <c:v>167.81176470588235</c:v>
                </c:pt>
                <c:pt idx="133">
                  <c:v>168.62941176470588</c:v>
                </c:pt>
                <c:pt idx="134">
                  <c:v>169.4470588235294</c:v>
                </c:pt>
                <c:pt idx="135">
                  <c:v>170.26470588235293</c:v>
                </c:pt>
                <c:pt idx="136">
                  <c:v>171.08235294117645</c:v>
                </c:pt>
                <c:pt idx="137">
                  <c:v>171.89999999999998</c:v>
                </c:pt>
                <c:pt idx="138">
                  <c:v>179.23333333333332</c:v>
                </c:pt>
                <c:pt idx="139">
                  <c:v>186.56666666666666</c:v>
                </c:pt>
                <c:pt idx="140">
                  <c:v>193.9</c:v>
                </c:pt>
                <c:pt idx="141">
                  <c:v>194.71764705882353</c:v>
                </c:pt>
                <c:pt idx="142">
                  <c:v>195.53529411764706</c:v>
                </c:pt>
                <c:pt idx="143">
                  <c:v>196.35294117647058</c:v>
                </c:pt>
                <c:pt idx="144">
                  <c:v>197.1705882352941</c:v>
                </c:pt>
                <c:pt idx="145">
                  <c:v>197.98823529411763</c:v>
                </c:pt>
                <c:pt idx="146">
                  <c:v>198.80588235294115</c:v>
                </c:pt>
                <c:pt idx="147">
                  <c:v>199.62352941176468</c:v>
                </c:pt>
                <c:pt idx="148">
                  <c:v>200.4411764705882</c:v>
                </c:pt>
                <c:pt idx="149">
                  <c:v>201.25882352941173</c:v>
                </c:pt>
                <c:pt idx="150">
                  <c:v>202.07647058823525</c:v>
                </c:pt>
                <c:pt idx="151">
                  <c:v>202.89411764705878</c:v>
                </c:pt>
                <c:pt idx="152">
                  <c:v>203.7117647058823</c:v>
                </c:pt>
                <c:pt idx="153">
                  <c:v>204.52941176470583</c:v>
                </c:pt>
                <c:pt idx="154">
                  <c:v>205.34705882352935</c:v>
                </c:pt>
                <c:pt idx="155">
                  <c:v>206.16470588235288</c:v>
                </c:pt>
                <c:pt idx="156">
                  <c:v>206.9823529411764</c:v>
                </c:pt>
                <c:pt idx="157">
                  <c:v>207.79999999999993</c:v>
                </c:pt>
                <c:pt idx="158">
                  <c:v>208.57499999999993</c:v>
                </c:pt>
                <c:pt idx="159">
                  <c:v>209.34999999999994</c:v>
                </c:pt>
                <c:pt idx="160">
                  <c:v>210.12499999999994</c:v>
                </c:pt>
                <c:pt idx="161">
                  <c:v>210.89999999999995</c:v>
                </c:pt>
                <c:pt idx="162">
                  <c:v>211.67499999999995</c:v>
                </c:pt>
                <c:pt idx="163">
                  <c:v>212.44999999999996</c:v>
                </c:pt>
                <c:pt idx="164">
                  <c:v>213.22499999999997</c:v>
                </c:pt>
                <c:pt idx="165">
                  <c:v>213.99999999999997</c:v>
                </c:pt>
                <c:pt idx="166">
                  <c:v>217.66666666666663</c:v>
                </c:pt>
                <c:pt idx="167">
                  <c:v>221.33333333333329</c:v>
                </c:pt>
                <c:pt idx="168">
                  <c:v>224.99999999999994</c:v>
                </c:pt>
                <c:pt idx="169">
                  <c:v>225.69999999999993</c:v>
                </c:pt>
                <c:pt idx="170">
                  <c:v>226.39999999999992</c:v>
                </c:pt>
                <c:pt idx="171">
                  <c:v>227.09999999999991</c:v>
                </c:pt>
                <c:pt idx="172">
                  <c:v>227.7999999999999</c:v>
                </c:pt>
                <c:pt idx="173">
                  <c:v>228.49999999999989</c:v>
                </c:pt>
                <c:pt idx="174">
                  <c:v>229.19999999999987</c:v>
                </c:pt>
                <c:pt idx="175">
                  <c:v>229.89999999999986</c:v>
                </c:pt>
                <c:pt idx="176">
                  <c:v>230.59999999999985</c:v>
                </c:pt>
                <c:pt idx="177">
                  <c:v>231.34999999999985</c:v>
                </c:pt>
                <c:pt idx="178">
                  <c:v>232.09999999999985</c:v>
                </c:pt>
                <c:pt idx="179">
                  <c:v>232.84999999999985</c:v>
                </c:pt>
                <c:pt idx="180">
                  <c:v>233.59999999999985</c:v>
                </c:pt>
                <c:pt idx="181">
                  <c:v>234.34999999999985</c:v>
                </c:pt>
                <c:pt idx="182">
                  <c:v>235.09999999999985</c:v>
                </c:pt>
                <c:pt idx="183">
                  <c:v>235.84999999999985</c:v>
                </c:pt>
                <c:pt idx="184">
                  <c:v>236.59999999999985</c:v>
                </c:pt>
                <c:pt idx="185">
                  <c:v>237.34999999999985</c:v>
                </c:pt>
                <c:pt idx="186">
                  <c:v>238.09999999999985</c:v>
                </c:pt>
                <c:pt idx="187">
                  <c:v>241.76666666666651</c:v>
                </c:pt>
                <c:pt idx="188">
                  <c:v>245.43333333333317</c:v>
                </c:pt>
                <c:pt idx="189">
                  <c:v>249.09999999999982</c:v>
                </c:pt>
                <c:pt idx="190">
                  <c:v>249.85454545454527</c:v>
                </c:pt>
                <c:pt idx="191">
                  <c:v>250.60909090909072</c:v>
                </c:pt>
                <c:pt idx="192">
                  <c:v>251.36363636363618</c:v>
                </c:pt>
                <c:pt idx="193">
                  <c:v>252.11818181818163</c:v>
                </c:pt>
                <c:pt idx="194">
                  <c:v>252.87272727272708</c:v>
                </c:pt>
                <c:pt idx="195">
                  <c:v>253.62727272727253</c:v>
                </c:pt>
                <c:pt idx="196">
                  <c:v>254.38181818181798</c:v>
                </c:pt>
                <c:pt idx="197">
                  <c:v>255.13636363636343</c:v>
                </c:pt>
                <c:pt idx="198">
                  <c:v>255.89090909090888</c:v>
                </c:pt>
                <c:pt idx="199">
                  <c:v>256.64545454545436</c:v>
                </c:pt>
                <c:pt idx="200">
                  <c:v>257.39999999999981</c:v>
                </c:pt>
                <c:pt idx="201">
                  <c:v>258.21764705882333</c:v>
                </c:pt>
                <c:pt idx="202">
                  <c:v>259.03529411764686</c:v>
                </c:pt>
                <c:pt idx="203">
                  <c:v>259.85294117647038</c:v>
                </c:pt>
                <c:pt idx="204">
                  <c:v>260.67058823529391</c:v>
                </c:pt>
                <c:pt idx="205">
                  <c:v>261.48823529411743</c:v>
                </c:pt>
                <c:pt idx="206">
                  <c:v>262.30588235294096</c:v>
                </c:pt>
                <c:pt idx="207">
                  <c:v>263.12352941176448</c:v>
                </c:pt>
                <c:pt idx="208">
                  <c:v>263.941176470588</c:v>
                </c:pt>
                <c:pt idx="209">
                  <c:v>264.75882352941153</c:v>
                </c:pt>
                <c:pt idx="210">
                  <c:v>265.57647058823505</c:v>
                </c:pt>
                <c:pt idx="211">
                  <c:v>266.39411764705858</c:v>
                </c:pt>
                <c:pt idx="212">
                  <c:v>267.2117647058821</c:v>
                </c:pt>
                <c:pt idx="213">
                  <c:v>268.02941176470563</c:v>
                </c:pt>
                <c:pt idx="214">
                  <c:v>268.84705882352915</c:v>
                </c:pt>
                <c:pt idx="215">
                  <c:v>269.66470588235268</c:v>
                </c:pt>
                <c:pt idx="216">
                  <c:v>270.4823529411762</c:v>
                </c:pt>
                <c:pt idx="217">
                  <c:v>271.29999999999973</c:v>
                </c:pt>
                <c:pt idx="218">
                  <c:v>278.63333333333304</c:v>
                </c:pt>
                <c:pt idx="219">
                  <c:v>285.96666666666636</c:v>
                </c:pt>
                <c:pt idx="220">
                  <c:v>293.29999999999967</c:v>
                </c:pt>
                <c:pt idx="221">
                  <c:v>294.1176470588232</c:v>
                </c:pt>
                <c:pt idx="222">
                  <c:v>294.93529411764672</c:v>
                </c:pt>
                <c:pt idx="223">
                  <c:v>295.75294117647024</c:v>
                </c:pt>
                <c:pt idx="224">
                  <c:v>296.57058823529377</c:v>
                </c:pt>
                <c:pt idx="225">
                  <c:v>297.38823529411729</c:v>
                </c:pt>
                <c:pt idx="226">
                  <c:v>298.20588235294082</c:v>
                </c:pt>
                <c:pt idx="227">
                  <c:v>299.02352941176434</c:v>
                </c:pt>
                <c:pt idx="228">
                  <c:v>299.84117647058787</c:v>
                </c:pt>
                <c:pt idx="229">
                  <c:v>300.65882352941139</c:v>
                </c:pt>
                <c:pt idx="230">
                  <c:v>301.47647058823492</c:v>
                </c:pt>
                <c:pt idx="231">
                  <c:v>302.29411764705844</c:v>
                </c:pt>
                <c:pt idx="232">
                  <c:v>303.11176470588197</c:v>
                </c:pt>
                <c:pt idx="233">
                  <c:v>303.92941176470549</c:v>
                </c:pt>
                <c:pt idx="234">
                  <c:v>304.74705882352902</c:v>
                </c:pt>
                <c:pt idx="235">
                  <c:v>305.56470588235254</c:v>
                </c:pt>
                <c:pt idx="236">
                  <c:v>306.38235294117607</c:v>
                </c:pt>
              </c:numCache>
            </c:numRef>
          </c:xVal>
          <c:yVal>
            <c:numRef>
              <c:f>'création cycle'!$L$5:$L$2000</c:f>
              <c:numCache>
                <c:formatCode>0.0</c:formatCode>
                <c:ptCount val="1996"/>
                <c:pt idx="0">
                  <c:v>2.5</c:v>
                </c:pt>
                <c:pt idx="1">
                  <c:v>5</c:v>
                </c:pt>
                <c:pt idx="2">
                  <c:v>7.4999999999999991</c:v>
                </c:pt>
                <c:pt idx="3">
                  <c:v>10</c:v>
                </c:pt>
                <c:pt idx="4">
                  <c:v>12.5</c:v>
                </c:pt>
                <c:pt idx="5">
                  <c:v>15.000000000000002</c:v>
                </c:pt>
                <c:pt idx="6">
                  <c:v>17.500000000000004</c:v>
                </c:pt>
                <c:pt idx="7">
                  <c:v>20.000000000000004</c:v>
                </c:pt>
                <c:pt idx="8">
                  <c:v>20.000000000000004</c:v>
                </c:pt>
                <c:pt idx="9">
                  <c:v>20.000000000000004</c:v>
                </c:pt>
                <c:pt idx="10">
                  <c:v>20.000000000000004</c:v>
                </c:pt>
                <c:pt idx="11">
                  <c:v>17.500000000000004</c:v>
                </c:pt>
                <c:pt idx="12">
                  <c:v>15.000000000000002</c:v>
                </c:pt>
                <c:pt idx="13">
                  <c:v>12.5</c:v>
                </c:pt>
                <c:pt idx="14">
                  <c:v>10</c:v>
                </c:pt>
                <c:pt idx="15">
                  <c:v>7.4999999999999991</c:v>
                </c:pt>
                <c:pt idx="16">
                  <c:v>4.9999999999999991</c:v>
                </c:pt>
                <c:pt idx="17">
                  <c:v>2.4999999999999991</c:v>
                </c:pt>
                <c:pt idx="18">
                  <c:v>0</c:v>
                </c:pt>
                <c:pt idx="19">
                  <c:v>3</c:v>
                </c:pt>
                <c:pt idx="20">
                  <c:v>6</c:v>
                </c:pt>
                <c:pt idx="21">
                  <c:v>9</c:v>
                </c:pt>
                <c:pt idx="22">
                  <c:v>12</c:v>
                </c:pt>
                <c:pt idx="23">
                  <c:v>15.000000000000002</c:v>
                </c:pt>
                <c:pt idx="24">
                  <c:v>18</c:v>
                </c:pt>
                <c:pt idx="25">
                  <c:v>21</c:v>
                </c:pt>
                <c:pt idx="26">
                  <c:v>24</c:v>
                </c:pt>
                <c:pt idx="27">
                  <c:v>26.999999999999996</c:v>
                </c:pt>
                <c:pt idx="28">
                  <c:v>29.999999999999996</c:v>
                </c:pt>
                <c:pt idx="29">
                  <c:v>29.999999999999996</c:v>
                </c:pt>
                <c:pt idx="30">
                  <c:v>29.999999999999996</c:v>
                </c:pt>
                <c:pt idx="31">
                  <c:v>29.999999999999996</c:v>
                </c:pt>
                <c:pt idx="32">
                  <c:v>27.27272727272727</c:v>
                </c:pt>
                <c:pt idx="33">
                  <c:v>24.54545454545454</c:v>
                </c:pt>
                <c:pt idx="34">
                  <c:v>21.818181818181813</c:v>
                </c:pt>
                <c:pt idx="35">
                  <c:v>19.090909090909083</c:v>
                </c:pt>
                <c:pt idx="36">
                  <c:v>16.363636363636356</c:v>
                </c:pt>
                <c:pt idx="37">
                  <c:v>13.636363636363628</c:v>
                </c:pt>
                <c:pt idx="38">
                  <c:v>10.909090909090899</c:v>
                </c:pt>
                <c:pt idx="39">
                  <c:v>8.181818181818171</c:v>
                </c:pt>
                <c:pt idx="40">
                  <c:v>5.4545454545454444</c:v>
                </c:pt>
                <c:pt idx="41">
                  <c:v>2.7272727272727169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2.8571428571428577</c:v>
                </c:pt>
                <c:pt idx="47">
                  <c:v>5.7142857142857153</c:v>
                </c:pt>
                <c:pt idx="48">
                  <c:v>8.571428571428573</c:v>
                </c:pt>
                <c:pt idx="49">
                  <c:v>11.428571428571431</c:v>
                </c:pt>
                <c:pt idx="50">
                  <c:v>14.285714285714286</c:v>
                </c:pt>
                <c:pt idx="51">
                  <c:v>17.142857142857142</c:v>
                </c:pt>
                <c:pt idx="52">
                  <c:v>20</c:v>
                </c:pt>
                <c:pt idx="53">
                  <c:v>22.857142857142858</c:v>
                </c:pt>
                <c:pt idx="54">
                  <c:v>25.714285714285712</c:v>
                </c:pt>
                <c:pt idx="55">
                  <c:v>28.571428571428569</c:v>
                </c:pt>
                <c:pt idx="56">
                  <c:v>31.428571428571427</c:v>
                </c:pt>
                <c:pt idx="57">
                  <c:v>34.285714285714285</c:v>
                </c:pt>
                <c:pt idx="58">
                  <c:v>37.142857142857146</c:v>
                </c:pt>
                <c:pt idx="59">
                  <c:v>40.000000000000007</c:v>
                </c:pt>
                <c:pt idx="60">
                  <c:v>40.000000000000007</c:v>
                </c:pt>
                <c:pt idx="61">
                  <c:v>40.000000000000007</c:v>
                </c:pt>
                <c:pt idx="62">
                  <c:v>40.000000000000007</c:v>
                </c:pt>
                <c:pt idx="63">
                  <c:v>37.142857142857146</c:v>
                </c:pt>
                <c:pt idx="64">
                  <c:v>34.285714285714285</c:v>
                </c:pt>
                <c:pt idx="65">
                  <c:v>31.428571428571427</c:v>
                </c:pt>
                <c:pt idx="66">
                  <c:v>28.571428571428569</c:v>
                </c:pt>
                <c:pt idx="67">
                  <c:v>25.714285714285712</c:v>
                </c:pt>
                <c:pt idx="68">
                  <c:v>22.857142857142858</c:v>
                </c:pt>
                <c:pt idx="69">
                  <c:v>20</c:v>
                </c:pt>
                <c:pt idx="70">
                  <c:v>17.142857142857142</c:v>
                </c:pt>
                <c:pt idx="71">
                  <c:v>14.285714285714286</c:v>
                </c:pt>
                <c:pt idx="72">
                  <c:v>11.428571428571431</c:v>
                </c:pt>
                <c:pt idx="73">
                  <c:v>8.571428571428573</c:v>
                </c:pt>
                <c:pt idx="74">
                  <c:v>5.7142857142857153</c:v>
                </c:pt>
                <c:pt idx="75">
                  <c:v>2.8571428571428581</c:v>
                </c:pt>
                <c:pt idx="76">
                  <c:v>0</c:v>
                </c:pt>
                <c:pt idx="77">
                  <c:v>2.5</c:v>
                </c:pt>
                <c:pt idx="78">
                  <c:v>5</c:v>
                </c:pt>
                <c:pt idx="79">
                  <c:v>7.4999999999999991</c:v>
                </c:pt>
                <c:pt idx="80">
                  <c:v>10</c:v>
                </c:pt>
                <c:pt idx="81">
                  <c:v>12.5</c:v>
                </c:pt>
                <c:pt idx="82">
                  <c:v>15.000000000000002</c:v>
                </c:pt>
                <c:pt idx="83">
                  <c:v>17.500000000000004</c:v>
                </c:pt>
                <c:pt idx="84">
                  <c:v>20.000000000000004</c:v>
                </c:pt>
                <c:pt idx="85">
                  <c:v>20.000000000000004</c:v>
                </c:pt>
                <c:pt idx="86">
                  <c:v>20.000000000000004</c:v>
                </c:pt>
                <c:pt idx="87">
                  <c:v>20.000000000000004</c:v>
                </c:pt>
                <c:pt idx="88">
                  <c:v>17.500000000000004</c:v>
                </c:pt>
                <c:pt idx="89">
                  <c:v>15.000000000000002</c:v>
                </c:pt>
                <c:pt idx="90">
                  <c:v>12.5</c:v>
                </c:pt>
                <c:pt idx="91">
                  <c:v>10</c:v>
                </c:pt>
                <c:pt idx="92">
                  <c:v>7.4999999999999991</c:v>
                </c:pt>
                <c:pt idx="93">
                  <c:v>4.9999999999999991</c:v>
                </c:pt>
                <c:pt idx="94">
                  <c:v>2.4999999999999991</c:v>
                </c:pt>
                <c:pt idx="95">
                  <c:v>0</c:v>
                </c:pt>
                <c:pt idx="96">
                  <c:v>3</c:v>
                </c:pt>
                <c:pt idx="97">
                  <c:v>6</c:v>
                </c:pt>
                <c:pt idx="98">
                  <c:v>9</c:v>
                </c:pt>
                <c:pt idx="99">
                  <c:v>12</c:v>
                </c:pt>
                <c:pt idx="100">
                  <c:v>15.000000000000002</c:v>
                </c:pt>
                <c:pt idx="101">
                  <c:v>18</c:v>
                </c:pt>
                <c:pt idx="102">
                  <c:v>21</c:v>
                </c:pt>
                <c:pt idx="103">
                  <c:v>24</c:v>
                </c:pt>
                <c:pt idx="104">
                  <c:v>26.999999999999996</c:v>
                </c:pt>
                <c:pt idx="105">
                  <c:v>29.999999999999996</c:v>
                </c:pt>
                <c:pt idx="106">
                  <c:v>29.999999999999996</c:v>
                </c:pt>
                <c:pt idx="107">
                  <c:v>29.999999999999996</c:v>
                </c:pt>
                <c:pt idx="108">
                  <c:v>29.999999999999996</c:v>
                </c:pt>
                <c:pt idx="109">
                  <c:v>27.27272727272727</c:v>
                </c:pt>
                <c:pt idx="110">
                  <c:v>24.54545454545454</c:v>
                </c:pt>
                <c:pt idx="111">
                  <c:v>21.818181818181813</c:v>
                </c:pt>
                <c:pt idx="112">
                  <c:v>19.090909090909083</c:v>
                </c:pt>
                <c:pt idx="113">
                  <c:v>16.363636363636356</c:v>
                </c:pt>
                <c:pt idx="114">
                  <c:v>13.636363636363628</c:v>
                </c:pt>
                <c:pt idx="115">
                  <c:v>10.909090909090899</c:v>
                </c:pt>
                <c:pt idx="116">
                  <c:v>8.181818181818171</c:v>
                </c:pt>
                <c:pt idx="117">
                  <c:v>5.4545454545454444</c:v>
                </c:pt>
                <c:pt idx="118">
                  <c:v>2.7272727272727169</c:v>
                </c:pt>
                <c:pt idx="119">
                  <c:v>0</c:v>
                </c:pt>
                <c:pt idx="120">
                  <c:v>2.9411764705882355</c:v>
                </c:pt>
                <c:pt idx="121">
                  <c:v>5.882352941176471</c:v>
                </c:pt>
                <c:pt idx="122">
                  <c:v>8.8235294117647065</c:v>
                </c:pt>
                <c:pt idx="123">
                  <c:v>11.764705882352942</c:v>
                </c:pt>
                <c:pt idx="124">
                  <c:v>14.705882352941176</c:v>
                </c:pt>
                <c:pt idx="125">
                  <c:v>17.647058823529409</c:v>
                </c:pt>
                <c:pt idx="126">
                  <c:v>20.588235294117645</c:v>
                </c:pt>
                <c:pt idx="127">
                  <c:v>23.52941176470588</c:v>
                </c:pt>
                <c:pt idx="128">
                  <c:v>26.470588235294112</c:v>
                </c:pt>
                <c:pt idx="129">
                  <c:v>29.411764705882351</c:v>
                </c:pt>
                <c:pt idx="130">
                  <c:v>32.352941176470587</c:v>
                </c:pt>
                <c:pt idx="131">
                  <c:v>35.294117647058826</c:v>
                </c:pt>
                <c:pt idx="132">
                  <c:v>38.235294117647065</c:v>
                </c:pt>
                <c:pt idx="133">
                  <c:v>41.176470588235304</c:v>
                </c:pt>
                <c:pt idx="134">
                  <c:v>44.117647058823543</c:v>
                </c:pt>
                <c:pt idx="135">
                  <c:v>47.058823529411775</c:v>
                </c:pt>
                <c:pt idx="136">
                  <c:v>50.000000000000014</c:v>
                </c:pt>
                <c:pt idx="137">
                  <c:v>50.000000000000014</c:v>
                </c:pt>
                <c:pt idx="138">
                  <c:v>50.000000000000014</c:v>
                </c:pt>
                <c:pt idx="139">
                  <c:v>50.000000000000014</c:v>
                </c:pt>
                <c:pt idx="140">
                  <c:v>47.058823529411775</c:v>
                </c:pt>
                <c:pt idx="141">
                  <c:v>44.117647058823543</c:v>
                </c:pt>
                <c:pt idx="142">
                  <c:v>41.176470588235304</c:v>
                </c:pt>
                <c:pt idx="143">
                  <c:v>38.235294117647065</c:v>
                </c:pt>
                <c:pt idx="144">
                  <c:v>35.294117647058826</c:v>
                </c:pt>
                <c:pt idx="145">
                  <c:v>32.352941176470587</c:v>
                </c:pt>
                <c:pt idx="146">
                  <c:v>29.411764705882351</c:v>
                </c:pt>
                <c:pt idx="147">
                  <c:v>26.470588235294116</c:v>
                </c:pt>
                <c:pt idx="148">
                  <c:v>23.529411764705884</c:v>
                </c:pt>
                <c:pt idx="149">
                  <c:v>20.588235294117649</c:v>
                </c:pt>
                <c:pt idx="150">
                  <c:v>17.647058823529413</c:v>
                </c:pt>
                <c:pt idx="151">
                  <c:v>14.705882352941179</c:v>
                </c:pt>
                <c:pt idx="152">
                  <c:v>11.764705882352944</c:v>
                </c:pt>
                <c:pt idx="153">
                  <c:v>8.8235294117647101</c:v>
                </c:pt>
                <c:pt idx="154">
                  <c:v>5.8823529411764746</c:v>
                </c:pt>
                <c:pt idx="155">
                  <c:v>2.9411764705882395</c:v>
                </c:pt>
                <c:pt idx="156">
                  <c:v>0</c:v>
                </c:pt>
                <c:pt idx="157">
                  <c:v>2.5</c:v>
                </c:pt>
                <c:pt idx="158">
                  <c:v>5</c:v>
                </c:pt>
                <c:pt idx="159">
                  <c:v>7.4999999999999991</c:v>
                </c:pt>
                <c:pt idx="160">
                  <c:v>10</c:v>
                </c:pt>
                <c:pt idx="161">
                  <c:v>12.5</c:v>
                </c:pt>
                <c:pt idx="162">
                  <c:v>15.000000000000002</c:v>
                </c:pt>
                <c:pt idx="163">
                  <c:v>17.500000000000004</c:v>
                </c:pt>
                <c:pt idx="164">
                  <c:v>20.000000000000004</c:v>
                </c:pt>
                <c:pt idx="165">
                  <c:v>20.000000000000004</c:v>
                </c:pt>
                <c:pt idx="166">
                  <c:v>20.000000000000004</c:v>
                </c:pt>
                <c:pt idx="167">
                  <c:v>20.000000000000004</c:v>
                </c:pt>
                <c:pt idx="168">
                  <c:v>17.500000000000004</c:v>
                </c:pt>
                <c:pt idx="169">
                  <c:v>15.000000000000002</c:v>
                </c:pt>
                <c:pt idx="170">
                  <c:v>12.5</c:v>
                </c:pt>
                <c:pt idx="171">
                  <c:v>10</c:v>
                </c:pt>
                <c:pt idx="172">
                  <c:v>7.4999999999999991</c:v>
                </c:pt>
                <c:pt idx="173">
                  <c:v>4.9999999999999991</c:v>
                </c:pt>
                <c:pt idx="174">
                  <c:v>2.4999999999999991</c:v>
                </c:pt>
                <c:pt idx="175">
                  <c:v>0</c:v>
                </c:pt>
                <c:pt idx="176">
                  <c:v>3</c:v>
                </c:pt>
                <c:pt idx="177">
                  <c:v>6</c:v>
                </c:pt>
                <c:pt idx="178">
                  <c:v>9</c:v>
                </c:pt>
                <c:pt idx="179">
                  <c:v>12</c:v>
                </c:pt>
                <c:pt idx="180">
                  <c:v>15.000000000000002</c:v>
                </c:pt>
                <c:pt idx="181">
                  <c:v>18</c:v>
                </c:pt>
                <c:pt idx="182">
                  <c:v>21</c:v>
                </c:pt>
                <c:pt idx="183">
                  <c:v>24</c:v>
                </c:pt>
                <c:pt idx="184">
                  <c:v>26.999999999999996</c:v>
                </c:pt>
                <c:pt idx="185">
                  <c:v>29.999999999999996</c:v>
                </c:pt>
                <c:pt idx="186">
                  <c:v>29.999999999999996</c:v>
                </c:pt>
                <c:pt idx="187">
                  <c:v>29.999999999999996</c:v>
                </c:pt>
                <c:pt idx="188">
                  <c:v>29.999999999999996</c:v>
                </c:pt>
                <c:pt idx="189">
                  <c:v>27.27272727272727</c:v>
                </c:pt>
                <c:pt idx="190">
                  <c:v>24.54545454545454</c:v>
                </c:pt>
                <c:pt idx="191">
                  <c:v>21.818181818181813</c:v>
                </c:pt>
                <c:pt idx="192">
                  <c:v>19.090909090909083</c:v>
                </c:pt>
                <c:pt idx="193">
                  <c:v>16.363636363636356</c:v>
                </c:pt>
                <c:pt idx="194">
                  <c:v>13.636363636363628</c:v>
                </c:pt>
                <c:pt idx="195">
                  <c:v>10.909090909090899</c:v>
                </c:pt>
                <c:pt idx="196">
                  <c:v>8.181818181818171</c:v>
                </c:pt>
                <c:pt idx="197">
                  <c:v>5.4545454545454444</c:v>
                </c:pt>
                <c:pt idx="198">
                  <c:v>2.7272727272727169</c:v>
                </c:pt>
                <c:pt idx="199">
                  <c:v>0</c:v>
                </c:pt>
                <c:pt idx="200">
                  <c:v>2.9411764705882355</c:v>
                </c:pt>
                <c:pt idx="201">
                  <c:v>5.882352941176471</c:v>
                </c:pt>
                <c:pt idx="202">
                  <c:v>8.8235294117647065</c:v>
                </c:pt>
                <c:pt idx="203">
                  <c:v>11.764705882352942</c:v>
                </c:pt>
                <c:pt idx="204">
                  <c:v>14.705882352941176</c:v>
                </c:pt>
                <c:pt idx="205">
                  <c:v>17.647058823529409</c:v>
                </c:pt>
                <c:pt idx="206">
                  <c:v>20.588235294117645</c:v>
                </c:pt>
                <c:pt idx="207">
                  <c:v>23.52941176470588</c:v>
                </c:pt>
                <c:pt idx="208">
                  <c:v>26.470588235294112</c:v>
                </c:pt>
                <c:pt idx="209">
                  <c:v>29.411764705882351</c:v>
                </c:pt>
                <c:pt idx="210">
                  <c:v>32.352941176470587</c:v>
                </c:pt>
                <c:pt idx="211">
                  <c:v>35.294117647058826</c:v>
                </c:pt>
                <c:pt idx="212">
                  <c:v>38.235294117647065</c:v>
                </c:pt>
                <c:pt idx="213">
                  <c:v>41.176470588235304</c:v>
                </c:pt>
                <c:pt idx="214">
                  <c:v>44.117647058823543</c:v>
                </c:pt>
                <c:pt idx="215">
                  <c:v>47.058823529411775</c:v>
                </c:pt>
                <c:pt idx="216">
                  <c:v>50.000000000000014</c:v>
                </c:pt>
                <c:pt idx="217">
                  <c:v>50.000000000000014</c:v>
                </c:pt>
                <c:pt idx="218">
                  <c:v>50.000000000000014</c:v>
                </c:pt>
                <c:pt idx="219">
                  <c:v>50.000000000000014</c:v>
                </c:pt>
                <c:pt idx="220">
                  <c:v>47.058823529411775</c:v>
                </c:pt>
                <c:pt idx="221">
                  <c:v>44.117647058823543</c:v>
                </c:pt>
                <c:pt idx="222">
                  <c:v>41.176470588235304</c:v>
                </c:pt>
                <c:pt idx="223">
                  <c:v>38.235294117647065</c:v>
                </c:pt>
                <c:pt idx="224">
                  <c:v>35.294117647058826</c:v>
                </c:pt>
                <c:pt idx="225">
                  <c:v>32.352941176470587</c:v>
                </c:pt>
                <c:pt idx="226">
                  <c:v>29.411764705882351</c:v>
                </c:pt>
                <c:pt idx="227">
                  <c:v>26.470588235294116</c:v>
                </c:pt>
                <c:pt idx="228">
                  <c:v>23.529411764705884</c:v>
                </c:pt>
                <c:pt idx="229">
                  <c:v>20.588235294117649</c:v>
                </c:pt>
                <c:pt idx="230">
                  <c:v>17.647058823529413</c:v>
                </c:pt>
                <c:pt idx="231">
                  <c:v>14.705882352941179</c:v>
                </c:pt>
                <c:pt idx="232">
                  <c:v>11.764705882352944</c:v>
                </c:pt>
                <c:pt idx="233">
                  <c:v>8.8235294117647101</c:v>
                </c:pt>
                <c:pt idx="234">
                  <c:v>5.8823529411764746</c:v>
                </c:pt>
                <c:pt idx="235">
                  <c:v>2.9411764705882395</c:v>
                </c:pt>
                <c:pt idx="236">
                  <c:v>0</c:v>
                </c:pt>
              </c:numCache>
            </c:numRef>
          </c:yVal>
          <c:smooth val="1"/>
        </c:ser>
        <c:axId val="70701824"/>
        <c:axId val="70703744"/>
      </c:scatterChart>
      <c:valAx>
        <c:axId val="70701824"/>
        <c:scaling>
          <c:orientation val="minMax"/>
          <c:max val="320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temps (s)</a:t>
                </a:r>
              </a:p>
            </c:rich>
          </c:tx>
          <c:layout/>
        </c:title>
        <c:numFmt formatCode="0" sourceLinked="0"/>
        <c:tickLblPos val="nextTo"/>
        <c:crossAx val="70703744"/>
        <c:crosses val="autoZero"/>
        <c:crossBetween val="midCat"/>
      </c:valAx>
      <c:valAx>
        <c:axId val="70703744"/>
        <c:scaling>
          <c:orientation val="minMax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Vitesse (km/h)</a:t>
                </a:r>
              </a:p>
            </c:rich>
          </c:tx>
          <c:layout/>
        </c:title>
        <c:numFmt formatCode="0" sourceLinked="0"/>
        <c:tickLblPos val="nextTo"/>
        <c:crossAx val="70701824"/>
        <c:crosses val="autoZero"/>
        <c:crossBetween val="midCat"/>
      </c:valAx>
    </c:plotArea>
    <c:plotVisOnly val="1"/>
    <c:dispBlanksAs val="gap"/>
  </c:chart>
  <c:printSettings>
    <c:headerFooter/>
    <c:pageMargins b="0.74803149606299724" l="0.7086614173228406" r="0.7086614173228406" t="0.74803149606299724" header="0.31496062992126461" footer="0.31496062992126461"/>
    <c:pageSetup paperSize="120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Vitesse (km/h) en fonction de</a:t>
            </a:r>
            <a:r>
              <a:rPr lang="fr-FR" baseline="0"/>
              <a:t> la distance (m)</a:t>
            </a:r>
            <a:endParaRPr lang="fr-FR"/>
          </a:p>
        </c:rich>
      </c:tx>
      <c:layout/>
    </c:title>
    <c:plotArea>
      <c:layout>
        <c:manualLayout>
          <c:layoutTarget val="inner"/>
          <c:xMode val="edge"/>
          <c:yMode val="edge"/>
          <c:x val="7.1762424538980574E-2"/>
          <c:y val="0.18701130813253325"/>
          <c:w val="0.88517175424942163"/>
          <c:h val="0.74593534700425301"/>
        </c:manualLayout>
      </c:layout>
      <c:scatterChart>
        <c:scatterStyle val="smoothMarker"/>
        <c:ser>
          <c:idx val="0"/>
          <c:order val="0"/>
          <c:tx>
            <c:v>Vitesse en fonction e la distance</c:v>
          </c:tx>
          <c:marker>
            <c:symbol val="diamond"/>
            <c:size val="2"/>
          </c:marker>
          <c:xVal>
            <c:numRef>
              <c:f>'création cycle'!$O$5:$O$2000</c:f>
              <c:numCache>
                <c:formatCode>0.000</c:formatCode>
                <c:ptCount val="1996"/>
                <c:pt idx="0">
                  <c:v>0.53819444444444442</c:v>
                </c:pt>
                <c:pt idx="1">
                  <c:v>1.0763888888888888</c:v>
                </c:pt>
                <c:pt idx="2">
                  <c:v>2.6909722222222223</c:v>
                </c:pt>
                <c:pt idx="3">
                  <c:v>4.84375</c:v>
                </c:pt>
                <c:pt idx="4">
                  <c:v>7.5347222222222223</c:v>
                </c:pt>
                <c:pt idx="5">
                  <c:v>10.763888888888889</c:v>
                </c:pt>
                <c:pt idx="6">
                  <c:v>14.53125</c:v>
                </c:pt>
                <c:pt idx="7">
                  <c:v>18.836805555555557</c:v>
                </c:pt>
                <c:pt idx="8">
                  <c:v>32.910879629629633</c:v>
                </c:pt>
                <c:pt idx="9">
                  <c:v>46.984953703703709</c:v>
                </c:pt>
                <c:pt idx="10">
                  <c:v>61.059027777777786</c:v>
                </c:pt>
                <c:pt idx="11">
                  <c:v>64.461805555555557</c:v>
                </c:pt>
                <c:pt idx="12">
                  <c:v>67.378472222222229</c:v>
                </c:pt>
                <c:pt idx="13">
                  <c:v>69.809027777777786</c:v>
                </c:pt>
                <c:pt idx="14">
                  <c:v>71.753472222222229</c:v>
                </c:pt>
                <c:pt idx="15">
                  <c:v>73.211805555555557</c:v>
                </c:pt>
                <c:pt idx="16">
                  <c:v>74.184027777777786</c:v>
                </c:pt>
                <c:pt idx="17">
                  <c:v>74.6701388888889</c:v>
                </c:pt>
                <c:pt idx="18">
                  <c:v>74.6701388888889</c:v>
                </c:pt>
                <c:pt idx="19">
                  <c:v>75.2951388888889</c:v>
                </c:pt>
                <c:pt idx="20">
                  <c:v>76.5451388888889</c:v>
                </c:pt>
                <c:pt idx="21">
                  <c:v>78.4201388888889</c:v>
                </c:pt>
                <c:pt idx="22">
                  <c:v>80.9201388888889</c:v>
                </c:pt>
                <c:pt idx="23">
                  <c:v>84.0451388888889</c:v>
                </c:pt>
                <c:pt idx="24">
                  <c:v>87.7951388888889</c:v>
                </c:pt>
                <c:pt idx="25">
                  <c:v>92.1701388888889</c:v>
                </c:pt>
                <c:pt idx="26">
                  <c:v>97.1701388888889</c:v>
                </c:pt>
                <c:pt idx="27">
                  <c:v>102.7951388888889</c:v>
                </c:pt>
                <c:pt idx="28">
                  <c:v>109.0451388888889</c:v>
                </c:pt>
                <c:pt idx="29">
                  <c:v>139.60069444444446</c:v>
                </c:pt>
                <c:pt idx="30">
                  <c:v>170.15625</c:v>
                </c:pt>
                <c:pt idx="31">
                  <c:v>200.71180555555554</c:v>
                </c:pt>
                <c:pt idx="32">
                  <c:v>206.42805899908171</c:v>
                </c:pt>
                <c:pt idx="33">
                  <c:v>211.57268709825527</c:v>
                </c:pt>
                <c:pt idx="34">
                  <c:v>216.14568985307622</c:v>
                </c:pt>
                <c:pt idx="35">
                  <c:v>220.14706726354453</c:v>
                </c:pt>
                <c:pt idx="36">
                  <c:v>223.57681932966022</c:v>
                </c:pt>
                <c:pt idx="37">
                  <c:v>226.43494605142331</c:v>
                </c:pt>
                <c:pt idx="38">
                  <c:v>228.72144742883378</c:v>
                </c:pt>
                <c:pt idx="39">
                  <c:v>230.43632346189165</c:v>
                </c:pt>
                <c:pt idx="40">
                  <c:v>231.57957415059687</c:v>
                </c:pt>
                <c:pt idx="41">
                  <c:v>232.15119949494948</c:v>
                </c:pt>
                <c:pt idx="42">
                  <c:v>232.15119949494948</c:v>
                </c:pt>
                <c:pt idx="43">
                  <c:v>232.15119949494948</c:v>
                </c:pt>
                <c:pt idx="44">
                  <c:v>232.15119949494948</c:v>
                </c:pt>
                <c:pt idx="45">
                  <c:v>232.15119949494948</c:v>
                </c:pt>
                <c:pt idx="46">
                  <c:v>232.72376185322614</c:v>
                </c:pt>
                <c:pt idx="47">
                  <c:v>233.86888656977942</c:v>
                </c:pt>
                <c:pt idx="48">
                  <c:v>235.58657364460936</c:v>
                </c:pt>
                <c:pt idx="49">
                  <c:v>237.87682307771593</c:v>
                </c:pt>
                <c:pt idx="50">
                  <c:v>240.73963486909915</c:v>
                </c:pt>
                <c:pt idx="51">
                  <c:v>244.175009018759</c:v>
                </c:pt>
                <c:pt idx="52">
                  <c:v>248.18294552669551</c:v>
                </c:pt>
                <c:pt idx="53">
                  <c:v>252.76344439290867</c:v>
                </c:pt>
                <c:pt idx="54">
                  <c:v>257.91650561739846</c:v>
                </c:pt>
                <c:pt idx="55">
                  <c:v>263.6421292001649</c:v>
                </c:pt>
                <c:pt idx="56">
                  <c:v>269.94031514120798</c:v>
                </c:pt>
                <c:pt idx="57">
                  <c:v>276.81106344052768</c:v>
                </c:pt>
                <c:pt idx="58">
                  <c:v>284.25437409812406</c:v>
                </c:pt>
                <c:pt idx="59">
                  <c:v>292.27024711399707</c:v>
                </c:pt>
                <c:pt idx="60">
                  <c:v>333.01098785473783</c:v>
                </c:pt>
                <c:pt idx="61">
                  <c:v>373.7517285954786</c:v>
                </c:pt>
                <c:pt idx="62">
                  <c:v>414.49246933621936</c:v>
                </c:pt>
                <c:pt idx="63">
                  <c:v>422.67274144506291</c:v>
                </c:pt>
                <c:pt idx="64">
                  <c:v>430.22376185322616</c:v>
                </c:pt>
                <c:pt idx="65">
                  <c:v>437.14553056070918</c:v>
                </c:pt>
                <c:pt idx="66">
                  <c:v>443.43804756751189</c:v>
                </c:pt>
                <c:pt idx="67">
                  <c:v>449.10131287363436</c:v>
                </c:pt>
                <c:pt idx="68">
                  <c:v>454.13532647907653</c:v>
                </c:pt>
                <c:pt idx="69">
                  <c:v>458.54008838383845</c:v>
                </c:pt>
                <c:pt idx="70">
                  <c:v>462.31559858792008</c:v>
                </c:pt>
                <c:pt idx="71">
                  <c:v>465.46185709132146</c:v>
                </c:pt>
                <c:pt idx="72">
                  <c:v>467.97886389404255</c:v>
                </c:pt>
                <c:pt idx="73">
                  <c:v>469.86661899608339</c:v>
                </c:pt>
                <c:pt idx="74">
                  <c:v>471.12512239744393</c:v>
                </c:pt>
                <c:pt idx="75">
                  <c:v>471.75437409812423</c:v>
                </c:pt>
                <c:pt idx="76">
                  <c:v>471.75437409812423</c:v>
                </c:pt>
                <c:pt idx="77">
                  <c:v>472.29256854256869</c:v>
                </c:pt>
                <c:pt idx="78">
                  <c:v>473.3689574314576</c:v>
                </c:pt>
                <c:pt idx="79">
                  <c:v>474.98354076479092</c:v>
                </c:pt>
                <c:pt idx="80">
                  <c:v>477.13631854256869</c:v>
                </c:pt>
                <c:pt idx="81">
                  <c:v>479.82729076479092</c:v>
                </c:pt>
                <c:pt idx="82">
                  <c:v>483.0564574314576</c:v>
                </c:pt>
                <c:pt idx="83">
                  <c:v>486.82381854256869</c:v>
                </c:pt>
                <c:pt idx="84">
                  <c:v>491.12937409812423</c:v>
                </c:pt>
                <c:pt idx="85">
                  <c:v>511.49974446849461</c:v>
                </c:pt>
                <c:pt idx="86">
                  <c:v>531.87011483886499</c:v>
                </c:pt>
                <c:pt idx="87">
                  <c:v>552.24048520923532</c:v>
                </c:pt>
                <c:pt idx="88">
                  <c:v>555.64326298701314</c:v>
                </c:pt>
                <c:pt idx="89">
                  <c:v>558.55992965367977</c:v>
                </c:pt>
                <c:pt idx="90">
                  <c:v>560.99048520923532</c:v>
                </c:pt>
                <c:pt idx="91">
                  <c:v>562.93492965367977</c:v>
                </c:pt>
                <c:pt idx="92">
                  <c:v>564.39326298701314</c:v>
                </c:pt>
                <c:pt idx="93">
                  <c:v>565.36548520923532</c:v>
                </c:pt>
                <c:pt idx="94">
                  <c:v>565.8515963203464</c:v>
                </c:pt>
                <c:pt idx="95">
                  <c:v>565.8515963203464</c:v>
                </c:pt>
                <c:pt idx="96">
                  <c:v>566.4765963203464</c:v>
                </c:pt>
                <c:pt idx="97">
                  <c:v>567.7265963203464</c:v>
                </c:pt>
                <c:pt idx="98">
                  <c:v>569.6015963203464</c:v>
                </c:pt>
                <c:pt idx="99">
                  <c:v>572.1015963203464</c:v>
                </c:pt>
                <c:pt idx="100">
                  <c:v>575.2265963203464</c:v>
                </c:pt>
                <c:pt idx="101">
                  <c:v>578.9765963203464</c:v>
                </c:pt>
                <c:pt idx="102">
                  <c:v>583.3515963203464</c:v>
                </c:pt>
                <c:pt idx="103">
                  <c:v>588.3515963203464</c:v>
                </c:pt>
                <c:pt idx="104">
                  <c:v>593.9765963203464</c:v>
                </c:pt>
                <c:pt idx="105">
                  <c:v>600.2265963203464</c:v>
                </c:pt>
                <c:pt idx="106">
                  <c:v>630.78215187590195</c:v>
                </c:pt>
                <c:pt idx="107">
                  <c:v>661.33770743145749</c:v>
                </c:pt>
                <c:pt idx="108">
                  <c:v>691.89326298701303</c:v>
                </c:pt>
                <c:pt idx="109">
                  <c:v>697.6095164305392</c:v>
                </c:pt>
                <c:pt idx="110">
                  <c:v>702.75414452971279</c:v>
                </c:pt>
                <c:pt idx="111">
                  <c:v>707.32714728453368</c:v>
                </c:pt>
                <c:pt idx="112">
                  <c:v>711.32852469500199</c:v>
                </c:pt>
                <c:pt idx="113">
                  <c:v>714.75827676111771</c:v>
                </c:pt>
                <c:pt idx="114">
                  <c:v>717.61640348288074</c:v>
                </c:pt>
                <c:pt idx="115">
                  <c:v>719.90290486029119</c:v>
                </c:pt>
                <c:pt idx="116">
                  <c:v>721.61778089334905</c:v>
                </c:pt>
                <c:pt idx="117">
                  <c:v>722.76103158205433</c:v>
                </c:pt>
                <c:pt idx="118">
                  <c:v>723.33265692640691</c:v>
                </c:pt>
                <c:pt idx="119">
                  <c:v>723.33265692640691</c:v>
                </c:pt>
                <c:pt idx="120">
                  <c:v>724.0006692293673</c:v>
                </c:pt>
                <c:pt idx="121">
                  <c:v>725.33669383528809</c:v>
                </c:pt>
                <c:pt idx="122">
                  <c:v>727.34073074416926</c:v>
                </c:pt>
                <c:pt idx="123">
                  <c:v>730.01277995601083</c:v>
                </c:pt>
                <c:pt idx="124">
                  <c:v>733.35284147081279</c:v>
                </c:pt>
                <c:pt idx="125">
                  <c:v>737.36091528857514</c:v>
                </c:pt>
                <c:pt idx="126">
                  <c:v>742.03700140929789</c:v>
                </c:pt>
                <c:pt idx="127">
                  <c:v>747.38109983298114</c:v>
                </c:pt>
                <c:pt idx="128">
                  <c:v>753.39321055962478</c:v>
                </c:pt>
                <c:pt idx="129">
                  <c:v>760.07333358922881</c:v>
                </c:pt>
                <c:pt idx="130">
                  <c:v>767.42146892179323</c:v>
                </c:pt>
                <c:pt idx="131">
                  <c:v>775.43761655731805</c:v>
                </c:pt>
                <c:pt idx="132">
                  <c:v>784.12177649580326</c:v>
                </c:pt>
                <c:pt idx="133">
                  <c:v>793.47394873724886</c:v>
                </c:pt>
                <c:pt idx="134">
                  <c:v>803.49413328165485</c:v>
                </c:pt>
                <c:pt idx="135">
                  <c:v>814.18233012902124</c:v>
                </c:pt>
                <c:pt idx="136">
                  <c:v>825.53853927934802</c:v>
                </c:pt>
                <c:pt idx="137">
                  <c:v>927.39039113119986</c:v>
                </c:pt>
                <c:pt idx="138">
                  <c:v>1029.2422429830517</c:v>
                </c:pt>
                <c:pt idx="139">
                  <c:v>1131.0940948349037</c:v>
                </c:pt>
                <c:pt idx="140">
                  <c:v>1141.7822916822702</c:v>
                </c:pt>
                <c:pt idx="141">
                  <c:v>1151.8024762266762</c:v>
                </c:pt>
                <c:pt idx="142">
                  <c:v>1161.1546484681216</c:v>
                </c:pt>
                <c:pt idx="143">
                  <c:v>1169.8388084066069</c:v>
                </c:pt>
                <c:pt idx="144">
                  <c:v>1177.8549560421316</c:v>
                </c:pt>
                <c:pt idx="145">
                  <c:v>1185.203091374696</c:v>
                </c:pt>
                <c:pt idx="146">
                  <c:v>1191.8832144042999</c:v>
                </c:pt>
                <c:pt idx="147">
                  <c:v>1197.8953251309435</c:v>
                </c:pt>
                <c:pt idx="148">
                  <c:v>1203.2394235546267</c:v>
                </c:pt>
                <c:pt idx="149">
                  <c:v>1207.9155096753495</c:v>
                </c:pt>
                <c:pt idx="150">
                  <c:v>1211.9235834931119</c:v>
                </c:pt>
                <c:pt idx="151">
                  <c:v>1215.263645007914</c:v>
                </c:pt>
                <c:pt idx="152">
                  <c:v>1217.9356942197555</c:v>
                </c:pt>
                <c:pt idx="153">
                  <c:v>1219.9397311286368</c:v>
                </c:pt>
                <c:pt idx="154">
                  <c:v>1221.2757557345576</c:v>
                </c:pt>
                <c:pt idx="155">
                  <c:v>1221.9437680375181</c:v>
                </c:pt>
                <c:pt idx="156">
                  <c:v>1221.9437680375181</c:v>
                </c:pt>
                <c:pt idx="157">
                  <c:v>1222.4819624819625</c:v>
                </c:pt>
                <c:pt idx="158">
                  <c:v>1223.5583513708514</c:v>
                </c:pt>
                <c:pt idx="159">
                  <c:v>1225.1729347041846</c:v>
                </c:pt>
                <c:pt idx="160">
                  <c:v>1227.3257124819625</c:v>
                </c:pt>
                <c:pt idx="161">
                  <c:v>1230.0166847041846</c:v>
                </c:pt>
                <c:pt idx="162">
                  <c:v>1233.2458513708514</c:v>
                </c:pt>
                <c:pt idx="163">
                  <c:v>1237.0132124819625</c:v>
                </c:pt>
                <c:pt idx="164">
                  <c:v>1241.3187680375181</c:v>
                </c:pt>
                <c:pt idx="165">
                  <c:v>1261.6891384078885</c:v>
                </c:pt>
                <c:pt idx="166">
                  <c:v>1282.059508778259</c:v>
                </c:pt>
                <c:pt idx="167">
                  <c:v>1302.4298791486294</c:v>
                </c:pt>
                <c:pt idx="168">
                  <c:v>1305.8326569264073</c:v>
                </c:pt>
                <c:pt idx="169">
                  <c:v>1308.749323593074</c:v>
                </c:pt>
                <c:pt idx="170">
                  <c:v>1311.1798791486297</c:v>
                </c:pt>
                <c:pt idx="171">
                  <c:v>1313.124323593074</c:v>
                </c:pt>
                <c:pt idx="172">
                  <c:v>1314.5826569264073</c:v>
                </c:pt>
                <c:pt idx="173">
                  <c:v>1315.5548791486294</c:v>
                </c:pt>
                <c:pt idx="174">
                  <c:v>1316.0409902597405</c:v>
                </c:pt>
                <c:pt idx="175">
                  <c:v>1316.0409902597405</c:v>
                </c:pt>
                <c:pt idx="176">
                  <c:v>1316.6659902597405</c:v>
                </c:pt>
                <c:pt idx="177">
                  <c:v>1317.9159902597405</c:v>
                </c:pt>
                <c:pt idx="178">
                  <c:v>1319.7909902597405</c:v>
                </c:pt>
                <c:pt idx="179">
                  <c:v>1322.2909902597405</c:v>
                </c:pt>
                <c:pt idx="180">
                  <c:v>1325.4159902597405</c:v>
                </c:pt>
                <c:pt idx="181">
                  <c:v>1329.1659902597405</c:v>
                </c:pt>
                <c:pt idx="182">
                  <c:v>1333.5409902597405</c:v>
                </c:pt>
                <c:pt idx="183">
                  <c:v>1338.5409902597405</c:v>
                </c:pt>
                <c:pt idx="184">
                  <c:v>1344.1659902597405</c:v>
                </c:pt>
                <c:pt idx="185">
                  <c:v>1350.4159902597405</c:v>
                </c:pt>
                <c:pt idx="186">
                  <c:v>1380.9715458152962</c:v>
                </c:pt>
                <c:pt idx="187">
                  <c:v>1411.5271013708518</c:v>
                </c:pt>
                <c:pt idx="188">
                  <c:v>1442.0826569264075</c:v>
                </c:pt>
                <c:pt idx="189">
                  <c:v>1447.7989103699338</c:v>
                </c:pt>
                <c:pt idx="190">
                  <c:v>1452.9435384691074</c:v>
                </c:pt>
                <c:pt idx="191">
                  <c:v>1457.5165412239282</c:v>
                </c:pt>
                <c:pt idx="192">
                  <c:v>1461.5179186343967</c:v>
                </c:pt>
                <c:pt idx="193">
                  <c:v>1464.9476707005124</c:v>
                </c:pt>
                <c:pt idx="194">
                  <c:v>1467.8057974222754</c:v>
                </c:pt>
                <c:pt idx="195">
                  <c:v>1470.092298799686</c:v>
                </c:pt>
                <c:pt idx="196">
                  <c:v>1471.8071748327438</c:v>
                </c:pt>
                <c:pt idx="197">
                  <c:v>1472.950425521449</c:v>
                </c:pt>
                <c:pt idx="198">
                  <c:v>1473.5220508658017</c:v>
                </c:pt>
                <c:pt idx="199">
                  <c:v>1473.5220508658017</c:v>
                </c:pt>
                <c:pt idx="200">
                  <c:v>1474.1900631687622</c:v>
                </c:pt>
                <c:pt idx="201">
                  <c:v>1475.526087774683</c:v>
                </c:pt>
                <c:pt idx="202">
                  <c:v>1477.5301246835643</c:v>
                </c:pt>
                <c:pt idx="203">
                  <c:v>1480.2021738954058</c:v>
                </c:pt>
                <c:pt idx="204">
                  <c:v>1483.5422354102079</c:v>
                </c:pt>
                <c:pt idx="205">
                  <c:v>1487.5503092279703</c:v>
                </c:pt>
                <c:pt idx="206">
                  <c:v>1492.2263953486931</c:v>
                </c:pt>
                <c:pt idx="207">
                  <c:v>1497.5704937723763</c:v>
                </c:pt>
                <c:pt idx="208">
                  <c:v>1503.5826044990199</c:v>
                </c:pt>
                <c:pt idx="209">
                  <c:v>1510.2627275286238</c:v>
                </c:pt>
                <c:pt idx="210">
                  <c:v>1517.6108628611883</c:v>
                </c:pt>
                <c:pt idx="211">
                  <c:v>1525.627010496713</c:v>
                </c:pt>
                <c:pt idx="212">
                  <c:v>1534.3111704351982</c:v>
                </c:pt>
                <c:pt idx="213">
                  <c:v>1543.6633426766437</c:v>
                </c:pt>
                <c:pt idx="214">
                  <c:v>1553.6835272210496</c:v>
                </c:pt>
                <c:pt idx="215">
                  <c:v>1564.3717240684161</c:v>
                </c:pt>
                <c:pt idx="216">
                  <c:v>1575.7279332187429</c:v>
                </c:pt>
                <c:pt idx="217">
                  <c:v>1677.5797850705949</c:v>
                </c:pt>
                <c:pt idx="218">
                  <c:v>1779.4316369224468</c:v>
                </c:pt>
                <c:pt idx="219">
                  <c:v>1881.2834887742988</c:v>
                </c:pt>
                <c:pt idx="220">
                  <c:v>1891.9716856216653</c:v>
                </c:pt>
                <c:pt idx="221">
                  <c:v>1901.9918701660713</c:v>
                </c:pt>
                <c:pt idx="222">
                  <c:v>1911.3440424075168</c:v>
                </c:pt>
                <c:pt idx="223">
                  <c:v>1920.028202346002</c:v>
                </c:pt>
                <c:pt idx="224">
                  <c:v>1928.0443499815267</c:v>
                </c:pt>
                <c:pt idx="225">
                  <c:v>1935.3924853140911</c:v>
                </c:pt>
                <c:pt idx="226">
                  <c:v>1942.072608343695</c:v>
                </c:pt>
                <c:pt idx="227">
                  <c:v>1948.0847190703387</c:v>
                </c:pt>
                <c:pt idx="228">
                  <c:v>1953.4288174940218</c:v>
                </c:pt>
                <c:pt idx="229">
                  <c:v>1958.1049036147447</c:v>
                </c:pt>
                <c:pt idx="230">
                  <c:v>1962.112977432507</c:v>
                </c:pt>
                <c:pt idx="231">
                  <c:v>1965.4530389473091</c:v>
                </c:pt>
                <c:pt idx="232">
                  <c:v>1968.1250881591507</c:v>
                </c:pt>
                <c:pt idx="233">
                  <c:v>1970.129125068032</c:v>
                </c:pt>
                <c:pt idx="234">
                  <c:v>1971.4651496739527</c:v>
                </c:pt>
                <c:pt idx="235">
                  <c:v>1972.1331619769132</c:v>
                </c:pt>
                <c:pt idx="236">
                  <c:v>1972.1331619769132</c:v>
                </c:pt>
              </c:numCache>
            </c:numRef>
          </c:xVal>
          <c:yVal>
            <c:numRef>
              <c:f>'création cycle'!$L$5:$L$2000</c:f>
              <c:numCache>
                <c:formatCode>0.0</c:formatCode>
                <c:ptCount val="1996"/>
                <c:pt idx="0">
                  <c:v>2.5</c:v>
                </c:pt>
                <c:pt idx="1">
                  <c:v>5</c:v>
                </c:pt>
                <c:pt idx="2">
                  <c:v>7.4999999999999991</c:v>
                </c:pt>
                <c:pt idx="3">
                  <c:v>10</c:v>
                </c:pt>
                <c:pt idx="4">
                  <c:v>12.5</c:v>
                </c:pt>
                <c:pt idx="5">
                  <c:v>15.000000000000002</c:v>
                </c:pt>
                <c:pt idx="6">
                  <c:v>17.500000000000004</c:v>
                </c:pt>
                <c:pt idx="7">
                  <c:v>20.000000000000004</c:v>
                </c:pt>
                <c:pt idx="8">
                  <c:v>20.000000000000004</c:v>
                </c:pt>
                <c:pt idx="9">
                  <c:v>20.000000000000004</c:v>
                </c:pt>
                <c:pt idx="10">
                  <c:v>20.000000000000004</c:v>
                </c:pt>
                <c:pt idx="11">
                  <c:v>17.500000000000004</c:v>
                </c:pt>
                <c:pt idx="12">
                  <c:v>15.000000000000002</c:v>
                </c:pt>
                <c:pt idx="13">
                  <c:v>12.5</c:v>
                </c:pt>
                <c:pt idx="14">
                  <c:v>10</c:v>
                </c:pt>
                <c:pt idx="15">
                  <c:v>7.4999999999999991</c:v>
                </c:pt>
                <c:pt idx="16">
                  <c:v>4.9999999999999991</c:v>
                </c:pt>
                <c:pt idx="17">
                  <c:v>2.4999999999999991</c:v>
                </c:pt>
                <c:pt idx="18">
                  <c:v>0</c:v>
                </c:pt>
                <c:pt idx="19">
                  <c:v>3</c:v>
                </c:pt>
                <c:pt idx="20">
                  <c:v>6</c:v>
                </c:pt>
                <c:pt idx="21">
                  <c:v>9</c:v>
                </c:pt>
                <c:pt idx="22">
                  <c:v>12</c:v>
                </c:pt>
                <c:pt idx="23">
                  <c:v>15.000000000000002</c:v>
                </c:pt>
                <c:pt idx="24">
                  <c:v>18</c:v>
                </c:pt>
                <c:pt idx="25">
                  <c:v>21</c:v>
                </c:pt>
                <c:pt idx="26">
                  <c:v>24</c:v>
                </c:pt>
                <c:pt idx="27">
                  <c:v>26.999999999999996</c:v>
                </c:pt>
                <c:pt idx="28">
                  <c:v>29.999999999999996</c:v>
                </c:pt>
                <c:pt idx="29">
                  <c:v>29.999999999999996</c:v>
                </c:pt>
                <c:pt idx="30">
                  <c:v>29.999999999999996</c:v>
                </c:pt>
                <c:pt idx="31">
                  <c:v>29.999999999999996</c:v>
                </c:pt>
                <c:pt idx="32">
                  <c:v>27.27272727272727</c:v>
                </c:pt>
                <c:pt idx="33">
                  <c:v>24.54545454545454</c:v>
                </c:pt>
                <c:pt idx="34">
                  <c:v>21.818181818181813</c:v>
                </c:pt>
                <c:pt idx="35">
                  <c:v>19.090909090909083</c:v>
                </c:pt>
                <c:pt idx="36">
                  <c:v>16.363636363636356</c:v>
                </c:pt>
                <c:pt idx="37">
                  <c:v>13.636363636363628</c:v>
                </c:pt>
                <c:pt idx="38">
                  <c:v>10.909090909090899</c:v>
                </c:pt>
                <c:pt idx="39">
                  <c:v>8.181818181818171</c:v>
                </c:pt>
                <c:pt idx="40">
                  <c:v>5.4545454545454444</c:v>
                </c:pt>
                <c:pt idx="41">
                  <c:v>2.7272727272727169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2.8571428571428577</c:v>
                </c:pt>
                <c:pt idx="47">
                  <c:v>5.7142857142857153</c:v>
                </c:pt>
                <c:pt idx="48">
                  <c:v>8.571428571428573</c:v>
                </c:pt>
                <c:pt idx="49">
                  <c:v>11.428571428571431</c:v>
                </c:pt>
                <c:pt idx="50">
                  <c:v>14.285714285714286</c:v>
                </c:pt>
                <c:pt idx="51">
                  <c:v>17.142857142857142</c:v>
                </c:pt>
                <c:pt idx="52">
                  <c:v>20</c:v>
                </c:pt>
                <c:pt idx="53">
                  <c:v>22.857142857142858</c:v>
                </c:pt>
                <c:pt idx="54">
                  <c:v>25.714285714285712</c:v>
                </c:pt>
                <c:pt idx="55">
                  <c:v>28.571428571428569</c:v>
                </c:pt>
                <c:pt idx="56">
                  <c:v>31.428571428571427</c:v>
                </c:pt>
                <c:pt idx="57">
                  <c:v>34.285714285714285</c:v>
                </c:pt>
                <c:pt idx="58">
                  <c:v>37.142857142857146</c:v>
                </c:pt>
                <c:pt idx="59">
                  <c:v>40.000000000000007</c:v>
                </c:pt>
                <c:pt idx="60">
                  <c:v>40.000000000000007</c:v>
                </c:pt>
                <c:pt idx="61">
                  <c:v>40.000000000000007</c:v>
                </c:pt>
                <c:pt idx="62">
                  <c:v>40.000000000000007</c:v>
                </c:pt>
                <c:pt idx="63">
                  <c:v>37.142857142857146</c:v>
                </c:pt>
                <c:pt idx="64">
                  <c:v>34.285714285714285</c:v>
                </c:pt>
                <c:pt idx="65">
                  <c:v>31.428571428571427</c:v>
                </c:pt>
                <c:pt idx="66">
                  <c:v>28.571428571428569</c:v>
                </c:pt>
                <c:pt idx="67">
                  <c:v>25.714285714285712</c:v>
                </c:pt>
                <c:pt idx="68">
                  <c:v>22.857142857142858</c:v>
                </c:pt>
                <c:pt idx="69">
                  <c:v>20</c:v>
                </c:pt>
                <c:pt idx="70">
                  <c:v>17.142857142857142</c:v>
                </c:pt>
                <c:pt idx="71">
                  <c:v>14.285714285714286</c:v>
                </c:pt>
                <c:pt idx="72">
                  <c:v>11.428571428571431</c:v>
                </c:pt>
                <c:pt idx="73">
                  <c:v>8.571428571428573</c:v>
                </c:pt>
                <c:pt idx="74">
                  <c:v>5.7142857142857153</c:v>
                </c:pt>
                <c:pt idx="75">
                  <c:v>2.8571428571428581</c:v>
                </c:pt>
                <c:pt idx="76">
                  <c:v>0</c:v>
                </c:pt>
                <c:pt idx="77">
                  <c:v>2.5</c:v>
                </c:pt>
                <c:pt idx="78">
                  <c:v>5</c:v>
                </c:pt>
                <c:pt idx="79">
                  <c:v>7.4999999999999991</c:v>
                </c:pt>
                <c:pt idx="80">
                  <c:v>10</c:v>
                </c:pt>
                <c:pt idx="81">
                  <c:v>12.5</c:v>
                </c:pt>
                <c:pt idx="82">
                  <c:v>15.000000000000002</c:v>
                </c:pt>
                <c:pt idx="83">
                  <c:v>17.500000000000004</c:v>
                </c:pt>
                <c:pt idx="84">
                  <c:v>20.000000000000004</c:v>
                </c:pt>
                <c:pt idx="85">
                  <c:v>20.000000000000004</c:v>
                </c:pt>
                <c:pt idx="86">
                  <c:v>20.000000000000004</c:v>
                </c:pt>
                <c:pt idx="87">
                  <c:v>20.000000000000004</c:v>
                </c:pt>
                <c:pt idx="88">
                  <c:v>17.500000000000004</c:v>
                </c:pt>
                <c:pt idx="89">
                  <c:v>15.000000000000002</c:v>
                </c:pt>
                <c:pt idx="90">
                  <c:v>12.5</c:v>
                </c:pt>
                <c:pt idx="91">
                  <c:v>10</c:v>
                </c:pt>
                <c:pt idx="92">
                  <c:v>7.4999999999999991</c:v>
                </c:pt>
                <c:pt idx="93">
                  <c:v>4.9999999999999991</c:v>
                </c:pt>
                <c:pt idx="94">
                  <c:v>2.4999999999999991</c:v>
                </c:pt>
                <c:pt idx="95">
                  <c:v>0</c:v>
                </c:pt>
                <c:pt idx="96">
                  <c:v>3</c:v>
                </c:pt>
                <c:pt idx="97">
                  <c:v>6</c:v>
                </c:pt>
                <c:pt idx="98">
                  <c:v>9</c:v>
                </c:pt>
                <c:pt idx="99">
                  <c:v>12</c:v>
                </c:pt>
                <c:pt idx="100">
                  <c:v>15.000000000000002</c:v>
                </c:pt>
                <c:pt idx="101">
                  <c:v>18</c:v>
                </c:pt>
                <c:pt idx="102">
                  <c:v>21</c:v>
                </c:pt>
                <c:pt idx="103">
                  <c:v>24</c:v>
                </c:pt>
                <c:pt idx="104">
                  <c:v>26.999999999999996</c:v>
                </c:pt>
                <c:pt idx="105">
                  <c:v>29.999999999999996</c:v>
                </c:pt>
                <c:pt idx="106">
                  <c:v>29.999999999999996</c:v>
                </c:pt>
                <c:pt idx="107">
                  <c:v>29.999999999999996</c:v>
                </c:pt>
                <c:pt idx="108">
                  <c:v>29.999999999999996</c:v>
                </c:pt>
                <c:pt idx="109">
                  <c:v>27.27272727272727</c:v>
                </c:pt>
                <c:pt idx="110">
                  <c:v>24.54545454545454</c:v>
                </c:pt>
                <c:pt idx="111">
                  <c:v>21.818181818181813</c:v>
                </c:pt>
                <c:pt idx="112">
                  <c:v>19.090909090909083</c:v>
                </c:pt>
                <c:pt idx="113">
                  <c:v>16.363636363636356</c:v>
                </c:pt>
                <c:pt idx="114">
                  <c:v>13.636363636363628</c:v>
                </c:pt>
                <c:pt idx="115">
                  <c:v>10.909090909090899</c:v>
                </c:pt>
                <c:pt idx="116">
                  <c:v>8.181818181818171</c:v>
                </c:pt>
                <c:pt idx="117">
                  <c:v>5.4545454545454444</c:v>
                </c:pt>
                <c:pt idx="118">
                  <c:v>2.7272727272727169</c:v>
                </c:pt>
                <c:pt idx="119">
                  <c:v>0</c:v>
                </c:pt>
                <c:pt idx="120">
                  <c:v>2.9411764705882355</c:v>
                </c:pt>
                <c:pt idx="121">
                  <c:v>5.882352941176471</c:v>
                </c:pt>
                <c:pt idx="122">
                  <c:v>8.8235294117647065</c:v>
                </c:pt>
                <c:pt idx="123">
                  <c:v>11.764705882352942</c:v>
                </c:pt>
                <c:pt idx="124">
                  <c:v>14.705882352941176</c:v>
                </c:pt>
                <c:pt idx="125">
                  <c:v>17.647058823529409</c:v>
                </c:pt>
                <c:pt idx="126">
                  <c:v>20.588235294117645</c:v>
                </c:pt>
                <c:pt idx="127">
                  <c:v>23.52941176470588</c:v>
                </c:pt>
                <c:pt idx="128">
                  <c:v>26.470588235294112</c:v>
                </c:pt>
                <c:pt idx="129">
                  <c:v>29.411764705882351</c:v>
                </c:pt>
                <c:pt idx="130">
                  <c:v>32.352941176470587</c:v>
                </c:pt>
                <c:pt idx="131">
                  <c:v>35.294117647058826</c:v>
                </c:pt>
                <c:pt idx="132">
                  <c:v>38.235294117647065</c:v>
                </c:pt>
                <c:pt idx="133">
                  <c:v>41.176470588235304</c:v>
                </c:pt>
                <c:pt idx="134">
                  <c:v>44.117647058823543</c:v>
                </c:pt>
                <c:pt idx="135">
                  <c:v>47.058823529411775</c:v>
                </c:pt>
                <c:pt idx="136">
                  <c:v>50.000000000000014</c:v>
                </c:pt>
                <c:pt idx="137">
                  <c:v>50.000000000000014</c:v>
                </c:pt>
                <c:pt idx="138">
                  <c:v>50.000000000000014</c:v>
                </c:pt>
                <c:pt idx="139">
                  <c:v>50.000000000000014</c:v>
                </c:pt>
                <c:pt idx="140">
                  <c:v>47.058823529411775</c:v>
                </c:pt>
                <c:pt idx="141">
                  <c:v>44.117647058823543</c:v>
                </c:pt>
                <c:pt idx="142">
                  <c:v>41.176470588235304</c:v>
                </c:pt>
                <c:pt idx="143">
                  <c:v>38.235294117647065</c:v>
                </c:pt>
                <c:pt idx="144">
                  <c:v>35.294117647058826</c:v>
                </c:pt>
                <c:pt idx="145">
                  <c:v>32.352941176470587</c:v>
                </c:pt>
                <c:pt idx="146">
                  <c:v>29.411764705882351</c:v>
                </c:pt>
                <c:pt idx="147">
                  <c:v>26.470588235294116</c:v>
                </c:pt>
                <c:pt idx="148">
                  <c:v>23.529411764705884</c:v>
                </c:pt>
                <c:pt idx="149">
                  <c:v>20.588235294117649</c:v>
                </c:pt>
                <c:pt idx="150">
                  <c:v>17.647058823529413</c:v>
                </c:pt>
                <c:pt idx="151">
                  <c:v>14.705882352941179</c:v>
                </c:pt>
                <c:pt idx="152">
                  <c:v>11.764705882352944</c:v>
                </c:pt>
                <c:pt idx="153">
                  <c:v>8.8235294117647101</c:v>
                </c:pt>
                <c:pt idx="154">
                  <c:v>5.8823529411764746</c:v>
                </c:pt>
                <c:pt idx="155">
                  <c:v>2.9411764705882395</c:v>
                </c:pt>
                <c:pt idx="156">
                  <c:v>0</c:v>
                </c:pt>
                <c:pt idx="157">
                  <c:v>2.5</c:v>
                </c:pt>
                <c:pt idx="158">
                  <c:v>5</c:v>
                </c:pt>
                <c:pt idx="159">
                  <c:v>7.4999999999999991</c:v>
                </c:pt>
                <c:pt idx="160">
                  <c:v>10</c:v>
                </c:pt>
                <c:pt idx="161">
                  <c:v>12.5</c:v>
                </c:pt>
                <c:pt idx="162">
                  <c:v>15.000000000000002</c:v>
                </c:pt>
                <c:pt idx="163">
                  <c:v>17.500000000000004</c:v>
                </c:pt>
                <c:pt idx="164">
                  <c:v>20.000000000000004</c:v>
                </c:pt>
                <c:pt idx="165">
                  <c:v>20.000000000000004</c:v>
                </c:pt>
                <c:pt idx="166">
                  <c:v>20.000000000000004</c:v>
                </c:pt>
                <c:pt idx="167">
                  <c:v>20.000000000000004</c:v>
                </c:pt>
                <c:pt idx="168">
                  <c:v>17.500000000000004</c:v>
                </c:pt>
                <c:pt idx="169">
                  <c:v>15.000000000000002</c:v>
                </c:pt>
                <c:pt idx="170">
                  <c:v>12.5</c:v>
                </c:pt>
                <c:pt idx="171">
                  <c:v>10</c:v>
                </c:pt>
                <c:pt idx="172">
                  <c:v>7.4999999999999991</c:v>
                </c:pt>
                <c:pt idx="173">
                  <c:v>4.9999999999999991</c:v>
                </c:pt>
                <c:pt idx="174">
                  <c:v>2.4999999999999991</c:v>
                </c:pt>
                <c:pt idx="175">
                  <c:v>0</c:v>
                </c:pt>
                <c:pt idx="176">
                  <c:v>3</c:v>
                </c:pt>
                <c:pt idx="177">
                  <c:v>6</c:v>
                </c:pt>
                <c:pt idx="178">
                  <c:v>9</c:v>
                </c:pt>
                <c:pt idx="179">
                  <c:v>12</c:v>
                </c:pt>
                <c:pt idx="180">
                  <c:v>15.000000000000002</c:v>
                </c:pt>
                <c:pt idx="181">
                  <c:v>18</c:v>
                </c:pt>
                <c:pt idx="182">
                  <c:v>21</c:v>
                </c:pt>
                <c:pt idx="183">
                  <c:v>24</c:v>
                </c:pt>
                <c:pt idx="184">
                  <c:v>26.999999999999996</c:v>
                </c:pt>
                <c:pt idx="185">
                  <c:v>29.999999999999996</c:v>
                </c:pt>
                <c:pt idx="186">
                  <c:v>29.999999999999996</c:v>
                </c:pt>
                <c:pt idx="187">
                  <c:v>29.999999999999996</c:v>
                </c:pt>
                <c:pt idx="188">
                  <c:v>29.999999999999996</c:v>
                </c:pt>
                <c:pt idx="189">
                  <c:v>27.27272727272727</c:v>
                </c:pt>
                <c:pt idx="190">
                  <c:v>24.54545454545454</c:v>
                </c:pt>
                <c:pt idx="191">
                  <c:v>21.818181818181813</c:v>
                </c:pt>
                <c:pt idx="192">
                  <c:v>19.090909090909083</c:v>
                </c:pt>
                <c:pt idx="193">
                  <c:v>16.363636363636356</c:v>
                </c:pt>
                <c:pt idx="194">
                  <c:v>13.636363636363628</c:v>
                </c:pt>
                <c:pt idx="195">
                  <c:v>10.909090909090899</c:v>
                </c:pt>
                <c:pt idx="196">
                  <c:v>8.181818181818171</c:v>
                </c:pt>
                <c:pt idx="197">
                  <c:v>5.4545454545454444</c:v>
                </c:pt>
                <c:pt idx="198">
                  <c:v>2.7272727272727169</c:v>
                </c:pt>
                <c:pt idx="199">
                  <c:v>0</c:v>
                </c:pt>
                <c:pt idx="200">
                  <c:v>2.9411764705882355</c:v>
                </c:pt>
                <c:pt idx="201">
                  <c:v>5.882352941176471</c:v>
                </c:pt>
                <c:pt idx="202">
                  <c:v>8.8235294117647065</c:v>
                </c:pt>
                <c:pt idx="203">
                  <c:v>11.764705882352942</c:v>
                </c:pt>
                <c:pt idx="204">
                  <c:v>14.705882352941176</c:v>
                </c:pt>
                <c:pt idx="205">
                  <c:v>17.647058823529409</c:v>
                </c:pt>
                <c:pt idx="206">
                  <c:v>20.588235294117645</c:v>
                </c:pt>
                <c:pt idx="207">
                  <c:v>23.52941176470588</c:v>
                </c:pt>
                <c:pt idx="208">
                  <c:v>26.470588235294112</c:v>
                </c:pt>
                <c:pt idx="209">
                  <c:v>29.411764705882351</c:v>
                </c:pt>
                <c:pt idx="210">
                  <c:v>32.352941176470587</c:v>
                </c:pt>
                <c:pt idx="211">
                  <c:v>35.294117647058826</c:v>
                </c:pt>
                <c:pt idx="212">
                  <c:v>38.235294117647065</c:v>
                </c:pt>
                <c:pt idx="213">
                  <c:v>41.176470588235304</c:v>
                </c:pt>
                <c:pt idx="214">
                  <c:v>44.117647058823543</c:v>
                </c:pt>
                <c:pt idx="215">
                  <c:v>47.058823529411775</c:v>
                </c:pt>
                <c:pt idx="216">
                  <c:v>50.000000000000014</c:v>
                </c:pt>
                <c:pt idx="217">
                  <c:v>50.000000000000014</c:v>
                </c:pt>
                <c:pt idx="218">
                  <c:v>50.000000000000014</c:v>
                </c:pt>
                <c:pt idx="219">
                  <c:v>50.000000000000014</c:v>
                </c:pt>
                <c:pt idx="220">
                  <c:v>47.058823529411775</c:v>
                </c:pt>
                <c:pt idx="221">
                  <c:v>44.117647058823543</c:v>
                </c:pt>
                <c:pt idx="222">
                  <c:v>41.176470588235304</c:v>
                </c:pt>
                <c:pt idx="223">
                  <c:v>38.235294117647065</c:v>
                </c:pt>
                <c:pt idx="224">
                  <c:v>35.294117647058826</c:v>
                </c:pt>
                <c:pt idx="225">
                  <c:v>32.352941176470587</c:v>
                </c:pt>
                <c:pt idx="226">
                  <c:v>29.411764705882351</c:v>
                </c:pt>
                <c:pt idx="227">
                  <c:v>26.470588235294116</c:v>
                </c:pt>
                <c:pt idx="228">
                  <c:v>23.529411764705884</c:v>
                </c:pt>
                <c:pt idx="229">
                  <c:v>20.588235294117649</c:v>
                </c:pt>
                <c:pt idx="230">
                  <c:v>17.647058823529413</c:v>
                </c:pt>
                <c:pt idx="231">
                  <c:v>14.705882352941179</c:v>
                </c:pt>
                <c:pt idx="232">
                  <c:v>11.764705882352944</c:v>
                </c:pt>
                <c:pt idx="233">
                  <c:v>8.8235294117647101</c:v>
                </c:pt>
                <c:pt idx="234">
                  <c:v>5.8823529411764746</c:v>
                </c:pt>
                <c:pt idx="235">
                  <c:v>2.9411764705882395</c:v>
                </c:pt>
                <c:pt idx="236">
                  <c:v>0</c:v>
                </c:pt>
              </c:numCache>
            </c:numRef>
          </c:yVal>
          <c:smooth val="1"/>
        </c:ser>
        <c:axId val="86739200"/>
        <c:axId val="86757760"/>
      </c:scatterChart>
      <c:valAx>
        <c:axId val="86739200"/>
        <c:scaling>
          <c:orientation val="minMax"/>
          <c:max val="2000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Distance</a:t>
                </a:r>
                <a:r>
                  <a:rPr lang="fr-FR" baseline="0"/>
                  <a:t> (m)</a:t>
                </a:r>
                <a:endParaRPr lang="fr-FR"/>
              </a:p>
            </c:rich>
          </c:tx>
          <c:layout/>
        </c:title>
        <c:numFmt formatCode="0" sourceLinked="0"/>
        <c:tickLblPos val="nextTo"/>
        <c:crossAx val="86757760"/>
        <c:crosses val="autoZero"/>
        <c:crossBetween val="midCat"/>
      </c:valAx>
      <c:valAx>
        <c:axId val="86757760"/>
        <c:scaling>
          <c:orientation val="minMax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Vitesse (km/h)</a:t>
                </a:r>
              </a:p>
            </c:rich>
          </c:tx>
          <c:layout/>
        </c:title>
        <c:numFmt formatCode="0" sourceLinked="0"/>
        <c:tickLblPos val="nextTo"/>
        <c:crossAx val="86739200"/>
        <c:crosses val="autoZero"/>
        <c:crossBetween val="midCat"/>
      </c:valAx>
    </c:plotArea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419101</xdr:colOff>
      <xdr:row>2</xdr:row>
      <xdr:rowOff>174948</xdr:rowOff>
    </xdr:from>
    <xdr:to>
      <xdr:col>25</xdr:col>
      <xdr:colOff>204108</xdr:colOff>
      <xdr:row>17</xdr:row>
      <xdr:rowOff>97194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602602</xdr:colOff>
      <xdr:row>19</xdr:row>
      <xdr:rowOff>48597</xdr:rowOff>
    </xdr:from>
    <xdr:to>
      <xdr:col>25</xdr:col>
      <xdr:colOff>387609</xdr:colOff>
      <xdr:row>33</xdr:row>
      <xdr:rowOff>184670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413657</xdr:colOff>
      <xdr:row>28</xdr:row>
      <xdr:rowOff>141517</xdr:rowOff>
    </xdr:from>
    <xdr:to>
      <xdr:col>17</xdr:col>
      <xdr:colOff>435430</xdr:colOff>
      <xdr:row>40</xdr:row>
      <xdr:rowOff>119744</xdr:rowOff>
    </xdr:to>
    <xdr:cxnSp macro="">
      <xdr:nvCxnSpPr>
        <xdr:cNvPr id="7" name="Connecteur droit avec flèche 6"/>
        <xdr:cNvCxnSpPr/>
      </xdr:nvCxnSpPr>
      <xdr:spPr>
        <a:xfrm rot="5400000" flipH="1" flipV="1">
          <a:off x="10782301" y="6482444"/>
          <a:ext cx="2209799" cy="21773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</xdr:colOff>
      <xdr:row>26</xdr:row>
      <xdr:rowOff>130630</xdr:rowOff>
    </xdr:from>
    <xdr:to>
      <xdr:col>18</xdr:col>
      <xdr:colOff>10886</xdr:colOff>
      <xdr:row>40</xdr:row>
      <xdr:rowOff>119743</xdr:rowOff>
    </xdr:to>
    <xdr:cxnSp macro="">
      <xdr:nvCxnSpPr>
        <xdr:cNvPr id="8" name="Connecteur droit avec flèche 7"/>
        <xdr:cNvCxnSpPr/>
      </xdr:nvCxnSpPr>
      <xdr:spPr>
        <a:xfrm rot="16200000" flipV="1">
          <a:off x="10956473" y="6297387"/>
          <a:ext cx="2590799" cy="1088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533400</xdr:colOff>
      <xdr:row>25</xdr:row>
      <xdr:rowOff>1</xdr:rowOff>
    </xdr:from>
    <xdr:to>
      <xdr:col>18</xdr:col>
      <xdr:colOff>544286</xdr:colOff>
      <xdr:row>40</xdr:row>
      <xdr:rowOff>130628</xdr:rowOff>
    </xdr:to>
    <xdr:cxnSp macro="">
      <xdr:nvCxnSpPr>
        <xdr:cNvPr id="9" name="Connecteur droit avec flèche 8"/>
        <xdr:cNvCxnSpPr/>
      </xdr:nvCxnSpPr>
      <xdr:spPr>
        <a:xfrm rot="5400000" flipH="1" flipV="1">
          <a:off x="11326587" y="6144986"/>
          <a:ext cx="2917370" cy="1088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217716</xdr:colOff>
      <xdr:row>28</xdr:row>
      <xdr:rowOff>108856</xdr:rowOff>
    </xdr:from>
    <xdr:to>
      <xdr:col>22</xdr:col>
      <xdr:colOff>228601</xdr:colOff>
      <xdr:row>41</xdr:row>
      <xdr:rowOff>0</xdr:rowOff>
    </xdr:to>
    <xdr:cxnSp macro="">
      <xdr:nvCxnSpPr>
        <xdr:cNvPr id="10" name="Connecteur droit avec flèche 9"/>
        <xdr:cNvCxnSpPr/>
      </xdr:nvCxnSpPr>
      <xdr:spPr>
        <a:xfrm rot="16200000" flipV="1">
          <a:off x="14450786" y="6504214"/>
          <a:ext cx="2307773" cy="1088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598715</xdr:colOff>
      <xdr:row>26</xdr:row>
      <xdr:rowOff>119744</xdr:rowOff>
    </xdr:from>
    <xdr:to>
      <xdr:col>22</xdr:col>
      <xdr:colOff>620487</xdr:colOff>
      <xdr:row>41</xdr:row>
      <xdr:rowOff>0</xdr:rowOff>
    </xdr:to>
    <xdr:cxnSp macro="">
      <xdr:nvCxnSpPr>
        <xdr:cNvPr id="11" name="Connecteur droit avec flèche 10"/>
        <xdr:cNvCxnSpPr/>
      </xdr:nvCxnSpPr>
      <xdr:spPr>
        <a:xfrm rot="16200000" flipV="1">
          <a:off x="14657615" y="6319158"/>
          <a:ext cx="2666999" cy="2177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304801</xdr:colOff>
      <xdr:row>28</xdr:row>
      <xdr:rowOff>97972</xdr:rowOff>
    </xdr:from>
    <xdr:to>
      <xdr:col>19</xdr:col>
      <xdr:colOff>326572</xdr:colOff>
      <xdr:row>40</xdr:row>
      <xdr:rowOff>130629</xdr:rowOff>
    </xdr:to>
    <xdr:cxnSp macro="">
      <xdr:nvCxnSpPr>
        <xdr:cNvPr id="12" name="Connecteur droit avec flèche 11"/>
        <xdr:cNvCxnSpPr/>
      </xdr:nvCxnSpPr>
      <xdr:spPr>
        <a:xfrm rot="16200000" flipV="1">
          <a:off x="12213772" y="6466115"/>
          <a:ext cx="2264229" cy="2177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664028</xdr:colOff>
      <xdr:row>26</xdr:row>
      <xdr:rowOff>152402</xdr:rowOff>
    </xdr:from>
    <xdr:to>
      <xdr:col>19</xdr:col>
      <xdr:colOff>685799</xdr:colOff>
      <xdr:row>41</xdr:row>
      <xdr:rowOff>10887</xdr:rowOff>
    </xdr:to>
    <xdr:cxnSp macro="">
      <xdr:nvCxnSpPr>
        <xdr:cNvPr id="13" name="Connecteur droit avec flèche 12"/>
        <xdr:cNvCxnSpPr/>
      </xdr:nvCxnSpPr>
      <xdr:spPr>
        <a:xfrm rot="5400000" flipH="1" flipV="1">
          <a:off x="12382500" y="6340930"/>
          <a:ext cx="2645228" cy="2177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772887</xdr:colOff>
      <xdr:row>23</xdr:row>
      <xdr:rowOff>1</xdr:rowOff>
    </xdr:from>
    <xdr:to>
      <xdr:col>21</xdr:col>
      <xdr:colOff>21773</xdr:colOff>
      <xdr:row>40</xdr:row>
      <xdr:rowOff>174171</xdr:rowOff>
    </xdr:to>
    <xdr:cxnSp macro="">
      <xdr:nvCxnSpPr>
        <xdr:cNvPr id="14" name="Connecteur droit avec flèche 13"/>
        <xdr:cNvCxnSpPr/>
      </xdr:nvCxnSpPr>
      <xdr:spPr>
        <a:xfrm rot="5400000" flipH="1" flipV="1">
          <a:off x="12937673" y="5970815"/>
          <a:ext cx="3331027" cy="3265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772091</xdr:colOff>
      <xdr:row>23</xdr:row>
      <xdr:rowOff>11680</xdr:rowOff>
    </xdr:from>
    <xdr:to>
      <xdr:col>23</xdr:col>
      <xdr:colOff>773679</xdr:colOff>
      <xdr:row>41</xdr:row>
      <xdr:rowOff>11680</xdr:rowOff>
    </xdr:to>
    <xdr:cxnSp macro="">
      <xdr:nvCxnSpPr>
        <xdr:cNvPr id="24" name="Connecteur droit avec flèche 23"/>
        <xdr:cNvCxnSpPr/>
      </xdr:nvCxnSpPr>
      <xdr:spPr>
        <a:xfrm rot="5400000" flipH="1" flipV="1">
          <a:off x="15267214" y="6003472"/>
          <a:ext cx="3341914" cy="158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413657</xdr:colOff>
      <xdr:row>40</xdr:row>
      <xdr:rowOff>119743</xdr:rowOff>
    </xdr:from>
    <xdr:to>
      <xdr:col>23</xdr:col>
      <xdr:colOff>772885</xdr:colOff>
      <xdr:row>40</xdr:row>
      <xdr:rowOff>141514</xdr:rowOff>
    </xdr:to>
    <xdr:cxnSp macro="">
      <xdr:nvCxnSpPr>
        <xdr:cNvPr id="27" name="Connecteur droit 26"/>
        <xdr:cNvCxnSpPr/>
      </xdr:nvCxnSpPr>
      <xdr:spPr>
        <a:xfrm>
          <a:off x="11876314" y="7598229"/>
          <a:ext cx="5061857" cy="21771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615043</xdr:colOff>
      <xdr:row>44</xdr:row>
      <xdr:rowOff>76200</xdr:rowOff>
    </xdr:from>
    <xdr:to>
      <xdr:col>23</xdr:col>
      <xdr:colOff>380999</xdr:colOff>
      <xdr:row>53</xdr:row>
      <xdr:rowOff>174170</xdr:rowOff>
    </xdr:to>
    <xdr:sp macro="" textlink="">
      <xdr:nvSpPr>
        <xdr:cNvPr id="28" name="Rectangle 27"/>
        <xdr:cNvSpPr/>
      </xdr:nvSpPr>
      <xdr:spPr>
        <a:xfrm rot="5400000">
          <a:off x="14605907" y="8118021"/>
          <a:ext cx="1763485" cy="2117271"/>
        </a:xfrm>
        <a:prstGeom prst="wedgeRectCallout">
          <a:avLst>
            <a:gd name="adj1" fmla="val -86068"/>
            <a:gd name="adj2" fmla="val 51348"/>
          </a:avLst>
        </a:prstGeom>
        <a:noFill/>
        <a:ln>
          <a:solidFill>
            <a:schemeClr val="tx1">
              <a:lumMod val="95000"/>
              <a:lumOff val="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685802</xdr:colOff>
      <xdr:row>44</xdr:row>
      <xdr:rowOff>130629</xdr:rowOff>
    </xdr:from>
    <xdr:to>
      <xdr:col>23</xdr:col>
      <xdr:colOff>337459</xdr:colOff>
      <xdr:row>53</xdr:row>
      <xdr:rowOff>76200</xdr:rowOff>
    </xdr:to>
    <xdr:sp macro="" textlink="">
      <xdr:nvSpPr>
        <xdr:cNvPr id="29" name="ZoneTexte 28"/>
        <xdr:cNvSpPr txBox="1"/>
      </xdr:nvSpPr>
      <xdr:spPr>
        <a:xfrm>
          <a:off x="14499773" y="8349343"/>
          <a:ext cx="2002972" cy="16110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se sont les 9 paliers </a:t>
          </a:r>
        </a:p>
        <a:p>
          <a:r>
            <a:rPr lang="fr-FR" sz="1100"/>
            <a:t>cela je vaudrais qu</a:t>
          </a:r>
          <a:r>
            <a:rPr lang="fr-FR" sz="1100" baseline="0"/>
            <a:t> ils dure 15 sec en plus </a:t>
          </a:r>
          <a:endParaRPr lang="fr-FR" sz="1100"/>
        </a:p>
      </xdr:txBody>
    </xdr:sp>
    <xdr:clientData/>
  </xdr:twoCellAnchor>
  <xdr:twoCellAnchor>
    <xdr:from>
      <xdr:col>17</xdr:col>
      <xdr:colOff>544285</xdr:colOff>
      <xdr:row>32</xdr:row>
      <xdr:rowOff>87087</xdr:rowOff>
    </xdr:from>
    <xdr:to>
      <xdr:col>17</xdr:col>
      <xdr:colOff>544286</xdr:colOff>
      <xdr:row>55</xdr:row>
      <xdr:rowOff>87087</xdr:rowOff>
    </xdr:to>
    <xdr:cxnSp macro="">
      <xdr:nvCxnSpPr>
        <xdr:cNvPr id="41" name="Connecteur droit avec flèche 40"/>
        <xdr:cNvCxnSpPr/>
      </xdr:nvCxnSpPr>
      <xdr:spPr>
        <a:xfrm rot="5400000" flipH="1" flipV="1">
          <a:off x="9878786" y="8213272"/>
          <a:ext cx="4256314" cy="1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228601</xdr:colOff>
      <xdr:row>32</xdr:row>
      <xdr:rowOff>108857</xdr:rowOff>
    </xdr:from>
    <xdr:to>
      <xdr:col>18</xdr:col>
      <xdr:colOff>228602</xdr:colOff>
      <xdr:row>55</xdr:row>
      <xdr:rowOff>108857</xdr:rowOff>
    </xdr:to>
    <xdr:cxnSp macro="">
      <xdr:nvCxnSpPr>
        <xdr:cNvPr id="43" name="Connecteur droit avec flèche 42"/>
        <xdr:cNvCxnSpPr/>
      </xdr:nvCxnSpPr>
      <xdr:spPr>
        <a:xfrm rot="5400000" flipH="1" flipV="1">
          <a:off x="10346874" y="8235042"/>
          <a:ext cx="4256314" cy="1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185058</xdr:colOff>
      <xdr:row>32</xdr:row>
      <xdr:rowOff>87086</xdr:rowOff>
    </xdr:from>
    <xdr:to>
      <xdr:col>19</xdr:col>
      <xdr:colOff>185059</xdr:colOff>
      <xdr:row>55</xdr:row>
      <xdr:rowOff>87086</xdr:rowOff>
    </xdr:to>
    <xdr:cxnSp macro="">
      <xdr:nvCxnSpPr>
        <xdr:cNvPr id="44" name="Connecteur droit avec flèche 43"/>
        <xdr:cNvCxnSpPr/>
      </xdr:nvCxnSpPr>
      <xdr:spPr>
        <a:xfrm rot="5400000" flipH="1" flipV="1">
          <a:off x="11087102" y="8213271"/>
          <a:ext cx="4256314" cy="1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468087</xdr:colOff>
      <xdr:row>32</xdr:row>
      <xdr:rowOff>87085</xdr:rowOff>
    </xdr:from>
    <xdr:to>
      <xdr:col>19</xdr:col>
      <xdr:colOff>468088</xdr:colOff>
      <xdr:row>55</xdr:row>
      <xdr:rowOff>87085</xdr:rowOff>
    </xdr:to>
    <xdr:cxnSp macro="">
      <xdr:nvCxnSpPr>
        <xdr:cNvPr id="45" name="Connecteur droit avec flèche 44"/>
        <xdr:cNvCxnSpPr/>
      </xdr:nvCxnSpPr>
      <xdr:spPr>
        <a:xfrm rot="5400000" flipH="1" flipV="1">
          <a:off x="11370131" y="8213270"/>
          <a:ext cx="4256314" cy="1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152402</xdr:colOff>
      <xdr:row>32</xdr:row>
      <xdr:rowOff>65314</xdr:rowOff>
    </xdr:from>
    <xdr:to>
      <xdr:col>20</xdr:col>
      <xdr:colOff>152403</xdr:colOff>
      <xdr:row>55</xdr:row>
      <xdr:rowOff>65314</xdr:rowOff>
    </xdr:to>
    <xdr:cxnSp macro="">
      <xdr:nvCxnSpPr>
        <xdr:cNvPr id="46" name="Connecteur droit avec flèche 45"/>
        <xdr:cNvCxnSpPr/>
      </xdr:nvCxnSpPr>
      <xdr:spPr>
        <a:xfrm rot="5400000" flipH="1" flipV="1">
          <a:off x="11838217" y="8191499"/>
          <a:ext cx="4256314" cy="1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22</xdr:col>
      <xdr:colOff>76203</xdr:colOff>
      <xdr:row>32</xdr:row>
      <xdr:rowOff>54429</xdr:rowOff>
    </xdr:from>
    <xdr:to>
      <xdr:col>25</xdr:col>
      <xdr:colOff>4</xdr:colOff>
      <xdr:row>55</xdr:row>
      <xdr:rowOff>87086</xdr:rowOff>
    </xdr:to>
    <xdr:cxnSp macro="">
      <xdr:nvCxnSpPr>
        <xdr:cNvPr id="47" name="Connecteur droit avec flèche 46"/>
        <xdr:cNvCxnSpPr/>
      </xdr:nvCxnSpPr>
      <xdr:spPr>
        <a:xfrm rot="16200000" flipV="1">
          <a:off x="14450789" y="7059386"/>
          <a:ext cx="4288971" cy="2275116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370117</xdr:colOff>
      <xdr:row>32</xdr:row>
      <xdr:rowOff>54428</xdr:rowOff>
    </xdr:from>
    <xdr:to>
      <xdr:col>25</xdr:col>
      <xdr:colOff>10888</xdr:colOff>
      <xdr:row>55</xdr:row>
      <xdr:rowOff>87086</xdr:rowOff>
    </xdr:to>
    <xdr:cxnSp macro="">
      <xdr:nvCxnSpPr>
        <xdr:cNvPr id="48" name="Connecteur droit avec flèche 47"/>
        <xdr:cNvCxnSpPr/>
      </xdr:nvCxnSpPr>
      <xdr:spPr>
        <a:xfrm rot="16200000" flipV="1">
          <a:off x="14603188" y="7200900"/>
          <a:ext cx="4288972" cy="1992086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23</xdr:col>
      <xdr:colOff>65316</xdr:colOff>
      <xdr:row>32</xdr:row>
      <xdr:rowOff>65315</xdr:rowOff>
    </xdr:from>
    <xdr:to>
      <xdr:col>25</xdr:col>
      <xdr:colOff>10888</xdr:colOff>
      <xdr:row>55</xdr:row>
      <xdr:rowOff>97971</xdr:rowOff>
    </xdr:to>
    <xdr:cxnSp macro="">
      <xdr:nvCxnSpPr>
        <xdr:cNvPr id="49" name="Connecteur droit avec flèche 48"/>
        <xdr:cNvCxnSpPr/>
      </xdr:nvCxnSpPr>
      <xdr:spPr>
        <a:xfrm rot="16200000" flipV="1">
          <a:off x="14842675" y="7451271"/>
          <a:ext cx="4288970" cy="151311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25</xdr:col>
      <xdr:colOff>21772</xdr:colOff>
      <xdr:row>32</xdr:row>
      <xdr:rowOff>87085</xdr:rowOff>
    </xdr:from>
    <xdr:to>
      <xdr:col>25</xdr:col>
      <xdr:colOff>21773</xdr:colOff>
      <xdr:row>55</xdr:row>
      <xdr:rowOff>87085</xdr:rowOff>
    </xdr:to>
    <xdr:cxnSp macro="">
      <xdr:nvCxnSpPr>
        <xdr:cNvPr id="50" name="Connecteur droit avec flèche 49"/>
        <xdr:cNvCxnSpPr/>
      </xdr:nvCxnSpPr>
      <xdr:spPr>
        <a:xfrm rot="5400000" flipH="1" flipV="1">
          <a:off x="15626445" y="8213270"/>
          <a:ext cx="4256314" cy="1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522514</xdr:colOff>
      <xdr:row>55</xdr:row>
      <xdr:rowOff>97971</xdr:rowOff>
    </xdr:from>
    <xdr:to>
      <xdr:col>25</xdr:col>
      <xdr:colOff>21771</xdr:colOff>
      <xdr:row>55</xdr:row>
      <xdr:rowOff>108857</xdr:rowOff>
    </xdr:to>
    <xdr:cxnSp macro="">
      <xdr:nvCxnSpPr>
        <xdr:cNvPr id="54" name="Connecteur droit 53"/>
        <xdr:cNvCxnSpPr/>
      </xdr:nvCxnSpPr>
      <xdr:spPr>
        <a:xfrm>
          <a:off x="11985171" y="10352314"/>
          <a:ext cx="5769429" cy="10886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20</xdr:col>
      <xdr:colOff>751114</xdr:colOff>
      <xdr:row>59</xdr:row>
      <xdr:rowOff>10886</xdr:rowOff>
    </xdr:from>
    <xdr:to>
      <xdr:col>23</xdr:col>
      <xdr:colOff>517070</xdr:colOff>
      <xdr:row>68</xdr:row>
      <xdr:rowOff>108856</xdr:rowOff>
    </xdr:to>
    <xdr:sp macro="" textlink="">
      <xdr:nvSpPr>
        <xdr:cNvPr id="56" name="Rectangle 55"/>
        <xdr:cNvSpPr/>
      </xdr:nvSpPr>
      <xdr:spPr>
        <a:xfrm rot="5400000">
          <a:off x="14741978" y="10828564"/>
          <a:ext cx="1763485" cy="2117271"/>
        </a:xfrm>
        <a:prstGeom prst="wedgeRectCallout">
          <a:avLst>
            <a:gd name="adj1" fmla="val -86068"/>
            <a:gd name="adj2" fmla="val 51348"/>
          </a:avLst>
        </a:prstGeom>
        <a:noFill/>
        <a:ln>
          <a:solidFill>
            <a:schemeClr val="tx1">
              <a:lumMod val="95000"/>
              <a:lumOff val="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21771</xdr:colOff>
      <xdr:row>59</xdr:row>
      <xdr:rowOff>87086</xdr:rowOff>
    </xdr:from>
    <xdr:to>
      <xdr:col>23</xdr:col>
      <xdr:colOff>457200</xdr:colOff>
      <xdr:row>68</xdr:row>
      <xdr:rowOff>32657</xdr:rowOff>
    </xdr:to>
    <xdr:sp macro="" textlink="">
      <xdr:nvSpPr>
        <xdr:cNvPr id="57" name="ZoneTexte 56"/>
        <xdr:cNvSpPr txBox="1"/>
      </xdr:nvSpPr>
      <xdr:spPr>
        <a:xfrm>
          <a:off x="14619514" y="11081657"/>
          <a:ext cx="2002972" cy="16110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se sont les pause</a:t>
          </a:r>
          <a:r>
            <a:rPr lang="fr-FR" sz="1100" baseline="0"/>
            <a:t>s a V=0</a:t>
          </a:r>
          <a:endParaRPr lang="fr-FR" sz="1100"/>
        </a:p>
        <a:p>
          <a:r>
            <a:rPr lang="fr-FR" sz="1100"/>
            <a:t>cela je vaudrais qu</a:t>
          </a:r>
          <a:r>
            <a:rPr lang="fr-FR" sz="1100" baseline="0"/>
            <a:t> ils dure 30 sec en plus </a:t>
          </a:r>
          <a:endParaRPr lang="fr-FR" sz="1100"/>
        </a:p>
      </xdr:txBody>
    </xdr:sp>
    <xdr:clientData/>
  </xdr:twoCellAnchor>
  <xdr:twoCellAnchor>
    <xdr:from>
      <xdr:col>8</xdr:col>
      <xdr:colOff>21771</xdr:colOff>
      <xdr:row>3</xdr:row>
      <xdr:rowOff>130628</xdr:rowOff>
    </xdr:from>
    <xdr:to>
      <xdr:col>8</xdr:col>
      <xdr:colOff>729342</xdr:colOff>
      <xdr:row>25</xdr:row>
      <xdr:rowOff>21771</xdr:rowOff>
    </xdr:to>
    <xdr:grpSp>
      <xdr:nvGrpSpPr>
        <xdr:cNvPr id="61" name="Groupe 60"/>
        <xdr:cNvGrpSpPr/>
      </xdr:nvGrpSpPr>
      <xdr:grpSpPr>
        <a:xfrm>
          <a:off x="5715000" y="718457"/>
          <a:ext cx="707571" cy="3995057"/>
          <a:chOff x="5715000" y="718457"/>
          <a:chExt cx="707571" cy="3995057"/>
        </a:xfrm>
      </xdr:grpSpPr>
      <xdr:cxnSp macro="">
        <xdr:nvCxnSpPr>
          <xdr:cNvPr id="59" name="Connecteur droit avec flèche 58"/>
          <xdr:cNvCxnSpPr/>
        </xdr:nvCxnSpPr>
        <xdr:spPr>
          <a:xfrm rot="16200000" flipV="1">
            <a:off x="4376058" y="2340428"/>
            <a:ext cx="3276600" cy="32657"/>
          </a:xfrm>
          <a:prstGeom prst="straightConnector1">
            <a:avLst/>
          </a:prstGeom>
          <a:ln>
            <a:solidFill>
              <a:srgbClr val="FF0000"/>
            </a:solidFill>
            <a:tailEnd type="arrow"/>
          </a:ln>
          <a:effectLst>
            <a:outerShdw blurRad="40000" dist="23000" dir="5400000" rotWithShape="0">
              <a:srgbClr val="FF0000">
                <a:alpha val="35000"/>
              </a:srgbClr>
            </a:outerShdw>
          </a:effectLst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60" name="ZoneTexte 59"/>
          <xdr:cNvSpPr txBox="1"/>
        </xdr:nvSpPr>
        <xdr:spPr>
          <a:xfrm>
            <a:off x="5715000" y="3918857"/>
            <a:ext cx="707571" cy="794657"/>
          </a:xfrm>
          <a:prstGeom prst="rect">
            <a:avLst/>
          </a:prstGeom>
          <a:solidFill>
            <a:schemeClr val="lt1"/>
          </a:solidFill>
          <a:ln w="9525" cmpd="sng"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100"/>
              <a:t>c'est ce bouton qui</a:t>
            </a:r>
            <a:r>
              <a:rPr lang="fr-FR" sz="1100" baseline="0"/>
              <a:t> créér le cycle</a:t>
            </a:r>
            <a:endParaRPr lang="fr-FR" sz="1100"/>
          </a:p>
        </xdr:txBody>
      </xdr:sp>
    </xdr:grpSp>
    <xdr:clientData/>
  </xdr:twoCellAnchor>
  <xdr:twoCellAnchor>
    <xdr:from>
      <xdr:col>1</xdr:col>
      <xdr:colOff>620487</xdr:colOff>
      <xdr:row>32</xdr:row>
      <xdr:rowOff>152400</xdr:rowOff>
    </xdr:from>
    <xdr:to>
      <xdr:col>2</xdr:col>
      <xdr:colOff>511629</xdr:colOff>
      <xdr:row>55</xdr:row>
      <xdr:rowOff>21771</xdr:rowOff>
    </xdr:to>
    <xdr:grpSp>
      <xdr:nvGrpSpPr>
        <xdr:cNvPr id="62" name="Groupe 61"/>
        <xdr:cNvGrpSpPr/>
      </xdr:nvGrpSpPr>
      <xdr:grpSpPr>
        <a:xfrm>
          <a:off x="1110344" y="6150429"/>
          <a:ext cx="805542" cy="4125685"/>
          <a:chOff x="5715000" y="718457"/>
          <a:chExt cx="805542" cy="4125685"/>
        </a:xfrm>
      </xdr:grpSpPr>
      <xdr:cxnSp macro="">
        <xdr:nvCxnSpPr>
          <xdr:cNvPr id="63" name="Connecteur droit avec flèche 62"/>
          <xdr:cNvCxnSpPr/>
        </xdr:nvCxnSpPr>
        <xdr:spPr>
          <a:xfrm rot="16200000" flipV="1">
            <a:off x="4376058" y="2340428"/>
            <a:ext cx="3276600" cy="32657"/>
          </a:xfrm>
          <a:prstGeom prst="straightConnector1">
            <a:avLst/>
          </a:prstGeom>
          <a:ln>
            <a:solidFill>
              <a:srgbClr val="FF0000"/>
            </a:solidFill>
            <a:tailEnd type="arrow"/>
          </a:ln>
          <a:effectLst>
            <a:outerShdw blurRad="40000" dist="23000" dir="5400000" rotWithShape="0">
              <a:srgbClr val="FF0000">
                <a:alpha val="35000"/>
              </a:srgbClr>
            </a:outerShdw>
          </a:effectLst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64" name="ZoneTexte 63"/>
          <xdr:cNvSpPr txBox="1"/>
        </xdr:nvSpPr>
        <xdr:spPr>
          <a:xfrm>
            <a:off x="5715000" y="3918857"/>
            <a:ext cx="805542" cy="925285"/>
          </a:xfrm>
          <a:prstGeom prst="rect">
            <a:avLst/>
          </a:prstGeom>
          <a:solidFill>
            <a:schemeClr val="lt1"/>
          </a:solidFill>
          <a:ln w="9525" cmpd="sng"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100"/>
              <a:t>c'est</a:t>
            </a:r>
            <a:r>
              <a:rPr lang="fr-FR" sz="1100" baseline="0"/>
              <a:t> le tableau que l'on complet e</a:t>
            </a:r>
            <a:endParaRPr lang="fr-FR" sz="1100"/>
          </a:p>
        </xdr:txBody>
      </xdr:sp>
    </xdr:grpSp>
    <xdr:clientData/>
  </xdr:twoCellAnchor>
  <xdr:twoCellAnchor>
    <xdr:from>
      <xdr:col>13</xdr:col>
      <xdr:colOff>337457</xdr:colOff>
      <xdr:row>3</xdr:row>
      <xdr:rowOff>152400</xdr:rowOff>
    </xdr:from>
    <xdr:to>
      <xdr:col>14</xdr:col>
      <xdr:colOff>729342</xdr:colOff>
      <xdr:row>25</xdr:row>
      <xdr:rowOff>87086</xdr:rowOff>
    </xdr:to>
    <xdr:grpSp>
      <xdr:nvGrpSpPr>
        <xdr:cNvPr id="65" name="Groupe 64"/>
        <xdr:cNvGrpSpPr/>
      </xdr:nvGrpSpPr>
      <xdr:grpSpPr>
        <a:xfrm>
          <a:off x="8860971" y="740229"/>
          <a:ext cx="914400" cy="4038600"/>
          <a:chOff x="5715000" y="718457"/>
          <a:chExt cx="914400" cy="4038600"/>
        </a:xfrm>
      </xdr:grpSpPr>
      <xdr:cxnSp macro="">
        <xdr:nvCxnSpPr>
          <xdr:cNvPr id="66" name="Connecteur droit avec flèche 65"/>
          <xdr:cNvCxnSpPr/>
        </xdr:nvCxnSpPr>
        <xdr:spPr>
          <a:xfrm rot="16200000" flipV="1">
            <a:off x="4376058" y="2340428"/>
            <a:ext cx="3276600" cy="32657"/>
          </a:xfrm>
          <a:prstGeom prst="straightConnector1">
            <a:avLst/>
          </a:prstGeom>
          <a:ln>
            <a:solidFill>
              <a:srgbClr val="FF0000"/>
            </a:solidFill>
            <a:tailEnd type="arrow"/>
          </a:ln>
          <a:effectLst>
            <a:outerShdw blurRad="40000" dist="23000" dir="5400000" rotWithShape="0">
              <a:srgbClr val="FF0000">
                <a:alpha val="35000"/>
              </a:srgbClr>
            </a:outerShdw>
          </a:effectLst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67" name="ZoneTexte 66"/>
          <xdr:cNvSpPr txBox="1"/>
        </xdr:nvSpPr>
        <xdr:spPr>
          <a:xfrm>
            <a:off x="5715000" y="3918857"/>
            <a:ext cx="914400" cy="838200"/>
          </a:xfrm>
          <a:prstGeom prst="rect">
            <a:avLst/>
          </a:prstGeom>
          <a:solidFill>
            <a:schemeClr val="lt1"/>
          </a:solidFill>
          <a:ln w="9525" cmpd="sng"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100"/>
              <a:t>c'est le</a:t>
            </a:r>
            <a:r>
              <a:rPr lang="fr-FR" sz="1100" baseline="0"/>
              <a:t> tableau générer par la macro</a:t>
            </a:r>
            <a:endParaRPr lang="fr-FR" sz="1100"/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agiaire/Desktop/stagiaire/Conso%20Hybride%20harrari/HYB_d5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INVIT~1/LOCALS~1/Temp/Rar$DI00.156/jb-indexequivprix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agiaire/Desktop/stagiaire/Classeur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vhc"/>
      <sheetName val="cycle"/>
      <sheetName val="MT"/>
      <sheetName val="ME"/>
      <sheetName val="MH"/>
      <sheetName val="data cycle"/>
      <sheetName val="création cycle"/>
      <sheetName val="Perfo"/>
      <sheetName val="optim cycle"/>
      <sheetName val="modes"/>
      <sheetName val="u"/>
      <sheetName val="demul "/>
      <sheetName val="graph gene"/>
      <sheetName val="graph MT"/>
      <sheetName val="graph ME"/>
      <sheetName val="graph MH"/>
      <sheetName val="capteurs actionneurs"/>
      <sheetName val="schema"/>
      <sheetName val="modes_prop"/>
      <sheetName val="modes_recharge"/>
    </sheetNames>
    <sheetDataSet>
      <sheetData sheetId="0">
        <row r="3">
          <cell r="C3">
            <v>9070</v>
          </cell>
        </row>
        <row r="29">
          <cell r="C29" t="str">
            <v>Diesel</v>
          </cell>
        </row>
        <row r="100">
          <cell r="C100">
            <v>11.64</v>
          </cell>
        </row>
        <row r="101">
          <cell r="C101">
            <v>0.85499999999999998</v>
          </cell>
        </row>
        <row r="107">
          <cell r="C107">
            <v>12000.5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IndexEquivSimple"/>
      <sheetName val="IndexEquivSimple2"/>
      <sheetName val="Index EquivInférieur2"/>
      <sheetName val="Index EquivSupérieur"/>
      <sheetName val="Index EquivSupérieur2"/>
      <sheetName val="IndexEquivSupérieur3"/>
      <sheetName val="EquivIndexPrixExemple"/>
      <sheetName val="EquivIndexPrixExemple2"/>
      <sheetName val="PrixCodeQte"/>
    </sheetNames>
    <sheetDataSet>
      <sheetData sheetId="0"/>
      <sheetData sheetId="1">
        <row r="12">
          <cell r="B12">
            <v>0</v>
          </cell>
        </row>
        <row r="13">
          <cell r="B13">
            <v>700</v>
          </cell>
        </row>
        <row r="14">
          <cell r="B14">
            <v>900</v>
          </cell>
        </row>
        <row r="15">
          <cell r="B15">
            <v>1100</v>
          </cell>
        </row>
        <row r="16">
          <cell r="B16">
            <v>1300</v>
          </cell>
        </row>
        <row r="17">
          <cell r="B17">
            <v>1500</v>
          </cell>
        </row>
        <row r="18">
          <cell r="B18">
            <v>1700</v>
          </cell>
        </row>
        <row r="19">
          <cell r="B19">
            <v>1900</v>
          </cell>
        </row>
        <row r="20">
          <cell r="B20">
            <v>2100</v>
          </cell>
        </row>
      </sheetData>
      <sheetData sheetId="2"/>
      <sheetData sheetId="3"/>
      <sheetData sheetId="4">
        <row r="17">
          <cell r="C17">
            <v>3000</v>
          </cell>
          <cell r="D17">
            <v>2600</v>
          </cell>
          <cell r="E17">
            <v>2400</v>
          </cell>
          <cell r="F17">
            <v>2200</v>
          </cell>
          <cell r="G17">
            <v>2000</v>
          </cell>
          <cell r="H17">
            <v>1800</v>
          </cell>
          <cell r="I17">
            <v>1600</v>
          </cell>
          <cell r="J17">
            <v>1400</v>
          </cell>
          <cell r="K17">
            <v>1200</v>
          </cell>
          <cell r="L17">
            <v>1000</v>
          </cell>
          <cell r="M17">
            <v>800</v>
          </cell>
        </row>
        <row r="18">
          <cell r="B18">
            <v>3000</v>
          </cell>
          <cell r="C18">
            <v>19</v>
          </cell>
          <cell r="D18">
            <v>18</v>
          </cell>
          <cell r="E18">
            <v>17</v>
          </cell>
          <cell r="F18">
            <v>16</v>
          </cell>
          <cell r="G18">
            <v>15</v>
          </cell>
          <cell r="H18">
            <v>14</v>
          </cell>
          <cell r="I18">
            <v>13</v>
          </cell>
          <cell r="J18">
            <v>12</v>
          </cell>
          <cell r="K18">
            <v>11</v>
          </cell>
          <cell r="L18">
            <v>10</v>
          </cell>
          <cell r="M18">
            <v>9</v>
          </cell>
        </row>
        <row r="19">
          <cell r="B19">
            <v>2100</v>
          </cell>
          <cell r="C19">
            <v>18</v>
          </cell>
          <cell r="D19">
            <v>17</v>
          </cell>
          <cell r="E19">
            <v>16</v>
          </cell>
          <cell r="F19">
            <v>15</v>
          </cell>
          <cell r="G19">
            <v>14</v>
          </cell>
          <cell r="H19">
            <v>13</v>
          </cell>
          <cell r="I19">
            <v>12</v>
          </cell>
          <cell r="J19">
            <v>11</v>
          </cell>
          <cell r="K19">
            <v>10</v>
          </cell>
          <cell r="L19">
            <v>9</v>
          </cell>
          <cell r="M19">
            <v>8</v>
          </cell>
        </row>
        <row r="20">
          <cell r="B20">
            <v>1900</v>
          </cell>
          <cell r="C20">
            <v>17</v>
          </cell>
          <cell r="D20">
            <v>16</v>
          </cell>
          <cell r="E20">
            <v>15</v>
          </cell>
          <cell r="F20">
            <v>14</v>
          </cell>
          <cell r="G20">
            <v>13</v>
          </cell>
          <cell r="H20">
            <v>12</v>
          </cell>
          <cell r="I20">
            <v>11</v>
          </cell>
          <cell r="J20">
            <v>10</v>
          </cell>
          <cell r="K20">
            <v>9</v>
          </cell>
          <cell r="L20">
            <v>8</v>
          </cell>
          <cell r="M20">
            <v>7</v>
          </cell>
        </row>
        <row r="21">
          <cell r="B21">
            <v>1700</v>
          </cell>
          <cell r="C21">
            <v>16</v>
          </cell>
          <cell r="D21">
            <v>15</v>
          </cell>
          <cell r="E21">
            <v>14</v>
          </cell>
          <cell r="F21">
            <v>13</v>
          </cell>
          <cell r="G21">
            <v>12</v>
          </cell>
          <cell r="H21">
            <v>11</v>
          </cell>
          <cell r="I21">
            <v>10</v>
          </cell>
          <cell r="J21">
            <v>9</v>
          </cell>
          <cell r="K21">
            <v>8</v>
          </cell>
          <cell r="L21">
            <v>7</v>
          </cell>
          <cell r="M21">
            <v>6</v>
          </cell>
        </row>
        <row r="22">
          <cell r="B22">
            <v>1500</v>
          </cell>
          <cell r="C22">
            <v>15</v>
          </cell>
          <cell r="D22">
            <v>14</v>
          </cell>
          <cell r="E22">
            <v>13</v>
          </cell>
          <cell r="F22">
            <v>12</v>
          </cell>
          <cell r="G22">
            <v>11</v>
          </cell>
          <cell r="H22">
            <v>10</v>
          </cell>
          <cell r="I22">
            <v>9</v>
          </cell>
          <cell r="J22">
            <v>8</v>
          </cell>
          <cell r="K22">
            <v>7</v>
          </cell>
          <cell r="L22">
            <v>6</v>
          </cell>
          <cell r="M22">
            <v>5</v>
          </cell>
        </row>
        <row r="23">
          <cell r="B23">
            <v>1300</v>
          </cell>
          <cell r="C23">
            <v>14</v>
          </cell>
          <cell r="D23">
            <v>13</v>
          </cell>
          <cell r="E23">
            <v>12</v>
          </cell>
          <cell r="F23">
            <v>11</v>
          </cell>
          <cell r="G23">
            <v>10</v>
          </cell>
          <cell r="H23">
            <v>9</v>
          </cell>
          <cell r="I23">
            <v>8</v>
          </cell>
          <cell r="J23">
            <v>7</v>
          </cell>
          <cell r="K23">
            <v>6</v>
          </cell>
          <cell r="L23">
            <v>5</v>
          </cell>
          <cell r="M23">
            <v>4</v>
          </cell>
        </row>
        <row r="24">
          <cell r="B24">
            <v>1100</v>
          </cell>
          <cell r="C24">
            <v>13</v>
          </cell>
          <cell r="D24">
            <v>12</v>
          </cell>
          <cell r="E24">
            <v>11</v>
          </cell>
          <cell r="F24">
            <v>10</v>
          </cell>
          <cell r="G24">
            <v>9</v>
          </cell>
          <cell r="H24">
            <v>8</v>
          </cell>
          <cell r="I24">
            <v>7</v>
          </cell>
          <cell r="J24">
            <v>6</v>
          </cell>
          <cell r="K24">
            <v>5</v>
          </cell>
          <cell r="L24">
            <v>4</v>
          </cell>
          <cell r="M24">
            <v>3</v>
          </cell>
        </row>
        <row r="25">
          <cell r="B25">
            <v>900</v>
          </cell>
          <cell r="C25">
            <v>12</v>
          </cell>
          <cell r="D25">
            <v>11</v>
          </cell>
          <cell r="E25">
            <v>10</v>
          </cell>
          <cell r="F25">
            <v>9</v>
          </cell>
          <cell r="G25">
            <v>8</v>
          </cell>
          <cell r="H25">
            <v>7</v>
          </cell>
          <cell r="I25">
            <v>6</v>
          </cell>
          <cell r="J25">
            <v>5</v>
          </cell>
          <cell r="K25">
            <v>4</v>
          </cell>
          <cell r="L25">
            <v>3</v>
          </cell>
          <cell r="M25">
            <v>2</v>
          </cell>
        </row>
        <row r="26">
          <cell r="B26">
            <v>700</v>
          </cell>
          <cell r="C26">
            <v>11</v>
          </cell>
          <cell r="D26">
            <v>10</v>
          </cell>
          <cell r="E26">
            <v>9</v>
          </cell>
          <cell r="F26">
            <v>8</v>
          </cell>
          <cell r="G26">
            <v>7</v>
          </cell>
          <cell r="H26">
            <v>6</v>
          </cell>
          <cell r="I26">
            <v>5</v>
          </cell>
          <cell r="J26">
            <v>4</v>
          </cell>
          <cell r="K26">
            <v>3</v>
          </cell>
          <cell r="L26">
            <v>2</v>
          </cell>
          <cell r="M26">
            <v>1</v>
          </cell>
        </row>
      </sheetData>
      <sheetData sheetId="5"/>
      <sheetData sheetId="6"/>
      <sheetData sheetId="7">
        <row r="2">
          <cell r="I2" t="str">
            <v>VRAC</v>
          </cell>
          <cell r="J2" t="str">
            <v>CONTAINER</v>
          </cell>
          <cell r="K2" t="str">
            <v>FÛT</v>
          </cell>
          <cell r="L2" t="str">
            <v>TONNELET</v>
          </cell>
        </row>
        <row r="3">
          <cell r="H3" t="str">
            <v>CIMACCEL 111</v>
          </cell>
        </row>
        <row r="4">
          <cell r="H4" t="str">
            <v xml:space="preserve">CIMACCEL 240 </v>
          </cell>
        </row>
        <row r="5">
          <cell r="H5" t="str">
            <v>CIMACCEL 340</v>
          </cell>
        </row>
        <row r="6">
          <cell r="H6" t="str">
            <v>CIMACCEL 440</v>
          </cell>
        </row>
        <row r="7">
          <cell r="H7" t="str">
            <v>EXP 05-16</v>
          </cell>
        </row>
        <row r="8">
          <cell r="H8" t="str">
            <v>CIMFLUID 231</v>
          </cell>
        </row>
        <row r="9">
          <cell r="H9" t="str">
            <v>CIMFLUID ML</v>
          </cell>
        </row>
        <row r="10">
          <cell r="H10" t="str">
            <v>CIMFLUID 2002</v>
          </cell>
        </row>
        <row r="11">
          <cell r="H11" t="str">
            <v>CIMFLUID ADAGIO 2019</v>
          </cell>
        </row>
        <row r="12">
          <cell r="H12" t="str">
            <v>CIMFLUID ADAGIO 2020</v>
          </cell>
        </row>
        <row r="13">
          <cell r="H13" t="str">
            <v>CIMFLUID ADAGIO 4040</v>
          </cell>
        </row>
        <row r="14">
          <cell r="H14" t="str">
            <v>CIMFLUID ALLEGRO 2010</v>
          </cell>
        </row>
        <row r="15">
          <cell r="H15" t="str">
            <v>CIMFLUID ALLEGRO 2011</v>
          </cell>
        </row>
      </sheetData>
      <sheetData sheetId="8">
        <row r="6">
          <cell r="C6">
            <v>0</v>
          </cell>
          <cell r="D6">
            <v>20</v>
          </cell>
          <cell r="E6">
            <v>40</v>
          </cell>
          <cell r="F6">
            <v>100</v>
          </cell>
        </row>
        <row r="7">
          <cell r="B7">
            <v>50</v>
          </cell>
        </row>
        <row r="8">
          <cell r="B8">
            <v>1</v>
          </cell>
        </row>
        <row r="9">
          <cell r="B9">
            <v>2</v>
          </cell>
        </row>
        <row r="10">
          <cell r="B10">
            <v>3</v>
          </cell>
        </row>
        <row r="11">
          <cell r="B11">
            <v>4</v>
          </cell>
        </row>
        <row r="12">
          <cell r="B12">
            <v>5</v>
          </cell>
        </row>
        <row r="13">
          <cell r="B13">
            <v>6</v>
          </cell>
        </row>
        <row r="14">
          <cell r="B14">
            <v>7</v>
          </cell>
        </row>
        <row r="15">
          <cell r="B15">
            <v>8</v>
          </cell>
        </row>
        <row r="16">
          <cell r="B16">
            <v>9</v>
          </cell>
        </row>
        <row r="17">
          <cell r="B17">
            <v>10</v>
          </cell>
        </row>
        <row r="18">
          <cell r="B18">
            <v>11</v>
          </cell>
        </row>
        <row r="19">
          <cell r="B19">
            <v>12</v>
          </cell>
        </row>
        <row r="20">
          <cell r="B20">
            <v>13</v>
          </cell>
        </row>
        <row r="21">
          <cell r="B21">
            <v>14</v>
          </cell>
        </row>
        <row r="22">
          <cell r="B22">
            <v>15</v>
          </cell>
        </row>
        <row r="23">
          <cell r="B23">
            <v>16</v>
          </cell>
        </row>
        <row r="24">
          <cell r="B24">
            <v>17</v>
          </cell>
        </row>
        <row r="25">
          <cell r="B25">
            <v>18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35</v>
          </cell>
        </row>
        <row r="30">
          <cell r="B30">
            <v>78</v>
          </cell>
        </row>
      </sheetData>
      <sheetData sheetId="9">
        <row r="2">
          <cell r="I2">
            <v>0</v>
          </cell>
          <cell r="J2">
            <v>100</v>
          </cell>
          <cell r="K2">
            <v>200</v>
          </cell>
          <cell r="L2">
            <v>300</v>
          </cell>
          <cell r="M2">
            <v>400</v>
          </cell>
        </row>
        <row r="3">
          <cell r="H3" t="str">
            <v>carrelage1</v>
          </cell>
          <cell r="I3">
            <v>14</v>
          </cell>
          <cell r="J3">
            <v>13</v>
          </cell>
          <cell r="K3">
            <v>12</v>
          </cell>
          <cell r="L3">
            <v>11</v>
          </cell>
          <cell r="M3">
            <v>10</v>
          </cell>
        </row>
        <row r="4">
          <cell r="H4" t="str">
            <v>carrelage_perso</v>
          </cell>
          <cell r="I4">
            <v>20</v>
          </cell>
          <cell r="J4">
            <v>19</v>
          </cell>
          <cell r="K4">
            <v>18</v>
          </cell>
          <cell r="L4">
            <v>17</v>
          </cell>
          <cell r="M4">
            <v>16</v>
          </cell>
        </row>
        <row r="5">
          <cell r="H5" t="str">
            <v>carrelage_A</v>
          </cell>
          <cell r="I5">
            <v>26</v>
          </cell>
          <cell r="J5">
            <v>25</v>
          </cell>
          <cell r="K5">
            <v>24</v>
          </cell>
          <cell r="L5">
            <v>23</v>
          </cell>
          <cell r="M5">
            <v>22</v>
          </cell>
        </row>
        <row r="6">
          <cell r="H6" t="str">
            <v>carrelage_B</v>
          </cell>
          <cell r="I6">
            <v>32</v>
          </cell>
          <cell r="J6">
            <v>31</v>
          </cell>
          <cell r="K6">
            <v>30</v>
          </cell>
          <cell r="L6">
            <v>29</v>
          </cell>
          <cell r="M6">
            <v>28</v>
          </cell>
        </row>
        <row r="7">
          <cell r="H7" t="str">
            <v>carrelage_C</v>
          </cell>
          <cell r="I7">
            <v>38</v>
          </cell>
          <cell r="J7">
            <v>37</v>
          </cell>
          <cell r="K7">
            <v>36</v>
          </cell>
          <cell r="L7">
            <v>35</v>
          </cell>
          <cell r="M7">
            <v>34</v>
          </cell>
        </row>
        <row r="8">
          <cell r="H8" t="str">
            <v>carrelage_D</v>
          </cell>
          <cell r="I8">
            <v>44</v>
          </cell>
          <cell r="J8">
            <v>43</v>
          </cell>
          <cell r="K8">
            <v>42</v>
          </cell>
          <cell r="L8">
            <v>41</v>
          </cell>
          <cell r="M8">
            <v>40</v>
          </cell>
        </row>
        <row r="9">
          <cell r="H9" t="str">
            <v>carrelage_E</v>
          </cell>
          <cell r="I9">
            <v>50</v>
          </cell>
          <cell r="J9">
            <v>49</v>
          </cell>
          <cell r="K9">
            <v>48</v>
          </cell>
          <cell r="L9">
            <v>47</v>
          </cell>
          <cell r="M9">
            <v>46</v>
          </cell>
        </row>
        <row r="10">
          <cell r="H10" t="str">
            <v>carrelage_01</v>
          </cell>
          <cell r="I10">
            <v>56</v>
          </cell>
          <cell r="J10">
            <v>55</v>
          </cell>
          <cell r="K10">
            <v>54</v>
          </cell>
          <cell r="L10">
            <v>53</v>
          </cell>
          <cell r="M10">
            <v>52</v>
          </cell>
        </row>
        <row r="11">
          <cell r="H11" t="str">
            <v>carrelage_02</v>
          </cell>
          <cell r="I11">
            <v>62</v>
          </cell>
          <cell r="J11">
            <v>61</v>
          </cell>
          <cell r="K11">
            <v>60</v>
          </cell>
          <cell r="L11">
            <v>59</v>
          </cell>
          <cell r="M11">
            <v>58</v>
          </cell>
        </row>
        <row r="12">
          <cell r="H12" t="str">
            <v>carrelage_03</v>
          </cell>
          <cell r="I12">
            <v>68</v>
          </cell>
          <cell r="J12">
            <v>67</v>
          </cell>
          <cell r="K12">
            <v>66</v>
          </cell>
          <cell r="L12">
            <v>65</v>
          </cell>
          <cell r="M12">
            <v>64</v>
          </cell>
        </row>
        <row r="13">
          <cell r="H13" t="str">
            <v>carrelage_04</v>
          </cell>
          <cell r="I13">
            <v>74</v>
          </cell>
          <cell r="J13">
            <v>73</v>
          </cell>
          <cell r="K13">
            <v>72</v>
          </cell>
          <cell r="L13">
            <v>71</v>
          </cell>
          <cell r="M13">
            <v>70</v>
          </cell>
        </row>
        <row r="14">
          <cell r="H14" t="str">
            <v>carrelage_05</v>
          </cell>
          <cell r="I14">
            <v>80</v>
          </cell>
          <cell r="J14">
            <v>79</v>
          </cell>
          <cell r="K14">
            <v>78</v>
          </cell>
          <cell r="L14">
            <v>77</v>
          </cell>
          <cell r="M14">
            <v>76</v>
          </cell>
        </row>
        <row r="15">
          <cell r="H15" t="str">
            <v>carrelage_06</v>
          </cell>
          <cell r="I15">
            <v>86</v>
          </cell>
          <cell r="J15">
            <v>85</v>
          </cell>
          <cell r="K15">
            <v>84</v>
          </cell>
          <cell r="L15">
            <v>83</v>
          </cell>
          <cell r="M15">
            <v>82</v>
          </cell>
        </row>
        <row r="16">
          <cell r="H16" t="str">
            <v>carrelage_07</v>
          </cell>
          <cell r="I16">
            <v>92</v>
          </cell>
          <cell r="J16">
            <v>91</v>
          </cell>
          <cell r="K16">
            <v>90</v>
          </cell>
          <cell r="L16">
            <v>89</v>
          </cell>
          <cell r="M16">
            <v>88</v>
          </cell>
        </row>
        <row r="17">
          <cell r="H17" t="str">
            <v>carrelage_08</v>
          </cell>
          <cell r="I17">
            <v>98</v>
          </cell>
          <cell r="J17">
            <v>97</v>
          </cell>
          <cell r="K17">
            <v>96</v>
          </cell>
          <cell r="L17">
            <v>95</v>
          </cell>
          <cell r="M17">
            <v>94</v>
          </cell>
        </row>
        <row r="18">
          <cell r="H18" t="str">
            <v>carrelage_09</v>
          </cell>
          <cell r="I18">
            <v>104</v>
          </cell>
          <cell r="J18">
            <v>103</v>
          </cell>
          <cell r="K18">
            <v>102</v>
          </cell>
          <cell r="L18">
            <v>101</v>
          </cell>
          <cell r="M18">
            <v>100</v>
          </cell>
        </row>
        <row r="19">
          <cell r="H19" t="str">
            <v>carrelage_10</v>
          </cell>
          <cell r="I19">
            <v>110</v>
          </cell>
          <cell r="J19">
            <v>109</v>
          </cell>
          <cell r="K19">
            <v>108</v>
          </cell>
          <cell r="L19">
            <v>107</v>
          </cell>
          <cell r="M19">
            <v>106</v>
          </cell>
        </row>
        <row r="20">
          <cell r="H20" t="str">
            <v>carrelage_11</v>
          </cell>
          <cell r="I20">
            <v>116</v>
          </cell>
          <cell r="J20">
            <v>115</v>
          </cell>
          <cell r="K20">
            <v>114</v>
          </cell>
          <cell r="L20">
            <v>113</v>
          </cell>
          <cell r="M20">
            <v>112</v>
          </cell>
        </row>
        <row r="21">
          <cell r="H21" t="str">
            <v>carrelage_12</v>
          </cell>
          <cell r="I21">
            <v>122</v>
          </cell>
          <cell r="J21">
            <v>121</v>
          </cell>
          <cell r="K21">
            <v>120</v>
          </cell>
          <cell r="L21">
            <v>119</v>
          </cell>
          <cell r="M21">
            <v>118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Index EquivInférieur"/>
      <sheetName val="Classeur1"/>
    </sheetNames>
    <definedNames>
      <definedName name="Peugeot_206" refersTo="#REF!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592"/>
  <sheetViews>
    <sheetView tabSelected="1" zoomScale="70" zoomScaleNormal="70" workbookViewId="0">
      <selection activeCell="Q21" sqref="Q21"/>
    </sheetView>
  </sheetViews>
  <sheetFormatPr baseColWidth="10" defaultColWidth="11.44140625" defaultRowHeight="14.4"/>
  <cols>
    <col min="1" max="1" width="7.109375" style="8" bestFit="1" customWidth="1"/>
    <col min="2" max="2" width="13.33203125" style="2" bestFit="1" customWidth="1"/>
    <col min="3" max="3" width="10.109375" style="2" bestFit="1" customWidth="1"/>
    <col min="4" max="4" width="9" style="3" bestFit="1" customWidth="1"/>
    <col min="5" max="5" width="7" style="7" bestFit="1" customWidth="1"/>
    <col min="6" max="6" width="15.44140625" style="6" bestFit="1" customWidth="1"/>
    <col min="7" max="7" width="9.5546875" style="5" bestFit="1" customWidth="1"/>
    <col min="10" max="10" width="7.6640625" style="4" bestFit="1" customWidth="1"/>
    <col min="11" max="11" width="8" style="2" bestFit="1" customWidth="1"/>
    <col min="12" max="12" width="7.6640625" style="3" bestFit="1" customWidth="1"/>
    <col min="13" max="13" width="6.6640625" style="3" bestFit="1" customWidth="1"/>
    <col min="14" max="14" width="7.6640625" style="2" bestFit="1" customWidth="1"/>
    <col min="15" max="15" width="14.33203125" style="2" bestFit="1" customWidth="1"/>
    <col min="16" max="16" width="9.5546875" style="1" bestFit="1" customWidth="1"/>
  </cols>
  <sheetData>
    <row r="1" spans="1:16" ht="15" thickBot="1">
      <c r="A1" s="46"/>
      <c r="B1" s="45" t="s">
        <v>5</v>
      </c>
      <c r="C1" s="45" t="s">
        <v>5</v>
      </c>
      <c r="D1" s="44" t="s">
        <v>6</v>
      </c>
      <c r="E1" s="45"/>
      <c r="F1" s="44" t="s">
        <v>6</v>
      </c>
      <c r="G1" s="44" t="s">
        <v>6</v>
      </c>
      <c r="J1" s="52" t="s">
        <v>28</v>
      </c>
      <c r="K1" s="53"/>
      <c r="L1" s="53"/>
      <c r="M1" s="53"/>
      <c r="N1" s="53"/>
      <c r="O1" s="53"/>
      <c r="P1" s="54"/>
    </row>
    <row r="2" spans="1:16" ht="15" thickBot="1">
      <c r="A2" s="47" t="s">
        <v>27</v>
      </c>
      <c r="B2" s="48"/>
      <c r="C2" s="48"/>
      <c r="D2" s="48"/>
      <c r="E2" s="48"/>
      <c r="F2" s="48"/>
      <c r="G2" s="43" t="s">
        <v>26</v>
      </c>
      <c r="J2" s="42" t="s">
        <v>25</v>
      </c>
      <c r="K2" s="41" t="s">
        <v>24</v>
      </c>
      <c r="L2" s="55" t="s">
        <v>23</v>
      </c>
      <c r="M2" s="55"/>
      <c r="N2" s="40" t="s">
        <v>22</v>
      </c>
      <c r="O2" s="40" t="s">
        <v>21</v>
      </c>
      <c r="P2" s="39" t="s">
        <v>20</v>
      </c>
    </row>
    <row r="3" spans="1:16" ht="15" thickBot="1">
      <c r="A3" s="38" t="s">
        <v>19</v>
      </c>
      <c r="B3" s="37" t="s">
        <v>18</v>
      </c>
      <c r="C3" s="37" t="s">
        <v>17</v>
      </c>
      <c r="D3" s="36" t="s">
        <v>16</v>
      </c>
      <c r="E3" s="35" t="s">
        <v>15</v>
      </c>
      <c r="F3" s="34" t="s">
        <v>14</v>
      </c>
      <c r="G3" s="33">
        <v>0</v>
      </c>
      <c r="H3" s="32">
        <v>123</v>
      </c>
      <c r="I3" s="31"/>
      <c r="J3" s="30" t="s">
        <v>13</v>
      </c>
      <c r="K3" s="29" t="s">
        <v>12</v>
      </c>
      <c r="L3" s="56" t="s">
        <v>11</v>
      </c>
      <c r="M3" s="56"/>
      <c r="N3" s="28" t="s">
        <v>10</v>
      </c>
      <c r="O3" s="28" t="s">
        <v>9</v>
      </c>
      <c r="P3" s="27" t="s">
        <v>8</v>
      </c>
    </row>
    <row r="4" spans="1:16" ht="15" thickBot="1">
      <c r="A4" s="16">
        <v>1</v>
      </c>
      <c r="B4" s="2">
        <v>0</v>
      </c>
      <c r="C4" s="2">
        <v>20</v>
      </c>
      <c r="D4" s="3">
        <v>6.2</v>
      </c>
      <c r="E4" s="15">
        <f t="shared" ref="E4:E35" si="0">1+ROUND(D4^0.2,0)+ROUND(ABS(C4-B4)/3.6,0)</f>
        <v>8</v>
      </c>
      <c r="F4" s="14">
        <f t="shared" ref="F4:F35" si="1">D4/E4</f>
        <v>0.77500000000000002</v>
      </c>
      <c r="G4" s="13">
        <f t="shared" ref="G4:G35" si="2">D4+G3</f>
        <v>6.2</v>
      </c>
      <c r="H4" s="49" t="s">
        <v>7</v>
      </c>
      <c r="I4" s="17"/>
      <c r="J4" s="26" t="s">
        <v>6</v>
      </c>
      <c r="K4" s="25" t="s">
        <v>6</v>
      </c>
      <c r="L4" s="24" t="s">
        <v>5</v>
      </c>
      <c r="M4" s="24" t="s">
        <v>4</v>
      </c>
      <c r="N4" s="23" t="s">
        <v>3</v>
      </c>
      <c r="O4" s="23" t="s">
        <v>3</v>
      </c>
      <c r="P4" s="22" t="s">
        <v>2</v>
      </c>
    </row>
    <row r="5" spans="1:16">
      <c r="A5" s="8">
        <v>2</v>
      </c>
      <c r="B5" s="2">
        <v>20</v>
      </c>
      <c r="C5" s="2">
        <v>20</v>
      </c>
      <c r="D5" s="3">
        <v>7.6</v>
      </c>
      <c r="E5" s="15">
        <f t="shared" si="0"/>
        <v>3</v>
      </c>
      <c r="F5" s="14">
        <f t="shared" si="1"/>
        <v>2.5333333333333332</v>
      </c>
      <c r="G5" s="13">
        <f t="shared" si="2"/>
        <v>13.8</v>
      </c>
      <c r="H5" s="50"/>
      <c r="I5" s="17"/>
      <c r="J5" s="21">
        <v>0</v>
      </c>
      <c r="K5" s="19">
        <v>0.77500000000000002</v>
      </c>
      <c r="L5" s="20">
        <v>2.5</v>
      </c>
      <c r="M5" s="19">
        <v>0.69444444444444442</v>
      </c>
      <c r="N5" s="19">
        <v>0.53819444444444442</v>
      </c>
      <c r="O5" s="19">
        <v>0.53819444444444442</v>
      </c>
      <c r="P5" s="18">
        <v>0.8960573476702508</v>
      </c>
    </row>
    <row r="6" spans="1:16">
      <c r="A6" s="16">
        <v>3</v>
      </c>
      <c r="B6" s="2">
        <v>20</v>
      </c>
      <c r="C6" s="2">
        <v>0</v>
      </c>
      <c r="D6" s="3">
        <v>5.6</v>
      </c>
      <c r="E6" s="15">
        <f t="shared" si="0"/>
        <v>8</v>
      </c>
      <c r="F6" s="14">
        <f t="shared" si="1"/>
        <v>0.7</v>
      </c>
      <c r="G6" s="13">
        <f t="shared" si="2"/>
        <v>19.399999999999999</v>
      </c>
      <c r="H6" s="50"/>
      <c r="I6" s="17"/>
      <c r="J6" s="11">
        <v>0.77500000000000002</v>
      </c>
      <c r="K6" s="10">
        <v>0.77500000000000002</v>
      </c>
      <c r="L6" s="12">
        <v>5</v>
      </c>
      <c r="M6" s="10">
        <v>1.3888888888888888</v>
      </c>
      <c r="N6" s="10">
        <v>1.0763888888888888</v>
      </c>
      <c r="O6" s="10">
        <v>1.0763888888888888</v>
      </c>
      <c r="P6" s="9">
        <v>0.8960573476702508</v>
      </c>
    </row>
    <row r="7" spans="1:16">
      <c r="A7" s="8">
        <v>4</v>
      </c>
      <c r="B7" s="2">
        <v>0</v>
      </c>
      <c r="C7" s="2">
        <v>30</v>
      </c>
      <c r="D7" s="3">
        <v>7.5</v>
      </c>
      <c r="E7" s="15">
        <f t="shared" si="0"/>
        <v>10</v>
      </c>
      <c r="F7" s="14">
        <f t="shared" si="1"/>
        <v>0.75</v>
      </c>
      <c r="G7" s="13">
        <f t="shared" si="2"/>
        <v>26.9</v>
      </c>
      <c r="H7" s="50"/>
      <c r="I7" s="17"/>
      <c r="J7" s="11">
        <v>1.55</v>
      </c>
      <c r="K7" s="10">
        <v>0.77500000000000002</v>
      </c>
      <c r="L7" s="12">
        <v>7.4999999999999991</v>
      </c>
      <c r="M7" s="10">
        <v>2.083333333333333</v>
      </c>
      <c r="N7" s="10">
        <v>1.6145833333333333</v>
      </c>
      <c r="O7" s="10">
        <v>2.6909722222222223</v>
      </c>
      <c r="P7" s="9">
        <v>0.89605734767025058</v>
      </c>
    </row>
    <row r="8" spans="1:16">
      <c r="A8" s="16">
        <v>5</v>
      </c>
      <c r="B8" s="2">
        <v>30</v>
      </c>
      <c r="C8" s="2">
        <v>30</v>
      </c>
      <c r="D8" s="3">
        <v>11</v>
      </c>
      <c r="E8" s="15">
        <f t="shared" si="0"/>
        <v>3</v>
      </c>
      <c r="F8" s="14">
        <f t="shared" si="1"/>
        <v>3.6666666666666665</v>
      </c>
      <c r="G8" s="13">
        <f t="shared" si="2"/>
        <v>37.9</v>
      </c>
      <c r="H8" s="50"/>
      <c r="I8" s="17"/>
      <c r="J8" s="11">
        <v>2.3250000000000002</v>
      </c>
      <c r="K8" s="10">
        <v>0.77500000000000002</v>
      </c>
      <c r="L8" s="12">
        <v>10</v>
      </c>
      <c r="M8" s="10">
        <v>2.7777777777777777</v>
      </c>
      <c r="N8" s="10">
        <v>2.1527777777777777</v>
      </c>
      <c r="O8" s="10">
        <v>4.84375</v>
      </c>
      <c r="P8" s="9">
        <v>0.89605734767025114</v>
      </c>
    </row>
    <row r="9" spans="1:16">
      <c r="A9" s="8">
        <v>6</v>
      </c>
      <c r="B9" s="2">
        <v>30</v>
      </c>
      <c r="C9" s="2">
        <v>0</v>
      </c>
      <c r="D9" s="3">
        <v>8.3000000000000007</v>
      </c>
      <c r="E9" s="15">
        <f t="shared" si="0"/>
        <v>11</v>
      </c>
      <c r="F9" s="14">
        <f t="shared" si="1"/>
        <v>0.75454545454545463</v>
      </c>
      <c r="G9" s="13">
        <f t="shared" si="2"/>
        <v>46.2</v>
      </c>
      <c r="H9" s="50"/>
      <c r="I9" s="17"/>
      <c r="J9" s="11">
        <v>3.1</v>
      </c>
      <c r="K9" s="10">
        <v>0.77500000000000002</v>
      </c>
      <c r="L9" s="12">
        <v>12.5</v>
      </c>
      <c r="M9" s="10">
        <v>3.4722222222222223</v>
      </c>
      <c r="N9" s="10">
        <v>2.6909722222222223</v>
      </c>
      <c r="O9" s="10">
        <v>7.5347222222222223</v>
      </c>
      <c r="P9" s="9">
        <v>0.89605734767025114</v>
      </c>
    </row>
    <row r="10" spans="1:16">
      <c r="A10" s="16">
        <v>7</v>
      </c>
      <c r="B10" s="2">
        <v>0</v>
      </c>
      <c r="C10" s="2">
        <v>0</v>
      </c>
      <c r="D10" s="3">
        <v>30</v>
      </c>
      <c r="E10" s="15">
        <f t="shared" si="0"/>
        <v>3</v>
      </c>
      <c r="F10" s="14">
        <f t="shared" si="1"/>
        <v>10</v>
      </c>
      <c r="G10" s="13">
        <f t="shared" si="2"/>
        <v>76.2</v>
      </c>
      <c r="H10" s="50"/>
      <c r="I10" s="17"/>
      <c r="J10" s="11">
        <v>3.875</v>
      </c>
      <c r="K10" s="10">
        <v>0.77500000000000002</v>
      </c>
      <c r="L10" s="12">
        <v>15.000000000000002</v>
      </c>
      <c r="M10" s="10">
        <v>4.166666666666667</v>
      </c>
      <c r="N10" s="10">
        <v>3.229166666666667</v>
      </c>
      <c r="O10" s="10">
        <v>10.763888888888889</v>
      </c>
      <c r="P10" s="9">
        <v>0.89605734767025114</v>
      </c>
    </row>
    <row r="11" spans="1:16">
      <c r="A11" s="8">
        <v>8</v>
      </c>
      <c r="B11" s="2">
        <v>0</v>
      </c>
      <c r="C11" s="2">
        <v>40</v>
      </c>
      <c r="D11" s="3">
        <v>10.1</v>
      </c>
      <c r="E11" s="15">
        <f t="shared" si="0"/>
        <v>14</v>
      </c>
      <c r="F11" s="14">
        <f t="shared" si="1"/>
        <v>0.72142857142857142</v>
      </c>
      <c r="G11" s="13">
        <f t="shared" si="2"/>
        <v>86.3</v>
      </c>
      <c r="H11" s="50"/>
      <c r="I11" s="17"/>
      <c r="J11" s="11">
        <v>4.6500000000000004</v>
      </c>
      <c r="K11" s="10">
        <v>0.77500000000000002</v>
      </c>
      <c r="L11" s="12">
        <v>17.500000000000004</v>
      </c>
      <c r="M11" s="10">
        <v>4.8611111111111116</v>
      </c>
      <c r="N11" s="10">
        <v>3.7673611111111116</v>
      </c>
      <c r="O11" s="10">
        <v>14.53125</v>
      </c>
      <c r="P11" s="9">
        <v>0.89605734767025114</v>
      </c>
    </row>
    <row r="12" spans="1:16">
      <c r="A12" s="16">
        <v>9</v>
      </c>
      <c r="B12" s="2">
        <v>40</v>
      </c>
      <c r="C12" s="2">
        <v>40</v>
      </c>
      <c r="D12" s="3">
        <v>11</v>
      </c>
      <c r="E12" s="15">
        <f t="shared" si="0"/>
        <v>3</v>
      </c>
      <c r="F12" s="14">
        <f t="shared" si="1"/>
        <v>3.6666666666666665</v>
      </c>
      <c r="G12" s="13">
        <f t="shared" si="2"/>
        <v>97.3</v>
      </c>
      <c r="H12" s="50"/>
      <c r="I12" s="17"/>
      <c r="J12" s="11">
        <v>5.4250000000000007</v>
      </c>
      <c r="K12" s="10">
        <v>0.77500000000000002</v>
      </c>
      <c r="L12" s="12">
        <v>20.000000000000004</v>
      </c>
      <c r="M12" s="10">
        <v>5.5555555555555562</v>
      </c>
      <c r="N12" s="10">
        <v>4.3055555555555562</v>
      </c>
      <c r="O12" s="10">
        <v>18.836805555555557</v>
      </c>
      <c r="P12" s="9">
        <v>0.89605734767025114</v>
      </c>
    </row>
    <row r="13" spans="1:16" ht="15" thickBot="1">
      <c r="A13" s="8">
        <v>10</v>
      </c>
      <c r="B13" s="2">
        <v>40</v>
      </c>
      <c r="C13" s="2">
        <v>0</v>
      </c>
      <c r="D13" s="3">
        <v>11.1</v>
      </c>
      <c r="E13" s="15">
        <f t="shared" si="0"/>
        <v>14</v>
      </c>
      <c r="F13" s="14">
        <f t="shared" si="1"/>
        <v>0.79285714285714282</v>
      </c>
      <c r="G13" s="13">
        <f t="shared" si="2"/>
        <v>108.39999999999999</v>
      </c>
      <c r="H13" s="51"/>
      <c r="I13" s="17"/>
      <c r="J13" s="11">
        <v>6.2000000000000011</v>
      </c>
      <c r="K13" s="10">
        <v>2.5333333333333332</v>
      </c>
      <c r="L13" s="12">
        <v>20.000000000000004</v>
      </c>
      <c r="M13" s="10">
        <v>5.5555555555555562</v>
      </c>
      <c r="N13" s="10">
        <v>14.074074074074074</v>
      </c>
      <c r="O13" s="10">
        <v>32.910879629629633</v>
      </c>
      <c r="P13" s="9">
        <v>0</v>
      </c>
    </row>
    <row r="14" spans="1:16">
      <c r="A14" s="16">
        <v>11</v>
      </c>
      <c r="B14" s="2">
        <v>0</v>
      </c>
      <c r="C14" s="2">
        <v>20</v>
      </c>
      <c r="D14" s="3">
        <v>6.2</v>
      </c>
      <c r="E14" s="15">
        <f t="shared" si="0"/>
        <v>8</v>
      </c>
      <c r="F14" s="14">
        <f t="shared" si="1"/>
        <v>0.77500000000000002</v>
      </c>
      <c r="G14" s="13">
        <f t="shared" si="2"/>
        <v>114.6</v>
      </c>
      <c r="H14" s="49" t="s">
        <v>1</v>
      </c>
      <c r="I14" s="17"/>
      <c r="J14" s="11">
        <v>8.7333333333333343</v>
      </c>
      <c r="K14" s="10">
        <v>2.5333333333333332</v>
      </c>
      <c r="L14" s="12">
        <v>20.000000000000004</v>
      </c>
      <c r="M14" s="10">
        <v>5.5555555555555562</v>
      </c>
      <c r="N14" s="10">
        <v>14.074074074074074</v>
      </c>
      <c r="O14" s="10">
        <v>46.984953703703709</v>
      </c>
      <c r="P14" s="9">
        <v>0</v>
      </c>
    </row>
    <row r="15" spans="1:16">
      <c r="A15" s="8">
        <v>12</v>
      </c>
      <c r="B15" s="2">
        <v>20</v>
      </c>
      <c r="C15" s="2">
        <v>20</v>
      </c>
      <c r="D15" s="3">
        <v>11</v>
      </c>
      <c r="E15" s="15">
        <f t="shared" si="0"/>
        <v>3</v>
      </c>
      <c r="F15" s="14">
        <f t="shared" si="1"/>
        <v>3.6666666666666665</v>
      </c>
      <c r="G15" s="13">
        <f t="shared" si="2"/>
        <v>125.6</v>
      </c>
      <c r="H15" s="50"/>
      <c r="I15" s="17"/>
      <c r="J15" s="11">
        <v>11.266666666666667</v>
      </c>
      <c r="K15" s="10">
        <v>2.5333333333333332</v>
      </c>
      <c r="L15" s="12">
        <v>20.000000000000004</v>
      </c>
      <c r="M15" s="10">
        <v>5.5555555555555562</v>
      </c>
      <c r="N15" s="10">
        <v>14.074074074074074</v>
      </c>
      <c r="O15" s="10">
        <v>61.059027777777786</v>
      </c>
      <c r="P15" s="9">
        <v>0</v>
      </c>
    </row>
    <row r="16" spans="1:16">
      <c r="A16" s="16">
        <v>13</v>
      </c>
      <c r="B16" s="2">
        <v>20</v>
      </c>
      <c r="C16" s="2">
        <v>0</v>
      </c>
      <c r="D16" s="3">
        <v>5.6</v>
      </c>
      <c r="E16" s="15">
        <f t="shared" si="0"/>
        <v>8</v>
      </c>
      <c r="F16" s="14">
        <f t="shared" si="1"/>
        <v>0.7</v>
      </c>
      <c r="G16" s="13">
        <f t="shared" si="2"/>
        <v>131.19999999999999</v>
      </c>
      <c r="H16" s="50"/>
      <c r="I16" s="17"/>
      <c r="J16" s="11">
        <v>13.8</v>
      </c>
      <c r="K16" s="10">
        <v>0.7</v>
      </c>
      <c r="L16" s="12">
        <v>17.500000000000004</v>
      </c>
      <c r="M16" s="10">
        <v>4.8611111111111116</v>
      </c>
      <c r="N16" s="10">
        <v>3.4027777777777781</v>
      </c>
      <c r="O16" s="10">
        <v>64.461805555555557</v>
      </c>
      <c r="P16" s="9">
        <v>-0.99206349206349242</v>
      </c>
    </row>
    <row r="17" spans="1:16">
      <c r="A17" s="8">
        <v>14</v>
      </c>
      <c r="B17" s="2">
        <v>0</v>
      </c>
      <c r="C17" s="2">
        <v>30</v>
      </c>
      <c r="D17" s="3">
        <v>7.5</v>
      </c>
      <c r="E17" s="15">
        <f t="shared" si="0"/>
        <v>10</v>
      </c>
      <c r="F17" s="14">
        <f t="shared" si="1"/>
        <v>0.75</v>
      </c>
      <c r="G17" s="13">
        <f t="shared" si="2"/>
        <v>138.69999999999999</v>
      </c>
      <c r="H17" s="50"/>
      <c r="I17" s="17"/>
      <c r="J17" s="11">
        <v>14.5</v>
      </c>
      <c r="K17" s="10">
        <v>0.7</v>
      </c>
      <c r="L17" s="12">
        <v>15.000000000000002</v>
      </c>
      <c r="M17" s="10">
        <v>4.166666666666667</v>
      </c>
      <c r="N17" s="10">
        <v>2.9166666666666665</v>
      </c>
      <c r="O17" s="10">
        <v>67.378472222222229</v>
      </c>
      <c r="P17" s="9">
        <v>-0.99206349206349242</v>
      </c>
    </row>
    <row r="18" spans="1:16">
      <c r="A18" s="16">
        <v>15</v>
      </c>
      <c r="B18" s="2">
        <v>30</v>
      </c>
      <c r="C18" s="2">
        <v>30</v>
      </c>
      <c r="D18" s="3">
        <v>11</v>
      </c>
      <c r="E18" s="15">
        <f t="shared" si="0"/>
        <v>3</v>
      </c>
      <c r="F18" s="14">
        <f t="shared" si="1"/>
        <v>3.6666666666666665</v>
      </c>
      <c r="G18" s="13">
        <f t="shared" si="2"/>
        <v>149.69999999999999</v>
      </c>
      <c r="H18" s="50"/>
      <c r="J18" s="11">
        <v>15.2</v>
      </c>
      <c r="K18" s="10">
        <v>0.7</v>
      </c>
      <c r="L18" s="12">
        <v>12.5</v>
      </c>
      <c r="M18" s="10">
        <v>3.4722222222222223</v>
      </c>
      <c r="N18" s="10">
        <v>2.4305555555555554</v>
      </c>
      <c r="O18" s="10">
        <v>69.809027777777786</v>
      </c>
      <c r="P18" s="9">
        <v>-0.99206349206349242</v>
      </c>
    </row>
    <row r="19" spans="1:16">
      <c r="A19" s="8">
        <v>16</v>
      </c>
      <c r="B19" s="2">
        <v>30</v>
      </c>
      <c r="C19" s="2">
        <v>0</v>
      </c>
      <c r="D19" s="3">
        <v>8.3000000000000007</v>
      </c>
      <c r="E19" s="15">
        <f t="shared" si="0"/>
        <v>11</v>
      </c>
      <c r="F19" s="14">
        <f t="shared" si="1"/>
        <v>0.75454545454545463</v>
      </c>
      <c r="G19" s="13">
        <f t="shared" si="2"/>
        <v>158</v>
      </c>
      <c r="H19" s="50"/>
      <c r="J19" s="11">
        <v>15.899999999999999</v>
      </c>
      <c r="K19" s="10">
        <v>0.7</v>
      </c>
      <c r="L19" s="12">
        <v>10</v>
      </c>
      <c r="M19" s="10">
        <v>2.7777777777777777</v>
      </c>
      <c r="N19" s="10">
        <v>1.9444444444444442</v>
      </c>
      <c r="O19" s="10">
        <v>71.753472222222229</v>
      </c>
      <c r="P19" s="9">
        <v>-0.99206349206349242</v>
      </c>
    </row>
    <row r="20" spans="1:16">
      <c r="A20" s="8">
        <v>17</v>
      </c>
      <c r="B20" s="2">
        <v>0</v>
      </c>
      <c r="C20" s="2">
        <v>50</v>
      </c>
      <c r="D20" s="3">
        <v>13.9</v>
      </c>
      <c r="E20" s="15">
        <f t="shared" si="0"/>
        <v>17</v>
      </c>
      <c r="F20" s="14">
        <f t="shared" si="1"/>
        <v>0.81764705882352939</v>
      </c>
      <c r="G20" s="13">
        <f t="shared" si="2"/>
        <v>171.9</v>
      </c>
      <c r="H20" s="50"/>
      <c r="J20" s="11">
        <v>16.599999999999998</v>
      </c>
      <c r="K20" s="10">
        <v>0.7</v>
      </c>
      <c r="L20" s="12">
        <v>7.4999999999999991</v>
      </c>
      <c r="M20" s="10">
        <v>2.083333333333333</v>
      </c>
      <c r="N20" s="10">
        <v>1.458333333333333</v>
      </c>
      <c r="O20" s="10">
        <v>73.211805555555557</v>
      </c>
      <c r="P20" s="9">
        <v>-0.99206349206349242</v>
      </c>
    </row>
    <row r="21" spans="1:16">
      <c r="A21" s="8">
        <v>18</v>
      </c>
      <c r="B21" s="2">
        <v>50</v>
      </c>
      <c r="C21" s="2">
        <v>50</v>
      </c>
      <c r="D21" s="3">
        <v>22</v>
      </c>
      <c r="E21" s="15">
        <f t="shared" si="0"/>
        <v>3</v>
      </c>
      <c r="F21" s="14">
        <f t="shared" si="1"/>
        <v>7.333333333333333</v>
      </c>
      <c r="G21" s="13">
        <f t="shared" si="2"/>
        <v>193.9</v>
      </c>
      <c r="H21" s="50"/>
      <c r="J21" s="11">
        <v>17.299999999999997</v>
      </c>
      <c r="K21" s="10">
        <v>0.7</v>
      </c>
      <c r="L21" s="12">
        <v>4.9999999999999991</v>
      </c>
      <c r="M21" s="10">
        <v>1.3888888888888886</v>
      </c>
      <c r="N21" s="10">
        <v>0.97222222222222199</v>
      </c>
      <c r="O21" s="10">
        <v>74.184027777777786</v>
      </c>
      <c r="P21" s="9">
        <v>-0.99206349206349209</v>
      </c>
    </row>
    <row r="22" spans="1:16" ht="15" thickBot="1">
      <c r="A22" s="8">
        <v>19</v>
      </c>
      <c r="B22" s="2">
        <v>50</v>
      </c>
      <c r="C22" s="2">
        <v>0</v>
      </c>
      <c r="D22" s="3">
        <v>13.9</v>
      </c>
      <c r="E22" s="15">
        <f t="shared" si="0"/>
        <v>17</v>
      </c>
      <c r="F22" s="14">
        <f t="shared" si="1"/>
        <v>0.81764705882352939</v>
      </c>
      <c r="G22" s="13">
        <f t="shared" si="2"/>
        <v>207.8</v>
      </c>
      <c r="H22" s="51"/>
      <c r="J22" s="11">
        <v>17.999999999999996</v>
      </c>
      <c r="K22" s="10">
        <v>0.7</v>
      </c>
      <c r="L22" s="12">
        <v>2.4999999999999991</v>
      </c>
      <c r="M22" s="10">
        <v>0.6944444444444442</v>
      </c>
      <c r="N22" s="10">
        <v>0.48611111111111088</v>
      </c>
      <c r="O22" s="10">
        <v>74.6701388888889</v>
      </c>
      <c r="P22" s="9">
        <v>-0.99206349206349209</v>
      </c>
    </row>
    <row r="23" spans="1:16">
      <c r="A23" s="8">
        <v>20</v>
      </c>
      <c r="B23" s="2">
        <v>0</v>
      </c>
      <c r="C23" s="2">
        <v>20</v>
      </c>
      <c r="D23" s="3">
        <v>6.2</v>
      </c>
      <c r="E23" s="15">
        <f t="shared" si="0"/>
        <v>8</v>
      </c>
      <c r="F23" s="14">
        <f t="shared" si="1"/>
        <v>0.77500000000000002</v>
      </c>
      <c r="G23" s="13">
        <f t="shared" si="2"/>
        <v>214</v>
      </c>
      <c r="H23" s="49" t="s">
        <v>0</v>
      </c>
      <c r="J23" s="11">
        <v>18.699999999999996</v>
      </c>
      <c r="K23" s="10">
        <v>0.7</v>
      </c>
      <c r="L23" s="12">
        <v>0</v>
      </c>
      <c r="M23" s="10">
        <v>0</v>
      </c>
      <c r="N23" s="10">
        <v>0</v>
      </c>
      <c r="O23" s="10">
        <v>74.6701388888889</v>
      </c>
      <c r="P23" s="9">
        <v>-0.99206349206349176</v>
      </c>
    </row>
    <row r="24" spans="1:16">
      <c r="A24" s="8">
        <v>21</v>
      </c>
      <c r="B24" s="2">
        <v>20</v>
      </c>
      <c r="C24" s="2">
        <v>20</v>
      </c>
      <c r="D24" s="3">
        <v>11</v>
      </c>
      <c r="E24" s="15">
        <f t="shared" si="0"/>
        <v>3</v>
      </c>
      <c r="F24" s="14">
        <f t="shared" si="1"/>
        <v>3.6666666666666665</v>
      </c>
      <c r="G24" s="13">
        <f t="shared" si="2"/>
        <v>225</v>
      </c>
      <c r="H24" s="50"/>
      <c r="J24" s="11">
        <v>19.399999999999995</v>
      </c>
      <c r="K24" s="10">
        <v>0.75</v>
      </c>
      <c r="L24" s="12">
        <v>3</v>
      </c>
      <c r="M24" s="10">
        <v>0.83333333333333337</v>
      </c>
      <c r="N24" s="10">
        <v>0.625</v>
      </c>
      <c r="O24" s="10">
        <v>75.2951388888889</v>
      </c>
      <c r="P24" s="9">
        <v>1.1111111111111112</v>
      </c>
    </row>
    <row r="25" spans="1:16">
      <c r="A25" s="8">
        <v>22</v>
      </c>
      <c r="B25" s="2">
        <v>20</v>
      </c>
      <c r="C25" s="2">
        <v>0</v>
      </c>
      <c r="D25" s="3">
        <v>5.6</v>
      </c>
      <c r="E25" s="15">
        <f t="shared" si="0"/>
        <v>8</v>
      </c>
      <c r="F25" s="14">
        <f t="shared" si="1"/>
        <v>0.7</v>
      </c>
      <c r="G25" s="13">
        <f t="shared" si="2"/>
        <v>230.6</v>
      </c>
      <c r="H25" s="50"/>
      <c r="J25" s="11">
        <v>20.149999999999995</v>
      </c>
      <c r="K25" s="10">
        <v>0.75</v>
      </c>
      <c r="L25" s="12">
        <v>6</v>
      </c>
      <c r="M25" s="10">
        <v>1.6666666666666667</v>
      </c>
      <c r="N25" s="10">
        <v>1.25</v>
      </c>
      <c r="O25" s="10">
        <v>76.5451388888889</v>
      </c>
      <c r="P25" s="9">
        <v>1.1111111111111112</v>
      </c>
    </row>
    <row r="26" spans="1:16">
      <c r="A26" s="8">
        <v>23</v>
      </c>
      <c r="B26" s="2">
        <v>0</v>
      </c>
      <c r="C26" s="2">
        <v>30</v>
      </c>
      <c r="D26" s="3">
        <v>7.5</v>
      </c>
      <c r="E26" s="15">
        <f t="shared" si="0"/>
        <v>10</v>
      </c>
      <c r="F26" s="14">
        <f t="shared" si="1"/>
        <v>0.75</v>
      </c>
      <c r="G26" s="13">
        <f t="shared" si="2"/>
        <v>238.1</v>
      </c>
      <c r="H26" s="50"/>
      <c r="J26" s="11">
        <v>20.899999999999995</v>
      </c>
      <c r="K26" s="10">
        <v>0.75</v>
      </c>
      <c r="L26" s="12">
        <v>9</v>
      </c>
      <c r="M26" s="10">
        <v>2.5</v>
      </c>
      <c r="N26" s="10">
        <v>1.875</v>
      </c>
      <c r="O26" s="10">
        <v>78.4201388888889</v>
      </c>
      <c r="P26" s="9">
        <v>1.1111111111111109</v>
      </c>
    </row>
    <row r="27" spans="1:16">
      <c r="A27" s="8">
        <v>24</v>
      </c>
      <c r="B27" s="2">
        <v>30</v>
      </c>
      <c r="C27" s="2">
        <v>30</v>
      </c>
      <c r="D27" s="3">
        <v>11</v>
      </c>
      <c r="E27" s="15">
        <f t="shared" si="0"/>
        <v>3</v>
      </c>
      <c r="F27" s="14">
        <f t="shared" si="1"/>
        <v>3.6666666666666665</v>
      </c>
      <c r="G27" s="13">
        <f t="shared" si="2"/>
        <v>249.1</v>
      </c>
      <c r="H27" s="50"/>
      <c r="J27" s="11">
        <v>21.649999999999995</v>
      </c>
      <c r="K27" s="10">
        <v>0.75</v>
      </c>
      <c r="L27" s="12">
        <v>12</v>
      </c>
      <c r="M27" s="10">
        <v>3.3333333333333335</v>
      </c>
      <c r="N27" s="10">
        <v>2.5</v>
      </c>
      <c r="O27" s="10">
        <v>80.9201388888889</v>
      </c>
      <c r="P27" s="9">
        <v>1.1111111111111114</v>
      </c>
    </row>
    <row r="28" spans="1:16">
      <c r="A28" s="8">
        <v>25</v>
      </c>
      <c r="B28" s="2">
        <v>30</v>
      </c>
      <c r="C28" s="2">
        <v>0</v>
      </c>
      <c r="D28" s="3">
        <v>8.3000000000000007</v>
      </c>
      <c r="E28" s="15">
        <f t="shared" si="0"/>
        <v>11</v>
      </c>
      <c r="F28" s="14">
        <f t="shared" si="1"/>
        <v>0.75454545454545463</v>
      </c>
      <c r="G28" s="13">
        <f t="shared" si="2"/>
        <v>257.39999999999998</v>
      </c>
      <c r="H28" s="50"/>
      <c r="J28" s="11">
        <v>22.399999999999995</v>
      </c>
      <c r="K28" s="10">
        <v>0.75</v>
      </c>
      <c r="L28" s="12">
        <v>15.000000000000002</v>
      </c>
      <c r="M28" s="10">
        <v>4.166666666666667</v>
      </c>
      <c r="N28" s="10">
        <v>3.125</v>
      </c>
      <c r="O28" s="10">
        <v>84.0451388888889</v>
      </c>
      <c r="P28" s="9">
        <v>1.1111111111111114</v>
      </c>
    </row>
    <row r="29" spans="1:16">
      <c r="A29" s="8">
        <v>26</v>
      </c>
      <c r="B29" s="2">
        <v>0</v>
      </c>
      <c r="C29" s="2">
        <v>50</v>
      </c>
      <c r="D29" s="3">
        <v>13.9</v>
      </c>
      <c r="E29" s="15">
        <f t="shared" si="0"/>
        <v>17</v>
      </c>
      <c r="F29" s="14">
        <f t="shared" si="1"/>
        <v>0.81764705882352939</v>
      </c>
      <c r="G29" s="13">
        <f t="shared" si="2"/>
        <v>271.29999999999995</v>
      </c>
      <c r="H29" s="50"/>
      <c r="J29" s="11">
        <v>23.149999999999995</v>
      </c>
      <c r="K29" s="10">
        <v>0.75</v>
      </c>
      <c r="L29" s="12">
        <v>18</v>
      </c>
      <c r="M29" s="10">
        <v>5</v>
      </c>
      <c r="N29" s="10">
        <v>3.75</v>
      </c>
      <c r="O29" s="10">
        <v>87.7951388888889</v>
      </c>
      <c r="P29" s="9">
        <v>1.1111111111111107</v>
      </c>
    </row>
    <row r="30" spans="1:16">
      <c r="A30" s="8">
        <v>27</v>
      </c>
      <c r="B30" s="2">
        <v>50</v>
      </c>
      <c r="C30" s="2">
        <v>50</v>
      </c>
      <c r="D30" s="3">
        <v>22</v>
      </c>
      <c r="E30" s="15">
        <f t="shared" si="0"/>
        <v>3</v>
      </c>
      <c r="F30" s="14">
        <f t="shared" si="1"/>
        <v>7.333333333333333</v>
      </c>
      <c r="G30" s="13">
        <f t="shared" si="2"/>
        <v>293.29999999999995</v>
      </c>
      <c r="H30" s="50"/>
      <c r="J30" s="11">
        <v>23.899999999999995</v>
      </c>
      <c r="K30" s="10">
        <v>0.75</v>
      </c>
      <c r="L30" s="12">
        <v>21</v>
      </c>
      <c r="M30" s="10">
        <v>5.833333333333333</v>
      </c>
      <c r="N30" s="10">
        <v>4.375</v>
      </c>
      <c r="O30" s="10">
        <v>92.1701388888889</v>
      </c>
      <c r="P30" s="9">
        <v>1.1111111111111107</v>
      </c>
    </row>
    <row r="31" spans="1:16" ht="15" thickBot="1">
      <c r="A31" s="8">
        <v>28</v>
      </c>
      <c r="B31" s="2">
        <v>50</v>
      </c>
      <c r="C31" s="2">
        <v>0</v>
      </c>
      <c r="D31" s="3">
        <v>13.9</v>
      </c>
      <c r="E31" s="15">
        <f t="shared" si="0"/>
        <v>17</v>
      </c>
      <c r="F31" s="14">
        <f t="shared" si="1"/>
        <v>0.81764705882352939</v>
      </c>
      <c r="G31" s="13">
        <f t="shared" si="2"/>
        <v>307.19999999999993</v>
      </c>
      <c r="H31" s="51"/>
      <c r="J31" s="11">
        <v>24.649999999999995</v>
      </c>
      <c r="K31" s="10">
        <v>0.75</v>
      </c>
      <c r="L31" s="12">
        <v>24</v>
      </c>
      <c r="M31" s="10">
        <v>6.6666666666666661</v>
      </c>
      <c r="N31" s="10">
        <v>5</v>
      </c>
      <c r="O31" s="10">
        <v>97.1701388888889</v>
      </c>
      <c r="P31" s="9">
        <v>1.1111111111111107</v>
      </c>
    </row>
    <row r="32" spans="1:16">
      <c r="E32" s="15">
        <f t="shared" si="0"/>
        <v>1</v>
      </c>
      <c r="F32" s="14">
        <f t="shared" si="1"/>
        <v>0</v>
      </c>
      <c r="G32" s="13">
        <f t="shared" si="2"/>
        <v>307.19999999999993</v>
      </c>
      <c r="J32" s="11">
        <v>25.399999999999995</v>
      </c>
      <c r="K32" s="10">
        <v>0.75</v>
      </c>
      <c r="L32" s="12">
        <v>26.999999999999996</v>
      </c>
      <c r="M32" s="10">
        <v>7.4999999999999991</v>
      </c>
      <c r="N32" s="10">
        <v>5.6249999999999991</v>
      </c>
      <c r="O32" s="10">
        <v>102.7951388888889</v>
      </c>
      <c r="P32" s="9">
        <v>1.1111111111111107</v>
      </c>
    </row>
    <row r="33" spans="5:16" customFormat="1">
      <c r="E33" s="15">
        <f t="shared" si="0"/>
        <v>1</v>
      </c>
      <c r="F33" s="14">
        <f t="shared" si="1"/>
        <v>0</v>
      </c>
      <c r="G33" s="13">
        <f t="shared" si="2"/>
        <v>307.19999999999993</v>
      </c>
      <c r="J33" s="11">
        <v>26.149999999999995</v>
      </c>
      <c r="K33" s="10">
        <v>0.75</v>
      </c>
      <c r="L33" s="12">
        <v>29.999999999999996</v>
      </c>
      <c r="M33" s="10">
        <v>8.3333333333333321</v>
      </c>
      <c r="N33" s="10">
        <v>6.2499999999999991</v>
      </c>
      <c r="O33" s="10">
        <v>109.0451388888889</v>
      </c>
      <c r="P33" s="9">
        <v>1.1111111111111107</v>
      </c>
    </row>
    <row r="34" spans="5:16" customFormat="1">
      <c r="E34" s="15">
        <f t="shared" si="0"/>
        <v>1</v>
      </c>
      <c r="F34" s="14">
        <f t="shared" si="1"/>
        <v>0</v>
      </c>
      <c r="G34" s="13">
        <f t="shared" si="2"/>
        <v>307.19999999999993</v>
      </c>
      <c r="J34" s="11">
        <v>26.899999999999995</v>
      </c>
      <c r="K34" s="10">
        <v>3.6666666666666665</v>
      </c>
      <c r="L34" s="12">
        <v>29.999999999999996</v>
      </c>
      <c r="M34" s="10">
        <v>8.3333333333333321</v>
      </c>
      <c r="N34" s="10">
        <v>30.55555555555555</v>
      </c>
      <c r="O34" s="10">
        <v>139.60069444444446</v>
      </c>
      <c r="P34" s="9">
        <v>0</v>
      </c>
    </row>
    <row r="35" spans="5:16" customFormat="1">
      <c r="E35" s="15">
        <f t="shared" si="0"/>
        <v>1</v>
      </c>
      <c r="F35" s="14">
        <f t="shared" si="1"/>
        <v>0</v>
      </c>
      <c r="G35" s="13">
        <f t="shared" si="2"/>
        <v>307.19999999999993</v>
      </c>
      <c r="J35" s="11">
        <v>30.566666666666663</v>
      </c>
      <c r="K35" s="10">
        <v>3.6666666666666665</v>
      </c>
      <c r="L35" s="12">
        <v>29.999999999999996</v>
      </c>
      <c r="M35" s="10">
        <v>8.3333333333333321</v>
      </c>
      <c r="N35" s="10">
        <v>30.55555555555555</v>
      </c>
      <c r="O35" s="10">
        <v>170.15625</v>
      </c>
      <c r="P35" s="9">
        <v>0</v>
      </c>
    </row>
    <row r="36" spans="5:16" customFormat="1">
      <c r="E36" s="15">
        <f t="shared" ref="E36:E67" si="3">1+ROUND(D36^0.2,0)+ROUND(ABS(C36-B36)/3.6,0)</f>
        <v>1</v>
      </c>
      <c r="F36" s="14">
        <f t="shared" ref="F36:F67" si="4">D36/E36</f>
        <v>0</v>
      </c>
      <c r="G36" s="13">
        <f t="shared" ref="G36:G67" si="5">D36+G35</f>
        <v>307.19999999999993</v>
      </c>
      <c r="J36" s="11">
        <v>34.233333333333327</v>
      </c>
      <c r="K36" s="10">
        <v>3.6666666666666665</v>
      </c>
      <c r="L36" s="12">
        <v>29.999999999999996</v>
      </c>
      <c r="M36" s="10">
        <v>8.3333333333333321</v>
      </c>
      <c r="N36" s="10">
        <v>30.55555555555555</v>
      </c>
      <c r="O36" s="10">
        <v>200.71180555555554</v>
      </c>
      <c r="P36" s="9">
        <v>0</v>
      </c>
    </row>
    <row r="37" spans="5:16" customFormat="1">
      <c r="E37" s="15">
        <f t="shared" si="3"/>
        <v>1</v>
      </c>
      <c r="F37" s="14">
        <f t="shared" si="4"/>
        <v>0</v>
      </c>
      <c r="G37" s="13">
        <f t="shared" si="5"/>
        <v>307.19999999999993</v>
      </c>
      <c r="J37" s="11">
        <v>37.899999999999991</v>
      </c>
      <c r="K37" s="10">
        <v>0.75454545454545463</v>
      </c>
      <c r="L37" s="12">
        <v>27.27272727272727</v>
      </c>
      <c r="M37" s="10">
        <v>7.5757575757575744</v>
      </c>
      <c r="N37" s="10">
        <v>5.7162534435261705</v>
      </c>
      <c r="O37" s="10">
        <v>206.42805899908171</v>
      </c>
      <c r="P37" s="9">
        <v>-1.0040160642570284</v>
      </c>
    </row>
    <row r="38" spans="5:16" customFormat="1">
      <c r="E38" s="15">
        <f t="shared" si="3"/>
        <v>1</v>
      </c>
      <c r="F38" s="14">
        <f t="shared" si="4"/>
        <v>0</v>
      </c>
      <c r="G38" s="13">
        <f t="shared" si="5"/>
        <v>307.19999999999993</v>
      </c>
      <c r="J38" s="11">
        <v>38.654545454545449</v>
      </c>
      <c r="K38" s="10">
        <v>0.75454545454545463</v>
      </c>
      <c r="L38" s="12">
        <v>24.54545454545454</v>
      </c>
      <c r="M38" s="10">
        <v>6.8181818181818166</v>
      </c>
      <c r="N38" s="10">
        <v>5.1446280991735529</v>
      </c>
      <c r="O38" s="10">
        <v>211.57268709825527</v>
      </c>
      <c r="P38" s="9">
        <v>-1.0040160642570284</v>
      </c>
    </row>
    <row r="39" spans="5:16" customFormat="1">
      <c r="E39" s="15">
        <f t="shared" si="3"/>
        <v>1</v>
      </c>
      <c r="F39" s="14">
        <f t="shared" si="4"/>
        <v>0</v>
      </c>
      <c r="G39" s="13">
        <f t="shared" si="5"/>
        <v>307.19999999999993</v>
      </c>
      <c r="J39" s="11">
        <v>39.409090909090907</v>
      </c>
      <c r="K39" s="10">
        <v>0.75454545454545463</v>
      </c>
      <c r="L39" s="12">
        <v>21.818181818181813</v>
      </c>
      <c r="M39" s="10">
        <v>6.0606060606060588</v>
      </c>
      <c r="N39" s="10">
        <v>4.5730027548209362</v>
      </c>
      <c r="O39" s="10">
        <v>216.14568985307622</v>
      </c>
      <c r="P39" s="9">
        <v>-1.0040160642570284</v>
      </c>
    </row>
    <row r="40" spans="5:16" customFormat="1">
      <c r="E40" s="15">
        <f t="shared" si="3"/>
        <v>1</v>
      </c>
      <c r="F40" s="14">
        <f t="shared" si="4"/>
        <v>0</v>
      </c>
      <c r="G40" s="13">
        <f t="shared" si="5"/>
        <v>307.19999999999993</v>
      </c>
      <c r="J40" s="11">
        <v>40.163636363636364</v>
      </c>
      <c r="K40" s="10">
        <v>0.75454545454545463</v>
      </c>
      <c r="L40" s="12">
        <v>19.090909090909083</v>
      </c>
      <c r="M40" s="10">
        <v>5.303030303030301</v>
      </c>
      <c r="N40" s="10">
        <v>4.0013774104683186</v>
      </c>
      <c r="O40" s="10">
        <v>220.14706726354453</v>
      </c>
      <c r="P40" s="9">
        <v>-1.0040160642570284</v>
      </c>
    </row>
    <row r="41" spans="5:16" customFormat="1">
      <c r="E41" s="15">
        <f t="shared" si="3"/>
        <v>1</v>
      </c>
      <c r="F41" s="14">
        <f t="shared" si="4"/>
        <v>0</v>
      </c>
      <c r="G41" s="13">
        <f t="shared" si="5"/>
        <v>307.19999999999993</v>
      </c>
      <c r="J41" s="11">
        <v>40.918181818181822</v>
      </c>
      <c r="K41" s="10">
        <v>0.75454545454545463</v>
      </c>
      <c r="L41" s="12">
        <v>16.363636363636356</v>
      </c>
      <c r="M41" s="10">
        <v>4.5454545454545432</v>
      </c>
      <c r="N41" s="10">
        <v>3.429752066115701</v>
      </c>
      <c r="O41" s="10">
        <v>223.57681932966022</v>
      </c>
      <c r="P41" s="9">
        <v>-1.0040160642570284</v>
      </c>
    </row>
    <row r="42" spans="5:16" customFormat="1">
      <c r="E42" s="15">
        <f t="shared" si="3"/>
        <v>1</v>
      </c>
      <c r="F42" s="14">
        <f t="shared" si="4"/>
        <v>0</v>
      </c>
      <c r="G42" s="13">
        <f t="shared" si="5"/>
        <v>307.19999999999993</v>
      </c>
      <c r="J42" s="11">
        <v>41.672727272727279</v>
      </c>
      <c r="K42" s="10">
        <v>0.75454545454545463</v>
      </c>
      <c r="L42" s="12">
        <v>13.636363636363628</v>
      </c>
      <c r="M42" s="10">
        <v>3.7878787878787854</v>
      </c>
      <c r="N42" s="10">
        <v>2.8581267217630839</v>
      </c>
      <c r="O42" s="10">
        <v>226.43494605142331</v>
      </c>
      <c r="P42" s="9">
        <v>-1.0040160642570284</v>
      </c>
    </row>
    <row r="43" spans="5:16" customFormat="1">
      <c r="E43" s="15">
        <f t="shared" si="3"/>
        <v>1</v>
      </c>
      <c r="F43" s="14">
        <f t="shared" si="4"/>
        <v>0</v>
      </c>
      <c r="G43" s="13">
        <f t="shared" si="5"/>
        <v>307.19999999999993</v>
      </c>
      <c r="J43" s="11">
        <v>42.427272727272737</v>
      </c>
      <c r="K43" s="10">
        <v>0.75454545454545463</v>
      </c>
      <c r="L43" s="12">
        <v>10.909090909090899</v>
      </c>
      <c r="M43" s="10">
        <v>3.0303030303030276</v>
      </c>
      <c r="N43" s="10">
        <v>2.2865013774104663</v>
      </c>
      <c r="O43" s="10">
        <v>228.72144742883378</v>
      </c>
      <c r="P43" s="9">
        <v>-1.0040160642570284</v>
      </c>
    </row>
    <row r="44" spans="5:16" customFormat="1">
      <c r="E44" s="15">
        <f t="shared" si="3"/>
        <v>1</v>
      </c>
      <c r="F44" s="14">
        <f t="shared" si="4"/>
        <v>0</v>
      </c>
      <c r="G44" s="13">
        <f t="shared" si="5"/>
        <v>307.19999999999993</v>
      </c>
      <c r="J44" s="11">
        <v>43.181818181818194</v>
      </c>
      <c r="K44" s="10">
        <v>0.75454545454545463</v>
      </c>
      <c r="L44" s="12">
        <v>8.181818181818171</v>
      </c>
      <c r="M44" s="10">
        <v>2.2727272727272698</v>
      </c>
      <c r="N44" s="10">
        <v>1.7148760330578492</v>
      </c>
      <c r="O44" s="10">
        <v>230.43632346189165</v>
      </c>
      <c r="P44" s="9">
        <v>-1.0040160642570284</v>
      </c>
    </row>
    <row r="45" spans="5:16" customFormat="1">
      <c r="E45" s="15">
        <f t="shared" si="3"/>
        <v>1</v>
      </c>
      <c r="F45" s="14">
        <f t="shared" si="4"/>
        <v>0</v>
      </c>
      <c r="G45" s="13">
        <f t="shared" si="5"/>
        <v>307.19999999999993</v>
      </c>
      <c r="J45" s="11">
        <v>43.936363636363652</v>
      </c>
      <c r="K45" s="10">
        <v>0.75454545454545463</v>
      </c>
      <c r="L45" s="12">
        <v>5.4545454545454444</v>
      </c>
      <c r="M45" s="10">
        <v>1.5151515151515123</v>
      </c>
      <c r="N45" s="10">
        <v>1.1432506887052321</v>
      </c>
      <c r="O45" s="10">
        <v>231.57957415059687</v>
      </c>
      <c r="P45" s="9">
        <v>-1.0040160642570279</v>
      </c>
    </row>
    <row r="46" spans="5:16" customFormat="1">
      <c r="E46" s="15">
        <f t="shared" si="3"/>
        <v>1</v>
      </c>
      <c r="F46" s="14">
        <f t="shared" si="4"/>
        <v>0</v>
      </c>
      <c r="G46" s="13">
        <f t="shared" si="5"/>
        <v>307.19999999999993</v>
      </c>
      <c r="J46" s="11">
        <v>44.690909090909109</v>
      </c>
      <c r="K46" s="10">
        <v>0.75454545454545463</v>
      </c>
      <c r="L46" s="12">
        <v>2.7272727272727169</v>
      </c>
      <c r="M46" s="10">
        <v>0.75757575757575468</v>
      </c>
      <c r="N46" s="10">
        <v>0.57162534435261492</v>
      </c>
      <c r="O46" s="10">
        <v>232.15119949494948</v>
      </c>
      <c r="P46" s="9">
        <v>-1.0040160642570279</v>
      </c>
    </row>
    <row r="47" spans="5:16" customFormat="1">
      <c r="E47" s="15">
        <f t="shared" si="3"/>
        <v>1</v>
      </c>
      <c r="F47" s="14">
        <f t="shared" si="4"/>
        <v>0</v>
      </c>
      <c r="G47" s="13">
        <f t="shared" si="5"/>
        <v>307.19999999999993</v>
      </c>
      <c r="J47" s="11">
        <v>45.445454545454567</v>
      </c>
      <c r="K47" s="10">
        <v>0.75454545454545463</v>
      </c>
      <c r="L47" s="12">
        <v>0</v>
      </c>
      <c r="M47" s="10">
        <v>0</v>
      </c>
      <c r="N47" s="10">
        <v>0</v>
      </c>
      <c r="O47" s="10">
        <v>232.15119949494948</v>
      </c>
      <c r="P47" s="9">
        <v>-1.0040160642570242</v>
      </c>
    </row>
    <row r="48" spans="5:16" customFormat="1">
      <c r="E48" s="15">
        <f t="shared" si="3"/>
        <v>1</v>
      </c>
      <c r="F48" s="14">
        <f t="shared" si="4"/>
        <v>0</v>
      </c>
      <c r="G48" s="13">
        <f t="shared" si="5"/>
        <v>307.19999999999993</v>
      </c>
      <c r="J48" s="11">
        <v>46.200000000000024</v>
      </c>
      <c r="K48" s="10">
        <v>10</v>
      </c>
      <c r="L48" s="12">
        <v>0</v>
      </c>
      <c r="M48" s="10">
        <v>0</v>
      </c>
      <c r="N48" s="10">
        <v>0</v>
      </c>
      <c r="O48" s="10">
        <v>232.15119949494948</v>
      </c>
      <c r="P48" s="9">
        <v>0</v>
      </c>
    </row>
    <row r="49" spans="5:16" customFormat="1">
      <c r="E49" s="15">
        <f t="shared" si="3"/>
        <v>1</v>
      </c>
      <c r="F49" s="14">
        <f t="shared" si="4"/>
        <v>0</v>
      </c>
      <c r="G49" s="13">
        <f t="shared" si="5"/>
        <v>307.19999999999993</v>
      </c>
      <c r="J49" s="11">
        <v>56.200000000000024</v>
      </c>
      <c r="K49" s="10">
        <v>10</v>
      </c>
      <c r="L49" s="12">
        <v>0</v>
      </c>
      <c r="M49" s="10">
        <v>0</v>
      </c>
      <c r="N49" s="10">
        <v>0</v>
      </c>
      <c r="O49" s="10">
        <v>232.15119949494948</v>
      </c>
      <c r="P49" s="9">
        <v>0</v>
      </c>
    </row>
    <row r="50" spans="5:16" customFormat="1">
      <c r="E50" s="15">
        <f t="shared" si="3"/>
        <v>1</v>
      </c>
      <c r="F50" s="14">
        <f t="shared" si="4"/>
        <v>0</v>
      </c>
      <c r="G50" s="13">
        <f t="shared" si="5"/>
        <v>307.19999999999993</v>
      </c>
      <c r="J50" s="11">
        <v>66.200000000000017</v>
      </c>
      <c r="K50" s="10">
        <v>10</v>
      </c>
      <c r="L50" s="12">
        <v>0</v>
      </c>
      <c r="M50" s="10">
        <v>0</v>
      </c>
      <c r="N50" s="10">
        <v>0</v>
      </c>
      <c r="O50" s="10">
        <v>232.15119949494948</v>
      </c>
      <c r="P50" s="9">
        <v>0</v>
      </c>
    </row>
    <row r="51" spans="5:16" customFormat="1">
      <c r="E51" s="15">
        <f t="shared" si="3"/>
        <v>1</v>
      </c>
      <c r="F51" s="14">
        <f t="shared" si="4"/>
        <v>0</v>
      </c>
      <c r="G51" s="13">
        <f t="shared" si="5"/>
        <v>307.19999999999993</v>
      </c>
      <c r="J51" s="11">
        <v>76.200000000000017</v>
      </c>
      <c r="K51" s="10">
        <v>0.72142857142857142</v>
      </c>
      <c r="L51" s="12">
        <v>2.8571428571428577</v>
      </c>
      <c r="M51" s="10">
        <v>0.79365079365079372</v>
      </c>
      <c r="N51" s="10">
        <v>0.57256235827664403</v>
      </c>
      <c r="O51" s="10">
        <v>232.72376185322614</v>
      </c>
      <c r="P51" s="9">
        <v>1.1001100110011002</v>
      </c>
    </row>
    <row r="52" spans="5:16" customFormat="1">
      <c r="E52" s="15">
        <f t="shared" si="3"/>
        <v>1</v>
      </c>
      <c r="F52" s="14">
        <f t="shared" si="4"/>
        <v>0</v>
      </c>
      <c r="G52" s="13">
        <f t="shared" si="5"/>
        <v>307.19999999999993</v>
      </c>
      <c r="J52" s="11">
        <v>76.921428571428592</v>
      </c>
      <c r="K52" s="10">
        <v>0.72142857142857142</v>
      </c>
      <c r="L52" s="12">
        <v>5.7142857142857153</v>
      </c>
      <c r="M52" s="10">
        <v>1.5873015873015874</v>
      </c>
      <c r="N52" s="10">
        <v>1.1451247165532881</v>
      </c>
      <c r="O52" s="10">
        <v>233.86888656977942</v>
      </c>
      <c r="P52" s="9">
        <v>1.1001100110011002</v>
      </c>
    </row>
    <row r="53" spans="5:16" customFormat="1">
      <c r="E53" s="15">
        <f t="shared" si="3"/>
        <v>1</v>
      </c>
      <c r="F53" s="14">
        <f t="shared" si="4"/>
        <v>0</v>
      </c>
      <c r="G53" s="13">
        <f t="shared" si="5"/>
        <v>307.19999999999993</v>
      </c>
      <c r="J53" s="11">
        <v>77.642857142857167</v>
      </c>
      <c r="K53" s="10">
        <v>0.72142857142857142</v>
      </c>
      <c r="L53" s="12">
        <v>8.571428571428573</v>
      </c>
      <c r="M53" s="10">
        <v>2.3809523809523814</v>
      </c>
      <c r="N53" s="10">
        <v>1.7176870748299322</v>
      </c>
      <c r="O53" s="10">
        <v>235.58657364460936</v>
      </c>
      <c r="P53" s="9">
        <v>1.1001100110011006</v>
      </c>
    </row>
    <row r="54" spans="5:16" customFormat="1">
      <c r="E54" s="15">
        <f t="shared" si="3"/>
        <v>1</v>
      </c>
      <c r="F54" s="14">
        <f t="shared" si="4"/>
        <v>0</v>
      </c>
      <c r="G54" s="13">
        <f t="shared" si="5"/>
        <v>307.19999999999993</v>
      </c>
      <c r="J54" s="11">
        <v>78.364285714285742</v>
      </c>
      <c r="K54" s="10">
        <v>0.72142857142857142</v>
      </c>
      <c r="L54" s="12">
        <v>11.428571428571431</v>
      </c>
      <c r="M54" s="10">
        <v>3.1746031746031749</v>
      </c>
      <c r="N54" s="10">
        <v>2.2902494331065761</v>
      </c>
      <c r="O54" s="10">
        <v>237.87682307771593</v>
      </c>
      <c r="P54" s="9">
        <v>1.1001100110011</v>
      </c>
    </row>
    <row r="55" spans="5:16" customFormat="1">
      <c r="E55" s="15">
        <f t="shared" si="3"/>
        <v>1</v>
      </c>
      <c r="F55" s="14">
        <f t="shared" si="4"/>
        <v>0</v>
      </c>
      <c r="G55" s="13">
        <f t="shared" si="5"/>
        <v>307.19999999999993</v>
      </c>
      <c r="J55" s="11">
        <v>79.085714285714317</v>
      </c>
      <c r="K55" s="10">
        <v>0.72142857142857142</v>
      </c>
      <c r="L55" s="12">
        <v>14.285714285714286</v>
      </c>
      <c r="M55" s="10">
        <v>3.9682539682539684</v>
      </c>
      <c r="N55" s="10">
        <v>2.8628117913832201</v>
      </c>
      <c r="O55" s="10">
        <v>240.73963486909915</v>
      </c>
      <c r="P55" s="9">
        <v>1.1001100110011</v>
      </c>
    </row>
    <row r="56" spans="5:16" customFormat="1">
      <c r="E56" s="15">
        <f t="shared" si="3"/>
        <v>1</v>
      </c>
      <c r="F56" s="14">
        <f t="shared" si="4"/>
        <v>0</v>
      </c>
      <c r="G56" s="13">
        <f t="shared" si="5"/>
        <v>307.19999999999993</v>
      </c>
      <c r="J56" s="11">
        <v>79.807142857142892</v>
      </c>
      <c r="K56" s="10">
        <v>0.72142857142857142</v>
      </c>
      <c r="L56" s="12">
        <v>17.142857142857142</v>
      </c>
      <c r="M56" s="10">
        <v>4.7619047619047619</v>
      </c>
      <c r="N56" s="10">
        <v>3.435374149659864</v>
      </c>
      <c r="O56" s="10">
        <v>244.175009018759</v>
      </c>
      <c r="P56" s="9">
        <v>1.1001100110011</v>
      </c>
    </row>
    <row r="57" spans="5:16" customFormat="1">
      <c r="E57" s="15">
        <f t="shared" si="3"/>
        <v>1</v>
      </c>
      <c r="F57" s="14">
        <f t="shared" si="4"/>
        <v>0</v>
      </c>
      <c r="G57" s="13">
        <f t="shared" si="5"/>
        <v>307.19999999999993</v>
      </c>
      <c r="J57" s="11">
        <v>80.528571428571468</v>
      </c>
      <c r="K57" s="10">
        <v>0.72142857142857142</v>
      </c>
      <c r="L57" s="12">
        <v>20</v>
      </c>
      <c r="M57" s="10">
        <v>5.5555555555555554</v>
      </c>
      <c r="N57" s="10">
        <v>4.0079365079365079</v>
      </c>
      <c r="O57" s="10">
        <v>248.18294552669551</v>
      </c>
      <c r="P57" s="9">
        <v>1.1001100110011</v>
      </c>
    </row>
    <row r="58" spans="5:16" customFormat="1">
      <c r="E58" s="15">
        <f t="shared" si="3"/>
        <v>1</v>
      </c>
      <c r="F58" s="14">
        <f t="shared" si="4"/>
        <v>0</v>
      </c>
      <c r="G58" s="13">
        <f t="shared" si="5"/>
        <v>307.19999999999993</v>
      </c>
      <c r="J58" s="11">
        <v>81.250000000000043</v>
      </c>
      <c r="K58" s="10">
        <v>0.72142857142857142</v>
      </c>
      <c r="L58" s="12">
        <v>22.857142857142858</v>
      </c>
      <c r="M58" s="10">
        <v>6.3492063492063489</v>
      </c>
      <c r="N58" s="10">
        <v>4.5804988662131514</v>
      </c>
      <c r="O58" s="10">
        <v>252.76344439290867</v>
      </c>
      <c r="P58" s="9">
        <v>1.1001100110011</v>
      </c>
    </row>
    <row r="59" spans="5:16" customFormat="1">
      <c r="E59" s="15">
        <f t="shared" si="3"/>
        <v>1</v>
      </c>
      <c r="F59" s="14">
        <f t="shared" si="4"/>
        <v>0</v>
      </c>
      <c r="G59" s="13">
        <f t="shared" si="5"/>
        <v>307.19999999999993</v>
      </c>
      <c r="J59" s="11">
        <v>81.971428571428618</v>
      </c>
      <c r="K59" s="10">
        <v>0.72142857142857142</v>
      </c>
      <c r="L59" s="12">
        <v>25.714285714285712</v>
      </c>
      <c r="M59" s="10">
        <v>7.1428571428571423</v>
      </c>
      <c r="N59" s="10">
        <v>5.1530612244897958</v>
      </c>
      <c r="O59" s="10">
        <v>257.91650561739846</v>
      </c>
      <c r="P59" s="9">
        <v>1.1001100110011</v>
      </c>
    </row>
    <row r="60" spans="5:16" customFormat="1">
      <c r="E60" s="15">
        <f t="shared" si="3"/>
        <v>1</v>
      </c>
      <c r="F60" s="14">
        <f t="shared" si="4"/>
        <v>0</v>
      </c>
      <c r="G60" s="13">
        <f t="shared" si="5"/>
        <v>307.19999999999993</v>
      </c>
      <c r="J60" s="11">
        <v>82.692857142857193</v>
      </c>
      <c r="K60" s="10">
        <v>0.72142857142857142</v>
      </c>
      <c r="L60" s="12">
        <v>28.571428571428569</v>
      </c>
      <c r="M60" s="10">
        <v>7.9365079365079358</v>
      </c>
      <c r="N60" s="10">
        <v>5.7256235827664392</v>
      </c>
      <c r="O60" s="10">
        <v>263.6421292001649</v>
      </c>
      <c r="P60" s="9">
        <v>1.1001100110011</v>
      </c>
    </row>
    <row r="61" spans="5:16" customFormat="1">
      <c r="E61" s="15">
        <f t="shared" si="3"/>
        <v>1</v>
      </c>
      <c r="F61" s="14">
        <f t="shared" si="4"/>
        <v>0</v>
      </c>
      <c r="G61" s="13">
        <f t="shared" si="5"/>
        <v>307.19999999999993</v>
      </c>
      <c r="J61" s="11">
        <v>83.414285714285768</v>
      </c>
      <c r="K61" s="10">
        <v>0.72142857142857142</v>
      </c>
      <c r="L61" s="12">
        <v>31.428571428571427</v>
      </c>
      <c r="M61" s="10">
        <v>8.7301587301587293</v>
      </c>
      <c r="N61" s="10">
        <v>6.2981859410430836</v>
      </c>
      <c r="O61" s="10">
        <v>269.94031514120798</v>
      </c>
      <c r="P61" s="9">
        <v>1.1001100110011</v>
      </c>
    </row>
    <row r="62" spans="5:16" customFormat="1">
      <c r="E62" s="15">
        <f t="shared" si="3"/>
        <v>1</v>
      </c>
      <c r="F62" s="14">
        <f t="shared" si="4"/>
        <v>0</v>
      </c>
      <c r="G62" s="13">
        <f t="shared" si="5"/>
        <v>307.19999999999993</v>
      </c>
      <c r="J62" s="11">
        <v>84.135714285714343</v>
      </c>
      <c r="K62" s="10">
        <v>0.72142857142857142</v>
      </c>
      <c r="L62" s="12">
        <v>34.285714285714285</v>
      </c>
      <c r="M62" s="10">
        <v>9.5238095238095237</v>
      </c>
      <c r="N62" s="10">
        <v>6.870748299319728</v>
      </c>
      <c r="O62" s="10">
        <v>276.81106344052768</v>
      </c>
      <c r="P62" s="9">
        <v>1.1001100110011011</v>
      </c>
    </row>
    <row r="63" spans="5:16" customFormat="1">
      <c r="E63" s="15">
        <f t="shared" si="3"/>
        <v>1</v>
      </c>
      <c r="F63" s="14">
        <f t="shared" si="4"/>
        <v>0</v>
      </c>
      <c r="G63" s="13">
        <f t="shared" si="5"/>
        <v>307.19999999999993</v>
      </c>
      <c r="J63" s="11">
        <v>84.857142857142918</v>
      </c>
      <c r="K63" s="10">
        <v>0.72142857142857142</v>
      </c>
      <c r="L63" s="12">
        <v>37.142857142857146</v>
      </c>
      <c r="M63" s="10">
        <v>10.317460317460318</v>
      </c>
      <c r="N63" s="10">
        <v>7.4433106575963723</v>
      </c>
      <c r="O63" s="10">
        <v>284.25437409812406</v>
      </c>
      <c r="P63" s="9">
        <v>1.1001100110011011</v>
      </c>
    </row>
    <row r="64" spans="5:16" customFormat="1">
      <c r="E64" s="15">
        <f t="shared" si="3"/>
        <v>1</v>
      </c>
      <c r="F64" s="14">
        <f t="shared" si="4"/>
        <v>0</v>
      </c>
      <c r="G64" s="13">
        <f t="shared" si="5"/>
        <v>307.19999999999993</v>
      </c>
      <c r="J64" s="11">
        <v>85.578571428571493</v>
      </c>
      <c r="K64" s="10">
        <v>0.72142857142857142</v>
      </c>
      <c r="L64" s="12">
        <v>40.000000000000007</v>
      </c>
      <c r="M64" s="10">
        <v>11.111111111111112</v>
      </c>
      <c r="N64" s="10">
        <v>8.0158730158730176</v>
      </c>
      <c r="O64" s="10">
        <v>292.27024711399707</v>
      </c>
      <c r="P64" s="9">
        <v>1.1001100110011011</v>
      </c>
    </row>
    <row r="65" spans="5:16" customFormat="1">
      <c r="E65" s="15">
        <f t="shared" si="3"/>
        <v>1</v>
      </c>
      <c r="F65" s="14">
        <f t="shared" si="4"/>
        <v>0</v>
      </c>
      <c r="G65" s="13">
        <f t="shared" si="5"/>
        <v>307.19999999999993</v>
      </c>
      <c r="J65" s="11">
        <v>86.300000000000068</v>
      </c>
      <c r="K65" s="10">
        <v>3.6666666666666665</v>
      </c>
      <c r="L65" s="12">
        <v>40.000000000000007</v>
      </c>
      <c r="M65" s="10">
        <v>11.111111111111112</v>
      </c>
      <c r="N65" s="10">
        <v>40.740740740740748</v>
      </c>
      <c r="O65" s="10">
        <v>333.01098785473783</v>
      </c>
      <c r="P65" s="9">
        <v>0</v>
      </c>
    </row>
    <row r="66" spans="5:16" customFormat="1">
      <c r="E66" s="15">
        <f t="shared" si="3"/>
        <v>1</v>
      </c>
      <c r="F66" s="14">
        <f t="shared" si="4"/>
        <v>0</v>
      </c>
      <c r="G66" s="13">
        <f t="shared" si="5"/>
        <v>307.19999999999993</v>
      </c>
      <c r="J66" s="11">
        <v>89.96666666666674</v>
      </c>
      <c r="K66" s="10">
        <v>3.6666666666666665</v>
      </c>
      <c r="L66" s="12">
        <v>40.000000000000007</v>
      </c>
      <c r="M66" s="10">
        <v>11.111111111111112</v>
      </c>
      <c r="N66" s="10">
        <v>40.740740740740748</v>
      </c>
      <c r="O66" s="10">
        <v>373.7517285954786</v>
      </c>
      <c r="P66" s="9">
        <v>0</v>
      </c>
    </row>
    <row r="67" spans="5:16" customFormat="1">
      <c r="E67" s="15">
        <f t="shared" si="3"/>
        <v>1</v>
      </c>
      <c r="F67" s="14">
        <f t="shared" si="4"/>
        <v>0</v>
      </c>
      <c r="G67" s="13">
        <f t="shared" si="5"/>
        <v>307.19999999999993</v>
      </c>
      <c r="J67" s="11">
        <v>93.633333333333411</v>
      </c>
      <c r="K67" s="10">
        <v>3.6666666666666665</v>
      </c>
      <c r="L67" s="12">
        <v>40.000000000000007</v>
      </c>
      <c r="M67" s="10">
        <v>11.111111111111112</v>
      </c>
      <c r="N67" s="10">
        <v>40.740740740740748</v>
      </c>
      <c r="O67" s="10">
        <v>414.49246933621936</v>
      </c>
      <c r="P67" s="9">
        <v>0</v>
      </c>
    </row>
    <row r="68" spans="5:16" customFormat="1">
      <c r="E68" s="15">
        <f t="shared" ref="E68:E99" si="6">1+ROUND(D68^0.2,0)+ROUND(ABS(C68-B68)/3.6,0)</f>
        <v>1</v>
      </c>
      <c r="F68" s="14">
        <f t="shared" ref="F68:F99" si="7">D68/E68</f>
        <v>0</v>
      </c>
      <c r="G68" s="13">
        <f t="shared" ref="G68:G99" si="8">D68+G67</f>
        <v>307.19999999999993</v>
      </c>
      <c r="J68" s="11">
        <v>97.300000000000082</v>
      </c>
      <c r="K68" s="10">
        <v>0.79285714285714282</v>
      </c>
      <c r="L68" s="12">
        <v>37.142857142857146</v>
      </c>
      <c r="M68" s="10">
        <v>10.317460317460318</v>
      </c>
      <c r="N68" s="10">
        <v>8.1802721088435373</v>
      </c>
      <c r="O68" s="10">
        <v>422.67274144506291</v>
      </c>
      <c r="P68" s="9">
        <v>-1.001001001001002</v>
      </c>
    </row>
    <row r="69" spans="5:16" customFormat="1">
      <c r="E69" s="15">
        <f t="shared" si="6"/>
        <v>1</v>
      </c>
      <c r="F69" s="14">
        <f t="shared" si="7"/>
        <v>0</v>
      </c>
      <c r="G69" s="13">
        <f t="shared" si="8"/>
        <v>307.19999999999993</v>
      </c>
      <c r="J69" s="11">
        <v>98.092857142857227</v>
      </c>
      <c r="K69" s="10">
        <v>0.79285714285714282</v>
      </c>
      <c r="L69" s="12">
        <v>34.285714285714285</v>
      </c>
      <c r="M69" s="10">
        <v>9.5238095238095237</v>
      </c>
      <c r="N69" s="10">
        <v>7.5510204081632653</v>
      </c>
      <c r="O69" s="10">
        <v>430.22376185322616</v>
      </c>
      <c r="P69" s="9">
        <v>-1.001001001001002</v>
      </c>
    </row>
    <row r="70" spans="5:16" customFormat="1">
      <c r="E70" s="15">
        <f t="shared" si="6"/>
        <v>1</v>
      </c>
      <c r="F70" s="14">
        <f t="shared" si="7"/>
        <v>0</v>
      </c>
      <c r="G70" s="13">
        <f t="shared" si="8"/>
        <v>307.19999999999993</v>
      </c>
      <c r="J70" s="11">
        <v>98.885714285714371</v>
      </c>
      <c r="K70" s="10">
        <v>0.79285714285714282</v>
      </c>
      <c r="L70" s="12">
        <v>31.428571428571427</v>
      </c>
      <c r="M70" s="10">
        <v>8.7301587301587293</v>
      </c>
      <c r="N70" s="10">
        <v>6.9217687074829923</v>
      </c>
      <c r="O70" s="10">
        <v>437.14553056070918</v>
      </c>
      <c r="P70" s="9">
        <v>-1.001001001001002</v>
      </c>
    </row>
    <row r="71" spans="5:16" customFormat="1">
      <c r="E71" s="15">
        <f t="shared" si="6"/>
        <v>1</v>
      </c>
      <c r="F71" s="14">
        <f t="shared" si="7"/>
        <v>0</v>
      </c>
      <c r="G71" s="13">
        <f t="shared" si="8"/>
        <v>307.19999999999993</v>
      </c>
      <c r="J71" s="11">
        <v>99.678571428571516</v>
      </c>
      <c r="K71" s="10">
        <v>0.79285714285714282</v>
      </c>
      <c r="L71" s="12">
        <v>28.571428571428569</v>
      </c>
      <c r="M71" s="10">
        <v>7.9365079365079358</v>
      </c>
      <c r="N71" s="10">
        <v>6.2925170068027203</v>
      </c>
      <c r="O71" s="10">
        <v>443.43804756751189</v>
      </c>
      <c r="P71" s="9">
        <v>-1.0010010010010009</v>
      </c>
    </row>
    <row r="72" spans="5:16" customFormat="1">
      <c r="E72" s="15">
        <f t="shared" si="6"/>
        <v>1</v>
      </c>
      <c r="F72" s="14">
        <f t="shared" si="7"/>
        <v>0</v>
      </c>
      <c r="G72" s="13">
        <f t="shared" si="8"/>
        <v>307.19999999999993</v>
      </c>
      <c r="J72" s="11">
        <v>100.47142857142866</v>
      </c>
      <c r="K72" s="10">
        <v>0.79285714285714282</v>
      </c>
      <c r="L72" s="12">
        <v>25.714285714285712</v>
      </c>
      <c r="M72" s="10">
        <v>7.1428571428571423</v>
      </c>
      <c r="N72" s="10">
        <v>5.6632653061224483</v>
      </c>
      <c r="O72" s="10">
        <v>449.10131287363436</v>
      </c>
      <c r="P72" s="9">
        <v>-1.0010010010010009</v>
      </c>
    </row>
    <row r="73" spans="5:16" customFormat="1">
      <c r="E73" s="15">
        <f t="shared" si="6"/>
        <v>1</v>
      </c>
      <c r="F73" s="14">
        <f t="shared" si="7"/>
        <v>0</v>
      </c>
      <c r="G73" s="13">
        <f t="shared" si="8"/>
        <v>307.19999999999993</v>
      </c>
      <c r="J73" s="11">
        <v>101.2642857142858</v>
      </c>
      <c r="K73" s="10">
        <v>0.79285714285714282</v>
      </c>
      <c r="L73" s="12">
        <v>22.857142857142858</v>
      </c>
      <c r="M73" s="10">
        <v>6.3492063492063489</v>
      </c>
      <c r="N73" s="10">
        <v>5.0340136054421762</v>
      </c>
      <c r="O73" s="10">
        <v>454.13532647907653</v>
      </c>
      <c r="P73" s="9">
        <v>-1.0010010010010009</v>
      </c>
    </row>
    <row r="74" spans="5:16" customFormat="1">
      <c r="E74" s="15">
        <f t="shared" si="6"/>
        <v>1</v>
      </c>
      <c r="F74" s="14">
        <f t="shared" si="7"/>
        <v>0</v>
      </c>
      <c r="G74" s="13">
        <f t="shared" si="8"/>
        <v>307.19999999999993</v>
      </c>
      <c r="J74" s="11">
        <v>102.05714285714295</v>
      </c>
      <c r="K74" s="10">
        <v>0.79285714285714282</v>
      </c>
      <c r="L74" s="12">
        <v>20</v>
      </c>
      <c r="M74" s="10">
        <v>5.5555555555555554</v>
      </c>
      <c r="N74" s="10">
        <v>4.4047619047619042</v>
      </c>
      <c r="O74" s="10">
        <v>458.54008838383845</v>
      </c>
      <c r="P74" s="9">
        <v>-1.0010010010010009</v>
      </c>
    </row>
    <row r="75" spans="5:16" customFormat="1">
      <c r="E75" s="15">
        <f t="shared" si="6"/>
        <v>1</v>
      </c>
      <c r="F75" s="14">
        <f t="shared" si="7"/>
        <v>0</v>
      </c>
      <c r="G75" s="13">
        <f t="shared" si="8"/>
        <v>307.19999999999993</v>
      </c>
      <c r="J75" s="11">
        <v>102.85000000000009</v>
      </c>
      <c r="K75" s="10">
        <v>0.79285714285714282</v>
      </c>
      <c r="L75" s="12">
        <v>17.142857142857142</v>
      </c>
      <c r="M75" s="10">
        <v>4.7619047619047619</v>
      </c>
      <c r="N75" s="10">
        <v>3.7755102040816326</v>
      </c>
      <c r="O75" s="10">
        <v>462.31559858792008</v>
      </c>
      <c r="P75" s="9">
        <v>-1.0010010010010009</v>
      </c>
    </row>
    <row r="76" spans="5:16" customFormat="1">
      <c r="E76" s="15">
        <f t="shared" si="6"/>
        <v>1</v>
      </c>
      <c r="F76" s="14">
        <f t="shared" si="7"/>
        <v>0</v>
      </c>
      <c r="G76" s="13">
        <f t="shared" si="8"/>
        <v>307.19999999999993</v>
      </c>
      <c r="J76" s="11">
        <v>103.64285714285724</v>
      </c>
      <c r="K76" s="10">
        <v>0.79285714285714282</v>
      </c>
      <c r="L76" s="12">
        <v>14.285714285714286</v>
      </c>
      <c r="M76" s="10">
        <v>3.9682539682539684</v>
      </c>
      <c r="N76" s="10">
        <v>3.1462585034013606</v>
      </c>
      <c r="O76" s="10">
        <v>465.46185709132146</v>
      </c>
      <c r="P76" s="9">
        <v>-1.0010010010010009</v>
      </c>
    </row>
    <row r="77" spans="5:16" customFormat="1">
      <c r="E77" s="15">
        <f t="shared" si="6"/>
        <v>1</v>
      </c>
      <c r="F77" s="14">
        <f t="shared" si="7"/>
        <v>0</v>
      </c>
      <c r="G77" s="13">
        <f t="shared" si="8"/>
        <v>307.19999999999993</v>
      </c>
      <c r="J77" s="11">
        <v>104.43571428571438</v>
      </c>
      <c r="K77" s="10">
        <v>0.79285714285714282</v>
      </c>
      <c r="L77" s="12">
        <v>11.428571428571431</v>
      </c>
      <c r="M77" s="10">
        <v>3.1746031746031749</v>
      </c>
      <c r="N77" s="10">
        <v>2.5170068027210886</v>
      </c>
      <c r="O77" s="10">
        <v>467.97886389404255</v>
      </c>
      <c r="P77" s="9">
        <v>-1.0010010010010009</v>
      </c>
    </row>
    <row r="78" spans="5:16" customFormat="1">
      <c r="E78" s="15">
        <f t="shared" si="6"/>
        <v>1</v>
      </c>
      <c r="F78" s="14">
        <f t="shared" si="7"/>
        <v>0</v>
      </c>
      <c r="G78" s="13">
        <f t="shared" si="8"/>
        <v>307.19999999999993</v>
      </c>
      <c r="J78" s="11">
        <v>105.22857142857153</v>
      </c>
      <c r="K78" s="10">
        <v>0.79285714285714282</v>
      </c>
      <c r="L78" s="12">
        <v>8.571428571428573</v>
      </c>
      <c r="M78" s="10">
        <v>2.3809523809523814</v>
      </c>
      <c r="N78" s="10">
        <v>1.8877551020408165</v>
      </c>
      <c r="O78" s="10">
        <v>469.86661899608339</v>
      </c>
      <c r="P78" s="9">
        <v>-1.0010010010010009</v>
      </c>
    </row>
    <row r="79" spans="5:16" customFormat="1">
      <c r="E79" s="15">
        <f t="shared" si="6"/>
        <v>1</v>
      </c>
      <c r="F79" s="14">
        <f t="shared" si="7"/>
        <v>0</v>
      </c>
      <c r="G79" s="13">
        <f t="shared" si="8"/>
        <v>307.19999999999993</v>
      </c>
      <c r="J79" s="11">
        <v>106.02142857142867</v>
      </c>
      <c r="K79" s="10">
        <v>0.79285714285714282</v>
      </c>
      <c r="L79" s="12">
        <v>5.7142857142857153</v>
      </c>
      <c r="M79" s="10">
        <v>1.5873015873015877</v>
      </c>
      <c r="N79" s="10">
        <v>1.2585034013605445</v>
      </c>
      <c r="O79" s="10">
        <v>471.12512239744393</v>
      </c>
      <c r="P79" s="9">
        <v>-1.0010010010010011</v>
      </c>
    </row>
    <row r="80" spans="5:16" customFormat="1">
      <c r="E80" s="15">
        <f t="shared" si="6"/>
        <v>1</v>
      </c>
      <c r="F80" s="14">
        <f t="shared" si="7"/>
        <v>0</v>
      </c>
      <c r="G80" s="13">
        <f t="shared" si="8"/>
        <v>307.19999999999993</v>
      </c>
      <c r="J80" s="11">
        <v>106.81428571428582</v>
      </c>
      <c r="K80" s="10">
        <v>0.79285714285714282</v>
      </c>
      <c r="L80" s="12">
        <v>2.8571428571428581</v>
      </c>
      <c r="M80" s="10">
        <v>0.79365079365079394</v>
      </c>
      <c r="N80" s="10">
        <v>0.62925170068027225</v>
      </c>
      <c r="O80" s="10">
        <v>471.75437409812423</v>
      </c>
      <c r="P80" s="9">
        <v>-1.0010010010010011</v>
      </c>
    </row>
    <row r="81" spans="5:16" customFormat="1">
      <c r="E81" s="15">
        <f t="shared" si="6"/>
        <v>1</v>
      </c>
      <c r="F81" s="14">
        <f t="shared" si="7"/>
        <v>0</v>
      </c>
      <c r="G81" s="13">
        <f t="shared" si="8"/>
        <v>307.19999999999993</v>
      </c>
      <c r="J81" s="11">
        <v>107.60714285714296</v>
      </c>
      <c r="K81" s="10">
        <v>0.79285714285714282</v>
      </c>
      <c r="L81" s="12">
        <v>0</v>
      </c>
      <c r="M81" s="10">
        <v>0</v>
      </c>
      <c r="N81" s="10">
        <v>0</v>
      </c>
      <c r="O81" s="10">
        <v>471.75437409812423</v>
      </c>
      <c r="P81" s="9">
        <v>-1.0010010010010013</v>
      </c>
    </row>
    <row r="82" spans="5:16" customFormat="1">
      <c r="E82" s="15">
        <f t="shared" si="6"/>
        <v>1</v>
      </c>
      <c r="F82" s="14">
        <f t="shared" si="7"/>
        <v>0</v>
      </c>
      <c r="G82" s="13">
        <f t="shared" si="8"/>
        <v>307.19999999999993</v>
      </c>
      <c r="J82" s="11">
        <v>108.40000000000011</v>
      </c>
      <c r="K82" s="10">
        <v>0.77500000000000002</v>
      </c>
      <c r="L82" s="12">
        <v>2.5</v>
      </c>
      <c r="M82" s="10">
        <v>0.69444444444444442</v>
      </c>
      <c r="N82" s="10">
        <v>0.53819444444444442</v>
      </c>
      <c r="O82" s="10">
        <v>472.29256854256869</v>
      </c>
      <c r="P82" s="9">
        <v>0.8960573476702508</v>
      </c>
    </row>
    <row r="83" spans="5:16" customFormat="1">
      <c r="E83" s="15">
        <f t="shared" si="6"/>
        <v>1</v>
      </c>
      <c r="F83" s="14">
        <f t="shared" si="7"/>
        <v>0</v>
      </c>
      <c r="G83" s="13">
        <f t="shared" si="8"/>
        <v>307.19999999999993</v>
      </c>
      <c r="J83" s="11">
        <v>109.17500000000011</v>
      </c>
      <c r="K83" s="10">
        <v>0.77500000000000002</v>
      </c>
      <c r="L83" s="12">
        <v>5</v>
      </c>
      <c r="M83" s="10">
        <v>1.3888888888888888</v>
      </c>
      <c r="N83" s="10">
        <v>1.0763888888888888</v>
      </c>
      <c r="O83" s="10">
        <v>473.3689574314576</v>
      </c>
      <c r="P83" s="9">
        <v>0.8960573476702508</v>
      </c>
    </row>
    <row r="84" spans="5:16" customFormat="1">
      <c r="E84" s="15">
        <f t="shared" si="6"/>
        <v>1</v>
      </c>
      <c r="F84" s="14">
        <f t="shared" si="7"/>
        <v>0</v>
      </c>
      <c r="G84" s="13">
        <f t="shared" si="8"/>
        <v>307.19999999999993</v>
      </c>
      <c r="J84" s="11">
        <v>109.95000000000012</v>
      </c>
      <c r="K84" s="10">
        <v>0.77500000000000002</v>
      </c>
      <c r="L84" s="12">
        <v>7.4999999999999991</v>
      </c>
      <c r="M84" s="10">
        <v>2.083333333333333</v>
      </c>
      <c r="N84" s="10">
        <v>1.6145833333333333</v>
      </c>
      <c r="O84" s="10">
        <v>474.98354076479092</v>
      </c>
      <c r="P84" s="9">
        <v>0.89605734767025058</v>
      </c>
    </row>
    <row r="85" spans="5:16" customFormat="1">
      <c r="E85" s="15">
        <f t="shared" si="6"/>
        <v>1</v>
      </c>
      <c r="F85" s="14">
        <f t="shared" si="7"/>
        <v>0</v>
      </c>
      <c r="G85" s="13">
        <f t="shared" si="8"/>
        <v>307.19999999999993</v>
      </c>
      <c r="J85" s="11">
        <v>110.72500000000012</v>
      </c>
      <c r="K85" s="10">
        <v>0.77500000000000002</v>
      </c>
      <c r="L85" s="12">
        <v>10</v>
      </c>
      <c r="M85" s="10">
        <v>2.7777777777777777</v>
      </c>
      <c r="N85" s="10">
        <v>2.1527777777777777</v>
      </c>
      <c r="O85" s="10">
        <v>477.13631854256869</v>
      </c>
      <c r="P85" s="9">
        <v>0.89605734767025114</v>
      </c>
    </row>
    <row r="86" spans="5:16" customFormat="1">
      <c r="E86" s="15">
        <f t="shared" si="6"/>
        <v>1</v>
      </c>
      <c r="F86" s="14">
        <f t="shared" si="7"/>
        <v>0</v>
      </c>
      <c r="G86" s="13">
        <f t="shared" si="8"/>
        <v>307.19999999999993</v>
      </c>
      <c r="J86" s="11">
        <v>111.50000000000013</v>
      </c>
      <c r="K86" s="10">
        <v>0.77500000000000002</v>
      </c>
      <c r="L86" s="12">
        <v>12.5</v>
      </c>
      <c r="M86" s="10">
        <v>3.4722222222222223</v>
      </c>
      <c r="N86" s="10">
        <v>2.6909722222222223</v>
      </c>
      <c r="O86" s="10">
        <v>479.82729076479092</v>
      </c>
      <c r="P86" s="9">
        <v>0.89605734767025114</v>
      </c>
    </row>
    <row r="87" spans="5:16" customFormat="1">
      <c r="E87" s="15">
        <f t="shared" si="6"/>
        <v>1</v>
      </c>
      <c r="F87" s="14">
        <f t="shared" si="7"/>
        <v>0</v>
      </c>
      <c r="G87" s="13">
        <f t="shared" si="8"/>
        <v>307.19999999999993</v>
      </c>
      <c r="J87" s="11">
        <v>112.27500000000013</v>
      </c>
      <c r="K87" s="10">
        <v>0.77500000000000002</v>
      </c>
      <c r="L87" s="12">
        <v>15.000000000000002</v>
      </c>
      <c r="M87" s="10">
        <v>4.166666666666667</v>
      </c>
      <c r="N87" s="10">
        <v>3.229166666666667</v>
      </c>
      <c r="O87" s="10">
        <v>483.0564574314576</v>
      </c>
      <c r="P87" s="9">
        <v>0.89605734767025114</v>
      </c>
    </row>
    <row r="88" spans="5:16" customFormat="1">
      <c r="E88" s="15">
        <f t="shared" si="6"/>
        <v>1</v>
      </c>
      <c r="F88" s="14">
        <f t="shared" si="7"/>
        <v>0</v>
      </c>
      <c r="G88" s="13">
        <f t="shared" si="8"/>
        <v>307.19999999999993</v>
      </c>
      <c r="J88" s="11">
        <v>113.05000000000014</v>
      </c>
      <c r="K88" s="10">
        <v>0.77500000000000002</v>
      </c>
      <c r="L88" s="12">
        <v>17.500000000000004</v>
      </c>
      <c r="M88" s="10">
        <v>4.8611111111111116</v>
      </c>
      <c r="N88" s="10">
        <v>3.7673611111111116</v>
      </c>
      <c r="O88" s="10">
        <v>486.82381854256869</v>
      </c>
      <c r="P88" s="9">
        <v>0.89605734767025114</v>
      </c>
    </row>
    <row r="89" spans="5:16" customFormat="1">
      <c r="E89" s="15">
        <f t="shared" si="6"/>
        <v>1</v>
      </c>
      <c r="F89" s="14">
        <f t="shared" si="7"/>
        <v>0</v>
      </c>
      <c r="G89" s="13">
        <f t="shared" si="8"/>
        <v>307.19999999999993</v>
      </c>
      <c r="J89" s="11">
        <v>113.82500000000014</v>
      </c>
      <c r="K89" s="10">
        <v>0.77500000000000002</v>
      </c>
      <c r="L89" s="12">
        <v>20.000000000000004</v>
      </c>
      <c r="M89" s="10">
        <v>5.5555555555555562</v>
      </c>
      <c r="N89" s="10">
        <v>4.3055555555555562</v>
      </c>
      <c r="O89" s="10">
        <v>491.12937409812423</v>
      </c>
      <c r="P89" s="9">
        <v>0.89605734767025114</v>
      </c>
    </row>
    <row r="90" spans="5:16" customFormat="1">
      <c r="E90" s="15">
        <f t="shared" si="6"/>
        <v>1</v>
      </c>
      <c r="F90" s="14">
        <f t="shared" si="7"/>
        <v>0</v>
      </c>
      <c r="G90" s="13">
        <f t="shared" si="8"/>
        <v>307.19999999999993</v>
      </c>
      <c r="J90" s="11">
        <v>114.60000000000015</v>
      </c>
      <c r="K90" s="10">
        <v>3.6666666666666665</v>
      </c>
      <c r="L90" s="12">
        <v>20.000000000000004</v>
      </c>
      <c r="M90" s="10">
        <v>5.5555555555555562</v>
      </c>
      <c r="N90" s="10">
        <v>20.370370370370374</v>
      </c>
      <c r="O90" s="10">
        <v>511.49974446849461</v>
      </c>
      <c r="P90" s="9">
        <v>0</v>
      </c>
    </row>
    <row r="91" spans="5:16" customFormat="1">
      <c r="E91" s="15">
        <f t="shared" si="6"/>
        <v>1</v>
      </c>
      <c r="F91" s="14">
        <f t="shared" si="7"/>
        <v>0</v>
      </c>
      <c r="G91" s="13">
        <f t="shared" si="8"/>
        <v>307.19999999999993</v>
      </c>
      <c r="J91" s="11">
        <v>118.26666666666682</v>
      </c>
      <c r="K91" s="10">
        <v>3.6666666666666665</v>
      </c>
      <c r="L91" s="12">
        <v>20.000000000000004</v>
      </c>
      <c r="M91" s="10">
        <v>5.5555555555555562</v>
      </c>
      <c r="N91" s="10">
        <v>20.370370370370374</v>
      </c>
      <c r="O91" s="10">
        <v>531.87011483886499</v>
      </c>
      <c r="P91" s="9">
        <v>0</v>
      </c>
    </row>
    <row r="92" spans="5:16" customFormat="1">
      <c r="E92" s="15">
        <f t="shared" si="6"/>
        <v>1</v>
      </c>
      <c r="F92" s="14">
        <f t="shared" si="7"/>
        <v>0</v>
      </c>
      <c r="G92" s="13">
        <f t="shared" si="8"/>
        <v>307.19999999999993</v>
      </c>
      <c r="J92" s="11">
        <v>121.93333333333349</v>
      </c>
      <c r="K92" s="10">
        <v>3.6666666666666665</v>
      </c>
      <c r="L92" s="12">
        <v>20.000000000000004</v>
      </c>
      <c r="M92" s="10">
        <v>5.5555555555555562</v>
      </c>
      <c r="N92" s="10">
        <v>20.370370370370374</v>
      </c>
      <c r="O92" s="10">
        <v>552.24048520923532</v>
      </c>
      <c r="P92" s="9">
        <v>0</v>
      </c>
    </row>
    <row r="93" spans="5:16" customFormat="1">
      <c r="E93" s="15">
        <f t="shared" si="6"/>
        <v>1</v>
      </c>
      <c r="F93" s="14">
        <f t="shared" si="7"/>
        <v>0</v>
      </c>
      <c r="G93" s="13">
        <f t="shared" si="8"/>
        <v>307.19999999999993</v>
      </c>
      <c r="J93" s="11">
        <v>125.60000000000016</v>
      </c>
      <c r="K93" s="10">
        <v>0.7</v>
      </c>
      <c r="L93" s="12">
        <v>17.500000000000004</v>
      </c>
      <c r="M93" s="10">
        <v>4.8611111111111116</v>
      </c>
      <c r="N93" s="10">
        <v>3.4027777777777781</v>
      </c>
      <c r="O93" s="10">
        <v>555.64326298701314</v>
      </c>
      <c r="P93" s="9">
        <v>-0.99206349206349242</v>
      </c>
    </row>
    <row r="94" spans="5:16" customFormat="1">
      <c r="E94" s="15">
        <f t="shared" si="6"/>
        <v>1</v>
      </c>
      <c r="F94" s="14">
        <f t="shared" si="7"/>
        <v>0</v>
      </c>
      <c r="G94" s="13">
        <f t="shared" si="8"/>
        <v>307.19999999999993</v>
      </c>
      <c r="J94" s="11">
        <v>126.30000000000017</v>
      </c>
      <c r="K94" s="10">
        <v>0.7</v>
      </c>
      <c r="L94" s="12">
        <v>15.000000000000002</v>
      </c>
      <c r="M94" s="10">
        <v>4.166666666666667</v>
      </c>
      <c r="N94" s="10">
        <v>2.9166666666666665</v>
      </c>
      <c r="O94" s="10">
        <v>558.55992965367977</v>
      </c>
      <c r="P94" s="9">
        <v>-0.99206349206349242</v>
      </c>
    </row>
    <row r="95" spans="5:16" customFormat="1">
      <c r="E95" s="15">
        <f t="shared" si="6"/>
        <v>1</v>
      </c>
      <c r="F95" s="14">
        <f t="shared" si="7"/>
        <v>0</v>
      </c>
      <c r="G95" s="13">
        <f t="shared" si="8"/>
        <v>307.19999999999993</v>
      </c>
      <c r="J95" s="11">
        <v>127.00000000000017</v>
      </c>
      <c r="K95" s="10">
        <v>0.7</v>
      </c>
      <c r="L95" s="12">
        <v>12.5</v>
      </c>
      <c r="M95" s="10">
        <v>3.4722222222222223</v>
      </c>
      <c r="N95" s="10">
        <v>2.4305555555555554</v>
      </c>
      <c r="O95" s="10">
        <v>560.99048520923532</v>
      </c>
      <c r="P95" s="9">
        <v>-0.99206349206349242</v>
      </c>
    </row>
    <row r="96" spans="5:16" customFormat="1">
      <c r="E96" s="15">
        <f t="shared" si="6"/>
        <v>1</v>
      </c>
      <c r="F96" s="14">
        <f t="shared" si="7"/>
        <v>0</v>
      </c>
      <c r="G96" s="13">
        <f t="shared" si="8"/>
        <v>307.19999999999993</v>
      </c>
      <c r="J96" s="11">
        <v>127.70000000000017</v>
      </c>
      <c r="K96" s="10">
        <v>0.7</v>
      </c>
      <c r="L96" s="12">
        <v>10</v>
      </c>
      <c r="M96" s="10">
        <v>2.7777777777777777</v>
      </c>
      <c r="N96" s="10">
        <v>1.9444444444444442</v>
      </c>
      <c r="O96" s="10">
        <v>562.93492965367977</v>
      </c>
      <c r="P96" s="9">
        <v>-0.99206349206349242</v>
      </c>
    </row>
    <row r="97" spans="5:16" customFormat="1">
      <c r="E97" s="15">
        <f t="shared" si="6"/>
        <v>1</v>
      </c>
      <c r="F97" s="14">
        <f t="shared" si="7"/>
        <v>0</v>
      </c>
      <c r="G97" s="13">
        <f t="shared" si="8"/>
        <v>307.19999999999993</v>
      </c>
      <c r="J97" s="11">
        <v>128.40000000000018</v>
      </c>
      <c r="K97" s="10">
        <v>0.7</v>
      </c>
      <c r="L97" s="12">
        <v>7.4999999999999991</v>
      </c>
      <c r="M97" s="10">
        <v>2.083333333333333</v>
      </c>
      <c r="N97" s="10">
        <v>1.458333333333333</v>
      </c>
      <c r="O97" s="10">
        <v>564.39326298701314</v>
      </c>
      <c r="P97" s="9">
        <v>-0.99206349206349242</v>
      </c>
    </row>
    <row r="98" spans="5:16" customFormat="1">
      <c r="E98" s="15">
        <f t="shared" si="6"/>
        <v>1</v>
      </c>
      <c r="F98" s="14">
        <f t="shared" si="7"/>
        <v>0</v>
      </c>
      <c r="G98" s="13">
        <f t="shared" si="8"/>
        <v>307.19999999999993</v>
      </c>
      <c r="J98" s="11">
        <v>129.10000000000016</v>
      </c>
      <c r="K98" s="10">
        <v>0.7</v>
      </c>
      <c r="L98" s="12">
        <v>4.9999999999999991</v>
      </c>
      <c r="M98" s="10">
        <v>1.3888888888888886</v>
      </c>
      <c r="N98" s="10">
        <v>0.97222222222222199</v>
      </c>
      <c r="O98" s="10">
        <v>565.36548520923532</v>
      </c>
      <c r="P98" s="9">
        <v>-0.99206349206349209</v>
      </c>
    </row>
    <row r="99" spans="5:16" customFormat="1">
      <c r="E99" s="15">
        <f t="shared" si="6"/>
        <v>1</v>
      </c>
      <c r="F99" s="14">
        <f t="shared" si="7"/>
        <v>0</v>
      </c>
      <c r="G99" s="13">
        <f t="shared" si="8"/>
        <v>307.19999999999993</v>
      </c>
      <c r="J99" s="11">
        <v>129.80000000000015</v>
      </c>
      <c r="K99" s="10">
        <v>0.7</v>
      </c>
      <c r="L99" s="12">
        <v>2.4999999999999991</v>
      </c>
      <c r="M99" s="10">
        <v>0.6944444444444442</v>
      </c>
      <c r="N99" s="10">
        <v>0.48611111111111088</v>
      </c>
      <c r="O99" s="10">
        <v>565.8515963203464</v>
      </c>
      <c r="P99" s="9">
        <v>-0.99206349206349209</v>
      </c>
    </row>
    <row r="100" spans="5:16" customFormat="1">
      <c r="E100" s="15">
        <f t="shared" ref="E100:E131" si="9">1+ROUND(D100^0.2,0)+ROUND(ABS(C100-B100)/3.6,0)</f>
        <v>1</v>
      </c>
      <c r="F100" s="14">
        <f t="shared" ref="F100:F131" si="10">D100/E100</f>
        <v>0</v>
      </c>
      <c r="G100" s="13">
        <f t="shared" ref="G100:G131" si="11">D100+G99</f>
        <v>307.19999999999993</v>
      </c>
      <c r="J100" s="11">
        <v>130.50000000000014</v>
      </c>
      <c r="K100" s="10">
        <v>0.7</v>
      </c>
      <c r="L100" s="12">
        <v>0</v>
      </c>
      <c r="M100" s="10">
        <v>0</v>
      </c>
      <c r="N100" s="10">
        <v>0</v>
      </c>
      <c r="O100" s="10">
        <v>565.8515963203464</v>
      </c>
      <c r="P100" s="9">
        <v>-0.99206349206349176</v>
      </c>
    </row>
    <row r="101" spans="5:16" customFormat="1">
      <c r="E101" s="15">
        <f t="shared" si="9"/>
        <v>1</v>
      </c>
      <c r="F101" s="14">
        <f t="shared" si="10"/>
        <v>0</v>
      </c>
      <c r="G101" s="13">
        <f t="shared" si="11"/>
        <v>307.19999999999993</v>
      </c>
      <c r="J101" s="11">
        <v>131.20000000000013</v>
      </c>
      <c r="K101" s="10">
        <v>0.75</v>
      </c>
      <c r="L101" s="12">
        <v>3</v>
      </c>
      <c r="M101" s="10">
        <v>0.83333333333333337</v>
      </c>
      <c r="N101" s="10">
        <v>0.625</v>
      </c>
      <c r="O101" s="10">
        <v>566.4765963203464</v>
      </c>
      <c r="P101" s="9">
        <v>1.1111111111111112</v>
      </c>
    </row>
    <row r="102" spans="5:16" customFormat="1">
      <c r="E102" s="15">
        <f t="shared" si="9"/>
        <v>1</v>
      </c>
      <c r="F102" s="14">
        <f t="shared" si="10"/>
        <v>0</v>
      </c>
      <c r="G102" s="13">
        <f t="shared" si="11"/>
        <v>307.19999999999993</v>
      </c>
      <c r="J102" s="11">
        <v>131.95000000000013</v>
      </c>
      <c r="K102" s="10">
        <v>0.75</v>
      </c>
      <c r="L102" s="12">
        <v>6</v>
      </c>
      <c r="M102" s="10">
        <v>1.6666666666666667</v>
      </c>
      <c r="N102" s="10">
        <v>1.25</v>
      </c>
      <c r="O102" s="10">
        <v>567.7265963203464</v>
      </c>
      <c r="P102" s="9">
        <v>1.1111111111111112</v>
      </c>
    </row>
    <row r="103" spans="5:16" customFormat="1">
      <c r="E103" s="15">
        <f t="shared" si="9"/>
        <v>1</v>
      </c>
      <c r="F103" s="14">
        <f t="shared" si="10"/>
        <v>0</v>
      </c>
      <c r="G103" s="13">
        <f t="shared" si="11"/>
        <v>307.19999999999993</v>
      </c>
      <c r="J103" s="11">
        <v>132.70000000000013</v>
      </c>
      <c r="K103" s="10">
        <v>0.75</v>
      </c>
      <c r="L103" s="12">
        <v>9</v>
      </c>
      <c r="M103" s="10">
        <v>2.5</v>
      </c>
      <c r="N103" s="10">
        <v>1.875</v>
      </c>
      <c r="O103" s="10">
        <v>569.6015963203464</v>
      </c>
      <c r="P103" s="9">
        <v>1.1111111111111109</v>
      </c>
    </row>
    <row r="104" spans="5:16" customFormat="1">
      <c r="E104" s="15">
        <f t="shared" si="9"/>
        <v>1</v>
      </c>
      <c r="F104" s="14">
        <f t="shared" si="10"/>
        <v>0</v>
      </c>
      <c r="G104" s="13">
        <f t="shared" si="11"/>
        <v>307.19999999999993</v>
      </c>
      <c r="J104" s="11">
        <v>133.45000000000013</v>
      </c>
      <c r="K104" s="10">
        <v>0.75</v>
      </c>
      <c r="L104" s="12">
        <v>12</v>
      </c>
      <c r="M104" s="10">
        <v>3.3333333333333335</v>
      </c>
      <c r="N104" s="10">
        <v>2.5</v>
      </c>
      <c r="O104" s="10">
        <v>572.1015963203464</v>
      </c>
      <c r="P104" s="9">
        <v>1.1111111111111114</v>
      </c>
    </row>
    <row r="105" spans="5:16" customFormat="1">
      <c r="E105" s="15">
        <f t="shared" si="9"/>
        <v>1</v>
      </c>
      <c r="F105" s="14">
        <f t="shared" si="10"/>
        <v>0</v>
      </c>
      <c r="G105" s="13">
        <f t="shared" si="11"/>
        <v>307.19999999999993</v>
      </c>
      <c r="J105" s="11">
        <v>134.20000000000013</v>
      </c>
      <c r="K105" s="10">
        <v>0.75</v>
      </c>
      <c r="L105" s="12">
        <v>15.000000000000002</v>
      </c>
      <c r="M105" s="10">
        <v>4.166666666666667</v>
      </c>
      <c r="N105" s="10">
        <v>3.125</v>
      </c>
      <c r="O105" s="10">
        <v>575.2265963203464</v>
      </c>
      <c r="P105" s="9">
        <v>1.1111111111111114</v>
      </c>
    </row>
    <row r="106" spans="5:16" customFormat="1">
      <c r="E106" s="15">
        <f t="shared" si="9"/>
        <v>1</v>
      </c>
      <c r="F106" s="14">
        <f t="shared" si="10"/>
        <v>0</v>
      </c>
      <c r="G106" s="13">
        <f t="shared" si="11"/>
        <v>307.19999999999993</v>
      </c>
      <c r="J106" s="11">
        <v>134.95000000000013</v>
      </c>
      <c r="K106" s="10">
        <v>0.75</v>
      </c>
      <c r="L106" s="12">
        <v>18</v>
      </c>
      <c r="M106" s="10">
        <v>5</v>
      </c>
      <c r="N106" s="10">
        <v>3.75</v>
      </c>
      <c r="O106" s="10">
        <v>578.9765963203464</v>
      </c>
      <c r="P106" s="9">
        <v>1.1111111111111107</v>
      </c>
    </row>
    <row r="107" spans="5:16" customFormat="1">
      <c r="E107" s="15">
        <f t="shared" si="9"/>
        <v>1</v>
      </c>
      <c r="F107" s="14">
        <f t="shared" si="10"/>
        <v>0</v>
      </c>
      <c r="G107" s="13">
        <f t="shared" si="11"/>
        <v>307.19999999999993</v>
      </c>
      <c r="J107" s="11">
        <v>135.70000000000013</v>
      </c>
      <c r="K107" s="10">
        <v>0.75</v>
      </c>
      <c r="L107" s="12">
        <v>21</v>
      </c>
      <c r="M107" s="10">
        <v>5.833333333333333</v>
      </c>
      <c r="N107" s="10">
        <v>4.375</v>
      </c>
      <c r="O107" s="10">
        <v>583.3515963203464</v>
      </c>
      <c r="P107" s="9">
        <v>1.1111111111111107</v>
      </c>
    </row>
    <row r="108" spans="5:16" customFormat="1">
      <c r="E108" s="15">
        <f t="shared" si="9"/>
        <v>1</v>
      </c>
      <c r="F108" s="14">
        <f t="shared" si="10"/>
        <v>0</v>
      </c>
      <c r="G108" s="13">
        <f t="shared" si="11"/>
        <v>307.19999999999993</v>
      </c>
      <c r="J108" s="11">
        <v>136.45000000000013</v>
      </c>
      <c r="K108" s="10">
        <v>0.75</v>
      </c>
      <c r="L108" s="12">
        <v>24</v>
      </c>
      <c r="M108" s="10">
        <v>6.6666666666666661</v>
      </c>
      <c r="N108" s="10">
        <v>5</v>
      </c>
      <c r="O108" s="10">
        <v>588.3515963203464</v>
      </c>
      <c r="P108" s="9">
        <v>1.1111111111111107</v>
      </c>
    </row>
    <row r="109" spans="5:16" customFormat="1">
      <c r="E109" s="15">
        <f t="shared" si="9"/>
        <v>1</v>
      </c>
      <c r="F109" s="14">
        <f t="shared" si="10"/>
        <v>0</v>
      </c>
      <c r="G109" s="13">
        <f t="shared" si="11"/>
        <v>307.19999999999993</v>
      </c>
      <c r="J109" s="11">
        <v>137.20000000000013</v>
      </c>
      <c r="K109" s="10">
        <v>0.75</v>
      </c>
      <c r="L109" s="12">
        <v>26.999999999999996</v>
      </c>
      <c r="M109" s="10">
        <v>7.4999999999999991</v>
      </c>
      <c r="N109" s="10">
        <v>5.6249999999999991</v>
      </c>
      <c r="O109" s="10">
        <v>593.9765963203464</v>
      </c>
      <c r="P109" s="9">
        <v>1.1111111111111107</v>
      </c>
    </row>
    <row r="110" spans="5:16" customFormat="1">
      <c r="E110" s="15">
        <f t="shared" si="9"/>
        <v>1</v>
      </c>
      <c r="F110" s="14">
        <f t="shared" si="10"/>
        <v>0</v>
      </c>
      <c r="G110" s="13">
        <f t="shared" si="11"/>
        <v>307.19999999999993</v>
      </c>
      <c r="J110" s="11">
        <v>137.95000000000013</v>
      </c>
      <c r="K110" s="10">
        <v>0.75</v>
      </c>
      <c r="L110" s="12">
        <v>29.999999999999996</v>
      </c>
      <c r="M110" s="10">
        <v>8.3333333333333321</v>
      </c>
      <c r="N110" s="10">
        <v>6.2499999999999991</v>
      </c>
      <c r="O110" s="10">
        <v>600.2265963203464</v>
      </c>
      <c r="P110" s="9">
        <v>1.1111111111111107</v>
      </c>
    </row>
    <row r="111" spans="5:16" customFormat="1">
      <c r="E111" s="15">
        <f t="shared" si="9"/>
        <v>1</v>
      </c>
      <c r="F111" s="14">
        <f t="shared" si="10"/>
        <v>0</v>
      </c>
      <c r="G111" s="13">
        <f t="shared" si="11"/>
        <v>307.19999999999993</v>
      </c>
      <c r="J111" s="11">
        <v>138.70000000000013</v>
      </c>
      <c r="K111" s="10">
        <v>3.6666666666666665</v>
      </c>
      <c r="L111" s="12">
        <v>29.999999999999996</v>
      </c>
      <c r="M111" s="10">
        <v>8.3333333333333321</v>
      </c>
      <c r="N111" s="10">
        <v>30.55555555555555</v>
      </c>
      <c r="O111" s="10">
        <v>630.78215187590195</v>
      </c>
      <c r="P111" s="9">
        <v>0</v>
      </c>
    </row>
    <row r="112" spans="5:16" customFormat="1">
      <c r="E112" s="15">
        <f t="shared" si="9"/>
        <v>1</v>
      </c>
      <c r="F112" s="14">
        <f t="shared" si="10"/>
        <v>0</v>
      </c>
      <c r="G112" s="13">
        <f t="shared" si="11"/>
        <v>307.19999999999993</v>
      </c>
      <c r="J112" s="11">
        <v>142.36666666666679</v>
      </c>
      <c r="K112" s="10">
        <v>3.6666666666666665</v>
      </c>
      <c r="L112" s="12">
        <v>29.999999999999996</v>
      </c>
      <c r="M112" s="10">
        <v>8.3333333333333321</v>
      </c>
      <c r="N112" s="10">
        <v>30.55555555555555</v>
      </c>
      <c r="O112" s="10">
        <v>661.33770743145749</v>
      </c>
      <c r="P112" s="9">
        <v>0</v>
      </c>
    </row>
    <row r="113" spans="5:16" customFormat="1">
      <c r="E113" s="15">
        <f t="shared" si="9"/>
        <v>1</v>
      </c>
      <c r="F113" s="14">
        <f t="shared" si="10"/>
        <v>0</v>
      </c>
      <c r="G113" s="13">
        <f t="shared" si="11"/>
        <v>307.19999999999993</v>
      </c>
      <c r="J113" s="11">
        <v>146.03333333333345</v>
      </c>
      <c r="K113" s="10">
        <v>3.6666666666666665</v>
      </c>
      <c r="L113" s="12">
        <v>29.999999999999996</v>
      </c>
      <c r="M113" s="10">
        <v>8.3333333333333321</v>
      </c>
      <c r="N113" s="10">
        <v>30.55555555555555</v>
      </c>
      <c r="O113" s="10">
        <v>691.89326298701303</v>
      </c>
      <c r="P113" s="9">
        <v>0</v>
      </c>
    </row>
    <row r="114" spans="5:16" customFormat="1">
      <c r="E114" s="15">
        <f t="shared" si="9"/>
        <v>1</v>
      </c>
      <c r="F114" s="14">
        <f t="shared" si="10"/>
        <v>0</v>
      </c>
      <c r="G114" s="13">
        <f t="shared" si="11"/>
        <v>307.19999999999993</v>
      </c>
      <c r="J114" s="11">
        <v>149.7000000000001</v>
      </c>
      <c r="K114" s="10">
        <v>0.75454545454545463</v>
      </c>
      <c r="L114" s="12">
        <v>27.27272727272727</v>
      </c>
      <c r="M114" s="10">
        <v>7.5757575757575744</v>
      </c>
      <c r="N114" s="10">
        <v>5.7162534435261705</v>
      </c>
      <c r="O114" s="10">
        <v>697.6095164305392</v>
      </c>
      <c r="P114" s="9">
        <v>-1.0040160642570284</v>
      </c>
    </row>
    <row r="115" spans="5:16" customFormat="1">
      <c r="E115" s="15">
        <f t="shared" si="9"/>
        <v>1</v>
      </c>
      <c r="F115" s="14">
        <f t="shared" si="10"/>
        <v>0</v>
      </c>
      <c r="G115" s="13">
        <f t="shared" si="11"/>
        <v>307.19999999999993</v>
      </c>
      <c r="J115" s="11">
        <v>150.45454545454555</v>
      </c>
      <c r="K115" s="10">
        <v>0.75454545454545463</v>
      </c>
      <c r="L115" s="12">
        <v>24.54545454545454</v>
      </c>
      <c r="M115" s="10">
        <v>6.8181818181818166</v>
      </c>
      <c r="N115" s="10">
        <v>5.1446280991735529</v>
      </c>
      <c r="O115" s="10">
        <v>702.75414452971279</v>
      </c>
      <c r="P115" s="9">
        <v>-1.0040160642570284</v>
      </c>
    </row>
    <row r="116" spans="5:16" customFormat="1">
      <c r="E116" s="15">
        <f t="shared" si="9"/>
        <v>1</v>
      </c>
      <c r="F116" s="14">
        <f t="shared" si="10"/>
        <v>0</v>
      </c>
      <c r="G116" s="13">
        <f t="shared" si="11"/>
        <v>307.19999999999993</v>
      </c>
      <c r="J116" s="11">
        <v>151.209090909091</v>
      </c>
      <c r="K116" s="10">
        <v>0.75454545454545463</v>
      </c>
      <c r="L116" s="12">
        <v>21.818181818181813</v>
      </c>
      <c r="M116" s="10">
        <v>6.0606060606060588</v>
      </c>
      <c r="N116" s="10">
        <v>4.5730027548209362</v>
      </c>
      <c r="O116" s="10">
        <v>707.32714728453368</v>
      </c>
      <c r="P116" s="9">
        <v>-1.0040160642570284</v>
      </c>
    </row>
    <row r="117" spans="5:16" customFormat="1">
      <c r="E117" s="15">
        <f t="shared" si="9"/>
        <v>1</v>
      </c>
      <c r="F117" s="14">
        <f t="shared" si="10"/>
        <v>0</v>
      </c>
      <c r="G117" s="13">
        <f t="shared" si="11"/>
        <v>307.19999999999993</v>
      </c>
      <c r="J117" s="11">
        <v>151.96363636363645</v>
      </c>
      <c r="K117" s="10">
        <v>0.75454545454545463</v>
      </c>
      <c r="L117" s="12">
        <v>19.090909090909083</v>
      </c>
      <c r="M117" s="10">
        <v>5.303030303030301</v>
      </c>
      <c r="N117" s="10">
        <v>4.0013774104683186</v>
      </c>
      <c r="O117" s="10">
        <v>711.32852469500199</v>
      </c>
      <c r="P117" s="9">
        <v>-1.0040160642570284</v>
      </c>
    </row>
    <row r="118" spans="5:16" customFormat="1">
      <c r="E118" s="15">
        <f t="shared" si="9"/>
        <v>1</v>
      </c>
      <c r="F118" s="14">
        <f t="shared" si="10"/>
        <v>0</v>
      </c>
      <c r="G118" s="13">
        <f t="shared" si="11"/>
        <v>307.19999999999993</v>
      </c>
      <c r="J118" s="11">
        <v>152.7181818181819</v>
      </c>
      <c r="K118" s="10">
        <v>0.75454545454545463</v>
      </c>
      <c r="L118" s="12">
        <v>16.363636363636356</v>
      </c>
      <c r="M118" s="10">
        <v>4.5454545454545432</v>
      </c>
      <c r="N118" s="10">
        <v>3.429752066115701</v>
      </c>
      <c r="O118" s="10">
        <v>714.75827676111771</v>
      </c>
      <c r="P118" s="9">
        <v>-1.0040160642570284</v>
      </c>
    </row>
    <row r="119" spans="5:16" customFormat="1">
      <c r="E119" s="15">
        <f t="shared" si="9"/>
        <v>1</v>
      </c>
      <c r="F119" s="14">
        <f t="shared" si="10"/>
        <v>0</v>
      </c>
      <c r="G119" s="13">
        <f t="shared" si="11"/>
        <v>307.19999999999993</v>
      </c>
      <c r="J119" s="11">
        <v>153.47272727272735</v>
      </c>
      <c r="K119" s="10">
        <v>0.75454545454545463</v>
      </c>
      <c r="L119" s="12">
        <v>13.636363636363628</v>
      </c>
      <c r="M119" s="10">
        <v>3.7878787878787854</v>
      </c>
      <c r="N119" s="10">
        <v>2.8581267217630839</v>
      </c>
      <c r="O119" s="10">
        <v>717.61640348288074</v>
      </c>
      <c r="P119" s="9">
        <v>-1.0040160642570284</v>
      </c>
    </row>
    <row r="120" spans="5:16" customFormat="1">
      <c r="E120" s="15">
        <f t="shared" si="9"/>
        <v>1</v>
      </c>
      <c r="F120" s="14">
        <f t="shared" si="10"/>
        <v>0</v>
      </c>
      <c r="G120" s="13">
        <f t="shared" si="11"/>
        <v>307.19999999999993</v>
      </c>
      <c r="J120" s="11">
        <v>154.2272727272728</v>
      </c>
      <c r="K120" s="10">
        <v>0.75454545454545463</v>
      </c>
      <c r="L120" s="12">
        <v>10.909090909090899</v>
      </c>
      <c r="M120" s="10">
        <v>3.0303030303030276</v>
      </c>
      <c r="N120" s="10">
        <v>2.2865013774104663</v>
      </c>
      <c r="O120" s="10">
        <v>719.90290486029119</v>
      </c>
      <c r="P120" s="9">
        <v>-1.0040160642570284</v>
      </c>
    </row>
    <row r="121" spans="5:16" customFormat="1">
      <c r="E121" s="15">
        <f t="shared" si="9"/>
        <v>1</v>
      </c>
      <c r="F121" s="14">
        <f t="shared" si="10"/>
        <v>0</v>
      </c>
      <c r="G121" s="13">
        <f t="shared" si="11"/>
        <v>307.19999999999993</v>
      </c>
      <c r="J121" s="11">
        <v>154.98181818181826</v>
      </c>
      <c r="K121" s="10">
        <v>0.75454545454545463</v>
      </c>
      <c r="L121" s="12">
        <v>8.181818181818171</v>
      </c>
      <c r="M121" s="10">
        <v>2.2727272727272698</v>
      </c>
      <c r="N121" s="10">
        <v>1.7148760330578492</v>
      </c>
      <c r="O121" s="10">
        <v>721.61778089334905</v>
      </c>
      <c r="P121" s="9">
        <v>-1.0040160642570284</v>
      </c>
    </row>
    <row r="122" spans="5:16" customFormat="1">
      <c r="E122" s="15">
        <f t="shared" si="9"/>
        <v>1</v>
      </c>
      <c r="F122" s="14">
        <f t="shared" si="10"/>
        <v>0</v>
      </c>
      <c r="G122" s="13">
        <f t="shared" si="11"/>
        <v>307.19999999999993</v>
      </c>
      <c r="J122" s="11">
        <v>155.73636363636371</v>
      </c>
      <c r="K122" s="10">
        <v>0.75454545454545463</v>
      </c>
      <c r="L122" s="12">
        <v>5.4545454545454444</v>
      </c>
      <c r="M122" s="10">
        <v>1.5151515151515123</v>
      </c>
      <c r="N122" s="10">
        <v>1.1432506887052321</v>
      </c>
      <c r="O122" s="10">
        <v>722.76103158205433</v>
      </c>
      <c r="P122" s="9">
        <v>-1.0040160642570279</v>
      </c>
    </row>
    <row r="123" spans="5:16" customFormat="1">
      <c r="E123" s="15">
        <f t="shared" si="9"/>
        <v>1</v>
      </c>
      <c r="F123" s="14">
        <f t="shared" si="10"/>
        <v>0</v>
      </c>
      <c r="G123" s="13">
        <f t="shared" si="11"/>
        <v>307.19999999999993</v>
      </c>
      <c r="J123" s="11">
        <v>156.49090909090916</v>
      </c>
      <c r="K123" s="10">
        <v>0.75454545454545463</v>
      </c>
      <c r="L123" s="12">
        <v>2.7272727272727169</v>
      </c>
      <c r="M123" s="10">
        <v>0.75757575757575468</v>
      </c>
      <c r="N123" s="10">
        <v>0.57162534435261492</v>
      </c>
      <c r="O123" s="10">
        <v>723.33265692640691</v>
      </c>
      <c r="P123" s="9">
        <v>-1.0040160642570279</v>
      </c>
    </row>
    <row r="124" spans="5:16" customFormat="1">
      <c r="E124" s="15">
        <f t="shared" si="9"/>
        <v>1</v>
      </c>
      <c r="F124" s="14">
        <f t="shared" si="10"/>
        <v>0</v>
      </c>
      <c r="G124" s="13">
        <f t="shared" si="11"/>
        <v>307.19999999999993</v>
      </c>
      <c r="J124" s="11">
        <v>157.24545454545461</v>
      </c>
      <c r="K124" s="10">
        <v>0.75454545454545463</v>
      </c>
      <c r="L124" s="12">
        <v>0</v>
      </c>
      <c r="M124" s="10">
        <v>0</v>
      </c>
      <c r="N124" s="10">
        <v>0</v>
      </c>
      <c r="O124" s="10">
        <v>723.33265692640691</v>
      </c>
      <c r="P124" s="9">
        <v>-1.0040160642570242</v>
      </c>
    </row>
    <row r="125" spans="5:16" customFormat="1">
      <c r="E125" s="15">
        <f t="shared" si="9"/>
        <v>1</v>
      </c>
      <c r="F125" s="14">
        <f t="shared" si="10"/>
        <v>0</v>
      </c>
      <c r="G125" s="13">
        <f t="shared" si="11"/>
        <v>307.19999999999993</v>
      </c>
      <c r="J125" s="11">
        <v>158.00000000000006</v>
      </c>
      <c r="K125" s="10">
        <v>0.81764705882352939</v>
      </c>
      <c r="L125" s="12">
        <v>2.9411764705882355</v>
      </c>
      <c r="M125" s="10">
        <v>0.81699346405228757</v>
      </c>
      <c r="N125" s="10">
        <v>0.66801230296039982</v>
      </c>
      <c r="O125" s="10">
        <v>724.0006692293673</v>
      </c>
      <c r="P125" s="9">
        <v>0.99920063948840931</v>
      </c>
    </row>
    <row r="126" spans="5:16" customFormat="1">
      <c r="E126" s="15">
        <f t="shared" si="9"/>
        <v>1</v>
      </c>
      <c r="F126" s="14">
        <f t="shared" si="10"/>
        <v>0</v>
      </c>
      <c r="G126" s="13">
        <f t="shared" si="11"/>
        <v>307.19999999999993</v>
      </c>
      <c r="J126" s="11">
        <v>158.81764705882358</v>
      </c>
      <c r="K126" s="10">
        <v>0.81764705882352939</v>
      </c>
      <c r="L126" s="12">
        <v>5.882352941176471</v>
      </c>
      <c r="M126" s="10">
        <v>1.6339869281045751</v>
      </c>
      <c r="N126" s="10">
        <v>1.3360246059207996</v>
      </c>
      <c r="O126" s="10">
        <v>725.33669383528809</v>
      </c>
      <c r="P126" s="9">
        <v>0.99920063948840931</v>
      </c>
    </row>
    <row r="127" spans="5:16" customFormat="1">
      <c r="E127" s="15">
        <f t="shared" si="9"/>
        <v>1</v>
      </c>
      <c r="F127" s="14">
        <f t="shared" si="10"/>
        <v>0</v>
      </c>
      <c r="G127" s="13">
        <f t="shared" si="11"/>
        <v>307.19999999999993</v>
      </c>
      <c r="J127" s="11">
        <v>159.63529411764711</v>
      </c>
      <c r="K127" s="10">
        <v>0.81764705882352939</v>
      </c>
      <c r="L127" s="12">
        <v>8.8235294117647065</v>
      </c>
      <c r="M127" s="10">
        <v>2.4509803921568629</v>
      </c>
      <c r="N127" s="10">
        <v>2.0040369088811998</v>
      </c>
      <c r="O127" s="10">
        <v>727.34073074416926</v>
      </c>
      <c r="P127" s="9">
        <v>0.99920063948840954</v>
      </c>
    </row>
    <row r="128" spans="5:16" customFormat="1">
      <c r="E128" s="15">
        <f t="shared" si="9"/>
        <v>1</v>
      </c>
      <c r="F128" s="14">
        <f t="shared" si="10"/>
        <v>0</v>
      </c>
      <c r="G128" s="13">
        <f t="shared" si="11"/>
        <v>307.19999999999993</v>
      </c>
      <c r="J128" s="11">
        <v>160.45294117647063</v>
      </c>
      <c r="K128" s="10">
        <v>0.81764705882352939</v>
      </c>
      <c r="L128" s="12">
        <v>11.764705882352942</v>
      </c>
      <c r="M128" s="10">
        <v>3.2679738562091503</v>
      </c>
      <c r="N128" s="10">
        <v>2.6720492118415993</v>
      </c>
      <c r="O128" s="10">
        <v>730.01277995601083</v>
      </c>
      <c r="P128" s="9">
        <v>0.99920063948840898</v>
      </c>
    </row>
    <row r="129" spans="5:16" customFormat="1">
      <c r="E129" s="15">
        <f t="shared" si="9"/>
        <v>1</v>
      </c>
      <c r="F129" s="14">
        <f t="shared" si="10"/>
        <v>0</v>
      </c>
      <c r="G129" s="13">
        <f t="shared" si="11"/>
        <v>307.19999999999993</v>
      </c>
      <c r="J129" s="11">
        <v>161.27058823529416</v>
      </c>
      <c r="K129" s="10">
        <v>0.81764705882352939</v>
      </c>
      <c r="L129" s="12">
        <v>14.705882352941176</v>
      </c>
      <c r="M129" s="10">
        <v>4.0849673202614376</v>
      </c>
      <c r="N129" s="10">
        <v>3.3400615148019988</v>
      </c>
      <c r="O129" s="10">
        <v>733.35284147081279</v>
      </c>
      <c r="P129" s="9">
        <v>0.99920063948840898</v>
      </c>
    </row>
    <row r="130" spans="5:16" customFormat="1">
      <c r="E130" s="15">
        <f t="shared" si="9"/>
        <v>1</v>
      </c>
      <c r="F130" s="14">
        <f t="shared" si="10"/>
        <v>0</v>
      </c>
      <c r="G130" s="13">
        <f t="shared" si="11"/>
        <v>307.19999999999993</v>
      </c>
      <c r="J130" s="11">
        <v>162.08823529411768</v>
      </c>
      <c r="K130" s="10">
        <v>0.81764705882352939</v>
      </c>
      <c r="L130" s="12">
        <v>17.647058823529409</v>
      </c>
      <c r="M130" s="10">
        <v>4.901960784313725</v>
      </c>
      <c r="N130" s="10">
        <v>4.0080738177623987</v>
      </c>
      <c r="O130" s="10">
        <v>737.36091528857514</v>
      </c>
      <c r="P130" s="9">
        <v>0.99920063948840898</v>
      </c>
    </row>
    <row r="131" spans="5:16" customFormat="1">
      <c r="E131" s="15">
        <f t="shared" si="9"/>
        <v>1</v>
      </c>
      <c r="F131" s="14">
        <f t="shared" si="10"/>
        <v>0</v>
      </c>
      <c r="G131" s="13">
        <f t="shared" si="11"/>
        <v>307.19999999999993</v>
      </c>
      <c r="J131" s="11">
        <v>162.90588235294121</v>
      </c>
      <c r="K131" s="10">
        <v>0.81764705882352939</v>
      </c>
      <c r="L131" s="12">
        <v>20.588235294117645</v>
      </c>
      <c r="M131" s="10">
        <v>5.7189542483660123</v>
      </c>
      <c r="N131" s="10">
        <v>4.6760861207227986</v>
      </c>
      <c r="O131" s="10">
        <v>742.03700140929789</v>
      </c>
      <c r="P131" s="9">
        <v>0.99920063948840898</v>
      </c>
    </row>
    <row r="132" spans="5:16" customFormat="1">
      <c r="E132" s="15">
        <f t="shared" ref="E132:E163" si="12">1+ROUND(D132^0.2,0)+ROUND(ABS(C132-B132)/3.6,0)</f>
        <v>1</v>
      </c>
      <c r="F132" s="14">
        <f t="shared" ref="F132:F163" si="13">D132/E132</f>
        <v>0</v>
      </c>
      <c r="G132" s="13">
        <f t="shared" ref="G132:G163" si="14">D132+G131</f>
        <v>307.19999999999993</v>
      </c>
      <c r="J132" s="11">
        <v>163.72352941176473</v>
      </c>
      <c r="K132" s="10">
        <v>0.81764705882352939</v>
      </c>
      <c r="L132" s="12">
        <v>23.52941176470588</v>
      </c>
      <c r="M132" s="10">
        <v>6.5359477124182996</v>
      </c>
      <c r="N132" s="10">
        <v>5.3440984236831977</v>
      </c>
      <c r="O132" s="10">
        <v>747.38109983298114</v>
      </c>
      <c r="P132" s="9">
        <v>0.99920063948840898</v>
      </c>
    </row>
    <row r="133" spans="5:16" customFormat="1">
      <c r="E133" s="15">
        <f t="shared" si="12"/>
        <v>1</v>
      </c>
      <c r="F133" s="14">
        <f t="shared" si="13"/>
        <v>0</v>
      </c>
      <c r="G133" s="13">
        <f t="shared" si="14"/>
        <v>307.19999999999993</v>
      </c>
      <c r="J133" s="11">
        <v>164.54117647058825</v>
      </c>
      <c r="K133" s="10">
        <v>0.81764705882352939</v>
      </c>
      <c r="L133" s="12">
        <v>26.470588235294112</v>
      </c>
      <c r="M133" s="10">
        <v>7.352941176470587</v>
      </c>
      <c r="N133" s="10">
        <v>6.0121107266435976</v>
      </c>
      <c r="O133" s="10">
        <v>753.39321055962478</v>
      </c>
      <c r="P133" s="9">
        <v>0.99920063948840898</v>
      </c>
    </row>
    <row r="134" spans="5:16" customFormat="1">
      <c r="E134" s="15">
        <f t="shared" si="12"/>
        <v>1</v>
      </c>
      <c r="F134" s="14">
        <f t="shared" si="13"/>
        <v>0</v>
      </c>
      <c r="G134" s="13">
        <f t="shared" si="14"/>
        <v>307.19999999999993</v>
      </c>
      <c r="J134" s="11">
        <v>165.35882352941178</v>
      </c>
      <c r="K134" s="10">
        <v>0.81764705882352939</v>
      </c>
      <c r="L134" s="12">
        <v>29.411764705882351</v>
      </c>
      <c r="M134" s="10">
        <v>8.1699346405228752</v>
      </c>
      <c r="N134" s="10">
        <v>6.6801230296039975</v>
      </c>
      <c r="O134" s="10">
        <v>760.07333358922881</v>
      </c>
      <c r="P134" s="9">
        <v>0.99920063948841009</v>
      </c>
    </row>
    <row r="135" spans="5:16" customFormat="1">
      <c r="E135" s="15">
        <f t="shared" si="12"/>
        <v>1</v>
      </c>
      <c r="F135" s="14">
        <f t="shared" si="13"/>
        <v>0</v>
      </c>
      <c r="G135" s="13">
        <f t="shared" si="14"/>
        <v>307.19999999999993</v>
      </c>
      <c r="J135" s="11">
        <v>166.1764705882353</v>
      </c>
      <c r="K135" s="10">
        <v>0.81764705882352939</v>
      </c>
      <c r="L135" s="12">
        <v>32.352941176470587</v>
      </c>
      <c r="M135" s="10">
        <v>8.9869281045751634</v>
      </c>
      <c r="N135" s="10">
        <v>7.3481353325643983</v>
      </c>
      <c r="O135" s="10">
        <v>767.42146892179323</v>
      </c>
      <c r="P135" s="9">
        <v>0.99920063948841009</v>
      </c>
    </row>
    <row r="136" spans="5:16" customFormat="1">
      <c r="E136" s="15">
        <f t="shared" si="12"/>
        <v>1</v>
      </c>
      <c r="F136" s="14">
        <f t="shared" si="13"/>
        <v>0</v>
      </c>
      <c r="G136" s="13">
        <f t="shared" si="14"/>
        <v>307.19999999999993</v>
      </c>
      <c r="J136" s="11">
        <v>166.99411764705883</v>
      </c>
      <c r="K136" s="10">
        <v>0.81764705882352939</v>
      </c>
      <c r="L136" s="12">
        <v>35.294117647058826</v>
      </c>
      <c r="M136" s="10">
        <v>9.8039215686274517</v>
      </c>
      <c r="N136" s="10">
        <v>8.0161476355247991</v>
      </c>
      <c r="O136" s="10">
        <v>775.43761655731805</v>
      </c>
      <c r="P136" s="9">
        <v>0.99920063948841009</v>
      </c>
    </row>
    <row r="137" spans="5:16" customFormat="1">
      <c r="E137" s="15">
        <f t="shared" si="12"/>
        <v>1</v>
      </c>
      <c r="F137" s="14">
        <f t="shared" si="13"/>
        <v>0</v>
      </c>
      <c r="G137" s="13">
        <f t="shared" si="14"/>
        <v>307.19999999999993</v>
      </c>
      <c r="J137" s="11">
        <v>167.81176470588235</v>
      </c>
      <c r="K137" s="10">
        <v>0.81764705882352939</v>
      </c>
      <c r="L137" s="12">
        <v>38.235294117647065</v>
      </c>
      <c r="M137" s="10">
        <v>10.62091503267974</v>
      </c>
      <c r="N137" s="10">
        <v>8.6841599384851982</v>
      </c>
      <c r="O137" s="10">
        <v>784.12177649580326</v>
      </c>
      <c r="P137" s="9">
        <v>0.99920063948841009</v>
      </c>
    </row>
    <row r="138" spans="5:16" customFormat="1">
      <c r="E138" s="15">
        <f t="shared" si="12"/>
        <v>1</v>
      </c>
      <c r="F138" s="14">
        <f t="shared" si="13"/>
        <v>0</v>
      </c>
      <c r="G138" s="13">
        <f t="shared" si="14"/>
        <v>307.19999999999993</v>
      </c>
      <c r="J138" s="11">
        <v>168.62941176470588</v>
      </c>
      <c r="K138" s="10">
        <v>0.81764705882352939</v>
      </c>
      <c r="L138" s="12">
        <v>41.176470588235304</v>
      </c>
      <c r="M138" s="10">
        <v>11.437908496732028</v>
      </c>
      <c r="N138" s="10">
        <v>9.352172241445599</v>
      </c>
      <c r="O138" s="10">
        <v>793.47394873724886</v>
      </c>
      <c r="P138" s="9">
        <v>0.99920063948841009</v>
      </c>
    </row>
    <row r="139" spans="5:16" customFormat="1">
      <c r="E139" s="15">
        <f t="shared" si="12"/>
        <v>1</v>
      </c>
      <c r="F139" s="14">
        <f t="shared" si="13"/>
        <v>0</v>
      </c>
      <c r="G139" s="13">
        <f t="shared" si="14"/>
        <v>307.19999999999993</v>
      </c>
      <c r="J139" s="11">
        <v>169.4470588235294</v>
      </c>
      <c r="K139" s="10">
        <v>0.81764705882352939</v>
      </c>
      <c r="L139" s="12">
        <v>44.117647058823543</v>
      </c>
      <c r="M139" s="10">
        <v>12.254901960784316</v>
      </c>
      <c r="N139" s="10">
        <v>10.020184544406</v>
      </c>
      <c r="O139" s="10">
        <v>803.49413328165485</v>
      </c>
      <c r="P139" s="9">
        <v>0.99920063948841009</v>
      </c>
    </row>
    <row r="140" spans="5:16" customFormat="1">
      <c r="E140" s="15">
        <f t="shared" si="12"/>
        <v>1</v>
      </c>
      <c r="F140" s="14">
        <f t="shared" si="13"/>
        <v>0</v>
      </c>
      <c r="G140" s="13">
        <f t="shared" si="14"/>
        <v>307.19999999999993</v>
      </c>
      <c r="J140" s="11">
        <v>170.26470588235293</v>
      </c>
      <c r="K140" s="10">
        <v>0.81764705882352939</v>
      </c>
      <c r="L140" s="12">
        <v>47.058823529411775</v>
      </c>
      <c r="M140" s="10">
        <v>13.071895424836605</v>
      </c>
      <c r="N140" s="10">
        <v>10.688196847366401</v>
      </c>
      <c r="O140" s="10">
        <v>814.18233012902124</v>
      </c>
      <c r="P140" s="9">
        <v>0.99920063948841009</v>
      </c>
    </row>
    <row r="141" spans="5:16" customFormat="1">
      <c r="E141" s="15">
        <f t="shared" si="12"/>
        <v>1</v>
      </c>
      <c r="F141" s="14">
        <f t="shared" si="13"/>
        <v>0</v>
      </c>
      <c r="G141" s="13">
        <f t="shared" si="14"/>
        <v>307.19999999999993</v>
      </c>
      <c r="J141" s="11">
        <v>171.08235294117645</v>
      </c>
      <c r="K141" s="10">
        <v>0.81764705882352939</v>
      </c>
      <c r="L141" s="12">
        <v>50.000000000000014</v>
      </c>
      <c r="M141" s="10">
        <v>13.888888888888893</v>
      </c>
      <c r="N141" s="10">
        <v>11.3562091503268</v>
      </c>
      <c r="O141" s="10">
        <v>825.53853927934802</v>
      </c>
      <c r="P141" s="9">
        <v>0.99920063948841009</v>
      </c>
    </row>
    <row r="142" spans="5:16" customFormat="1">
      <c r="E142" s="15">
        <f t="shared" si="12"/>
        <v>1</v>
      </c>
      <c r="F142" s="14">
        <f t="shared" si="13"/>
        <v>0</v>
      </c>
      <c r="G142" s="13">
        <f t="shared" si="14"/>
        <v>307.19999999999993</v>
      </c>
      <c r="J142" s="11">
        <v>171.89999999999998</v>
      </c>
      <c r="K142" s="10">
        <v>7.333333333333333</v>
      </c>
      <c r="L142" s="12">
        <v>50.000000000000014</v>
      </c>
      <c r="M142" s="10">
        <v>13.888888888888893</v>
      </c>
      <c r="N142" s="10">
        <v>101.85185185185188</v>
      </c>
      <c r="O142" s="10">
        <v>927.39039113119986</v>
      </c>
      <c r="P142" s="9">
        <v>0</v>
      </c>
    </row>
    <row r="143" spans="5:16" customFormat="1">
      <c r="E143" s="15">
        <f t="shared" si="12"/>
        <v>1</v>
      </c>
      <c r="F143" s="14">
        <f t="shared" si="13"/>
        <v>0</v>
      </c>
      <c r="G143" s="13">
        <f t="shared" si="14"/>
        <v>307.19999999999993</v>
      </c>
      <c r="J143" s="11">
        <v>179.23333333333332</v>
      </c>
      <c r="K143" s="10">
        <v>7.333333333333333</v>
      </c>
      <c r="L143" s="12">
        <v>50.000000000000014</v>
      </c>
      <c r="M143" s="10">
        <v>13.888888888888893</v>
      </c>
      <c r="N143" s="10">
        <v>101.85185185185188</v>
      </c>
      <c r="O143" s="10">
        <v>1029.2422429830517</v>
      </c>
      <c r="P143" s="9">
        <v>0</v>
      </c>
    </row>
    <row r="144" spans="5:16" customFormat="1">
      <c r="E144" s="15">
        <f t="shared" si="12"/>
        <v>1</v>
      </c>
      <c r="F144" s="14">
        <f t="shared" si="13"/>
        <v>0</v>
      </c>
      <c r="G144" s="13">
        <f t="shared" si="14"/>
        <v>307.19999999999993</v>
      </c>
      <c r="J144" s="11">
        <v>186.56666666666666</v>
      </c>
      <c r="K144" s="10">
        <v>7.333333333333333</v>
      </c>
      <c r="L144" s="12">
        <v>50.000000000000014</v>
      </c>
      <c r="M144" s="10">
        <v>13.888888888888893</v>
      </c>
      <c r="N144" s="10">
        <v>101.85185185185188</v>
      </c>
      <c r="O144" s="10">
        <v>1131.0940948349037</v>
      </c>
      <c r="P144" s="9">
        <v>0</v>
      </c>
    </row>
    <row r="145" spans="5:16" customFormat="1">
      <c r="E145" s="15">
        <f t="shared" si="12"/>
        <v>1</v>
      </c>
      <c r="F145" s="14">
        <f t="shared" si="13"/>
        <v>0</v>
      </c>
      <c r="G145" s="13">
        <f t="shared" si="14"/>
        <v>307.19999999999993</v>
      </c>
      <c r="J145" s="11">
        <v>193.9</v>
      </c>
      <c r="K145" s="10">
        <v>0.81764705882352939</v>
      </c>
      <c r="L145" s="12">
        <v>47.058823529411775</v>
      </c>
      <c r="M145" s="10">
        <v>13.071895424836605</v>
      </c>
      <c r="N145" s="10">
        <v>10.688196847366401</v>
      </c>
      <c r="O145" s="10">
        <v>1141.7822916822702</v>
      </c>
      <c r="P145" s="9">
        <v>-0.99920063948841009</v>
      </c>
    </row>
    <row r="146" spans="5:16" customFormat="1">
      <c r="E146" s="15">
        <f t="shared" si="12"/>
        <v>1</v>
      </c>
      <c r="F146" s="14">
        <f t="shared" si="13"/>
        <v>0</v>
      </c>
      <c r="G146" s="13">
        <f t="shared" si="14"/>
        <v>307.19999999999993</v>
      </c>
      <c r="J146" s="11">
        <v>194.71764705882353</v>
      </c>
      <c r="K146" s="10">
        <v>0.81764705882352939</v>
      </c>
      <c r="L146" s="12">
        <v>44.117647058823543</v>
      </c>
      <c r="M146" s="10">
        <v>12.254901960784316</v>
      </c>
      <c r="N146" s="10">
        <v>10.020184544406</v>
      </c>
      <c r="O146" s="10">
        <v>1151.8024762266762</v>
      </c>
      <c r="P146" s="9">
        <v>-0.99920063948841009</v>
      </c>
    </row>
    <row r="147" spans="5:16" customFormat="1">
      <c r="E147" s="15">
        <f t="shared" si="12"/>
        <v>1</v>
      </c>
      <c r="F147" s="14">
        <f t="shared" si="13"/>
        <v>0</v>
      </c>
      <c r="G147" s="13">
        <f t="shared" si="14"/>
        <v>307.19999999999993</v>
      </c>
      <c r="J147" s="11">
        <v>195.53529411764706</v>
      </c>
      <c r="K147" s="10">
        <v>0.81764705882352939</v>
      </c>
      <c r="L147" s="12">
        <v>41.176470588235304</v>
      </c>
      <c r="M147" s="10">
        <v>11.437908496732028</v>
      </c>
      <c r="N147" s="10">
        <v>9.352172241445599</v>
      </c>
      <c r="O147" s="10">
        <v>1161.1546484681216</v>
      </c>
      <c r="P147" s="9">
        <v>-0.99920063948841009</v>
      </c>
    </row>
    <row r="148" spans="5:16" customFormat="1">
      <c r="E148" s="15">
        <f t="shared" si="12"/>
        <v>1</v>
      </c>
      <c r="F148" s="14">
        <f t="shared" si="13"/>
        <v>0</v>
      </c>
      <c r="G148" s="13">
        <f t="shared" si="14"/>
        <v>307.19999999999993</v>
      </c>
      <c r="J148" s="11">
        <v>196.35294117647058</v>
      </c>
      <c r="K148" s="10">
        <v>0.81764705882352939</v>
      </c>
      <c r="L148" s="12">
        <v>38.235294117647065</v>
      </c>
      <c r="M148" s="10">
        <v>10.62091503267974</v>
      </c>
      <c r="N148" s="10">
        <v>8.6841599384851982</v>
      </c>
      <c r="O148" s="10">
        <v>1169.8388084066069</v>
      </c>
      <c r="P148" s="9">
        <v>-0.99920063948841009</v>
      </c>
    </row>
    <row r="149" spans="5:16" customFormat="1">
      <c r="E149" s="15">
        <f t="shared" si="12"/>
        <v>1</v>
      </c>
      <c r="F149" s="14">
        <f t="shared" si="13"/>
        <v>0</v>
      </c>
      <c r="G149" s="13">
        <f t="shared" si="14"/>
        <v>307.19999999999993</v>
      </c>
      <c r="J149" s="11">
        <v>197.1705882352941</v>
      </c>
      <c r="K149" s="10">
        <v>0.81764705882352939</v>
      </c>
      <c r="L149" s="12">
        <v>35.294117647058826</v>
      </c>
      <c r="M149" s="10">
        <v>9.8039215686274517</v>
      </c>
      <c r="N149" s="10">
        <v>8.0161476355247991</v>
      </c>
      <c r="O149" s="10">
        <v>1177.8549560421316</v>
      </c>
      <c r="P149" s="9">
        <v>-0.99920063948841009</v>
      </c>
    </row>
    <row r="150" spans="5:16" customFormat="1">
      <c r="E150" s="15">
        <f t="shared" si="12"/>
        <v>1</v>
      </c>
      <c r="F150" s="14">
        <f t="shared" si="13"/>
        <v>0</v>
      </c>
      <c r="G150" s="13">
        <f t="shared" si="14"/>
        <v>307.19999999999993</v>
      </c>
      <c r="J150" s="11">
        <v>197.98823529411763</v>
      </c>
      <c r="K150" s="10">
        <v>0.81764705882352939</v>
      </c>
      <c r="L150" s="12">
        <v>32.352941176470587</v>
      </c>
      <c r="M150" s="10">
        <v>8.9869281045751634</v>
      </c>
      <c r="N150" s="10">
        <v>7.3481353325643983</v>
      </c>
      <c r="O150" s="10">
        <v>1185.203091374696</v>
      </c>
      <c r="P150" s="9">
        <v>-0.99920063948841009</v>
      </c>
    </row>
    <row r="151" spans="5:16" customFormat="1">
      <c r="E151" s="15">
        <f t="shared" si="12"/>
        <v>1</v>
      </c>
      <c r="F151" s="14">
        <f t="shared" si="13"/>
        <v>0</v>
      </c>
      <c r="G151" s="13">
        <f t="shared" si="14"/>
        <v>307.19999999999993</v>
      </c>
      <c r="J151" s="11">
        <v>198.80588235294115</v>
      </c>
      <c r="K151" s="10">
        <v>0.81764705882352939</v>
      </c>
      <c r="L151" s="12">
        <v>29.411764705882351</v>
      </c>
      <c r="M151" s="10">
        <v>8.1699346405228752</v>
      </c>
      <c r="N151" s="10">
        <v>6.6801230296039975</v>
      </c>
      <c r="O151" s="10">
        <v>1191.8832144042999</v>
      </c>
      <c r="P151" s="9">
        <v>-0.99920063948841009</v>
      </c>
    </row>
    <row r="152" spans="5:16" customFormat="1">
      <c r="E152" s="15">
        <f t="shared" si="12"/>
        <v>1</v>
      </c>
      <c r="F152" s="14">
        <f t="shared" si="13"/>
        <v>0</v>
      </c>
      <c r="G152" s="13">
        <f t="shared" si="14"/>
        <v>307.19999999999993</v>
      </c>
      <c r="J152" s="11">
        <v>199.62352941176468</v>
      </c>
      <c r="K152" s="10">
        <v>0.81764705882352939</v>
      </c>
      <c r="L152" s="12">
        <v>26.470588235294116</v>
      </c>
      <c r="M152" s="10">
        <v>7.3529411764705879</v>
      </c>
      <c r="N152" s="10">
        <v>6.0121107266435985</v>
      </c>
      <c r="O152" s="10">
        <v>1197.8953251309435</v>
      </c>
      <c r="P152" s="9">
        <v>-0.99920063948840898</v>
      </c>
    </row>
    <row r="153" spans="5:16" customFormat="1">
      <c r="E153" s="15">
        <f t="shared" si="12"/>
        <v>1</v>
      </c>
      <c r="F153" s="14">
        <f t="shared" si="13"/>
        <v>0</v>
      </c>
      <c r="G153" s="13">
        <f t="shared" si="14"/>
        <v>307.19999999999993</v>
      </c>
      <c r="J153" s="11">
        <v>200.4411764705882</v>
      </c>
      <c r="K153" s="10">
        <v>0.81764705882352939</v>
      </c>
      <c r="L153" s="12">
        <v>23.529411764705884</v>
      </c>
      <c r="M153" s="10">
        <v>6.5359477124183005</v>
      </c>
      <c r="N153" s="10">
        <v>5.3440984236831985</v>
      </c>
      <c r="O153" s="10">
        <v>1203.2394235546267</v>
      </c>
      <c r="P153" s="9">
        <v>-0.99920063948840898</v>
      </c>
    </row>
    <row r="154" spans="5:16" customFormat="1">
      <c r="E154" s="15">
        <f t="shared" si="12"/>
        <v>1</v>
      </c>
      <c r="F154" s="14">
        <f t="shared" si="13"/>
        <v>0</v>
      </c>
      <c r="G154" s="13">
        <f t="shared" si="14"/>
        <v>307.19999999999993</v>
      </c>
      <c r="J154" s="11">
        <v>201.25882352941173</v>
      </c>
      <c r="K154" s="10">
        <v>0.81764705882352939</v>
      </c>
      <c r="L154" s="12">
        <v>20.588235294117649</v>
      </c>
      <c r="M154" s="10">
        <v>5.7189542483660132</v>
      </c>
      <c r="N154" s="10">
        <v>4.6760861207227986</v>
      </c>
      <c r="O154" s="10">
        <v>1207.9155096753495</v>
      </c>
      <c r="P154" s="9">
        <v>-0.99920063948840898</v>
      </c>
    </row>
    <row r="155" spans="5:16" customFormat="1">
      <c r="E155" s="15">
        <f t="shared" si="12"/>
        <v>1</v>
      </c>
      <c r="F155" s="14">
        <f t="shared" si="13"/>
        <v>0</v>
      </c>
      <c r="G155" s="13">
        <f t="shared" si="14"/>
        <v>307.19999999999993</v>
      </c>
      <c r="J155" s="11">
        <v>202.07647058823525</v>
      </c>
      <c r="K155" s="10">
        <v>0.81764705882352939</v>
      </c>
      <c r="L155" s="12">
        <v>17.647058823529413</v>
      </c>
      <c r="M155" s="10">
        <v>4.9019607843137258</v>
      </c>
      <c r="N155" s="10">
        <v>4.0080738177623996</v>
      </c>
      <c r="O155" s="10">
        <v>1211.9235834931119</v>
      </c>
      <c r="P155" s="9">
        <v>-0.99920063948840898</v>
      </c>
    </row>
    <row r="156" spans="5:16" customFormat="1">
      <c r="E156" s="15">
        <f t="shared" si="12"/>
        <v>1</v>
      </c>
      <c r="F156" s="14">
        <f t="shared" si="13"/>
        <v>0</v>
      </c>
      <c r="G156" s="13">
        <f t="shared" si="14"/>
        <v>307.19999999999993</v>
      </c>
      <c r="J156" s="11">
        <v>202.89411764705878</v>
      </c>
      <c r="K156" s="10">
        <v>0.81764705882352939</v>
      </c>
      <c r="L156" s="12">
        <v>14.705882352941179</v>
      </c>
      <c r="M156" s="10">
        <v>4.0849673202614385</v>
      </c>
      <c r="N156" s="10">
        <v>3.3400615148019996</v>
      </c>
      <c r="O156" s="10">
        <v>1215.263645007914</v>
      </c>
      <c r="P156" s="9">
        <v>-0.99920063948840898</v>
      </c>
    </row>
    <row r="157" spans="5:16" customFormat="1">
      <c r="E157" s="15">
        <f t="shared" si="12"/>
        <v>1</v>
      </c>
      <c r="F157" s="14">
        <f t="shared" si="13"/>
        <v>0</v>
      </c>
      <c r="G157" s="13">
        <f t="shared" si="14"/>
        <v>307.19999999999993</v>
      </c>
      <c r="J157" s="11">
        <v>203.7117647058823</v>
      </c>
      <c r="K157" s="10">
        <v>0.81764705882352939</v>
      </c>
      <c r="L157" s="12">
        <v>11.764705882352944</v>
      </c>
      <c r="M157" s="10">
        <v>3.2679738562091512</v>
      </c>
      <c r="N157" s="10">
        <v>2.6720492118416002</v>
      </c>
      <c r="O157" s="10">
        <v>1217.9356942197555</v>
      </c>
      <c r="P157" s="9">
        <v>-0.99920063948840898</v>
      </c>
    </row>
    <row r="158" spans="5:16" customFormat="1">
      <c r="E158" s="15">
        <f t="shared" si="12"/>
        <v>1</v>
      </c>
      <c r="F158" s="14">
        <f t="shared" si="13"/>
        <v>0</v>
      </c>
      <c r="G158" s="13">
        <f t="shared" si="14"/>
        <v>307.19999999999993</v>
      </c>
      <c r="J158" s="11">
        <v>204.52941176470583</v>
      </c>
      <c r="K158" s="10">
        <v>0.81764705882352939</v>
      </c>
      <c r="L158" s="12">
        <v>8.8235294117647101</v>
      </c>
      <c r="M158" s="10">
        <v>2.4509803921568638</v>
      </c>
      <c r="N158" s="10">
        <v>2.0040369088812002</v>
      </c>
      <c r="O158" s="10">
        <v>1219.9397311286368</v>
      </c>
      <c r="P158" s="9">
        <v>-0.99920063948840898</v>
      </c>
    </row>
    <row r="159" spans="5:16" customFormat="1">
      <c r="E159" s="15">
        <f t="shared" si="12"/>
        <v>1</v>
      </c>
      <c r="F159" s="14">
        <f t="shared" si="13"/>
        <v>0</v>
      </c>
      <c r="G159" s="13">
        <f t="shared" si="14"/>
        <v>307.19999999999993</v>
      </c>
      <c r="J159" s="11">
        <v>205.34705882352935</v>
      </c>
      <c r="K159" s="10">
        <v>0.81764705882352939</v>
      </c>
      <c r="L159" s="12">
        <v>5.8823529411764746</v>
      </c>
      <c r="M159" s="10">
        <v>1.6339869281045762</v>
      </c>
      <c r="N159" s="10">
        <v>1.3360246059208005</v>
      </c>
      <c r="O159" s="10">
        <v>1221.2757557345576</v>
      </c>
      <c r="P159" s="9">
        <v>-0.99920063948840931</v>
      </c>
    </row>
    <row r="160" spans="5:16" customFormat="1">
      <c r="E160" s="15">
        <f t="shared" si="12"/>
        <v>1</v>
      </c>
      <c r="F160" s="14">
        <f t="shared" si="13"/>
        <v>0</v>
      </c>
      <c r="G160" s="13">
        <f t="shared" si="14"/>
        <v>307.19999999999993</v>
      </c>
      <c r="J160" s="11">
        <v>206.16470588235288</v>
      </c>
      <c r="K160" s="10">
        <v>0.81764705882352939</v>
      </c>
      <c r="L160" s="12">
        <v>2.9411764705882395</v>
      </c>
      <c r="M160" s="10">
        <v>0.81699346405228868</v>
      </c>
      <c r="N160" s="10">
        <v>0.66801230296040071</v>
      </c>
      <c r="O160" s="10">
        <v>1221.9437680375181</v>
      </c>
      <c r="P160" s="9">
        <v>-0.99920063948840931</v>
      </c>
    </row>
    <row r="161" spans="5:16" customFormat="1">
      <c r="E161" s="15">
        <f t="shared" si="12"/>
        <v>1</v>
      </c>
      <c r="F161" s="14">
        <f t="shared" si="13"/>
        <v>0</v>
      </c>
      <c r="G161" s="13">
        <f t="shared" si="14"/>
        <v>307.19999999999993</v>
      </c>
      <c r="J161" s="11">
        <v>206.9823529411764</v>
      </c>
      <c r="K161" s="10">
        <v>0.81764705882352939</v>
      </c>
      <c r="L161" s="12">
        <v>0</v>
      </c>
      <c r="M161" s="10">
        <v>0</v>
      </c>
      <c r="N161" s="10">
        <v>0</v>
      </c>
      <c r="O161" s="10">
        <v>1221.9437680375181</v>
      </c>
      <c r="P161" s="9">
        <v>-0.99920063948841065</v>
      </c>
    </row>
    <row r="162" spans="5:16" customFormat="1">
      <c r="E162" s="15">
        <f t="shared" si="12"/>
        <v>1</v>
      </c>
      <c r="F162" s="14">
        <f t="shared" si="13"/>
        <v>0</v>
      </c>
      <c r="G162" s="13">
        <f t="shared" si="14"/>
        <v>307.19999999999993</v>
      </c>
      <c r="J162" s="11">
        <v>207.79999999999993</v>
      </c>
      <c r="K162" s="10">
        <v>0.77500000000000002</v>
      </c>
      <c r="L162" s="12">
        <v>2.5</v>
      </c>
      <c r="M162" s="10">
        <v>0.69444444444444442</v>
      </c>
      <c r="N162" s="10">
        <v>0.53819444444444442</v>
      </c>
      <c r="O162" s="10">
        <v>1222.4819624819625</v>
      </c>
      <c r="P162" s="9">
        <v>0.8960573476702508</v>
      </c>
    </row>
    <row r="163" spans="5:16" customFormat="1">
      <c r="E163" s="15">
        <f t="shared" si="12"/>
        <v>1</v>
      </c>
      <c r="F163" s="14">
        <f t="shared" si="13"/>
        <v>0</v>
      </c>
      <c r="G163" s="13">
        <f t="shared" si="14"/>
        <v>307.19999999999993</v>
      </c>
      <c r="J163" s="11">
        <v>208.57499999999993</v>
      </c>
      <c r="K163" s="10">
        <v>0.77500000000000002</v>
      </c>
      <c r="L163" s="12">
        <v>5</v>
      </c>
      <c r="M163" s="10">
        <v>1.3888888888888888</v>
      </c>
      <c r="N163" s="10">
        <v>1.0763888888888888</v>
      </c>
      <c r="O163" s="10">
        <v>1223.5583513708514</v>
      </c>
      <c r="P163" s="9">
        <v>0.8960573476702508</v>
      </c>
    </row>
    <row r="164" spans="5:16" customFormat="1">
      <c r="E164" s="15">
        <f t="shared" ref="E164:E195" si="15">1+ROUND(D164^0.2,0)+ROUND(ABS(C164-B164)/3.6,0)</f>
        <v>1</v>
      </c>
      <c r="F164" s="14">
        <f t="shared" ref="F164:F195" si="16">D164/E164</f>
        <v>0</v>
      </c>
      <c r="G164" s="13">
        <f t="shared" ref="G164:G200" si="17">D164+G163</f>
        <v>307.19999999999993</v>
      </c>
      <c r="J164" s="11">
        <v>209.34999999999994</v>
      </c>
      <c r="K164" s="10">
        <v>0.77500000000000002</v>
      </c>
      <c r="L164" s="12">
        <v>7.4999999999999991</v>
      </c>
      <c r="M164" s="10">
        <v>2.083333333333333</v>
      </c>
      <c r="N164" s="10">
        <v>1.6145833333333333</v>
      </c>
      <c r="O164" s="10">
        <v>1225.1729347041846</v>
      </c>
      <c r="P164" s="9">
        <v>0.89605734767025058</v>
      </c>
    </row>
    <row r="165" spans="5:16" customFormat="1">
      <c r="E165" s="15">
        <f t="shared" si="15"/>
        <v>1</v>
      </c>
      <c r="F165" s="14">
        <f t="shared" si="16"/>
        <v>0</v>
      </c>
      <c r="G165" s="13">
        <f t="shared" si="17"/>
        <v>307.19999999999993</v>
      </c>
      <c r="J165" s="11">
        <v>210.12499999999994</v>
      </c>
      <c r="K165" s="10">
        <v>0.77500000000000002</v>
      </c>
      <c r="L165" s="12">
        <v>10</v>
      </c>
      <c r="M165" s="10">
        <v>2.7777777777777777</v>
      </c>
      <c r="N165" s="10">
        <v>2.1527777777777777</v>
      </c>
      <c r="O165" s="10">
        <v>1227.3257124819625</v>
      </c>
      <c r="P165" s="9">
        <v>0.89605734767025114</v>
      </c>
    </row>
    <row r="166" spans="5:16" customFormat="1">
      <c r="E166" s="15">
        <f t="shared" si="15"/>
        <v>1</v>
      </c>
      <c r="F166" s="14">
        <f t="shared" si="16"/>
        <v>0</v>
      </c>
      <c r="G166" s="13">
        <f t="shared" si="17"/>
        <v>307.19999999999993</v>
      </c>
      <c r="J166" s="11">
        <v>210.89999999999995</v>
      </c>
      <c r="K166" s="10">
        <v>0.77500000000000002</v>
      </c>
      <c r="L166" s="12">
        <v>12.5</v>
      </c>
      <c r="M166" s="10">
        <v>3.4722222222222223</v>
      </c>
      <c r="N166" s="10">
        <v>2.6909722222222223</v>
      </c>
      <c r="O166" s="10">
        <v>1230.0166847041846</v>
      </c>
      <c r="P166" s="9">
        <v>0.89605734767025114</v>
      </c>
    </row>
    <row r="167" spans="5:16" customFormat="1">
      <c r="E167" s="15">
        <f t="shared" si="15"/>
        <v>1</v>
      </c>
      <c r="F167" s="14">
        <f t="shared" si="16"/>
        <v>0</v>
      </c>
      <c r="G167" s="13">
        <f t="shared" si="17"/>
        <v>307.19999999999993</v>
      </c>
      <c r="J167" s="11">
        <v>211.67499999999995</v>
      </c>
      <c r="K167" s="10">
        <v>0.77500000000000002</v>
      </c>
      <c r="L167" s="12">
        <v>15.000000000000002</v>
      </c>
      <c r="M167" s="10">
        <v>4.166666666666667</v>
      </c>
      <c r="N167" s="10">
        <v>3.229166666666667</v>
      </c>
      <c r="O167" s="10">
        <v>1233.2458513708514</v>
      </c>
      <c r="P167" s="9">
        <v>0.89605734767025114</v>
      </c>
    </row>
    <row r="168" spans="5:16" customFormat="1">
      <c r="E168" s="15">
        <f t="shared" si="15"/>
        <v>1</v>
      </c>
      <c r="F168" s="14">
        <f t="shared" si="16"/>
        <v>0</v>
      </c>
      <c r="G168" s="13">
        <f t="shared" si="17"/>
        <v>307.19999999999993</v>
      </c>
      <c r="J168" s="11">
        <v>212.44999999999996</v>
      </c>
      <c r="K168" s="10">
        <v>0.77500000000000002</v>
      </c>
      <c r="L168" s="12">
        <v>17.500000000000004</v>
      </c>
      <c r="M168" s="10">
        <v>4.8611111111111116</v>
      </c>
      <c r="N168" s="10">
        <v>3.7673611111111116</v>
      </c>
      <c r="O168" s="10">
        <v>1237.0132124819625</v>
      </c>
      <c r="P168" s="9">
        <v>0.89605734767025114</v>
      </c>
    </row>
    <row r="169" spans="5:16" customFormat="1">
      <c r="E169" s="15">
        <f t="shared" si="15"/>
        <v>1</v>
      </c>
      <c r="F169" s="14">
        <f t="shared" si="16"/>
        <v>0</v>
      </c>
      <c r="G169" s="13">
        <f t="shared" si="17"/>
        <v>307.19999999999993</v>
      </c>
      <c r="J169" s="11">
        <v>213.22499999999997</v>
      </c>
      <c r="K169" s="10">
        <v>0.77500000000000002</v>
      </c>
      <c r="L169" s="12">
        <v>20.000000000000004</v>
      </c>
      <c r="M169" s="10">
        <v>5.5555555555555562</v>
      </c>
      <c r="N169" s="10">
        <v>4.3055555555555562</v>
      </c>
      <c r="O169" s="10">
        <v>1241.3187680375181</v>
      </c>
      <c r="P169" s="9">
        <v>0.89605734767025114</v>
      </c>
    </row>
    <row r="170" spans="5:16" customFormat="1">
      <c r="E170" s="15">
        <f t="shared" si="15"/>
        <v>1</v>
      </c>
      <c r="F170" s="14">
        <f t="shared" si="16"/>
        <v>0</v>
      </c>
      <c r="G170" s="13">
        <f t="shared" si="17"/>
        <v>307.19999999999993</v>
      </c>
      <c r="J170" s="11">
        <v>213.99999999999997</v>
      </c>
      <c r="K170" s="10">
        <v>3.6666666666666665</v>
      </c>
      <c r="L170" s="12">
        <v>20.000000000000004</v>
      </c>
      <c r="M170" s="10">
        <v>5.5555555555555562</v>
      </c>
      <c r="N170" s="10">
        <v>20.370370370370374</v>
      </c>
      <c r="O170" s="10">
        <v>1261.6891384078885</v>
      </c>
      <c r="P170" s="9">
        <v>0</v>
      </c>
    </row>
    <row r="171" spans="5:16" customFormat="1">
      <c r="E171" s="15">
        <f t="shared" si="15"/>
        <v>1</v>
      </c>
      <c r="F171" s="14">
        <f t="shared" si="16"/>
        <v>0</v>
      </c>
      <c r="G171" s="13">
        <f t="shared" si="17"/>
        <v>307.19999999999993</v>
      </c>
      <c r="J171" s="11">
        <v>217.66666666666663</v>
      </c>
      <c r="K171" s="10">
        <v>3.6666666666666665</v>
      </c>
      <c r="L171" s="12">
        <v>20.000000000000004</v>
      </c>
      <c r="M171" s="10">
        <v>5.5555555555555562</v>
      </c>
      <c r="N171" s="10">
        <v>20.370370370370374</v>
      </c>
      <c r="O171" s="10">
        <v>1282.059508778259</v>
      </c>
      <c r="P171" s="9">
        <v>0</v>
      </c>
    </row>
    <row r="172" spans="5:16" customFormat="1">
      <c r="E172" s="15">
        <f t="shared" si="15"/>
        <v>1</v>
      </c>
      <c r="F172" s="14">
        <f t="shared" si="16"/>
        <v>0</v>
      </c>
      <c r="G172" s="13">
        <f t="shared" si="17"/>
        <v>307.19999999999993</v>
      </c>
      <c r="J172" s="11">
        <v>221.33333333333329</v>
      </c>
      <c r="K172" s="10">
        <v>3.6666666666666665</v>
      </c>
      <c r="L172" s="12">
        <v>20.000000000000004</v>
      </c>
      <c r="M172" s="10">
        <v>5.5555555555555562</v>
      </c>
      <c r="N172" s="10">
        <v>20.370370370370374</v>
      </c>
      <c r="O172" s="10">
        <v>1302.4298791486294</v>
      </c>
      <c r="P172" s="9">
        <v>0</v>
      </c>
    </row>
    <row r="173" spans="5:16" customFormat="1">
      <c r="E173" s="15">
        <f t="shared" si="15"/>
        <v>1</v>
      </c>
      <c r="F173" s="14">
        <f t="shared" si="16"/>
        <v>0</v>
      </c>
      <c r="G173" s="13">
        <f t="shared" si="17"/>
        <v>307.19999999999993</v>
      </c>
      <c r="J173" s="11">
        <v>224.99999999999994</v>
      </c>
      <c r="K173" s="10">
        <v>0.7</v>
      </c>
      <c r="L173" s="12">
        <v>17.500000000000004</v>
      </c>
      <c r="M173" s="10">
        <v>4.8611111111111116</v>
      </c>
      <c r="N173" s="10">
        <v>3.4027777777777781</v>
      </c>
      <c r="O173" s="10">
        <v>1305.8326569264073</v>
      </c>
      <c r="P173" s="9">
        <v>-0.99206349206349242</v>
      </c>
    </row>
    <row r="174" spans="5:16" customFormat="1">
      <c r="E174" s="15">
        <f t="shared" si="15"/>
        <v>1</v>
      </c>
      <c r="F174" s="14">
        <f t="shared" si="16"/>
        <v>0</v>
      </c>
      <c r="G174" s="13">
        <f t="shared" si="17"/>
        <v>307.19999999999993</v>
      </c>
      <c r="J174" s="11">
        <v>225.69999999999993</v>
      </c>
      <c r="K174" s="10">
        <v>0.7</v>
      </c>
      <c r="L174" s="12">
        <v>15.000000000000002</v>
      </c>
      <c r="M174" s="10">
        <v>4.166666666666667</v>
      </c>
      <c r="N174" s="10">
        <v>2.9166666666666665</v>
      </c>
      <c r="O174" s="10">
        <v>1308.749323593074</v>
      </c>
      <c r="P174" s="9">
        <v>-0.99206349206349242</v>
      </c>
    </row>
    <row r="175" spans="5:16" customFormat="1">
      <c r="E175" s="15">
        <f t="shared" si="15"/>
        <v>1</v>
      </c>
      <c r="F175" s="14">
        <f t="shared" si="16"/>
        <v>0</v>
      </c>
      <c r="G175" s="13">
        <f t="shared" si="17"/>
        <v>307.19999999999993</v>
      </c>
      <c r="J175" s="11">
        <v>226.39999999999992</v>
      </c>
      <c r="K175" s="10">
        <v>0.7</v>
      </c>
      <c r="L175" s="12">
        <v>12.5</v>
      </c>
      <c r="M175" s="10">
        <v>3.4722222222222223</v>
      </c>
      <c r="N175" s="10">
        <v>2.4305555555555554</v>
      </c>
      <c r="O175" s="10">
        <v>1311.1798791486297</v>
      </c>
      <c r="P175" s="9">
        <v>-0.99206349206349242</v>
      </c>
    </row>
    <row r="176" spans="5:16" customFormat="1">
      <c r="E176" s="15">
        <f t="shared" si="15"/>
        <v>1</v>
      </c>
      <c r="F176" s="14">
        <f t="shared" si="16"/>
        <v>0</v>
      </c>
      <c r="G176" s="13">
        <f t="shared" si="17"/>
        <v>307.19999999999993</v>
      </c>
      <c r="J176" s="11">
        <v>227.09999999999991</v>
      </c>
      <c r="K176" s="10">
        <v>0.7</v>
      </c>
      <c r="L176" s="12">
        <v>10</v>
      </c>
      <c r="M176" s="10">
        <v>2.7777777777777777</v>
      </c>
      <c r="N176" s="10">
        <v>1.9444444444444442</v>
      </c>
      <c r="O176" s="10">
        <v>1313.124323593074</v>
      </c>
      <c r="P176" s="9">
        <v>-0.99206349206349242</v>
      </c>
    </row>
    <row r="177" spans="5:16" customFormat="1">
      <c r="E177" s="15">
        <f t="shared" si="15"/>
        <v>1</v>
      </c>
      <c r="F177" s="14">
        <f t="shared" si="16"/>
        <v>0</v>
      </c>
      <c r="G177" s="13">
        <f t="shared" si="17"/>
        <v>307.19999999999993</v>
      </c>
      <c r="J177" s="11">
        <v>227.7999999999999</v>
      </c>
      <c r="K177" s="10">
        <v>0.7</v>
      </c>
      <c r="L177" s="12">
        <v>7.4999999999999991</v>
      </c>
      <c r="M177" s="10">
        <v>2.083333333333333</v>
      </c>
      <c r="N177" s="10">
        <v>1.458333333333333</v>
      </c>
      <c r="O177" s="10">
        <v>1314.5826569264073</v>
      </c>
      <c r="P177" s="9">
        <v>-0.99206349206349242</v>
      </c>
    </row>
    <row r="178" spans="5:16" customFormat="1">
      <c r="E178" s="15">
        <f t="shared" si="15"/>
        <v>1</v>
      </c>
      <c r="F178" s="14">
        <f t="shared" si="16"/>
        <v>0</v>
      </c>
      <c r="G178" s="13">
        <f t="shared" si="17"/>
        <v>307.19999999999993</v>
      </c>
      <c r="J178" s="11">
        <v>228.49999999999989</v>
      </c>
      <c r="K178" s="10">
        <v>0.7</v>
      </c>
      <c r="L178" s="12">
        <v>4.9999999999999991</v>
      </c>
      <c r="M178" s="10">
        <v>1.3888888888888886</v>
      </c>
      <c r="N178" s="10">
        <v>0.97222222222222199</v>
      </c>
      <c r="O178" s="10">
        <v>1315.5548791486294</v>
      </c>
      <c r="P178" s="9">
        <v>-0.99206349206349209</v>
      </c>
    </row>
    <row r="179" spans="5:16" customFormat="1">
      <c r="E179" s="15">
        <f t="shared" si="15"/>
        <v>1</v>
      </c>
      <c r="F179" s="14">
        <f t="shared" si="16"/>
        <v>0</v>
      </c>
      <c r="G179" s="13">
        <f t="shared" si="17"/>
        <v>307.19999999999993</v>
      </c>
      <c r="J179" s="11">
        <v>229.19999999999987</v>
      </c>
      <c r="K179" s="10">
        <v>0.7</v>
      </c>
      <c r="L179" s="12">
        <v>2.4999999999999991</v>
      </c>
      <c r="M179" s="10">
        <v>0.6944444444444442</v>
      </c>
      <c r="N179" s="10">
        <v>0.48611111111111088</v>
      </c>
      <c r="O179" s="10">
        <v>1316.0409902597405</v>
      </c>
      <c r="P179" s="9">
        <v>-0.99206349206349209</v>
      </c>
    </row>
    <row r="180" spans="5:16" customFormat="1">
      <c r="E180" s="15">
        <f t="shared" si="15"/>
        <v>1</v>
      </c>
      <c r="F180" s="14">
        <f t="shared" si="16"/>
        <v>0</v>
      </c>
      <c r="G180" s="13">
        <f t="shared" si="17"/>
        <v>307.19999999999993</v>
      </c>
      <c r="J180" s="11">
        <v>229.89999999999986</v>
      </c>
      <c r="K180" s="10">
        <v>0.7</v>
      </c>
      <c r="L180" s="12">
        <v>0</v>
      </c>
      <c r="M180" s="10">
        <v>0</v>
      </c>
      <c r="N180" s="10">
        <v>0</v>
      </c>
      <c r="O180" s="10">
        <v>1316.0409902597405</v>
      </c>
      <c r="P180" s="9">
        <v>-0.99206349206349176</v>
      </c>
    </row>
    <row r="181" spans="5:16" customFormat="1">
      <c r="E181" s="15">
        <f t="shared" si="15"/>
        <v>1</v>
      </c>
      <c r="F181" s="14">
        <f t="shared" si="16"/>
        <v>0</v>
      </c>
      <c r="G181" s="13">
        <f t="shared" si="17"/>
        <v>307.19999999999993</v>
      </c>
      <c r="J181" s="11">
        <v>230.59999999999985</v>
      </c>
      <c r="K181" s="10">
        <v>0.75</v>
      </c>
      <c r="L181" s="12">
        <v>3</v>
      </c>
      <c r="M181" s="10">
        <v>0.83333333333333337</v>
      </c>
      <c r="N181" s="10">
        <v>0.625</v>
      </c>
      <c r="O181" s="10">
        <v>1316.6659902597405</v>
      </c>
      <c r="P181" s="9">
        <v>1.1111111111111112</v>
      </c>
    </row>
    <row r="182" spans="5:16" customFormat="1">
      <c r="E182" s="15">
        <f t="shared" si="15"/>
        <v>1</v>
      </c>
      <c r="F182" s="14">
        <f t="shared" si="16"/>
        <v>0</v>
      </c>
      <c r="G182" s="13">
        <f t="shared" si="17"/>
        <v>307.19999999999993</v>
      </c>
      <c r="J182" s="11">
        <v>231.34999999999985</v>
      </c>
      <c r="K182" s="10">
        <v>0.75</v>
      </c>
      <c r="L182" s="12">
        <v>6</v>
      </c>
      <c r="M182" s="10">
        <v>1.6666666666666667</v>
      </c>
      <c r="N182" s="10">
        <v>1.25</v>
      </c>
      <c r="O182" s="10">
        <v>1317.9159902597405</v>
      </c>
      <c r="P182" s="9">
        <v>1.1111111111111112</v>
      </c>
    </row>
    <row r="183" spans="5:16" customFormat="1">
      <c r="E183" s="15">
        <f t="shared" si="15"/>
        <v>1</v>
      </c>
      <c r="F183" s="14">
        <f t="shared" si="16"/>
        <v>0</v>
      </c>
      <c r="G183" s="13">
        <f t="shared" si="17"/>
        <v>307.19999999999993</v>
      </c>
      <c r="J183" s="11">
        <v>232.09999999999985</v>
      </c>
      <c r="K183" s="10">
        <v>0.75</v>
      </c>
      <c r="L183" s="12">
        <v>9</v>
      </c>
      <c r="M183" s="10">
        <v>2.5</v>
      </c>
      <c r="N183" s="10">
        <v>1.875</v>
      </c>
      <c r="O183" s="10">
        <v>1319.7909902597405</v>
      </c>
      <c r="P183" s="9">
        <v>1.1111111111111109</v>
      </c>
    </row>
    <row r="184" spans="5:16" customFormat="1">
      <c r="E184" s="15">
        <f t="shared" si="15"/>
        <v>1</v>
      </c>
      <c r="F184" s="14">
        <f t="shared" si="16"/>
        <v>0</v>
      </c>
      <c r="G184" s="13">
        <f t="shared" si="17"/>
        <v>307.19999999999993</v>
      </c>
      <c r="J184" s="11">
        <v>232.84999999999985</v>
      </c>
      <c r="K184" s="10">
        <v>0.75</v>
      </c>
      <c r="L184" s="12">
        <v>12</v>
      </c>
      <c r="M184" s="10">
        <v>3.3333333333333335</v>
      </c>
      <c r="N184" s="10">
        <v>2.5</v>
      </c>
      <c r="O184" s="10">
        <v>1322.2909902597405</v>
      </c>
      <c r="P184" s="9">
        <v>1.1111111111111114</v>
      </c>
    </row>
    <row r="185" spans="5:16" customFormat="1">
      <c r="E185" s="15">
        <f t="shared" si="15"/>
        <v>1</v>
      </c>
      <c r="F185" s="14">
        <f t="shared" si="16"/>
        <v>0</v>
      </c>
      <c r="G185" s="13">
        <f t="shared" si="17"/>
        <v>307.19999999999993</v>
      </c>
      <c r="J185" s="11">
        <v>233.59999999999985</v>
      </c>
      <c r="K185" s="10">
        <v>0.75</v>
      </c>
      <c r="L185" s="12">
        <v>15.000000000000002</v>
      </c>
      <c r="M185" s="10">
        <v>4.166666666666667</v>
      </c>
      <c r="N185" s="10">
        <v>3.125</v>
      </c>
      <c r="O185" s="10">
        <v>1325.4159902597405</v>
      </c>
      <c r="P185" s="9">
        <v>1.1111111111111114</v>
      </c>
    </row>
    <row r="186" spans="5:16" customFormat="1">
      <c r="E186" s="15">
        <f t="shared" si="15"/>
        <v>1</v>
      </c>
      <c r="F186" s="14">
        <f t="shared" si="16"/>
        <v>0</v>
      </c>
      <c r="G186" s="13">
        <f t="shared" si="17"/>
        <v>307.19999999999993</v>
      </c>
      <c r="J186" s="11">
        <v>234.34999999999985</v>
      </c>
      <c r="K186" s="10">
        <v>0.75</v>
      </c>
      <c r="L186" s="12">
        <v>18</v>
      </c>
      <c r="M186" s="10">
        <v>5</v>
      </c>
      <c r="N186" s="10">
        <v>3.75</v>
      </c>
      <c r="O186" s="10">
        <v>1329.1659902597405</v>
      </c>
      <c r="P186" s="9">
        <v>1.1111111111111107</v>
      </c>
    </row>
    <row r="187" spans="5:16" customFormat="1">
      <c r="E187" s="15">
        <f t="shared" si="15"/>
        <v>1</v>
      </c>
      <c r="F187" s="14">
        <f t="shared" si="16"/>
        <v>0</v>
      </c>
      <c r="G187" s="13">
        <f t="shared" si="17"/>
        <v>307.19999999999993</v>
      </c>
      <c r="J187" s="11">
        <v>235.09999999999985</v>
      </c>
      <c r="K187" s="10">
        <v>0.75</v>
      </c>
      <c r="L187" s="12">
        <v>21</v>
      </c>
      <c r="M187" s="10">
        <v>5.833333333333333</v>
      </c>
      <c r="N187" s="10">
        <v>4.375</v>
      </c>
      <c r="O187" s="10">
        <v>1333.5409902597405</v>
      </c>
      <c r="P187" s="9">
        <v>1.1111111111111107</v>
      </c>
    </row>
    <row r="188" spans="5:16" customFormat="1">
      <c r="E188" s="15">
        <f t="shared" si="15"/>
        <v>1</v>
      </c>
      <c r="F188" s="14">
        <f t="shared" si="16"/>
        <v>0</v>
      </c>
      <c r="G188" s="13">
        <f t="shared" si="17"/>
        <v>307.19999999999993</v>
      </c>
      <c r="J188" s="11">
        <v>235.84999999999985</v>
      </c>
      <c r="K188" s="10">
        <v>0.75</v>
      </c>
      <c r="L188" s="12">
        <v>24</v>
      </c>
      <c r="M188" s="10">
        <v>6.6666666666666661</v>
      </c>
      <c r="N188" s="10">
        <v>5</v>
      </c>
      <c r="O188" s="10">
        <v>1338.5409902597405</v>
      </c>
      <c r="P188" s="9">
        <v>1.1111111111111107</v>
      </c>
    </row>
    <row r="189" spans="5:16" customFormat="1">
      <c r="E189" s="15">
        <f t="shared" si="15"/>
        <v>1</v>
      </c>
      <c r="F189" s="14">
        <f t="shared" si="16"/>
        <v>0</v>
      </c>
      <c r="G189" s="13">
        <f t="shared" si="17"/>
        <v>307.19999999999993</v>
      </c>
      <c r="J189" s="11">
        <v>236.59999999999985</v>
      </c>
      <c r="K189" s="10">
        <v>0.75</v>
      </c>
      <c r="L189" s="12">
        <v>26.999999999999996</v>
      </c>
      <c r="M189" s="10">
        <v>7.4999999999999991</v>
      </c>
      <c r="N189" s="10">
        <v>5.6249999999999991</v>
      </c>
      <c r="O189" s="10">
        <v>1344.1659902597405</v>
      </c>
      <c r="P189" s="9">
        <v>1.1111111111111107</v>
      </c>
    </row>
    <row r="190" spans="5:16" customFormat="1">
      <c r="E190" s="15">
        <f t="shared" si="15"/>
        <v>1</v>
      </c>
      <c r="F190" s="14">
        <f t="shared" si="16"/>
        <v>0</v>
      </c>
      <c r="G190" s="13">
        <f t="shared" si="17"/>
        <v>307.19999999999993</v>
      </c>
      <c r="J190" s="11">
        <v>237.34999999999985</v>
      </c>
      <c r="K190" s="10">
        <v>0.75</v>
      </c>
      <c r="L190" s="12">
        <v>29.999999999999996</v>
      </c>
      <c r="M190" s="10">
        <v>8.3333333333333321</v>
      </c>
      <c r="N190" s="10">
        <v>6.2499999999999991</v>
      </c>
      <c r="O190" s="10">
        <v>1350.4159902597405</v>
      </c>
      <c r="P190" s="9">
        <v>1.1111111111111107</v>
      </c>
    </row>
    <row r="191" spans="5:16" customFormat="1">
      <c r="E191" s="15">
        <f t="shared" si="15"/>
        <v>1</v>
      </c>
      <c r="F191" s="14">
        <f t="shared" si="16"/>
        <v>0</v>
      </c>
      <c r="G191" s="13">
        <f t="shared" si="17"/>
        <v>307.19999999999993</v>
      </c>
      <c r="J191" s="11">
        <v>238.09999999999985</v>
      </c>
      <c r="K191" s="10">
        <v>3.6666666666666665</v>
      </c>
      <c r="L191" s="12">
        <v>29.999999999999996</v>
      </c>
      <c r="M191" s="10">
        <v>8.3333333333333321</v>
      </c>
      <c r="N191" s="10">
        <v>30.55555555555555</v>
      </c>
      <c r="O191" s="10">
        <v>1380.9715458152962</v>
      </c>
      <c r="P191" s="9">
        <v>0</v>
      </c>
    </row>
    <row r="192" spans="5:16" customFormat="1">
      <c r="E192" s="15">
        <f t="shared" si="15"/>
        <v>1</v>
      </c>
      <c r="F192" s="14">
        <f t="shared" si="16"/>
        <v>0</v>
      </c>
      <c r="G192" s="13">
        <f t="shared" si="17"/>
        <v>307.19999999999993</v>
      </c>
      <c r="J192" s="11">
        <v>241.76666666666651</v>
      </c>
      <c r="K192" s="10">
        <v>3.6666666666666665</v>
      </c>
      <c r="L192" s="12">
        <v>29.999999999999996</v>
      </c>
      <c r="M192" s="10">
        <v>8.3333333333333321</v>
      </c>
      <c r="N192" s="10">
        <v>30.55555555555555</v>
      </c>
      <c r="O192" s="10">
        <v>1411.5271013708518</v>
      </c>
      <c r="P192" s="9">
        <v>0</v>
      </c>
    </row>
    <row r="193" spans="5:16" customFormat="1">
      <c r="E193" s="15">
        <f t="shared" si="15"/>
        <v>1</v>
      </c>
      <c r="F193" s="14">
        <f t="shared" si="16"/>
        <v>0</v>
      </c>
      <c r="G193" s="13">
        <f t="shared" si="17"/>
        <v>307.19999999999993</v>
      </c>
      <c r="J193" s="11">
        <v>245.43333333333317</v>
      </c>
      <c r="K193" s="10">
        <v>3.6666666666666665</v>
      </c>
      <c r="L193" s="12">
        <v>29.999999999999996</v>
      </c>
      <c r="M193" s="10">
        <v>8.3333333333333321</v>
      </c>
      <c r="N193" s="10">
        <v>30.55555555555555</v>
      </c>
      <c r="O193" s="10">
        <v>1442.0826569264075</v>
      </c>
      <c r="P193" s="9">
        <v>0</v>
      </c>
    </row>
    <row r="194" spans="5:16" customFormat="1">
      <c r="E194" s="15">
        <f t="shared" si="15"/>
        <v>1</v>
      </c>
      <c r="F194" s="14">
        <f t="shared" si="16"/>
        <v>0</v>
      </c>
      <c r="G194" s="13">
        <f t="shared" si="17"/>
        <v>307.19999999999993</v>
      </c>
      <c r="J194" s="11">
        <v>249.09999999999982</v>
      </c>
      <c r="K194" s="10">
        <v>0.75454545454545463</v>
      </c>
      <c r="L194" s="12">
        <v>27.27272727272727</v>
      </c>
      <c r="M194" s="10">
        <v>7.5757575757575744</v>
      </c>
      <c r="N194" s="10">
        <v>5.7162534435261705</v>
      </c>
      <c r="O194" s="10">
        <v>1447.7989103699338</v>
      </c>
      <c r="P194" s="9">
        <v>-1.0040160642570284</v>
      </c>
    </row>
    <row r="195" spans="5:16" customFormat="1">
      <c r="E195" s="15">
        <f t="shared" si="15"/>
        <v>1</v>
      </c>
      <c r="F195" s="14">
        <f t="shared" si="16"/>
        <v>0</v>
      </c>
      <c r="G195" s="13">
        <f t="shared" si="17"/>
        <v>307.19999999999993</v>
      </c>
      <c r="J195" s="11">
        <v>249.85454545454527</v>
      </c>
      <c r="K195" s="10">
        <v>0.75454545454545463</v>
      </c>
      <c r="L195" s="12">
        <v>24.54545454545454</v>
      </c>
      <c r="M195" s="10">
        <v>6.8181818181818166</v>
      </c>
      <c r="N195" s="10">
        <v>5.1446280991735529</v>
      </c>
      <c r="O195" s="10">
        <v>1452.9435384691074</v>
      </c>
      <c r="P195" s="9">
        <v>-1.0040160642570284</v>
      </c>
    </row>
    <row r="196" spans="5:16" customFormat="1">
      <c r="E196" s="15">
        <f t="shared" ref="E196:E227" si="18">1+ROUND(D196^0.2,0)+ROUND(ABS(C196-B196)/3.6,0)</f>
        <v>1</v>
      </c>
      <c r="F196" s="14">
        <f t="shared" ref="F196:F227" si="19">D196/E196</f>
        <v>0</v>
      </c>
      <c r="G196" s="13">
        <f t="shared" si="17"/>
        <v>307.19999999999993</v>
      </c>
      <c r="J196" s="11">
        <v>250.60909090909072</v>
      </c>
      <c r="K196" s="10">
        <v>0.75454545454545463</v>
      </c>
      <c r="L196" s="12">
        <v>21.818181818181813</v>
      </c>
      <c r="M196" s="10">
        <v>6.0606060606060588</v>
      </c>
      <c r="N196" s="10">
        <v>4.5730027548209362</v>
      </c>
      <c r="O196" s="10">
        <v>1457.5165412239282</v>
      </c>
      <c r="P196" s="9">
        <v>-1.0040160642570284</v>
      </c>
    </row>
    <row r="197" spans="5:16" customFormat="1">
      <c r="E197" s="15">
        <f t="shared" si="18"/>
        <v>1</v>
      </c>
      <c r="F197" s="14">
        <f t="shared" si="19"/>
        <v>0</v>
      </c>
      <c r="G197" s="13">
        <f t="shared" si="17"/>
        <v>307.19999999999993</v>
      </c>
      <c r="J197" s="11">
        <v>251.36363636363618</v>
      </c>
      <c r="K197" s="10">
        <v>0.75454545454545463</v>
      </c>
      <c r="L197" s="12">
        <v>19.090909090909083</v>
      </c>
      <c r="M197" s="10">
        <v>5.303030303030301</v>
      </c>
      <c r="N197" s="10">
        <v>4.0013774104683186</v>
      </c>
      <c r="O197" s="10">
        <v>1461.5179186343967</v>
      </c>
      <c r="P197" s="9">
        <v>-1.0040160642570284</v>
      </c>
    </row>
    <row r="198" spans="5:16" customFormat="1">
      <c r="E198" s="15">
        <f t="shared" si="18"/>
        <v>1</v>
      </c>
      <c r="F198" s="14">
        <f t="shared" si="19"/>
        <v>0</v>
      </c>
      <c r="G198" s="13">
        <f t="shared" si="17"/>
        <v>307.19999999999993</v>
      </c>
      <c r="J198" s="11">
        <v>252.11818181818163</v>
      </c>
      <c r="K198" s="10">
        <v>0.75454545454545463</v>
      </c>
      <c r="L198" s="12">
        <v>16.363636363636356</v>
      </c>
      <c r="M198" s="10">
        <v>4.5454545454545432</v>
      </c>
      <c r="N198" s="10">
        <v>3.429752066115701</v>
      </c>
      <c r="O198" s="10">
        <v>1464.9476707005124</v>
      </c>
      <c r="P198" s="9">
        <v>-1.0040160642570284</v>
      </c>
    </row>
    <row r="199" spans="5:16" customFormat="1">
      <c r="E199" s="15">
        <f t="shared" si="18"/>
        <v>1</v>
      </c>
      <c r="F199" s="14">
        <f t="shared" si="19"/>
        <v>0</v>
      </c>
      <c r="G199" s="13">
        <f t="shared" si="17"/>
        <v>307.19999999999993</v>
      </c>
      <c r="J199" s="11">
        <v>252.87272727272708</v>
      </c>
      <c r="K199" s="10">
        <v>0.75454545454545463</v>
      </c>
      <c r="L199" s="12">
        <v>13.636363636363628</v>
      </c>
      <c r="M199" s="10">
        <v>3.7878787878787854</v>
      </c>
      <c r="N199" s="10">
        <v>2.8581267217630839</v>
      </c>
      <c r="O199" s="10">
        <v>1467.8057974222754</v>
      </c>
      <c r="P199" s="9">
        <v>-1.0040160642570284</v>
      </c>
    </row>
    <row r="200" spans="5:16" customFormat="1">
      <c r="E200" s="15">
        <f t="shared" si="18"/>
        <v>1</v>
      </c>
      <c r="F200" s="14">
        <f t="shared" si="19"/>
        <v>0</v>
      </c>
      <c r="G200" s="13">
        <f t="shared" si="17"/>
        <v>307.19999999999993</v>
      </c>
      <c r="J200" s="11">
        <v>253.62727272727253</v>
      </c>
      <c r="K200" s="10">
        <v>0.75454545454545463</v>
      </c>
      <c r="L200" s="12">
        <v>10.909090909090899</v>
      </c>
      <c r="M200" s="10">
        <v>3.0303030303030276</v>
      </c>
      <c r="N200" s="10">
        <v>2.2865013774104663</v>
      </c>
      <c r="O200" s="10">
        <v>1470.092298799686</v>
      </c>
      <c r="P200" s="9">
        <v>-1.0040160642570284</v>
      </c>
    </row>
    <row r="201" spans="5:16" customFormat="1">
      <c r="E201" s="7"/>
      <c r="F201" s="6"/>
      <c r="G201" s="5"/>
      <c r="J201" s="11">
        <v>254.38181818181798</v>
      </c>
      <c r="K201" s="10">
        <v>0.75454545454545463</v>
      </c>
      <c r="L201" s="12">
        <v>8.181818181818171</v>
      </c>
      <c r="M201" s="10">
        <v>2.2727272727272698</v>
      </c>
      <c r="N201" s="10">
        <v>1.7148760330578492</v>
      </c>
      <c r="O201" s="10">
        <v>1471.8071748327438</v>
      </c>
      <c r="P201" s="9">
        <v>-1.0040160642570284</v>
      </c>
    </row>
    <row r="202" spans="5:16" customFormat="1">
      <c r="E202" s="7"/>
      <c r="F202" s="6"/>
      <c r="G202" s="5"/>
      <c r="J202" s="11">
        <v>255.13636363636343</v>
      </c>
      <c r="K202" s="10">
        <v>0.75454545454545463</v>
      </c>
      <c r="L202" s="12">
        <v>5.4545454545454444</v>
      </c>
      <c r="M202" s="10">
        <v>1.5151515151515123</v>
      </c>
      <c r="N202" s="10">
        <v>1.1432506887052321</v>
      </c>
      <c r="O202" s="10">
        <v>1472.950425521449</v>
      </c>
      <c r="P202" s="9">
        <v>-1.0040160642570279</v>
      </c>
    </row>
    <row r="203" spans="5:16" customFormat="1">
      <c r="E203" s="7"/>
      <c r="F203" s="6"/>
      <c r="G203" s="5"/>
      <c r="J203" s="11">
        <v>255.89090909090888</v>
      </c>
      <c r="K203" s="10">
        <v>0.75454545454545463</v>
      </c>
      <c r="L203" s="12">
        <v>2.7272727272727169</v>
      </c>
      <c r="M203" s="10">
        <v>0.75757575757575468</v>
      </c>
      <c r="N203" s="10">
        <v>0.57162534435261492</v>
      </c>
      <c r="O203" s="10">
        <v>1473.5220508658017</v>
      </c>
      <c r="P203" s="9">
        <v>-1.0040160642570279</v>
      </c>
    </row>
    <row r="204" spans="5:16" customFormat="1">
      <c r="E204" s="7"/>
      <c r="F204" s="6"/>
      <c r="G204" s="5"/>
      <c r="J204" s="11">
        <v>256.64545454545436</v>
      </c>
      <c r="K204" s="10">
        <v>0.75454545454545463</v>
      </c>
      <c r="L204" s="12">
        <v>0</v>
      </c>
      <c r="M204" s="10">
        <v>0</v>
      </c>
      <c r="N204" s="10">
        <v>0</v>
      </c>
      <c r="O204" s="10">
        <v>1473.5220508658017</v>
      </c>
      <c r="P204" s="9">
        <v>-1.0040160642570242</v>
      </c>
    </row>
    <row r="205" spans="5:16" customFormat="1">
      <c r="E205" s="7"/>
      <c r="F205" s="6"/>
      <c r="G205" s="5"/>
      <c r="J205" s="11">
        <v>257.39999999999981</v>
      </c>
      <c r="K205" s="10">
        <v>0.81764705882352939</v>
      </c>
      <c r="L205" s="12">
        <v>2.9411764705882355</v>
      </c>
      <c r="M205" s="10">
        <v>0.81699346405228757</v>
      </c>
      <c r="N205" s="10">
        <v>0.66801230296039982</v>
      </c>
      <c r="O205" s="10">
        <v>1474.1900631687622</v>
      </c>
      <c r="P205" s="9">
        <v>0.99920063948840931</v>
      </c>
    </row>
    <row r="206" spans="5:16" customFormat="1">
      <c r="E206" s="7"/>
      <c r="F206" s="6"/>
      <c r="G206" s="5"/>
      <c r="J206" s="11">
        <v>258.21764705882333</v>
      </c>
      <c r="K206" s="10">
        <v>0.81764705882352939</v>
      </c>
      <c r="L206" s="12">
        <v>5.882352941176471</v>
      </c>
      <c r="M206" s="10">
        <v>1.6339869281045751</v>
      </c>
      <c r="N206" s="10">
        <v>1.3360246059207996</v>
      </c>
      <c r="O206" s="10">
        <v>1475.526087774683</v>
      </c>
      <c r="P206" s="9">
        <v>0.99920063948840931</v>
      </c>
    </row>
    <row r="207" spans="5:16" customFormat="1">
      <c r="E207" s="7"/>
      <c r="F207" s="6"/>
      <c r="G207" s="5"/>
      <c r="J207" s="11">
        <v>259.03529411764686</v>
      </c>
      <c r="K207" s="10">
        <v>0.81764705882352939</v>
      </c>
      <c r="L207" s="12">
        <v>8.8235294117647065</v>
      </c>
      <c r="M207" s="10">
        <v>2.4509803921568629</v>
      </c>
      <c r="N207" s="10">
        <v>2.0040369088811998</v>
      </c>
      <c r="O207" s="10">
        <v>1477.5301246835643</v>
      </c>
      <c r="P207" s="9">
        <v>0.99920063948840954</v>
      </c>
    </row>
    <row r="208" spans="5:16" customFormat="1">
      <c r="E208" s="7"/>
      <c r="F208" s="6"/>
      <c r="G208" s="5"/>
      <c r="J208" s="11">
        <v>259.85294117647038</v>
      </c>
      <c r="K208" s="10">
        <v>0.81764705882352939</v>
      </c>
      <c r="L208" s="12">
        <v>11.764705882352942</v>
      </c>
      <c r="M208" s="10">
        <v>3.2679738562091503</v>
      </c>
      <c r="N208" s="10">
        <v>2.6720492118415993</v>
      </c>
      <c r="O208" s="10">
        <v>1480.2021738954058</v>
      </c>
      <c r="P208" s="9">
        <v>0.99920063948840898</v>
      </c>
    </row>
    <row r="209" spans="10:16" customFormat="1">
      <c r="J209" s="11">
        <v>260.67058823529391</v>
      </c>
      <c r="K209" s="10">
        <v>0.81764705882352939</v>
      </c>
      <c r="L209" s="12">
        <v>14.705882352941176</v>
      </c>
      <c r="M209" s="10">
        <v>4.0849673202614376</v>
      </c>
      <c r="N209" s="10">
        <v>3.3400615148019988</v>
      </c>
      <c r="O209" s="10">
        <v>1483.5422354102079</v>
      </c>
      <c r="P209" s="9">
        <v>0.99920063948840898</v>
      </c>
    </row>
    <row r="210" spans="10:16" customFormat="1">
      <c r="J210" s="11">
        <v>261.48823529411743</v>
      </c>
      <c r="K210" s="10">
        <v>0.81764705882352939</v>
      </c>
      <c r="L210" s="12">
        <v>17.647058823529409</v>
      </c>
      <c r="M210" s="10">
        <v>4.901960784313725</v>
      </c>
      <c r="N210" s="10">
        <v>4.0080738177623987</v>
      </c>
      <c r="O210" s="10">
        <v>1487.5503092279703</v>
      </c>
      <c r="P210" s="9">
        <v>0.99920063948840898</v>
      </c>
    </row>
    <row r="211" spans="10:16" customFormat="1">
      <c r="J211" s="11">
        <v>262.30588235294096</v>
      </c>
      <c r="K211" s="10">
        <v>0.81764705882352939</v>
      </c>
      <c r="L211" s="12">
        <v>20.588235294117645</v>
      </c>
      <c r="M211" s="10">
        <v>5.7189542483660123</v>
      </c>
      <c r="N211" s="10">
        <v>4.6760861207227986</v>
      </c>
      <c r="O211" s="10">
        <v>1492.2263953486931</v>
      </c>
      <c r="P211" s="9">
        <v>0.99920063948840898</v>
      </c>
    </row>
    <row r="212" spans="10:16" customFormat="1">
      <c r="J212" s="11">
        <v>263.12352941176448</v>
      </c>
      <c r="K212" s="10">
        <v>0.81764705882352939</v>
      </c>
      <c r="L212" s="12">
        <v>23.52941176470588</v>
      </c>
      <c r="M212" s="10">
        <v>6.5359477124182996</v>
      </c>
      <c r="N212" s="10">
        <v>5.3440984236831977</v>
      </c>
      <c r="O212" s="10">
        <v>1497.5704937723763</v>
      </c>
      <c r="P212" s="9">
        <v>0.99920063948840898</v>
      </c>
    </row>
    <row r="213" spans="10:16" customFormat="1">
      <c r="J213" s="11">
        <v>263.941176470588</v>
      </c>
      <c r="K213" s="10">
        <v>0.81764705882352939</v>
      </c>
      <c r="L213" s="12">
        <v>26.470588235294112</v>
      </c>
      <c r="M213" s="10">
        <v>7.352941176470587</v>
      </c>
      <c r="N213" s="10">
        <v>6.0121107266435976</v>
      </c>
      <c r="O213" s="10">
        <v>1503.5826044990199</v>
      </c>
      <c r="P213" s="9">
        <v>0.99920063948840898</v>
      </c>
    </row>
    <row r="214" spans="10:16" customFormat="1">
      <c r="J214" s="11">
        <v>264.75882352941153</v>
      </c>
      <c r="K214" s="10">
        <v>0.81764705882352939</v>
      </c>
      <c r="L214" s="12">
        <v>29.411764705882351</v>
      </c>
      <c r="M214" s="10">
        <v>8.1699346405228752</v>
      </c>
      <c r="N214" s="10">
        <v>6.6801230296039975</v>
      </c>
      <c r="O214" s="10">
        <v>1510.2627275286238</v>
      </c>
      <c r="P214" s="9">
        <v>0.99920063948841009</v>
      </c>
    </row>
    <row r="215" spans="10:16" customFormat="1">
      <c r="J215" s="11">
        <v>265.57647058823505</v>
      </c>
      <c r="K215" s="10">
        <v>0.81764705882352939</v>
      </c>
      <c r="L215" s="12">
        <v>32.352941176470587</v>
      </c>
      <c r="M215" s="10">
        <v>8.9869281045751634</v>
      </c>
      <c r="N215" s="10">
        <v>7.3481353325643983</v>
      </c>
      <c r="O215" s="10">
        <v>1517.6108628611883</v>
      </c>
      <c r="P215" s="9">
        <v>0.99920063948841009</v>
      </c>
    </row>
    <row r="216" spans="10:16" customFormat="1">
      <c r="J216" s="11">
        <v>266.39411764705858</v>
      </c>
      <c r="K216" s="10">
        <v>0.81764705882352939</v>
      </c>
      <c r="L216" s="12">
        <v>35.294117647058826</v>
      </c>
      <c r="M216" s="10">
        <v>9.8039215686274517</v>
      </c>
      <c r="N216" s="10">
        <v>8.0161476355247991</v>
      </c>
      <c r="O216" s="10">
        <v>1525.627010496713</v>
      </c>
      <c r="P216" s="9">
        <v>0.99920063948841009</v>
      </c>
    </row>
    <row r="217" spans="10:16" customFormat="1">
      <c r="J217" s="11">
        <v>267.2117647058821</v>
      </c>
      <c r="K217" s="10">
        <v>0.81764705882352939</v>
      </c>
      <c r="L217" s="12">
        <v>38.235294117647065</v>
      </c>
      <c r="M217" s="10">
        <v>10.62091503267974</v>
      </c>
      <c r="N217" s="10">
        <v>8.6841599384851982</v>
      </c>
      <c r="O217" s="10">
        <v>1534.3111704351982</v>
      </c>
      <c r="P217" s="9">
        <v>0.99920063948841009</v>
      </c>
    </row>
    <row r="218" spans="10:16" customFormat="1">
      <c r="J218" s="11">
        <v>268.02941176470563</v>
      </c>
      <c r="K218" s="10">
        <v>0.81764705882352939</v>
      </c>
      <c r="L218" s="12">
        <v>41.176470588235304</v>
      </c>
      <c r="M218" s="10">
        <v>11.437908496732028</v>
      </c>
      <c r="N218" s="10">
        <v>9.352172241445599</v>
      </c>
      <c r="O218" s="10">
        <v>1543.6633426766437</v>
      </c>
      <c r="P218" s="9">
        <v>0.99920063948841009</v>
      </c>
    </row>
    <row r="219" spans="10:16" customFormat="1">
      <c r="J219" s="11">
        <v>268.84705882352915</v>
      </c>
      <c r="K219" s="10">
        <v>0.81764705882352939</v>
      </c>
      <c r="L219" s="12">
        <v>44.117647058823543</v>
      </c>
      <c r="M219" s="10">
        <v>12.254901960784316</v>
      </c>
      <c r="N219" s="10">
        <v>10.020184544406</v>
      </c>
      <c r="O219" s="10">
        <v>1553.6835272210496</v>
      </c>
      <c r="P219" s="9">
        <v>0.99920063948841009</v>
      </c>
    </row>
    <row r="220" spans="10:16" customFormat="1">
      <c r="J220" s="11">
        <v>269.66470588235268</v>
      </c>
      <c r="K220" s="10">
        <v>0.81764705882352939</v>
      </c>
      <c r="L220" s="12">
        <v>47.058823529411775</v>
      </c>
      <c r="M220" s="10">
        <v>13.071895424836605</v>
      </c>
      <c r="N220" s="10">
        <v>10.688196847366401</v>
      </c>
      <c r="O220" s="10">
        <v>1564.3717240684161</v>
      </c>
      <c r="P220" s="9">
        <v>0.99920063948841009</v>
      </c>
    </row>
    <row r="221" spans="10:16" customFormat="1">
      <c r="J221" s="11">
        <v>270.4823529411762</v>
      </c>
      <c r="K221" s="10">
        <v>0.81764705882352939</v>
      </c>
      <c r="L221" s="12">
        <v>50.000000000000014</v>
      </c>
      <c r="M221" s="10">
        <v>13.888888888888893</v>
      </c>
      <c r="N221" s="10">
        <v>11.3562091503268</v>
      </c>
      <c r="O221" s="10">
        <v>1575.7279332187429</v>
      </c>
      <c r="P221" s="9">
        <v>0.99920063948841009</v>
      </c>
    </row>
    <row r="222" spans="10:16" customFormat="1">
      <c r="J222" s="11">
        <v>271.29999999999973</v>
      </c>
      <c r="K222" s="10">
        <v>7.333333333333333</v>
      </c>
      <c r="L222" s="12">
        <v>50.000000000000014</v>
      </c>
      <c r="M222" s="10">
        <v>13.888888888888893</v>
      </c>
      <c r="N222" s="10">
        <v>101.85185185185188</v>
      </c>
      <c r="O222" s="10">
        <v>1677.5797850705949</v>
      </c>
      <c r="P222" s="9">
        <v>0</v>
      </c>
    </row>
    <row r="223" spans="10:16" customFormat="1">
      <c r="J223" s="11">
        <v>278.63333333333304</v>
      </c>
      <c r="K223" s="10">
        <v>7.333333333333333</v>
      </c>
      <c r="L223" s="12">
        <v>50.000000000000014</v>
      </c>
      <c r="M223" s="10">
        <v>13.888888888888893</v>
      </c>
      <c r="N223" s="10">
        <v>101.85185185185188</v>
      </c>
      <c r="O223" s="10">
        <v>1779.4316369224468</v>
      </c>
      <c r="P223" s="9">
        <v>0</v>
      </c>
    </row>
    <row r="224" spans="10:16" customFormat="1">
      <c r="J224" s="11">
        <v>285.96666666666636</v>
      </c>
      <c r="K224" s="10">
        <v>7.333333333333333</v>
      </c>
      <c r="L224" s="12">
        <v>50.000000000000014</v>
      </c>
      <c r="M224" s="10">
        <v>13.888888888888893</v>
      </c>
      <c r="N224" s="10">
        <v>101.85185185185188</v>
      </c>
      <c r="O224" s="10">
        <v>1881.2834887742988</v>
      </c>
      <c r="P224" s="9">
        <v>0</v>
      </c>
    </row>
    <row r="225" spans="10:16" customFormat="1">
      <c r="J225" s="11">
        <v>293.29999999999967</v>
      </c>
      <c r="K225" s="10">
        <v>0.81764705882352939</v>
      </c>
      <c r="L225" s="12">
        <v>47.058823529411775</v>
      </c>
      <c r="M225" s="10">
        <v>13.071895424836605</v>
      </c>
      <c r="N225" s="10">
        <v>10.688196847366401</v>
      </c>
      <c r="O225" s="10">
        <v>1891.9716856216653</v>
      </c>
      <c r="P225" s="9">
        <v>-0.99920063948841009</v>
      </c>
    </row>
    <row r="226" spans="10:16" customFormat="1">
      <c r="J226" s="11">
        <v>294.1176470588232</v>
      </c>
      <c r="K226" s="10">
        <v>0.81764705882352939</v>
      </c>
      <c r="L226" s="12">
        <v>44.117647058823543</v>
      </c>
      <c r="M226" s="10">
        <v>12.254901960784316</v>
      </c>
      <c r="N226" s="10">
        <v>10.020184544406</v>
      </c>
      <c r="O226" s="10">
        <v>1901.9918701660713</v>
      </c>
      <c r="P226" s="9">
        <v>-0.99920063948841009</v>
      </c>
    </row>
    <row r="227" spans="10:16" customFormat="1">
      <c r="J227" s="11">
        <v>294.93529411764672</v>
      </c>
      <c r="K227" s="10">
        <v>0.81764705882352939</v>
      </c>
      <c r="L227" s="12">
        <v>41.176470588235304</v>
      </c>
      <c r="M227" s="10">
        <v>11.437908496732028</v>
      </c>
      <c r="N227" s="10">
        <v>9.352172241445599</v>
      </c>
      <c r="O227" s="10">
        <v>1911.3440424075168</v>
      </c>
      <c r="P227" s="9">
        <v>-0.99920063948841009</v>
      </c>
    </row>
    <row r="228" spans="10:16" customFormat="1">
      <c r="J228" s="11">
        <v>295.75294117647024</v>
      </c>
      <c r="K228" s="10">
        <v>0.81764705882352939</v>
      </c>
      <c r="L228" s="12">
        <v>38.235294117647065</v>
      </c>
      <c r="M228" s="10">
        <v>10.62091503267974</v>
      </c>
      <c r="N228" s="10">
        <v>8.6841599384851982</v>
      </c>
      <c r="O228" s="10">
        <v>1920.028202346002</v>
      </c>
      <c r="P228" s="9">
        <v>-0.99920063948841009</v>
      </c>
    </row>
    <row r="229" spans="10:16" customFormat="1">
      <c r="J229" s="11">
        <v>296.57058823529377</v>
      </c>
      <c r="K229" s="10">
        <v>0.81764705882352939</v>
      </c>
      <c r="L229" s="12">
        <v>35.294117647058826</v>
      </c>
      <c r="M229" s="10">
        <v>9.8039215686274517</v>
      </c>
      <c r="N229" s="10">
        <v>8.0161476355247991</v>
      </c>
      <c r="O229" s="10">
        <v>1928.0443499815267</v>
      </c>
      <c r="P229" s="9">
        <v>-0.99920063948841009</v>
      </c>
    </row>
    <row r="230" spans="10:16" customFormat="1">
      <c r="J230" s="11">
        <v>297.38823529411729</v>
      </c>
      <c r="K230" s="10">
        <v>0.81764705882352939</v>
      </c>
      <c r="L230" s="12">
        <v>32.352941176470587</v>
      </c>
      <c r="M230" s="10">
        <v>8.9869281045751634</v>
      </c>
      <c r="N230" s="10">
        <v>7.3481353325643983</v>
      </c>
      <c r="O230" s="10">
        <v>1935.3924853140911</v>
      </c>
      <c r="P230" s="9">
        <v>-0.99920063948841009</v>
      </c>
    </row>
    <row r="231" spans="10:16" customFormat="1">
      <c r="J231" s="11">
        <v>298.20588235294082</v>
      </c>
      <c r="K231" s="10">
        <v>0.81764705882352939</v>
      </c>
      <c r="L231" s="12">
        <v>29.411764705882351</v>
      </c>
      <c r="M231" s="10">
        <v>8.1699346405228752</v>
      </c>
      <c r="N231" s="10">
        <v>6.6801230296039975</v>
      </c>
      <c r="O231" s="10">
        <v>1942.072608343695</v>
      </c>
      <c r="P231" s="9">
        <v>-0.99920063948841009</v>
      </c>
    </row>
    <row r="232" spans="10:16" customFormat="1">
      <c r="J232" s="11">
        <v>299.02352941176434</v>
      </c>
      <c r="K232" s="10">
        <v>0.81764705882352939</v>
      </c>
      <c r="L232" s="12">
        <v>26.470588235294116</v>
      </c>
      <c r="M232" s="10">
        <v>7.3529411764705879</v>
      </c>
      <c r="N232" s="10">
        <v>6.0121107266435985</v>
      </c>
      <c r="O232" s="10">
        <v>1948.0847190703387</v>
      </c>
      <c r="P232" s="9">
        <v>-0.99920063948840898</v>
      </c>
    </row>
    <row r="233" spans="10:16" customFormat="1">
      <c r="J233" s="11">
        <v>299.84117647058787</v>
      </c>
      <c r="K233" s="10">
        <v>0.81764705882352939</v>
      </c>
      <c r="L233" s="12">
        <v>23.529411764705884</v>
      </c>
      <c r="M233" s="10">
        <v>6.5359477124183005</v>
      </c>
      <c r="N233" s="10">
        <v>5.3440984236831985</v>
      </c>
      <c r="O233" s="10">
        <v>1953.4288174940218</v>
      </c>
      <c r="P233" s="9">
        <v>-0.99920063948840898</v>
      </c>
    </row>
    <row r="234" spans="10:16" customFormat="1">
      <c r="J234" s="11">
        <v>300.65882352941139</v>
      </c>
      <c r="K234" s="10">
        <v>0.81764705882352939</v>
      </c>
      <c r="L234" s="12">
        <v>20.588235294117649</v>
      </c>
      <c r="M234" s="10">
        <v>5.7189542483660132</v>
      </c>
      <c r="N234" s="10">
        <v>4.6760861207227986</v>
      </c>
      <c r="O234" s="10">
        <v>1958.1049036147447</v>
      </c>
      <c r="P234" s="9">
        <v>-0.99920063948840898</v>
      </c>
    </row>
    <row r="235" spans="10:16" customFormat="1">
      <c r="J235" s="11">
        <v>301.47647058823492</v>
      </c>
      <c r="K235" s="10">
        <v>0.81764705882352939</v>
      </c>
      <c r="L235" s="12">
        <v>17.647058823529413</v>
      </c>
      <c r="M235" s="10">
        <v>4.9019607843137258</v>
      </c>
      <c r="N235" s="10">
        <v>4.0080738177623996</v>
      </c>
      <c r="O235" s="10">
        <v>1962.112977432507</v>
      </c>
      <c r="P235" s="9">
        <v>-0.99920063948840898</v>
      </c>
    </row>
    <row r="236" spans="10:16" customFormat="1">
      <c r="J236" s="11">
        <v>302.29411764705844</v>
      </c>
      <c r="K236" s="10">
        <v>0.81764705882352939</v>
      </c>
      <c r="L236" s="12">
        <v>14.705882352941179</v>
      </c>
      <c r="M236" s="10">
        <v>4.0849673202614385</v>
      </c>
      <c r="N236" s="10">
        <v>3.3400615148019996</v>
      </c>
      <c r="O236" s="10">
        <v>1965.4530389473091</v>
      </c>
      <c r="P236" s="9">
        <v>-0.99920063948840898</v>
      </c>
    </row>
    <row r="237" spans="10:16" customFormat="1">
      <c r="J237" s="11">
        <v>303.11176470588197</v>
      </c>
      <c r="K237" s="10">
        <v>0.81764705882352939</v>
      </c>
      <c r="L237" s="12">
        <v>11.764705882352944</v>
      </c>
      <c r="M237" s="10">
        <v>3.2679738562091512</v>
      </c>
      <c r="N237" s="10">
        <v>2.6720492118416002</v>
      </c>
      <c r="O237" s="10">
        <v>1968.1250881591507</v>
      </c>
      <c r="P237" s="9">
        <v>-0.99920063948840898</v>
      </c>
    </row>
    <row r="238" spans="10:16" customFormat="1">
      <c r="J238" s="11">
        <v>303.92941176470549</v>
      </c>
      <c r="K238" s="10">
        <v>0.81764705882352939</v>
      </c>
      <c r="L238" s="12">
        <v>8.8235294117647101</v>
      </c>
      <c r="M238" s="10">
        <v>2.4509803921568638</v>
      </c>
      <c r="N238" s="10">
        <v>2.0040369088812002</v>
      </c>
      <c r="O238" s="10">
        <v>1970.129125068032</v>
      </c>
      <c r="P238" s="9">
        <v>-0.99920063948840898</v>
      </c>
    </row>
    <row r="239" spans="10:16" customFormat="1">
      <c r="J239" s="11">
        <v>304.74705882352902</v>
      </c>
      <c r="K239" s="10">
        <v>0.81764705882352939</v>
      </c>
      <c r="L239" s="12">
        <v>5.8823529411764746</v>
      </c>
      <c r="M239" s="10">
        <v>1.6339869281045762</v>
      </c>
      <c r="N239" s="10">
        <v>1.3360246059208005</v>
      </c>
      <c r="O239" s="10">
        <v>1971.4651496739527</v>
      </c>
      <c r="P239" s="9">
        <v>-0.99920063948840931</v>
      </c>
    </row>
    <row r="240" spans="10:16" customFormat="1">
      <c r="J240" s="11">
        <v>305.56470588235254</v>
      </c>
      <c r="K240" s="10">
        <v>0.81764705882352939</v>
      </c>
      <c r="L240" s="12">
        <v>2.9411764705882395</v>
      </c>
      <c r="M240" s="10">
        <v>0.81699346405228868</v>
      </c>
      <c r="N240" s="10">
        <v>0.66801230296040071</v>
      </c>
      <c r="O240" s="10">
        <v>1972.1331619769132</v>
      </c>
      <c r="P240" s="9">
        <v>-0.99920063948840931</v>
      </c>
    </row>
    <row r="241" spans="10:16" customFormat="1">
      <c r="J241" s="11">
        <v>306.38235294117607</v>
      </c>
      <c r="K241" s="10">
        <v>0.81764705882352939</v>
      </c>
      <c r="L241" s="12">
        <v>0</v>
      </c>
      <c r="M241" s="10">
        <v>0</v>
      </c>
      <c r="N241" s="10">
        <v>0</v>
      </c>
      <c r="O241" s="10">
        <v>1972.1331619769132</v>
      </c>
      <c r="P241" s="9">
        <v>-0.99920063948841065</v>
      </c>
    </row>
    <row r="242" spans="10:16" customFormat="1">
      <c r="J242" s="11"/>
      <c r="K242" s="10"/>
      <c r="L242" s="10"/>
      <c r="M242" s="10"/>
      <c r="N242" s="10"/>
      <c r="O242" s="10"/>
      <c r="P242" s="9"/>
    </row>
    <row r="243" spans="10:16" customFormat="1">
      <c r="J243" s="11"/>
      <c r="K243" s="10"/>
      <c r="L243" s="10"/>
      <c r="M243" s="10"/>
      <c r="N243" s="10"/>
      <c r="O243" s="10"/>
      <c r="P243" s="9"/>
    </row>
    <row r="244" spans="10:16" customFormat="1">
      <c r="J244" s="11"/>
      <c r="K244" s="10"/>
      <c r="L244" s="10"/>
      <c r="M244" s="10"/>
      <c r="N244" s="10"/>
      <c r="O244" s="10"/>
      <c r="P244" s="9"/>
    </row>
    <row r="245" spans="10:16" customFormat="1">
      <c r="J245" s="11"/>
      <c r="K245" s="10"/>
      <c r="L245" s="10"/>
      <c r="M245" s="10"/>
      <c r="N245" s="10"/>
      <c r="O245" s="10"/>
      <c r="P245" s="9"/>
    </row>
    <row r="246" spans="10:16" customFormat="1">
      <c r="J246" s="11"/>
      <c r="K246" s="10"/>
      <c r="L246" s="10"/>
      <c r="M246" s="10"/>
      <c r="N246" s="10"/>
      <c r="O246" s="10"/>
      <c r="P246" s="9"/>
    </row>
    <row r="247" spans="10:16" customFormat="1">
      <c r="J247" s="11"/>
      <c r="K247" s="10"/>
      <c r="L247" s="10"/>
      <c r="M247" s="10"/>
      <c r="N247" s="10"/>
      <c r="O247" s="10"/>
      <c r="P247" s="9"/>
    </row>
    <row r="248" spans="10:16" customFormat="1">
      <c r="J248" s="11"/>
      <c r="K248" s="10"/>
      <c r="L248" s="10"/>
      <c r="M248" s="10"/>
      <c r="N248" s="10"/>
      <c r="O248" s="10"/>
      <c r="P248" s="9"/>
    </row>
    <row r="249" spans="10:16" customFormat="1">
      <c r="J249" s="11"/>
      <c r="K249" s="10"/>
      <c r="L249" s="10"/>
      <c r="M249" s="10"/>
      <c r="N249" s="10"/>
      <c r="O249" s="10"/>
      <c r="P249" s="9"/>
    </row>
    <row r="250" spans="10:16" customFormat="1">
      <c r="J250" s="11"/>
      <c r="K250" s="10"/>
      <c r="L250" s="10"/>
      <c r="M250" s="10"/>
      <c r="N250" s="10"/>
      <c r="O250" s="10"/>
      <c r="P250" s="9"/>
    </row>
    <row r="251" spans="10:16" customFormat="1">
      <c r="J251" s="11"/>
      <c r="K251" s="10"/>
      <c r="L251" s="10"/>
      <c r="M251" s="10"/>
      <c r="N251" s="10"/>
      <c r="O251" s="10"/>
      <c r="P251" s="9"/>
    </row>
    <row r="252" spans="10:16" customFormat="1">
      <c r="J252" s="11"/>
      <c r="K252" s="10"/>
      <c r="L252" s="10"/>
      <c r="M252" s="10"/>
      <c r="N252" s="10"/>
      <c r="O252" s="10"/>
      <c r="P252" s="9"/>
    </row>
    <row r="253" spans="10:16" customFormat="1">
      <c r="J253" s="11"/>
      <c r="K253" s="10"/>
      <c r="L253" s="10"/>
      <c r="M253" s="10"/>
      <c r="N253" s="10"/>
      <c r="O253" s="10"/>
      <c r="P253" s="9"/>
    </row>
    <row r="254" spans="10:16" customFormat="1">
      <c r="J254" s="11"/>
      <c r="K254" s="10"/>
      <c r="L254" s="10"/>
      <c r="M254" s="10"/>
      <c r="N254" s="10"/>
      <c r="O254" s="10"/>
      <c r="P254" s="9"/>
    </row>
    <row r="255" spans="10:16" customFormat="1">
      <c r="J255" s="11"/>
      <c r="K255" s="10"/>
      <c r="L255" s="10"/>
      <c r="M255" s="10"/>
      <c r="N255" s="10"/>
      <c r="O255" s="10"/>
      <c r="P255" s="9"/>
    </row>
    <row r="256" spans="10:16" customFormat="1">
      <c r="J256" s="11"/>
      <c r="K256" s="10"/>
      <c r="L256" s="10"/>
      <c r="M256" s="10"/>
      <c r="N256" s="10"/>
      <c r="O256" s="10"/>
      <c r="P256" s="9"/>
    </row>
    <row r="257" spans="10:16" customFormat="1">
      <c r="J257" s="11"/>
      <c r="K257" s="10"/>
      <c r="L257" s="10"/>
      <c r="M257" s="10"/>
      <c r="N257" s="10"/>
      <c r="O257" s="10"/>
      <c r="P257" s="9"/>
    </row>
    <row r="258" spans="10:16" customFormat="1">
      <c r="J258" s="11"/>
      <c r="K258" s="10"/>
      <c r="L258" s="10"/>
      <c r="M258" s="10"/>
      <c r="N258" s="10"/>
      <c r="O258" s="10"/>
      <c r="P258" s="9"/>
    </row>
    <row r="259" spans="10:16" customFormat="1">
      <c r="J259" s="11"/>
      <c r="K259" s="10"/>
      <c r="L259" s="10"/>
      <c r="M259" s="10"/>
      <c r="N259" s="10"/>
      <c r="O259" s="10"/>
      <c r="P259" s="9"/>
    </row>
    <row r="260" spans="10:16" customFormat="1">
      <c r="J260" s="11"/>
      <c r="K260" s="10"/>
      <c r="L260" s="10"/>
      <c r="M260" s="10"/>
      <c r="N260" s="10"/>
      <c r="O260" s="10"/>
      <c r="P260" s="9"/>
    </row>
    <row r="261" spans="10:16" customFormat="1">
      <c r="J261" s="11"/>
      <c r="K261" s="10"/>
      <c r="L261" s="10"/>
      <c r="M261" s="10"/>
      <c r="N261" s="10"/>
      <c r="O261" s="10"/>
      <c r="P261" s="9"/>
    </row>
    <row r="262" spans="10:16" customFormat="1">
      <c r="J262" s="11"/>
      <c r="K262" s="10"/>
      <c r="L262" s="10"/>
      <c r="M262" s="10"/>
      <c r="N262" s="10"/>
      <c r="O262" s="10"/>
      <c r="P262" s="9"/>
    </row>
    <row r="263" spans="10:16" customFormat="1">
      <c r="J263" s="11"/>
      <c r="K263" s="10"/>
      <c r="L263" s="10"/>
      <c r="M263" s="10"/>
      <c r="N263" s="10"/>
      <c r="O263" s="10"/>
      <c r="P263" s="9"/>
    </row>
    <row r="264" spans="10:16" customFormat="1">
      <c r="J264" s="11"/>
      <c r="K264" s="10"/>
      <c r="L264" s="10"/>
      <c r="M264" s="10"/>
      <c r="N264" s="10"/>
      <c r="O264" s="10"/>
      <c r="P264" s="9"/>
    </row>
    <row r="265" spans="10:16" customFormat="1">
      <c r="J265" s="11"/>
      <c r="K265" s="10"/>
      <c r="L265" s="10"/>
      <c r="M265" s="10"/>
      <c r="N265" s="10"/>
      <c r="O265" s="10"/>
      <c r="P265" s="9"/>
    </row>
    <row r="266" spans="10:16" customFormat="1">
      <c r="J266" s="11"/>
      <c r="K266" s="10"/>
      <c r="L266" s="10"/>
      <c r="M266" s="10"/>
      <c r="N266" s="10"/>
      <c r="O266" s="10"/>
      <c r="P266" s="9"/>
    </row>
    <row r="267" spans="10:16" customFormat="1">
      <c r="J267" s="11"/>
      <c r="K267" s="10"/>
      <c r="L267" s="10"/>
      <c r="M267" s="10"/>
      <c r="N267" s="10"/>
      <c r="O267" s="10"/>
      <c r="P267" s="9"/>
    </row>
    <row r="268" spans="10:16" customFormat="1">
      <c r="J268" s="11"/>
      <c r="K268" s="10"/>
      <c r="L268" s="10"/>
      <c r="M268" s="10"/>
      <c r="N268" s="10"/>
      <c r="O268" s="10"/>
      <c r="P268" s="9"/>
    </row>
    <row r="269" spans="10:16" customFormat="1">
      <c r="J269" s="11"/>
      <c r="K269" s="10"/>
      <c r="L269" s="10"/>
      <c r="M269" s="10"/>
      <c r="N269" s="10"/>
      <c r="O269" s="10"/>
      <c r="P269" s="9"/>
    </row>
    <row r="270" spans="10:16" customFormat="1">
      <c r="J270" s="11"/>
      <c r="K270" s="10"/>
      <c r="L270" s="10"/>
      <c r="M270" s="10"/>
      <c r="N270" s="10"/>
      <c r="O270" s="10"/>
      <c r="P270" s="9"/>
    </row>
    <row r="271" spans="10:16" customFormat="1">
      <c r="J271" s="11"/>
      <c r="K271" s="10"/>
      <c r="L271" s="10"/>
      <c r="M271" s="10"/>
      <c r="N271" s="10"/>
      <c r="O271" s="10"/>
      <c r="P271" s="9"/>
    </row>
    <row r="272" spans="10:16" customFormat="1">
      <c r="J272" s="11"/>
      <c r="K272" s="10"/>
      <c r="L272" s="10"/>
      <c r="M272" s="10"/>
      <c r="N272" s="10"/>
      <c r="O272" s="10"/>
      <c r="P272" s="9"/>
    </row>
    <row r="273" spans="10:16" customFormat="1">
      <c r="J273" s="11"/>
      <c r="K273" s="10"/>
      <c r="L273" s="10"/>
      <c r="M273" s="10"/>
      <c r="N273" s="10"/>
      <c r="O273" s="10"/>
      <c r="P273" s="9"/>
    </row>
    <row r="274" spans="10:16" customFormat="1">
      <c r="J274" s="11"/>
      <c r="K274" s="10"/>
      <c r="L274" s="10"/>
      <c r="M274" s="10"/>
      <c r="N274" s="10"/>
      <c r="O274" s="10"/>
      <c r="P274" s="9"/>
    </row>
    <row r="275" spans="10:16" customFormat="1">
      <c r="J275" s="11"/>
      <c r="K275" s="10"/>
      <c r="L275" s="10"/>
      <c r="M275" s="10"/>
      <c r="N275" s="10"/>
      <c r="O275" s="10"/>
      <c r="P275" s="9"/>
    </row>
    <row r="276" spans="10:16" customFormat="1">
      <c r="J276" s="11"/>
      <c r="K276" s="10"/>
      <c r="L276" s="10"/>
      <c r="M276" s="10"/>
      <c r="N276" s="10"/>
      <c r="O276" s="10"/>
      <c r="P276" s="9"/>
    </row>
    <row r="277" spans="10:16" customFormat="1">
      <c r="J277" s="11"/>
      <c r="K277" s="10"/>
      <c r="L277" s="10"/>
      <c r="M277" s="10"/>
      <c r="N277" s="10"/>
      <c r="O277" s="10"/>
      <c r="P277" s="9"/>
    </row>
    <row r="278" spans="10:16" customFormat="1">
      <c r="J278" s="11"/>
      <c r="K278" s="10"/>
      <c r="L278" s="10"/>
      <c r="M278" s="10"/>
      <c r="N278" s="10"/>
      <c r="O278" s="10"/>
      <c r="P278" s="9"/>
    </row>
    <row r="279" spans="10:16" customFormat="1">
      <c r="J279" s="11"/>
      <c r="K279" s="10"/>
      <c r="L279" s="10"/>
      <c r="M279" s="10"/>
      <c r="N279" s="10"/>
      <c r="O279" s="10"/>
      <c r="P279" s="9"/>
    </row>
    <row r="280" spans="10:16" customFormat="1">
      <c r="J280" s="11"/>
      <c r="K280" s="10"/>
      <c r="L280" s="10"/>
      <c r="M280" s="10"/>
      <c r="N280" s="10"/>
      <c r="O280" s="10"/>
      <c r="P280" s="9"/>
    </row>
    <row r="281" spans="10:16" customFormat="1">
      <c r="J281" s="11"/>
      <c r="K281" s="10"/>
      <c r="L281" s="10"/>
      <c r="M281" s="10"/>
      <c r="N281" s="10"/>
      <c r="O281" s="10"/>
      <c r="P281" s="9"/>
    </row>
    <row r="282" spans="10:16" customFormat="1">
      <c r="J282" s="11"/>
      <c r="K282" s="10"/>
      <c r="L282" s="10"/>
      <c r="M282" s="10"/>
      <c r="N282" s="10"/>
      <c r="O282" s="10"/>
      <c r="P282" s="9"/>
    </row>
    <row r="283" spans="10:16" customFormat="1">
      <c r="J283" s="11"/>
      <c r="K283" s="10"/>
      <c r="L283" s="10"/>
      <c r="M283" s="10"/>
      <c r="N283" s="10"/>
      <c r="O283" s="10"/>
      <c r="P283" s="9"/>
    </row>
    <row r="284" spans="10:16" customFormat="1">
      <c r="J284" s="11"/>
      <c r="K284" s="10"/>
      <c r="L284" s="10"/>
      <c r="M284" s="10"/>
      <c r="N284" s="10"/>
      <c r="O284" s="10"/>
      <c r="P284" s="9"/>
    </row>
    <row r="285" spans="10:16" customFormat="1">
      <c r="J285" s="11"/>
      <c r="K285" s="10"/>
      <c r="L285" s="10"/>
      <c r="M285" s="10"/>
      <c r="N285" s="10"/>
      <c r="O285" s="10"/>
      <c r="P285" s="9"/>
    </row>
    <row r="286" spans="10:16" customFormat="1">
      <c r="J286" s="11"/>
      <c r="K286" s="10"/>
      <c r="L286" s="10"/>
      <c r="M286" s="10"/>
      <c r="N286" s="10"/>
      <c r="O286" s="10"/>
      <c r="P286" s="9"/>
    </row>
    <row r="287" spans="10:16" customFormat="1">
      <c r="J287" s="11"/>
      <c r="K287" s="10"/>
      <c r="L287" s="10"/>
      <c r="M287" s="10"/>
      <c r="N287" s="10"/>
      <c r="O287" s="10"/>
      <c r="P287" s="9"/>
    </row>
    <row r="288" spans="10:16" customFormat="1">
      <c r="J288" s="11"/>
      <c r="K288" s="10"/>
      <c r="L288" s="10"/>
      <c r="M288" s="10"/>
      <c r="N288" s="10"/>
      <c r="O288" s="10"/>
      <c r="P288" s="9"/>
    </row>
    <row r="289" spans="10:16" customFormat="1">
      <c r="J289" s="11"/>
      <c r="K289" s="10"/>
      <c r="L289" s="10"/>
      <c r="M289" s="10"/>
      <c r="N289" s="10"/>
      <c r="O289" s="10"/>
      <c r="P289" s="9"/>
    </row>
    <row r="290" spans="10:16" customFormat="1">
      <c r="J290" s="11"/>
      <c r="K290" s="10"/>
      <c r="L290" s="10"/>
      <c r="M290" s="10"/>
      <c r="N290" s="10"/>
      <c r="O290" s="10"/>
      <c r="P290" s="9"/>
    </row>
    <row r="291" spans="10:16" customFormat="1">
      <c r="J291" s="11"/>
      <c r="K291" s="10"/>
      <c r="L291" s="10"/>
      <c r="M291" s="10"/>
      <c r="N291" s="10"/>
      <c r="O291" s="10"/>
      <c r="P291" s="9"/>
    </row>
    <row r="292" spans="10:16" customFormat="1">
      <c r="J292" s="11"/>
      <c r="K292" s="10"/>
      <c r="L292" s="10"/>
      <c r="M292" s="10"/>
      <c r="N292" s="10"/>
      <c r="O292" s="10"/>
      <c r="P292" s="9"/>
    </row>
    <row r="293" spans="10:16" customFormat="1">
      <c r="J293" s="11"/>
      <c r="K293" s="10"/>
      <c r="L293" s="10"/>
      <c r="M293" s="10"/>
      <c r="N293" s="10"/>
      <c r="O293" s="10"/>
      <c r="P293" s="9"/>
    </row>
    <row r="294" spans="10:16" customFormat="1">
      <c r="J294" s="11"/>
      <c r="K294" s="10"/>
      <c r="L294" s="10"/>
      <c r="M294" s="10"/>
      <c r="N294" s="10"/>
      <c r="O294" s="10"/>
      <c r="P294" s="9"/>
    </row>
    <row r="295" spans="10:16" customFormat="1">
      <c r="J295" s="11"/>
      <c r="K295" s="10"/>
      <c r="L295" s="10"/>
      <c r="M295" s="10"/>
      <c r="N295" s="10"/>
      <c r="O295" s="10"/>
      <c r="P295" s="9"/>
    </row>
    <row r="296" spans="10:16" customFormat="1">
      <c r="J296" s="11"/>
      <c r="K296" s="10"/>
      <c r="L296" s="10"/>
      <c r="M296" s="10"/>
      <c r="N296" s="10"/>
      <c r="O296" s="10"/>
      <c r="P296" s="9"/>
    </row>
    <row r="297" spans="10:16" customFormat="1">
      <c r="J297" s="11"/>
      <c r="K297" s="10"/>
      <c r="L297" s="10"/>
      <c r="M297" s="10"/>
      <c r="N297" s="10"/>
      <c r="O297" s="10"/>
      <c r="P297" s="9"/>
    </row>
    <row r="298" spans="10:16" customFormat="1">
      <c r="J298" s="11"/>
      <c r="K298" s="10"/>
      <c r="L298" s="10"/>
      <c r="M298" s="10"/>
      <c r="N298" s="10"/>
      <c r="O298" s="10"/>
      <c r="P298" s="9"/>
    </row>
    <row r="299" spans="10:16" customFormat="1">
      <c r="J299" s="11"/>
      <c r="K299" s="10"/>
      <c r="L299" s="10"/>
      <c r="M299" s="10"/>
      <c r="N299" s="10"/>
      <c r="O299" s="10"/>
      <c r="P299" s="9"/>
    </row>
    <row r="300" spans="10:16" customFormat="1">
      <c r="J300" s="11"/>
      <c r="K300" s="10"/>
      <c r="L300" s="10"/>
      <c r="M300" s="10"/>
      <c r="N300" s="10"/>
      <c r="O300" s="10"/>
      <c r="P300" s="9"/>
    </row>
    <row r="301" spans="10:16" customFormat="1">
      <c r="J301" s="11"/>
      <c r="K301" s="10"/>
      <c r="L301" s="10"/>
      <c r="M301" s="10"/>
      <c r="N301" s="10"/>
      <c r="O301" s="10"/>
      <c r="P301" s="9"/>
    </row>
    <row r="302" spans="10:16" customFormat="1">
      <c r="J302" s="11"/>
      <c r="K302" s="10"/>
      <c r="L302" s="10"/>
      <c r="M302" s="10"/>
      <c r="N302" s="10"/>
      <c r="O302" s="10"/>
      <c r="P302" s="9"/>
    </row>
    <row r="303" spans="10:16" customFormat="1">
      <c r="J303" s="11"/>
      <c r="K303" s="10"/>
      <c r="L303" s="10"/>
      <c r="M303" s="10"/>
      <c r="N303" s="10"/>
      <c r="O303" s="10"/>
      <c r="P303" s="9"/>
    </row>
    <row r="304" spans="10:16" customFormat="1">
      <c r="J304" s="11"/>
      <c r="K304" s="10"/>
      <c r="L304" s="10"/>
      <c r="M304" s="10"/>
      <c r="N304" s="10"/>
      <c r="O304" s="10"/>
      <c r="P304" s="9"/>
    </row>
    <row r="305" spans="10:16" customFormat="1">
      <c r="J305" s="11"/>
      <c r="K305" s="10"/>
      <c r="L305" s="10"/>
      <c r="M305" s="10"/>
      <c r="N305" s="10"/>
      <c r="O305" s="10"/>
      <c r="P305" s="9"/>
    </row>
    <row r="306" spans="10:16" customFormat="1">
      <c r="J306" s="11"/>
      <c r="K306" s="10"/>
      <c r="L306" s="10"/>
      <c r="M306" s="10"/>
      <c r="N306" s="10"/>
      <c r="O306" s="10"/>
      <c r="P306" s="9"/>
    </row>
    <row r="307" spans="10:16" customFormat="1">
      <c r="J307" s="11"/>
      <c r="K307" s="10"/>
      <c r="L307" s="10"/>
      <c r="M307" s="10"/>
      <c r="N307" s="10"/>
      <c r="O307" s="10"/>
      <c r="P307" s="9"/>
    </row>
    <row r="308" spans="10:16" customFormat="1">
      <c r="J308" s="11"/>
      <c r="K308" s="10"/>
      <c r="L308" s="10"/>
      <c r="M308" s="10"/>
      <c r="N308" s="10"/>
      <c r="O308" s="10"/>
      <c r="P308" s="9"/>
    </row>
    <row r="309" spans="10:16" customFormat="1">
      <c r="J309" s="11"/>
      <c r="K309" s="10"/>
      <c r="L309" s="10"/>
      <c r="M309" s="10"/>
      <c r="N309" s="10"/>
      <c r="O309" s="10"/>
      <c r="P309" s="9"/>
    </row>
    <row r="310" spans="10:16" customFormat="1">
      <c r="J310" s="11"/>
      <c r="K310" s="10"/>
      <c r="L310" s="10"/>
      <c r="M310" s="10"/>
      <c r="N310" s="10"/>
      <c r="O310" s="10"/>
      <c r="P310" s="9"/>
    </row>
    <row r="311" spans="10:16" customFormat="1">
      <c r="J311" s="11"/>
      <c r="K311" s="10"/>
      <c r="L311" s="10"/>
      <c r="M311" s="10"/>
      <c r="N311" s="10"/>
      <c r="O311" s="10"/>
      <c r="P311" s="9"/>
    </row>
    <row r="312" spans="10:16" customFormat="1">
      <c r="J312" s="11"/>
      <c r="K312" s="10"/>
      <c r="L312" s="10"/>
      <c r="M312" s="10"/>
      <c r="N312" s="10"/>
      <c r="O312" s="10"/>
      <c r="P312" s="9"/>
    </row>
    <row r="313" spans="10:16" customFormat="1">
      <c r="J313" s="11"/>
      <c r="K313" s="10"/>
      <c r="L313" s="10"/>
      <c r="M313" s="10"/>
      <c r="N313" s="10"/>
      <c r="O313" s="10"/>
      <c r="P313" s="9"/>
    </row>
    <row r="314" spans="10:16" customFormat="1">
      <c r="J314" s="11"/>
      <c r="K314" s="10"/>
      <c r="L314" s="10"/>
      <c r="M314" s="10"/>
      <c r="N314" s="10"/>
      <c r="O314" s="10"/>
      <c r="P314" s="9"/>
    </row>
    <row r="315" spans="10:16" customFormat="1">
      <c r="J315" s="11"/>
      <c r="K315" s="10"/>
      <c r="L315" s="10"/>
      <c r="M315" s="10"/>
      <c r="N315" s="10"/>
      <c r="O315" s="10"/>
      <c r="P315" s="9"/>
    </row>
    <row r="316" spans="10:16" customFormat="1">
      <c r="J316" s="11"/>
      <c r="K316" s="10"/>
      <c r="L316" s="10"/>
      <c r="M316" s="10"/>
      <c r="N316" s="10"/>
      <c r="O316" s="10"/>
      <c r="P316" s="9"/>
    </row>
    <row r="317" spans="10:16" customFormat="1">
      <c r="J317" s="11"/>
      <c r="K317" s="10"/>
      <c r="L317" s="10"/>
      <c r="M317" s="10"/>
      <c r="N317" s="10"/>
      <c r="O317" s="10"/>
      <c r="P317" s="9"/>
    </row>
    <row r="318" spans="10:16" customFormat="1">
      <c r="J318" s="11"/>
      <c r="K318" s="10"/>
      <c r="L318" s="10"/>
      <c r="M318" s="10"/>
      <c r="N318" s="10"/>
      <c r="O318" s="10"/>
      <c r="P318" s="9"/>
    </row>
    <row r="319" spans="10:16" customFormat="1">
      <c r="J319" s="11"/>
      <c r="K319" s="10"/>
      <c r="L319" s="10"/>
      <c r="M319" s="10"/>
      <c r="N319" s="10"/>
      <c r="O319" s="10"/>
      <c r="P319" s="9"/>
    </row>
    <row r="320" spans="10:16" customFormat="1">
      <c r="J320" s="11"/>
      <c r="K320" s="10"/>
      <c r="L320" s="10"/>
      <c r="M320" s="10"/>
      <c r="N320" s="10"/>
      <c r="O320" s="10"/>
      <c r="P320" s="9"/>
    </row>
    <row r="321" spans="10:16" customFormat="1">
      <c r="J321" s="11"/>
      <c r="K321" s="10"/>
      <c r="L321" s="10"/>
      <c r="M321" s="10"/>
      <c r="N321" s="10"/>
      <c r="O321" s="10"/>
      <c r="P321" s="9"/>
    </row>
    <row r="322" spans="10:16" customFormat="1">
      <c r="J322" s="11"/>
      <c r="K322" s="10"/>
      <c r="L322" s="10"/>
      <c r="M322" s="10"/>
      <c r="N322" s="10"/>
      <c r="O322" s="10"/>
      <c r="P322" s="9"/>
    </row>
    <row r="323" spans="10:16" customFormat="1">
      <c r="J323" s="11"/>
      <c r="K323" s="10"/>
      <c r="L323" s="10"/>
      <c r="M323" s="10"/>
      <c r="N323" s="10"/>
      <c r="O323" s="10"/>
      <c r="P323" s="9"/>
    </row>
    <row r="324" spans="10:16" customFormat="1">
      <c r="J324" s="11"/>
      <c r="K324" s="10"/>
      <c r="L324" s="10"/>
      <c r="M324" s="10"/>
      <c r="N324" s="10"/>
      <c r="O324" s="10"/>
      <c r="P324" s="9"/>
    </row>
    <row r="325" spans="10:16" customFormat="1">
      <c r="J325" s="11"/>
      <c r="K325" s="10"/>
      <c r="L325" s="10"/>
      <c r="M325" s="10"/>
      <c r="N325" s="10"/>
      <c r="O325" s="10"/>
      <c r="P325" s="9"/>
    </row>
    <row r="326" spans="10:16" customFormat="1">
      <c r="J326" s="11"/>
      <c r="K326" s="10"/>
      <c r="L326" s="10"/>
      <c r="M326" s="10"/>
      <c r="N326" s="10"/>
      <c r="O326" s="10"/>
      <c r="P326" s="9"/>
    </row>
    <row r="327" spans="10:16" customFormat="1">
      <c r="J327" s="11"/>
      <c r="K327" s="10"/>
      <c r="L327" s="10"/>
      <c r="M327" s="10"/>
      <c r="N327" s="10"/>
      <c r="O327" s="10"/>
      <c r="P327" s="9"/>
    </row>
    <row r="328" spans="10:16" customFormat="1">
      <c r="J328" s="11"/>
      <c r="K328" s="10"/>
      <c r="L328" s="10"/>
      <c r="M328" s="10"/>
      <c r="N328" s="10"/>
      <c r="O328" s="10"/>
      <c r="P328" s="9"/>
    </row>
    <row r="329" spans="10:16" customFormat="1">
      <c r="J329" s="11"/>
      <c r="K329" s="10"/>
      <c r="L329" s="10"/>
      <c r="M329" s="10"/>
      <c r="N329" s="10"/>
      <c r="O329" s="10"/>
      <c r="P329" s="9"/>
    </row>
    <row r="330" spans="10:16" customFormat="1">
      <c r="J330" s="11"/>
      <c r="K330" s="10"/>
      <c r="L330" s="10"/>
      <c r="M330" s="10"/>
      <c r="N330" s="10"/>
      <c r="O330" s="10"/>
      <c r="P330" s="9"/>
    </row>
    <row r="331" spans="10:16" customFormat="1">
      <c r="J331" s="11"/>
      <c r="K331" s="10"/>
      <c r="L331" s="10"/>
      <c r="M331" s="10"/>
      <c r="N331" s="10"/>
      <c r="O331" s="10"/>
      <c r="P331" s="9"/>
    </row>
    <row r="332" spans="10:16" customFormat="1">
      <c r="J332" s="11"/>
      <c r="K332" s="10"/>
      <c r="L332" s="10"/>
      <c r="M332" s="10"/>
      <c r="N332" s="10"/>
      <c r="O332" s="10"/>
      <c r="P332" s="9"/>
    </row>
    <row r="333" spans="10:16" customFormat="1">
      <c r="J333" s="11"/>
      <c r="K333" s="10"/>
      <c r="L333" s="10"/>
      <c r="M333" s="10"/>
      <c r="N333" s="10"/>
      <c r="O333" s="10"/>
      <c r="P333" s="9"/>
    </row>
    <row r="334" spans="10:16" customFormat="1">
      <c r="J334" s="11"/>
      <c r="K334" s="10"/>
      <c r="L334" s="10"/>
      <c r="M334" s="10"/>
      <c r="N334" s="10"/>
      <c r="O334" s="10"/>
      <c r="P334" s="9"/>
    </row>
    <row r="335" spans="10:16" customFormat="1">
      <c r="J335" s="11"/>
      <c r="K335" s="10"/>
      <c r="L335" s="10"/>
      <c r="M335" s="10"/>
      <c r="N335" s="10"/>
      <c r="O335" s="10"/>
      <c r="P335" s="9"/>
    </row>
    <row r="336" spans="10:16" customFormat="1">
      <c r="J336" s="11"/>
      <c r="K336" s="10"/>
      <c r="L336" s="10"/>
      <c r="M336" s="10"/>
      <c r="N336" s="10"/>
      <c r="O336" s="10"/>
      <c r="P336" s="9"/>
    </row>
    <row r="337" spans="10:16" customFormat="1">
      <c r="J337" s="11"/>
      <c r="K337" s="10"/>
      <c r="L337" s="10"/>
      <c r="M337" s="10"/>
      <c r="N337" s="10"/>
      <c r="O337" s="10"/>
      <c r="P337" s="9"/>
    </row>
    <row r="338" spans="10:16" customFormat="1">
      <c r="J338" s="11"/>
      <c r="K338" s="10"/>
      <c r="L338" s="10"/>
      <c r="M338" s="10"/>
      <c r="N338" s="10"/>
      <c r="O338" s="10"/>
      <c r="P338" s="9"/>
    </row>
    <row r="339" spans="10:16" customFormat="1">
      <c r="J339" s="11"/>
      <c r="K339" s="10"/>
      <c r="L339" s="10"/>
      <c r="M339" s="10"/>
      <c r="N339" s="10"/>
      <c r="O339" s="10"/>
      <c r="P339" s="9"/>
    </row>
    <row r="340" spans="10:16" customFormat="1">
      <c r="J340" s="11"/>
      <c r="K340" s="10"/>
      <c r="L340" s="10"/>
      <c r="M340" s="10"/>
      <c r="N340" s="10"/>
      <c r="O340" s="10"/>
      <c r="P340" s="9"/>
    </row>
    <row r="341" spans="10:16" customFormat="1">
      <c r="J341" s="11"/>
      <c r="K341" s="10"/>
      <c r="L341" s="10"/>
      <c r="M341" s="10"/>
      <c r="N341" s="10"/>
      <c r="O341" s="10"/>
      <c r="P341" s="9"/>
    </row>
    <row r="342" spans="10:16" customFormat="1">
      <c r="J342" s="11"/>
      <c r="K342" s="10"/>
      <c r="L342" s="10"/>
      <c r="M342" s="10"/>
      <c r="N342" s="10"/>
      <c r="O342" s="10"/>
      <c r="P342" s="9"/>
    </row>
    <row r="343" spans="10:16" customFormat="1">
      <c r="J343" s="11"/>
      <c r="K343" s="10"/>
      <c r="L343" s="10"/>
      <c r="M343" s="10"/>
      <c r="N343" s="10"/>
      <c r="O343" s="10"/>
      <c r="P343" s="9"/>
    </row>
    <row r="344" spans="10:16" customFormat="1">
      <c r="J344" s="11"/>
      <c r="K344" s="10"/>
      <c r="L344" s="10"/>
      <c r="M344" s="10"/>
      <c r="N344" s="10"/>
      <c r="O344" s="10"/>
      <c r="P344" s="9"/>
    </row>
    <row r="345" spans="10:16" customFormat="1">
      <c r="J345" s="11"/>
      <c r="K345" s="10"/>
      <c r="L345" s="10"/>
      <c r="M345" s="10"/>
      <c r="N345" s="10"/>
      <c r="O345" s="10"/>
      <c r="P345" s="9"/>
    </row>
    <row r="346" spans="10:16" customFormat="1">
      <c r="J346" s="11"/>
      <c r="K346" s="10"/>
      <c r="L346" s="10"/>
      <c r="M346" s="10"/>
      <c r="N346" s="10"/>
      <c r="O346" s="10"/>
      <c r="P346" s="9"/>
    </row>
    <row r="347" spans="10:16" customFormat="1">
      <c r="J347" s="11"/>
      <c r="K347" s="10"/>
      <c r="L347" s="10"/>
      <c r="M347" s="10"/>
      <c r="N347" s="10"/>
      <c r="O347" s="10"/>
      <c r="P347" s="9"/>
    </row>
    <row r="348" spans="10:16" customFormat="1">
      <c r="J348" s="11"/>
      <c r="K348" s="10"/>
      <c r="L348" s="10"/>
      <c r="M348" s="10"/>
      <c r="N348" s="10"/>
      <c r="O348" s="10"/>
      <c r="P348" s="9"/>
    </row>
    <row r="349" spans="10:16" customFormat="1">
      <c r="J349" s="11"/>
      <c r="K349" s="10"/>
      <c r="L349" s="10"/>
      <c r="M349" s="10"/>
      <c r="N349" s="10"/>
      <c r="O349" s="10"/>
      <c r="P349" s="9"/>
    </row>
    <row r="350" spans="10:16" customFormat="1">
      <c r="J350" s="11"/>
      <c r="K350" s="10"/>
      <c r="L350" s="10"/>
      <c r="M350" s="10"/>
      <c r="N350" s="10"/>
      <c r="O350" s="10"/>
      <c r="P350" s="9"/>
    </row>
    <row r="351" spans="10:16" customFormat="1">
      <c r="J351" s="11"/>
      <c r="K351" s="10"/>
      <c r="L351" s="10"/>
      <c r="M351" s="10"/>
      <c r="N351" s="10"/>
      <c r="O351" s="10"/>
      <c r="P351" s="9"/>
    </row>
    <row r="352" spans="10:16" customFormat="1">
      <c r="J352" s="11"/>
      <c r="K352" s="10"/>
      <c r="L352" s="10"/>
      <c r="M352" s="10"/>
      <c r="N352" s="10"/>
      <c r="O352" s="10"/>
      <c r="P352" s="9"/>
    </row>
    <row r="353" spans="10:16" customFormat="1">
      <c r="J353" s="11"/>
      <c r="K353" s="10"/>
      <c r="L353" s="10"/>
      <c r="M353" s="10"/>
      <c r="N353" s="10"/>
      <c r="O353" s="10"/>
      <c r="P353" s="9"/>
    </row>
    <row r="354" spans="10:16" customFormat="1">
      <c r="J354" s="11"/>
      <c r="K354" s="10"/>
      <c r="L354" s="10"/>
      <c r="M354" s="10"/>
      <c r="N354" s="10"/>
      <c r="O354" s="10"/>
      <c r="P354" s="9"/>
    </row>
    <row r="355" spans="10:16" customFormat="1">
      <c r="J355" s="11"/>
      <c r="K355" s="10"/>
      <c r="L355" s="10"/>
      <c r="M355" s="10"/>
      <c r="N355" s="10"/>
      <c r="O355" s="10"/>
      <c r="P355" s="9"/>
    </row>
    <row r="356" spans="10:16" customFormat="1">
      <c r="J356" s="11"/>
      <c r="K356" s="10"/>
      <c r="L356" s="10"/>
      <c r="M356" s="10"/>
      <c r="N356" s="10"/>
      <c r="O356" s="10"/>
      <c r="P356" s="9"/>
    </row>
    <row r="357" spans="10:16" customFormat="1">
      <c r="J357" s="11"/>
      <c r="K357" s="10"/>
      <c r="L357" s="10"/>
      <c r="M357" s="10"/>
      <c r="N357" s="10"/>
      <c r="O357" s="10"/>
      <c r="P357" s="9"/>
    </row>
    <row r="358" spans="10:16" customFormat="1">
      <c r="J358" s="11"/>
      <c r="K358" s="10"/>
      <c r="L358" s="10"/>
      <c r="M358" s="10"/>
      <c r="N358" s="10"/>
      <c r="O358" s="10"/>
      <c r="P358" s="9"/>
    </row>
    <row r="359" spans="10:16" customFormat="1">
      <c r="J359" s="11"/>
      <c r="K359" s="10"/>
      <c r="L359" s="10"/>
      <c r="M359" s="10"/>
      <c r="N359" s="10"/>
      <c r="O359" s="10"/>
      <c r="P359" s="9"/>
    </row>
    <row r="360" spans="10:16" customFormat="1">
      <c r="J360" s="11"/>
      <c r="K360" s="10"/>
      <c r="L360" s="10"/>
      <c r="M360" s="10"/>
      <c r="N360" s="10"/>
      <c r="O360" s="10"/>
      <c r="P360" s="9"/>
    </row>
    <row r="361" spans="10:16" customFormat="1">
      <c r="J361" s="11"/>
      <c r="K361" s="10"/>
      <c r="L361" s="10"/>
      <c r="M361" s="10"/>
      <c r="N361" s="10"/>
      <c r="O361" s="10"/>
      <c r="P361" s="9"/>
    </row>
    <row r="362" spans="10:16" customFormat="1">
      <c r="J362" s="11"/>
      <c r="K362" s="10"/>
      <c r="L362" s="10"/>
      <c r="M362" s="10"/>
      <c r="N362" s="10"/>
      <c r="O362" s="10"/>
      <c r="P362" s="9"/>
    </row>
    <row r="363" spans="10:16" customFormat="1">
      <c r="J363" s="11"/>
      <c r="K363" s="10"/>
      <c r="L363" s="10"/>
      <c r="M363" s="10"/>
      <c r="N363" s="10"/>
      <c r="O363" s="10"/>
      <c r="P363" s="9"/>
    </row>
    <row r="364" spans="10:16" customFormat="1">
      <c r="J364" s="11"/>
      <c r="K364" s="10"/>
      <c r="L364" s="10"/>
      <c r="M364" s="10"/>
      <c r="N364" s="10"/>
      <c r="O364" s="10"/>
      <c r="P364" s="9"/>
    </row>
    <row r="365" spans="10:16" customFormat="1">
      <c r="J365" s="11"/>
      <c r="K365" s="10"/>
      <c r="L365" s="10"/>
      <c r="M365" s="10"/>
      <c r="N365" s="10"/>
      <c r="O365" s="10"/>
      <c r="P365" s="9"/>
    </row>
    <row r="366" spans="10:16" customFormat="1">
      <c r="J366" s="11"/>
      <c r="K366" s="10"/>
      <c r="L366" s="10"/>
      <c r="M366" s="10"/>
      <c r="N366" s="10"/>
      <c r="O366" s="10"/>
      <c r="P366" s="9"/>
    </row>
    <row r="367" spans="10:16" customFormat="1">
      <c r="J367" s="11"/>
      <c r="K367" s="10"/>
      <c r="L367" s="10"/>
      <c r="M367" s="10"/>
      <c r="N367" s="10"/>
      <c r="O367" s="10"/>
      <c r="P367" s="9"/>
    </row>
    <row r="368" spans="10:16" customFormat="1">
      <c r="J368" s="11"/>
      <c r="K368" s="10"/>
      <c r="L368" s="10"/>
      <c r="M368" s="10"/>
      <c r="N368" s="10"/>
      <c r="O368" s="10"/>
      <c r="P368" s="9"/>
    </row>
    <row r="369" spans="10:16" customFormat="1">
      <c r="J369" s="11"/>
      <c r="K369" s="10"/>
      <c r="L369" s="10"/>
      <c r="M369" s="10"/>
      <c r="N369" s="10"/>
      <c r="O369" s="10"/>
      <c r="P369" s="9"/>
    </row>
    <row r="370" spans="10:16" customFormat="1">
      <c r="J370" s="11"/>
      <c r="K370" s="10"/>
      <c r="L370" s="10"/>
      <c r="M370" s="10"/>
      <c r="N370" s="10"/>
      <c r="O370" s="10"/>
      <c r="P370" s="9"/>
    </row>
    <row r="371" spans="10:16" customFormat="1">
      <c r="J371" s="11"/>
      <c r="K371" s="10"/>
      <c r="L371" s="10"/>
      <c r="M371" s="10"/>
      <c r="N371" s="10"/>
      <c r="O371" s="10"/>
      <c r="P371" s="9"/>
    </row>
    <row r="372" spans="10:16" customFormat="1">
      <c r="J372" s="11"/>
      <c r="K372" s="10"/>
      <c r="L372" s="10"/>
      <c r="M372" s="10"/>
      <c r="N372" s="10"/>
      <c r="O372" s="10"/>
      <c r="P372" s="9"/>
    </row>
    <row r="373" spans="10:16" customFormat="1">
      <c r="J373" s="11"/>
      <c r="K373" s="10"/>
      <c r="L373" s="10"/>
      <c r="M373" s="10"/>
      <c r="N373" s="10"/>
      <c r="O373" s="10"/>
      <c r="P373" s="9"/>
    </row>
    <row r="374" spans="10:16" customFormat="1">
      <c r="J374" s="11"/>
      <c r="K374" s="10"/>
      <c r="L374" s="10"/>
      <c r="M374" s="10"/>
      <c r="N374" s="10"/>
      <c r="O374" s="10"/>
      <c r="P374" s="9"/>
    </row>
    <row r="375" spans="10:16" customFormat="1">
      <c r="J375" s="11"/>
      <c r="K375" s="10"/>
      <c r="L375" s="10"/>
      <c r="M375" s="10"/>
      <c r="N375" s="10"/>
      <c r="O375" s="10"/>
      <c r="P375" s="9"/>
    </row>
    <row r="376" spans="10:16" customFormat="1">
      <c r="J376" s="11"/>
      <c r="K376" s="10"/>
      <c r="L376" s="10"/>
      <c r="M376" s="10"/>
      <c r="N376" s="10"/>
      <c r="O376" s="10"/>
      <c r="P376" s="9"/>
    </row>
    <row r="377" spans="10:16" customFormat="1">
      <c r="J377" s="11"/>
      <c r="K377" s="10"/>
      <c r="L377" s="10"/>
      <c r="M377" s="10"/>
      <c r="N377" s="10"/>
      <c r="O377" s="10"/>
      <c r="P377" s="9"/>
    </row>
    <row r="378" spans="10:16" customFormat="1">
      <c r="J378" s="11"/>
      <c r="K378" s="10"/>
      <c r="L378" s="10"/>
      <c r="M378" s="10"/>
      <c r="N378" s="10"/>
      <c r="O378" s="10"/>
      <c r="P378" s="9"/>
    </row>
    <row r="379" spans="10:16" customFormat="1">
      <c r="J379" s="11"/>
      <c r="K379" s="10"/>
      <c r="L379" s="10"/>
      <c r="M379" s="10"/>
      <c r="N379" s="10"/>
      <c r="O379" s="10"/>
      <c r="P379" s="9"/>
    </row>
    <row r="380" spans="10:16" customFormat="1">
      <c r="J380" s="11"/>
      <c r="K380" s="10"/>
      <c r="L380" s="10"/>
      <c r="M380" s="10"/>
      <c r="N380" s="10"/>
      <c r="O380" s="10"/>
      <c r="P380" s="9"/>
    </row>
    <row r="381" spans="10:16" customFormat="1">
      <c r="J381" s="11"/>
      <c r="K381" s="10"/>
      <c r="L381" s="10"/>
      <c r="M381" s="10"/>
      <c r="N381" s="10"/>
      <c r="O381" s="10"/>
      <c r="P381" s="9"/>
    </row>
    <row r="382" spans="10:16" customFormat="1">
      <c r="J382" s="11"/>
      <c r="K382" s="10"/>
      <c r="L382" s="10"/>
      <c r="M382" s="10"/>
      <c r="N382" s="10"/>
      <c r="O382" s="10"/>
      <c r="P382" s="9"/>
    </row>
    <row r="383" spans="10:16" customFormat="1">
      <c r="J383" s="11"/>
      <c r="K383" s="10"/>
      <c r="L383" s="10"/>
      <c r="M383" s="10"/>
      <c r="N383" s="10"/>
      <c r="O383" s="10"/>
      <c r="P383" s="9"/>
    </row>
    <row r="384" spans="10:16" customFormat="1">
      <c r="J384" s="11"/>
      <c r="K384" s="10"/>
      <c r="L384" s="10"/>
      <c r="M384" s="10"/>
      <c r="N384" s="10"/>
      <c r="O384" s="10"/>
      <c r="P384" s="9"/>
    </row>
    <row r="385" spans="10:16" customFormat="1">
      <c r="J385" s="11"/>
      <c r="K385" s="10"/>
      <c r="L385" s="10"/>
      <c r="M385" s="10"/>
      <c r="N385" s="10"/>
      <c r="O385" s="10"/>
      <c r="P385" s="9"/>
    </row>
    <row r="386" spans="10:16" customFormat="1">
      <c r="J386" s="11"/>
      <c r="K386" s="10"/>
      <c r="L386" s="10"/>
      <c r="M386" s="10"/>
      <c r="N386" s="10"/>
      <c r="O386" s="10"/>
      <c r="P386" s="9"/>
    </row>
    <row r="387" spans="10:16" customFormat="1">
      <c r="J387" s="11"/>
      <c r="K387" s="10"/>
      <c r="L387" s="10"/>
      <c r="M387" s="10"/>
      <c r="N387" s="10"/>
      <c r="O387" s="10"/>
      <c r="P387" s="9"/>
    </row>
    <row r="388" spans="10:16" customFormat="1">
      <c r="J388" s="11"/>
      <c r="K388" s="10"/>
      <c r="L388" s="10"/>
      <c r="M388" s="10"/>
      <c r="N388" s="10"/>
      <c r="O388" s="10"/>
      <c r="P388" s="9"/>
    </row>
    <row r="389" spans="10:16" customFormat="1">
      <c r="J389" s="11"/>
      <c r="K389" s="10"/>
      <c r="L389" s="10"/>
      <c r="M389" s="10"/>
      <c r="N389" s="10"/>
      <c r="O389" s="10"/>
      <c r="P389" s="9"/>
    </row>
    <row r="390" spans="10:16" customFormat="1">
      <c r="J390" s="11"/>
      <c r="K390" s="10"/>
      <c r="L390" s="10"/>
      <c r="M390" s="10"/>
      <c r="N390" s="10"/>
      <c r="O390" s="10"/>
      <c r="P390" s="9"/>
    </row>
    <row r="391" spans="10:16" customFormat="1">
      <c r="J391" s="11"/>
      <c r="K391" s="10"/>
      <c r="L391" s="10"/>
      <c r="M391" s="10"/>
      <c r="N391" s="10"/>
      <c r="O391" s="10"/>
      <c r="P391" s="9"/>
    </row>
    <row r="392" spans="10:16" customFormat="1">
      <c r="J392" s="11"/>
      <c r="K392" s="10"/>
      <c r="L392" s="10"/>
      <c r="M392" s="10"/>
      <c r="N392" s="10"/>
      <c r="O392" s="10"/>
      <c r="P392" s="9"/>
    </row>
    <row r="393" spans="10:16" customFormat="1">
      <c r="J393" s="11"/>
      <c r="K393" s="10"/>
      <c r="L393" s="10"/>
      <c r="M393" s="10"/>
      <c r="N393" s="10"/>
      <c r="O393" s="10"/>
      <c r="P393" s="9"/>
    </row>
    <row r="394" spans="10:16" customFormat="1">
      <c r="J394" s="11"/>
      <c r="K394" s="10"/>
      <c r="L394" s="10"/>
      <c r="M394" s="10"/>
      <c r="N394" s="10"/>
      <c r="O394" s="10"/>
      <c r="P394" s="9"/>
    </row>
    <row r="395" spans="10:16" customFormat="1">
      <c r="J395" s="11"/>
      <c r="K395" s="10"/>
      <c r="L395" s="10"/>
      <c r="M395" s="10"/>
      <c r="N395" s="10"/>
      <c r="O395" s="10"/>
      <c r="P395" s="9"/>
    </row>
    <row r="396" spans="10:16" customFormat="1">
      <c r="J396" s="11"/>
      <c r="K396" s="10"/>
      <c r="L396" s="10"/>
      <c r="M396" s="10"/>
      <c r="N396" s="10"/>
      <c r="O396" s="10"/>
      <c r="P396" s="9"/>
    </row>
    <row r="397" spans="10:16" customFormat="1">
      <c r="J397" s="11"/>
      <c r="K397" s="10"/>
      <c r="L397" s="10"/>
      <c r="M397" s="10"/>
      <c r="N397" s="10"/>
      <c r="O397" s="10"/>
      <c r="P397" s="9"/>
    </row>
    <row r="398" spans="10:16" customFormat="1">
      <c r="J398" s="11"/>
      <c r="K398" s="10"/>
      <c r="L398" s="10"/>
      <c r="M398" s="10"/>
      <c r="N398" s="10"/>
      <c r="O398" s="10"/>
      <c r="P398" s="9"/>
    </row>
    <row r="399" spans="10:16" customFormat="1">
      <c r="J399" s="11"/>
      <c r="K399" s="10"/>
      <c r="L399" s="10"/>
      <c r="M399" s="10"/>
      <c r="N399" s="10"/>
      <c r="O399" s="10"/>
      <c r="P399" s="9"/>
    </row>
    <row r="400" spans="10:16" customFormat="1">
      <c r="J400" s="11"/>
      <c r="K400" s="10"/>
      <c r="L400" s="10"/>
      <c r="M400" s="10"/>
      <c r="N400" s="10"/>
      <c r="O400" s="10"/>
      <c r="P400" s="9"/>
    </row>
    <row r="401" spans="10:16" customFormat="1">
      <c r="J401" s="11"/>
      <c r="K401" s="10"/>
      <c r="L401" s="10"/>
      <c r="M401" s="10"/>
      <c r="N401" s="10"/>
      <c r="O401" s="10"/>
      <c r="P401" s="9"/>
    </row>
    <row r="402" spans="10:16" customFormat="1">
      <c r="J402" s="11"/>
      <c r="K402" s="10"/>
      <c r="L402" s="10"/>
      <c r="M402" s="10"/>
      <c r="N402" s="10"/>
      <c r="O402" s="10"/>
      <c r="P402" s="9"/>
    </row>
    <row r="403" spans="10:16" customFormat="1">
      <c r="J403" s="11"/>
      <c r="K403" s="10"/>
      <c r="L403" s="10"/>
      <c r="M403" s="10"/>
      <c r="N403" s="10"/>
      <c r="O403" s="10"/>
      <c r="P403" s="9"/>
    </row>
    <row r="404" spans="10:16" customFormat="1">
      <c r="J404" s="11"/>
      <c r="K404" s="10"/>
      <c r="L404" s="10"/>
      <c r="M404" s="10"/>
      <c r="N404" s="10"/>
      <c r="O404" s="10"/>
      <c r="P404" s="9"/>
    </row>
    <row r="405" spans="10:16" customFormat="1">
      <c r="J405" s="11"/>
      <c r="K405" s="10"/>
      <c r="L405" s="10"/>
      <c r="M405" s="10"/>
      <c r="N405" s="10"/>
      <c r="O405" s="10"/>
      <c r="P405" s="9"/>
    </row>
    <row r="406" spans="10:16" customFormat="1">
      <c r="J406" s="11"/>
      <c r="K406" s="10"/>
      <c r="L406" s="10"/>
      <c r="M406" s="10"/>
      <c r="N406" s="10"/>
      <c r="O406" s="10"/>
      <c r="P406" s="9"/>
    </row>
    <row r="407" spans="10:16" customFormat="1">
      <c r="J407" s="11"/>
      <c r="K407" s="10"/>
      <c r="L407" s="10"/>
      <c r="M407" s="10"/>
      <c r="N407" s="10"/>
      <c r="O407" s="10"/>
      <c r="P407" s="9"/>
    </row>
    <row r="408" spans="10:16" customFormat="1">
      <c r="J408" s="11"/>
      <c r="K408" s="10"/>
      <c r="L408" s="10"/>
      <c r="M408" s="10"/>
      <c r="N408" s="10"/>
      <c r="O408" s="10"/>
      <c r="P408" s="9"/>
    </row>
    <row r="409" spans="10:16" customFormat="1">
      <c r="J409" s="11"/>
      <c r="K409" s="10"/>
      <c r="L409" s="10"/>
      <c r="M409" s="10"/>
      <c r="N409" s="10"/>
      <c r="O409" s="10"/>
      <c r="P409" s="9"/>
    </row>
    <row r="410" spans="10:16" customFormat="1">
      <c r="J410" s="11"/>
      <c r="K410" s="10"/>
      <c r="L410" s="10"/>
      <c r="M410" s="10"/>
      <c r="N410" s="10"/>
      <c r="O410" s="10"/>
      <c r="P410" s="9"/>
    </row>
    <row r="411" spans="10:16" customFormat="1">
      <c r="J411" s="11"/>
      <c r="K411" s="10"/>
      <c r="L411" s="10"/>
      <c r="M411" s="10"/>
      <c r="N411" s="10"/>
      <c r="O411" s="10"/>
      <c r="P411" s="9"/>
    </row>
    <row r="412" spans="10:16" customFormat="1">
      <c r="J412" s="11"/>
      <c r="K412" s="10"/>
      <c r="L412" s="10"/>
      <c r="M412" s="10"/>
      <c r="N412" s="10"/>
      <c r="O412" s="10"/>
      <c r="P412" s="9"/>
    </row>
    <row r="413" spans="10:16" customFormat="1">
      <c r="J413" s="11"/>
      <c r="K413" s="10"/>
      <c r="L413" s="10"/>
      <c r="M413" s="10"/>
      <c r="N413" s="10"/>
      <c r="O413" s="10"/>
      <c r="P413" s="9"/>
    </row>
    <row r="414" spans="10:16" customFormat="1">
      <c r="J414" s="11"/>
      <c r="K414" s="10"/>
      <c r="L414" s="10"/>
      <c r="M414" s="10"/>
      <c r="N414" s="10"/>
      <c r="O414" s="10"/>
      <c r="P414" s="9"/>
    </row>
    <row r="415" spans="10:16" customFormat="1">
      <c r="J415" s="11"/>
      <c r="K415" s="10"/>
      <c r="L415" s="10"/>
      <c r="M415" s="10"/>
      <c r="N415" s="10"/>
      <c r="O415" s="10"/>
      <c r="P415" s="9"/>
    </row>
    <row r="416" spans="10:16" customFormat="1">
      <c r="J416" s="11"/>
      <c r="K416" s="10"/>
      <c r="L416" s="10"/>
      <c r="M416" s="10"/>
      <c r="N416" s="10"/>
      <c r="O416" s="10"/>
      <c r="P416" s="9"/>
    </row>
    <row r="417" spans="10:16" customFormat="1">
      <c r="J417" s="11"/>
      <c r="K417" s="10"/>
      <c r="L417" s="10"/>
      <c r="M417" s="10"/>
      <c r="N417" s="10"/>
      <c r="O417" s="10"/>
      <c r="P417" s="9"/>
    </row>
    <row r="418" spans="10:16" customFormat="1">
      <c r="J418" s="11"/>
      <c r="K418" s="10"/>
      <c r="L418" s="10"/>
      <c r="M418" s="10"/>
      <c r="N418" s="10"/>
      <c r="O418" s="10"/>
      <c r="P418" s="9"/>
    </row>
    <row r="419" spans="10:16" customFormat="1">
      <c r="J419" s="11"/>
      <c r="K419" s="10"/>
      <c r="L419" s="10"/>
      <c r="M419" s="10"/>
      <c r="N419" s="10"/>
      <c r="O419" s="10"/>
      <c r="P419" s="9"/>
    </row>
    <row r="420" spans="10:16" customFormat="1">
      <c r="J420" s="11"/>
      <c r="K420" s="10"/>
      <c r="L420" s="10"/>
      <c r="M420" s="10"/>
      <c r="N420" s="10"/>
      <c r="O420" s="10"/>
      <c r="P420" s="9"/>
    </row>
    <row r="421" spans="10:16" customFormat="1">
      <c r="J421" s="11"/>
      <c r="K421" s="10"/>
      <c r="L421" s="10"/>
      <c r="M421" s="10"/>
      <c r="N421" s="10"/>
      <c r="O421" s="10"/>
      <c r="P421" s="9"/>
    </row>
    <row r="422" spans="10:16" customFormat="1">
      <c r="J422" s="11"/>
      <c r="K422" s="10"/>
      <c r="L422" s="10"/>
      <c r="M422" s="10"/>
      <c r="N422" s="10"/>
      <c r="O422" s="10"/>
      <c r="P422" s="9"/>
    </row>
    <row r="423" spans="10:16" customFormat="1">
      <c r="J423" s="11"/>
      <c r="K423" s="10"/>
      <c r="L423" s="10"/>
      <c r="M423" s="10"/>
      <c r="N423" s="10"/>
      <c r="O423" s="10"/>
      <c r="P423" s="9"/>
    </row>
    <row r="424" spans="10:16" customFormat="1">
      <c r="J424" s="11"/>
      <c r="K424" s="10"/>
      <c r="L424" s="10"/>
      <c r="M424" s="10"/>
      <c r="N424" s="10"/>
      <c r="O424" s="10"/>
      <c r="P424" s="9"/>
    </row>
    <row r="425" spans="10:16" customFormat="1">
      <c r="J425" s="11"/>
      <c r="K425" s="10"/>
      <c r="L425" s="10"/>
      <c r="M425" s="10"/>
      <c r="N425" s="10"/>
      <c r="O425" s="10"/>
      <c r="P425" s="9"/>
    </row>
    <row r="426" spans="10:16" customFormat="1">
      <c r="J426" s="11"/>
      <c r="K426" s="10"/>
      <c r="L426" s="10"/>
      <c r="M426" s="10"/>
      <c r="N426" s="10"/>
      <c r="O426" s="10"/>
      <c r="P426" s="9"/>
    </row>
    <row r="427" spans="10:16" customFormat="1">
      <c r="J427" s="11"/>
      <c r="K427" s="10"/>
      <c r="L427" s="10"/>
      <c r="M427" s="10"/>
      <c r="N427" s="10"/>
      <c r="O427" s="10"/>
      <c r="P427" s="9"/>
    </row>
    <row r="428" spans="10:16" customFormat="1">
      <c r="J428" s="11"/>
      <c r="K428" s="10"/>
      <c r="L428" s="10"/>
      <c r="M428" s="10"/>
      <c r="N428" s="10"/>
      <c r="O428" s="10"/>
      <c r="P428" s="9"/>
    </row>
    <row r="429" spans="10:16" customFormat="1">
      <c r="J429" s="11"/>
      <c r="K429" s="10"/>
      <c r="L429" s="10"/>
      <c r="M429" s="10"/>
      <c r="N429" s="10"/>
      <c r="O429" s="10"/>
      <c r="P429" s="9"/>
    </row>
    <row r="430" spans="10:16" customFormat="1">
      <c r="J430" s="11"/>
      <c r="K430" s="10"/>
      <c r="L430" s="10"/>
      <c r="M430" s="10"/>
      <c r="N430" s="10"/>
      <c r="O430" s="10"/>
      <c r="P430" s="9"/>
    </row>
    <row r="431" spans="10:16" customFormat="1">
      <c r="J431" s="11"/>
      <c r="K431" s="10"/>
      <c r="L431" s="10"/>
      <c r="M431" s="10"/>
      <c r="N431" s="10"/>
      <c r="O431" s="10"/>
      <c r="P431" s="9"/>
    </row>
    <row r="432" spans="10:16" customFormat="1">
      <c r="J432" s="11"/>
      <c r="K432" s="10"/>
      <c r="L432" s="10"/>
      <c r="M432" s="10"/>
      <c r="N432" s="10"/>
      <c r="O432" s="10"/>
      <c r="P432" s="9"/>
    </row>
    <row r="433" spans="10:16" customFormat="1">
      <c r="J433" s="11"/>
      <c r="K433" s="10"/>
      <c r="L433" s="10"/>
      <c r="M433" s="10"/>
      <c r="N433" s="10"/>
      <c r="O433" s="10"/>
      <c r="P433" s="9"/>
    </row>
    <row r="434" spans="10:16" customFormat="1">
      <c r="J434" s="11"/>
      <c r="K434" s="10"/>
      <c r="L434" s="10"/>
      <c r="M434" s="10"/>
      <c r="N434" s="10"/>
      <c r="O434" s="10"/>
      <c r="P434" s="9"/>
    </row>
    <row r="435" spans="10:16" customFormat="1">
      <c r="J435" s="11"/>
      <c r="K435" s="10"/>
      <c r="L435" s="10"/>
      <c r="M435" s="10"/>
      <c r="N435" s="10"/>
      <c r="O435" s="10"/>
      <c r="P435" s="9"/>
    </row>
    <row r="436" spans="10:16" customFormat="1">
      <c r="J436" s="11"/>
      <c r="K436" s="10"/>
      <c r="L436" s="10"/>
      <c r="M436" s="10"/>
      <c r="N436" s="10"/>
      <c r="O436" s="10"/>
      <c r="P436" s="9"/>
    </row>
    <row r="437" spans="10:16" customFormat="1">
      <c r="J437" s="11"/>
      <c r="K437" s="10"/>
      <c r="L437" s="10"/>
      <c r="M437" s="10"/>
      <c r="N437" s="10"/>
      <c r="O437" s="10"/>
      <c r="P437" s="9"/>
    </row>
    <row r="438" spans="10:16" customFormat="1">
      <c r="J438" s="11"/>
      <c r="K438" s="10"/>
      <c r="L438" s="10"/>
      <c r="M438" s="10"/>
      <c r="N438" s="10"/>
      <c r="O438" s="10"/>
      <c r="P438" s="9"/>
    </row>
    <row r="439" spans="10:16" customFormat="1">
      <c r="J439" s="11"/>
      <c r="K439" s="10"/>
      <c r="L439" s="10"/>
      <c r="M439" s="10"/>
      <c r="N439" s="10"/>
      <c r="O439" s="10"/>
      <c r="P439" s="9"/>
    </row>
    <row r="440" spans="10:16" customFormat="1">
      <c r="J440" s="11"/>
      <c r="K440" s="10"/>
      <c r="L440" s="10"/>
      <c r="M440" s="10"/>
      <c r="N440" s="10"/>
      <c r="O440" s="10"/>
      <c r="P440" s="9"/>
    </row>
    <row r="441" spans="10:16" customFormat="1">
      <c r="J441" s="11"/>
      <c r="K441" s="10"/>
      <c r="L441" s="10"/>
      <c r="M441" s="10"/>
      <c r="N441" s="10"/>
      <c r="O441" s="10"/>
      <c r="P441" s="9"/>
    </row>
    <row r="442" spans="10:16" customFormat="1">
      <c r="J442" s="11"/>
      <c r="K442" s="10"/>
      <c r="L442" s="10"/>
      <c r="M442" s="10"/>
      <c r="N442" s="10"/>
      <c r="O442" s="10"/>
      <c r="P442" s="9"/>
    </row>
    <row r="443" spans="10:16" customFormat="1">
      <c r="J443" s="11"/>
      <c r="K443" s="10"/>
      <c r="L443" s="10"/>
      <c r="M443" s="10"/>
      <c r="N443" s="10"/>
      <c r="O443" s="10"/>
      <c r="P443" s="9"/>
    </row>
    <row r="444" spans="10:16" customFormat="1">
      <c r="J444" s="11"/>
      <c r="K444" s="10"/>
      <c r="L444" s="10"/>
      <c r="M444" s="10"/>
      <c r="N444" s="10"/>
      <c r="O444" s="10"/>
      <c r="P444" s="9"/>
    </row>
    <row r="445" spans="10:16" customFormat="1">
      <c r="J445" s="11"/>
      <c r="K445" s="10"/>
      <c r="L445" s="10"/>
      <c r="M445" s="10"/>
      <c r="N445" s="10"/>
      <c r="O445" s="10"/>
      <c r="P445" s="9"/>
    </row>
    <row r="446" spans="10:16" customFormat="1">
      <c r="J446" s="11"/>
      <c r="K446" s="10"/>
      <c r="L446" s="10"/>
      <c r="M446" s="10"/>
      <c r="N446" s="10"/>
      <c r="O446" s="10"/>
      <c r="P446" s="9"/>
    </row>
    <row r="447" spans="10:16" customFormat="1">
      <c r="J447" s="11"/>
      <c r="K447" s="10"/>
      <c r="L447" s="10"/>
      <c r="M447" s="10"/>
      <c r="N447" s="10"/>
      <c r="O447" s="10"/>
      <c r="P447" s="9"/>
    </row>
    <row r="448" spans="10:16" customFormat="1">
      <c r="J448" s="11"/>
      <c r="K448" s="10"/>
      <c r="L448" s="10"/>
      <c r="M448" s="10"/>
      <c r="N448" s="10"/>
      <c r="O448" s="10"/>
      <c r="P448" s="9"/>
    </row>
    <row r="449" spans="10:16" customFormat="1">
      <c r="J449" s="11"/>
      <c r="K449" s="10"/>
      <c r="L449" s="10"/>
      <c r="M449" s="10"/>
      <c r="N449" s="10"/>
      <c r="O449" s="10"/>
      <c r="P449" s="9"/>
    </row>
    <row r="450" spans="10:16" customFormat="1">
      <c r="J450" s="11"/>
      <c r="K450" s="10"/>
      <c r="L450" s="10"/>
      <c r="M450" s="10"/>
      <c r="N450" s="10"/>
      <c r="O450" s="10"/>
      <c r="P450" s="9"/>
    </row>
    <row r="451" spans="10:16" customFormat="1">
      <c r="J451" s="11"/>
      <c r="K451" s="10"/>
      <c r="L451" s="10"/>
      <c r="M451" s="10"/>
      <c r="N451" s="10"/>
      <c r="O451" s="10"/>
      <c r="P451" s="9"/>
    </row>
    <row r="452" spans="10:16" customFormat="1">
      <c r="J452" s="11"/>
      <c r="K452" s="10"/>
      <c r="L452" s="10"/>
      <c r="M452" s="10"/>
      <c r="N452" s="10"/>
      <c r="O452" s="10"/>
      <c r="P452" s="9"/>
    </row>
    <row r="453" spans="10:16" customFormat="1">
      <c r="J453" s="11"/>
      <c r="K453" s="10"/>
      <c r="L453" s="10"/>
      <c r="M453" s="10"/>
      <c r="N453" s="10"/>
      <c r="O453" s="10"/>
      <c r="P453" s="9"/>
    </row>
    <row r="454" spans="10:16" customFormat="1">
      <c r="J454" s="11"/>
      <c r="K454" s="10"/>
      <c r="L454" s="10"/>
      <c r="M454" s="10"/>
      <c r="N454" s="10"/>
      <c r="O454" s="10"/>
      <c r="P454" s="9"/>
    </row>
    <row r="455" spans="10:16" customFormat="1">
      <c r="J455" s="11"/>
      <c r="K455" s="10"/>
      <c r="L455" s="10"/>
      <c r="M455" s="10"/>
      <c r="N455" s="10"/>
      <c r="O455" s="10"/>
      <c r="P455" s="9"/>
    </row>
    <row r="456" spans="10:16" customFormat="1">
      <c r="J456" s="11"/>
      <c r="K456" s="10"/>
      <c r="L456" s="10"/>
      <c r="M456" s="10"/>
      <c r="N456" s="10"/>
      <c r="O456" s="10"/>
      <c r="P456" s="9"/>
    </row>
    <row r="457" spans="10:16" customFormat="1">
      <c r="J457" s="11"/>
      <c r="K457" s="10"/>
      <c r="L457" s="10"/>
      <c r="M457" s="10"/>
      <c r="N457" s="10"/>
      <c r="O457" s="10"/>
      <c r="P457" s="9"/>
    </row>
    <row r="458" spans="10:16" customFormat="1">
      <c r="J458" s="11"/>
      <c r="K458" s="10"/>
      <c r="L458" s="10"/>
      <c r="M458" s="10"/>
      <c r="N458" s="10"/>
      <c r="O458" s="10"/>
      <c r="P458" s="9"/>
    </row>
    <row r="459" spans="10:16" customFormat="1">
      <c r="J459" s="11"/>
      <c r="K459" s="10"/>
      <c r="L459" s="10"/>
      <c r="M459" s="10"/>
      <c r="N459" s="10"/>
      <c r="O459" s="10"/>
      <c r="P459" s="9"/>
    </row>
    <row r="460" spans="10:16" customFormat="1">
      <c r="J460" s="11"/>
      <c r="K460" s="10"/>
      <c r="L460" s="10"/>
      <c r="M460" s="10"/>
      <c r="N460" s="10"/>
      <c r="O460" s="10"/>
      <c r="P460" s="9"/>
    </row>
    <row r="461" spans="10:16" customFormat="1">
      <c r="J461" s="11"/>
      <c r="K461" s="10"/>
      <c r="L461" s="10"/>
      <c r="M461" s="10"/>
      <c r="N461" s="10"/>
      <c r="O461" s="10"/>
      <c r="P461" s="9"/>
    </row>
    <row r="462" spans="10:16" customFormat="1">
      <c r="J462" s="11"/>
      <c r="K462" s="10"/>
      <c r="L462" s="10"/>
      <c r="M462" s="10"/>
      <c r="N462" s="10"/>
      <c r="O462" s="10"/>
      <c r="P462" s="9"/>
    </row>
    <row r="463" spans="10:16" customFormat="1">
      <c r="J463" s="11"/>
      <c r="K463" s="10"/>
      <c r="L463" s="10"/>
      <c r="M463" s="10"/>
      <c r="N463" s="10"/>
      <c r="O463" s="10"/>
      <c r="P463" s="9"/>
    </row>
    <row r="464" spans="10:16" customFormat="1">
      <c r="J464" s="11"/>
      <c r="K464" s="10"/>
      <c r="L464" s="10"/>
      <c r="M464" s="10"/>
      <c r="N464" s="10"/>
      <c r="O464" s="10"/>
      <c r="P464" s="9"/>
    </row>
    <row r="465" spans="10:16" customFormat="1">
      <c r="J465" s="11"/>
      <c r="K465" s="10"/>
      <c r="L465" s="10"/>
      <c r="M465" s="10"/>
      <c r="N465" s="10"/>
      <c r="O465" s="10"/>
      <c r="P465" s="9"/>
    </row>
    <row r="466" spans="10:16" customFormat="1">
      <c r="J466" s="11"/>
      <c r="K466" s="10"/>
      <c r="L466" s="10"/>
      <c r="M466" s="10"/>
      <c r="N466" s="10"/>
      <c r="O466" s="10"/>
      <c r="P466" s="9"/>
    </row>
    <row r="467" spans="10:16" customFormat="1">
      <c r="J467" s="11"/>
      <c r="K467" s="10"/>
      <c r="L467" s="10"/>
      <c r="M467" s="10"/>
      <c r="N467" s="10"/>
      <c r="O467" s="10"/>
      <c r="P467" s="9"/>
    </row>
    <row r="468" spans="10:16" customFormat="1">
      <c r="J468" s="11"/>
      <c r="K468" s="10"/>
      <c r="L468" s="10"/>
      <c r="M468" s="10"/>
      <c r="N468" s="10"/>
      <c r="O468" s="10"/>
      <c r="P468" s="9"/>
    </row>
    <row r="469" spans="10:16" customFormat="1">
      <c r="J469" s="11"/>
      <c r="K469" s="10"/>
      <c r="L469" s="10"/>
      <c r="M469" s="10"/>
      <c r="N469" s="10"/>
      <c r="O469" s="10"/>
      <c r="P469" s="9"/>
    </row>
    <row r="470" spans="10:16" customFormat="1">
      <c r="J470" s="11"/>
      <c r="K470" s="10"/>
      <c r="L470" s="10"/>
      <c r="M470" s="10"/>
      <c r="N470" s="10"/>
      <c r="O470" s="10"/>
      <c r="P470" s="9"/>
    </row>
    <row r="471" spans="10:16" customFormat="1">
      <c r="J471" s="11"/>
      <c r="K471" s="10"/>
      <c r="L471" s="10"/>
      <c r="M471" s="10"/>
      <c r="N471" s="10"/>
      <c r="O471" s="10"/>
      <c r="P471" s="9"/>
    </row>
    <row r="472" spans="10:16" customFormat="1">
      <c r="J472" s="11"/>
      <c r="K472" s="10"/>
      <c r="L472" s="10"/>
      <c r="M472" s="10"/>
      <c r="N472" s="10"/>
      <c r="O472" s="10"/>
      <c r="P472" s="9"/>
    </row>
    <row r="473" spans="10:16" customFormat="1">
      <c r="J473" s="11"/>
      <c r="K473" s="10"/>
      <c r="L473" s="10"/>
      <c r="M473" s="10"/>
      <c r="N473" s="10"/>
      <c r="O473" s="10"/>
      <c r="P473" s="9"/>
    </row>
    <row r="474" spans="10:16" customFormat="1">
      <c r="J474" s="11"/>
      <c r="K474" s="10"/>
      <c r="L474" s="10"/>
      <c r="M474" s="10"/>
      <c r="N474" s="10"/>
      <c r="O474" s="10"/>
      <c r="P474" s="9"/>
    </row>
    <row r="475" spans="10:16" customFormat="1">
      <c r="J475" s="11"/>
      <c r="K475" s="10"/>
      <c r="L475" s="10"/>
      <c r="M475" s="10"/>
      <c r="N475" s="10"/>
      <c r="O475" s="10"/>
      <c r="P475" s="9"/>
    </row>
    <row r="476" spans="10:16" customFormat="1">
      <c r="J476" s="11"/>
      <c r="K476" s="10"/>
      <c r="L476" s="10"/>
      <c r="M476" s="10"/>
      <c r="N476" s="10"/>
      <c r="O476" s="10"/>
      <c r="P476" s="9"/>
    </row>
    <row r="477" spans="10:16" customFormat="1">
      <c r="J477" s="11"/>
      <c r="K477" s="10"/>
      <c r="L477" s="10"/>
      <c r="M477" s="10"/>
      <c r="N477" s="10"/>
      <c r="O477" s="10"/>
      <c r="P477" s="9"/>
    </row>
    <row r="478" spans="10:16" customFormat="1">
      <c r="J478" s="11"/>
      <c r="K478" s="10"/>
      <c r="L478" s="10"/>
      <c r="M478" s="10"/>
      <c r="N478" s="10"/>
      <c r="O478" s="10"/>
      <c r="P478" s="9"/>
    </row>
    <row r="479" spans="10:16" customFormat="1">
      <c r="J479" s="11"/>
      <c r="K479" s="10"/>
      <c r="L479" s="10"/>
      <c r="M479" s="10"/>
      <c r="N479" s="10"/>
      <c r="O479" s="10"/>
      <c r="P479" s="9"/>
    </row>
    <row r="480" spans="10:16" customFormat="1">
      <c r="J480" s="11"/>
      <c r="K480" s="10"/>
      <c r="L480" s="10"/>
      <c r="M480" s="10"/>
      <c r="N480" s="10"/>
      <c r="O480" s="10"/>
      <c r="P480" s="9"/>
    </row>
    <row r="481" spans="10:16" customFormat="1">
      <c r="J481" s="11"/>
      <c r="K481" s="10"/>
      <c r="L481" s="10"/>
      <c r="M481" s="10"/>
      <c r="N481" s="10"/>
      <c r="O481" s="10"/>
      <c r="P481" s="9"/>
    </row>
    <row r="482" spans="10:16" customFormat="1">
      <c r="J482" s="11"/>
      <c r="K482" s="10"/>
      <c r="L482" s="10"/>
      <c r="M482" s="10"/>
      <c r="N482" s="10"/>
      <c r="O482" s="10"/>
      <c r="P482" s="9"/>
    </row>
    <row r="483" spans="10:16" customFormat="1">
      <c r="J483" s="11"/>
      <c r="K483" s="10"/>
      <c r="L483" s="10"/>
      <c r="M483" s="10"/>
      <c r="N483" s="10"/>
      <c r="O483" s="10"/>
      <c r="P483" s="9"/>
    </row>
    <row r="484" spans="10:16" customFormat="1">
      <c r="J484" s="11"/>
      <c r="K484" s="10"/>
      <c r="L484" s="10"/>
      <c r="M484" s="10"/>
      <c r="N484" s="10"/>
      <c r="O484" s="10"/>
      <c r="P484" s="9"/>
    </row>
    <row r="485" spans="10:16" customFormat="1">
      <c r="J485" s="11"/>
      <c r="K485" s="10"/>
      <c r="L485" s="10"/>
      <c r="M485" s="10"/>
      <c r="N485" s="10"/>
      <c r="O485" s="10"/>
      <c r="P485" s="9"/>
    </row>
    <row r="486" spans="10:16" customFormat="1">
      <c r="J486" s="11"/>
      <c r="K486" s="10"/>
      <c r="L486" s="10"/>
      <c r="M486" s="10"/>
      <c r="N486" s="10"/>
      <c r="O486" s="10"/>
      <c r="P486" s="9"/>
    </row>
    <row r="487" spans="10:16" customFormat="1">
      <c r="J487" s="11"/>
      <c r="K487" s="10"/>
      <c r="L487" s="10"/>
      <c r="M487" s="10"/>
      <c r="N487" s="10"/>
      <c r="O487" s="10"/>
      <c r="P487" s="9"/>
    </row>
    <row r="488" spans="10:16" customFormat="1">
      <c r="J488" s="11"/>
      <c r="K488" s="10"/>
      <c r="L488" s="10"/>
      <c r="M488" s="10"/>
      <c r="N488" s="10"/>
      <c r="O488" s="10"/>
      <c r="P488" s="9"/>
    </row>
    <row r="489" spans="10:16" customFormat="1">
      <c r="J489" s="11"/>
      <c r="K489" s="10"/>
      <c r="L489" s="10"/>
      <c r="M489" s="10"/>
      <c r="N489" s="10"/>
      <c r="O489" s="10"/>
      <c r="P489" s="9"/>
    </row>
    <row r="490" spans="10:16" customFormat="1">
      <c r="J490" s="11"/>
      <c r="K490" s="10"/>
      <c r="L490" s="10"/>
      <c r="M490" s="10"/>
      <c r="N490" s="10"/>
      <c r="O490" s="10"/>
      <c r="P490" s="9"/>
    </row>
    <row r="491" spans="10:16" customFormat="1">
      <c r="J491" s="11"/>
      <c r="K491" s="10"/>
      <c r="L491" s="10"/>
      <c r="M491" s="10"/>
      <c r="N491" s="10"/>
      <c r="O491" s="10"/>
      <c r="P491" s="9"/>
    </row>
    <row r="492" spans="10:16" customFormat="1">
      <c r="J492" s="11"/>
      <c r="K492" s="10"/>
      <c r="L492" s="10"/>
      <c r="M492" s="10"/>
      <c r="N492" s="10"/>
      <c r="O492" s="10"/>
      <c r="P492" s="9"/>
    </row>
    <row r="493" spans="10:16" customFormat="1">
      <c r="J493" s="11"/>
      <c r="K493" s="10"/>
      <c r="L493" s="10"/>
      <c r="M493" s="10"/>
      <c r="N493" s="10"/>
      <c r="O493" s="10"/>
      <c r="P493" s="9"/>
    </row>
    <row r="494" spans="10:16" customFormat="1">
      <c r="J494" s="11"/>
      <c r="K494" s="10"/>
      <c r="L494" s="10"/>
      <c r="M494" s="10"/>
      <c r="N494" s="10"/>
      <c r="O494" s="10"/>
      <c r="P494" s="9"/>
    </row>
    <row r="495" spans="10:16" customFormat="1">
      <c r="J495" s="11"/>
      <c r="K495" s="10"/>
      <c r="L495" s="10"/>
      <c r="M495" s="10"/>
      <c r="N495" s="10"/>
      <c r="O495" s="10"/>
      <c r="P495" s="9"/>
    </row>
    <row r="496" spans="10:16" customFormat="1">
      <c r="J496" s="11"/>
      <c r="K496" s="10"/>
      <c r="L496" s="10"/>
      <c r="M496" s="10"/>
      <c r="N496" s="10"/>
      <c r="O496" s="10"/>
      <c r="P496" s="9"/>
    </row>
    <row r="497" spans="10:16" customFormat="1">
      <c r="J497" s="11"/>
      <c r="K497" s="10"/>
      <c r="L497" s="10"/>
      <c r="M497" s="10"/>
      <c r="N497" s="10"/>
      <c r="O497" s="10"/>
      <c r="P497" s="9"/>
    </row>
    <row r="498" spans="10:16" customFormat="1">
      <c r="J498" s="11"/>
      <c r="K498" s="10"/>
      <c r="L498" s="10"/>
      <c r="M498" s="10"/>
      <c r="N498" s="10"/>
      <c r="O498" s="10"/>
      <c r="P498" s="9"/>
    </row>
    <row r="499" spans="10:16" customFormat="1">
      <c r="J499" s="11"/>
      <c r="K499" s="10"/>
      <c r="L499" s="10"/>
      <c r="M499" s="10"/>
      <c r="N499" s="10"/>
      <c r="O499" s="10"/>
      <c r="P499" s="9"/>
    </row>
    <row r="500" spans="10:16" customFormat="1">
      <c r="J500" s="11"/>
      <c r="K500" s="10"/>
      <c r="L500" s="10"/>
      <c r="M500" s="10"/>
      <c r="N500" s="10"/>
      <c r="O500" s="10"/>
      <c r="P500" s="9"/>
    </row>
    <row r="501" spans="10:16" customFormat="1">
      <c r="J501" s="11"/>
      <c r="K501" s="10"/>
      <c r="L501" s="10"/>
      <c r="M501" s="10"/>
      <c r="N501" s="10"/>
      <c r="O501" s="10"/>
      <c r="P501" s="9"/>
    </row>
    <row r="502" spans="10:16" customFormat="1">
      <c r="J502" s="11"/>
      <c r="K502" s="10"/>
      <c r="L502" s="10"/>
      <c r="M502" s="10"/>
      <c r="N502" s="10"/>
      <c r="O502" s="10"/>
      <c r="P502" s="9"/>
    </row>
    <row r="503" spans="10:16" customFormat="1">
      <c r="J503" s="11"/>
      <c r="K503" s="10"/>
      <c r="L503" s="10"/>
      <c r="M503" s="10"/>
      <c r="N503" s="10"/>
      <c r="O503" s="10"/>
      <c r="P503" s="9"/>
    </row>
    <row r="504" spans="10:16" customFormat="1">
      <c r="J504" s="11"/>
      <c r="K504" s="10"/>
      <c r="L504" s="10"/>
      <c r="M504" s="10"/>
      <c r="N504" s="10"/>
      <c r="O504" s="10"/>
      <c r="P504" s="9"/>
    </row>
    <row r="505" spans="10:16" customFormat="1">
      <c r="J505" s="11"/>
      <c r="K505" s="10"/>
      <c r="L505" s="10"/>
      <c r="M505" s="10"/>
      <c r="N505" s="10"/>
      <c r="O505" s="10"/>
      <c r="P505" s="9"/>
    </row>
    <row r="506" spans="10:16" customFormat="1">
      <c r="J506" s="11"/>
      <c r="K506" s="10"/>
      <c r="L506" s="10"/>
      <c r="M506" s="10"/>
      <c r="N506" s="10"/>
      <c r="O506" s="10"/>
      <c r="P506" s="9"/>
    </row>
    <row r="507" spans="10:16" customFormat="1">
      <c r="J507" s="11"/>
      <c r="K507" s="10"/>
      <c r="L507" s="10"/>
      <c r="M507" s="10"/>
      <c r="N507" s="10"/>
      <c r="O507" s="10"/>
      <c r="P507" s="9"/>
    </row>
    <row r="508" spans="10:16" customFormat="1">
      <c r="J508" s="11"/>
      <c r="K508" s="10"/>
      <c r="L508" s="10"/>
      <c r="M508" s="10"/>
      <c r="N508" s="10"/>
      <c r="O508" s="10"/>
      <c r="P508" s="9"/>
    </row>
    <row r="509" spans="10:16" customFormat="1">
      <c r="J509" s="11"/>
      <c r="K509" s="10"/>
      <c r="L509" s="10"/>
      <c r="M509" s="10"/>
      <c r="N509" s="10"/>
      <c r="O509" s="10"/>
      <c r="P509" s="9"/>
    </row>
    <row r="510" spans="10:16" customFormat="1">
      <c r="J510" s="11"/>
      <c r="K510" s="10"/>
      <c r="L510" s="10"/>
      <c r="M510" s="10"/>
      <c r="N510" s="10"/>
      <c r="O510" s="10"/>
      <c r="P510" s="9"/>
    </row>
    <row r="511" spans="10:16" customFormat="1">
      <c r="J511" s="11"/>
      <c r="K511" s="10"/>
      <c r="L511" s="10"/>
      <c r="M511" s="10"/>
      <c r="N511" s="10"/>
      <c r="O511" s="10"/>
      <c r="P511" s="9"/>
    </row>
    <row r="512" spans="10:16" customFormat="1">
      <c r="J512" s="11"/>
      <c r="K512" s="10"/>
      <c r="L512" s="10"/>
      <c r="M512" s="10"/>
      <c r="N512" s="10"/>
      <c r="O512" s="10"/>
      <c r="P512" s="9"/>
    </row>
    <row r="513" spans="10:16" customFormat="1">
      <c r="J513" s="11"/>
      <c r="K513" s="10"/>
      <c r="L513" s="10"/>
      <c r="M513" s="10"/>
      <c r="N513" s="10"/>
      <c r="O513" s="10"/>
      <c r="P513" s="9"/>
    </row>
    <row r="514" spans="10:16" customFormat="1">
      <c r="J514" s="11"/>
      <c r="K514" s="10"/>
      <c r="L514" s="10"/>
      <c r="M514" s="10"/>
      <c r="N514" s="10"/>
      <c r="O514" s="10"/>
      <c r="P514" s="9"/>
    </row>
    <row r="515" spans="10:16" customFormat="1">
      <c r="J515" s="11"/>
      <c r="K515" s="10"/>
      <c r="L515" s="10"/>
      <c r="M515" s="10"/>
      <c r="N515" s="10"/>
      <c r="O515" s="10"/>
      <c r="P515" s="9"/>
    </row>
    <row r="516" spans="10:16" customFormat="1">
      <c r="J516" s="11"/>
      <c r="K516" s="10"/>
      <c r="L516" s="10"/>
      <c r="M516" s="10"/>
      <c r="N516" s="10"/>
      <c r="O516" s="10"/>
      <c r="P516" s="9"/>
    </row>
    <row r="517" spans="10:16" customFormat="1">
      <c r="J517" s="11"/>
      <c r="K517" s="10"/>
      <c r="L517" s="10"/>
      <c r="M517" s="10"/>
      <c r="N517" s="10"/>
      <c r="O517" s="10"/>
      <c r="P517" s="9"/>
    </row>
    <row r="518" spans="10:16" customFormat="1">
      <c r="J518" s="11"/>
      <c r="K518" s="10"/>
      <c r="L518" s="10"/>
      <c r="M518" s="10"/>
      <c r="N518" s="10"/>
      <c r="O518" s="10"/>
      <c r="P518" s="9"/>
    </row>
    <row r="519" spans="10:16" customFormat="1">
      <c r="J519" s="11"/>
      <c r="K519" s="10"/>
      <c r="L519" s="10"/>
      <c r="M519" s="10"/>
      <c r="N519" s="10"/>
      <c r="O519" s="10"/>
      <c r="P519" s="9"/>
    </row>
    <row r="520" spans="10:16" customFormat="1">
      <c r="J520" s="11"/>
      <c r="K520" s="10"/>
      <c r="L520" s="10"/>
      <c r="M520" s="10"/>
      <c r="N520" s="10"/>
      <c r="O520" s="10"/>
      <c r="P520" s="9"/>
    </row>
    <row r="521" spans="10:16" customFormat="1">
      <c r="J521" s="11"/>
      <c r="K521" s="10"/>
      <c r="L521" s="10"/>
      <c r="M521" s="10"/>
      <c r="N521" s="10"/>
      <c r="O521" s="10"/>
      <c r="P521" s="9"/>
    </row>
    <row r="522" spans="10:16" customFormat="1">
      <c r="J522" s="11"/>
      <c r="K522" s="10"/>
      <c r="L522" s="10"/>
      <c r="M522" s="10"/>
      <c r="N522" s="10"/>
      <c r="O522" s="10"/>
      <c r="P522" s="9"/>
    </row>
    <row r="523" spans="10:16" customFormat="1">
      <c r="J523" s="11"/>
      <c r="K523" s="10"/>
      <c r="L523" s="10"/>
      <c r="M523" s="10"/>
      <c r="N523" s="10"/>
      <c r="O523" s="10"/>
      <c r="P523" s="9"/>
    </row>
    <row r="524" spans="10:16" customFormat="1">
      <c r="J524" s="11"/>
      <c r="K524" s="10"/>
      <c r="L524" s="10"/>
      <c r="M524" s="10"/>
      <c r="N524" s="10"/>
      <c r="O524" s="10"/>
      <c r="P524" s="9"/>
    </row>
    <row r="525" spans="10:16" customFormat="1">
      <c r="J525" s="11"/>
      <c r="K525" s="10"/>
      <c r="L525" s="10"/>
      <c r="M525" s="10"/>
      <c r="N525" s="10"/>
      <c r="O525" s="10"/>
      <c r="P525" s="9"/>
    </row>
    <row r="526" spans="10:16" customFormat="1">
      <c r="J526" s="11"/>
      <c r="K526" s="10"/>
      <c r="L526" s="10"/>
      <c r="M526" s="10"/>
      <c r="N526" s="10"/>
      <c r="O526" s="10"/>
      <c r="P526" s="9"/>
    </row>
    <row r="527" spans="10:16" customFormat="1">
      <c r="J527" s="11"/>
      <c r="K527" s="10"/>
      <c r="L527" s="10"/>
      <c r="M527" s="10"/>
      <c r="N527" s="10"/>
      <c r="O527" s="10"/>
      <c r="P527" s="9"/>
    </row>
    <row r="528" spans="10:16" customFormat="1">
      <c r="J528" s="11"/>
      <c r="K528" s="10"/>
      <c r="L528" s="10"/>
      <c r="M528" s="10"/>
      <c r="N528" s="10"/>
      <c r="O528" s="10"/>
      <c r="P528" s="9"/>
    </row>
    <row r="529" spans="10:16" customFormat="1">
      <c r="J529" s="11"/>
      <c r="K529" s="10"/>
      <c r="L529" s="10"/>
      <c r="M529" s="10"/>
      <c r="N529" s="10"/>
      <c r="O529" s="10"/>
      <c r="P529" s="9"/>
    </row>
    <row r="530" spans="10:16" customFormat="1">
      <c r="J530" s="11"/>
      <c r="K530" s="10"/>
      <c r="L530" s="10"/>
      <c r="M530" s="10"/>
      <c r="N530" s="10"/>
      <c r="O530" s="10"/>
      <c r="P530" s="9"/>
    </row>
    <row r="531" spans="10:16" customFormat="1">
      <c r="J531" s="11"/>
      <c r="K531" s="10"/>
      <c r="L531" s="10"/>
      <c r="M531" s="10"/>
      <c r="N531" s="10"/>
      <c r="O531" s="10"/>
      <c r="P531" s="9"/>
    </row>
    <row r="532" spans="10:16" customFormat="1">
      <c r="J532" s="11"/>
      <c r="K532" s="10"/>
      <c r="L532" s="10"/>
      <c r="M532" s="10"/>
      <c r="N532" s="10"/>
      <c r="O532" s="10"/>
      <c r="P532" s="9"/>
    </row>
    <row r="533" spans="10:16" customFormat="1">
      <c r="J533" s="11"/>
      <c r="K533" s="10"/>
      <c r="L533" s="10"/>
      <c r="M533" s="10"/>
      <c r="N533" s="10"/>
      <c r="O533" s="10"/>
      <c r="P533" s="9"/>
    </row>
    <row r="534" spans="10:16" customFormat="1">
      <c r="J534" s="11"/>
      <c r="K534" s="10"/>
      <c r="L534" s="10"/>
      <c r="M534" s="10"/>
      <c r="N534" s="10"/>
      <c r="O534" s="10"/>
      <c r="P534" s="9"/>
    </row>
    <row r="535" spans="10:16" customFormat="1">
      <c r="J535" s="11"/>
      <c r="K535" s="10"/>
      <c r="L535" s="10"/>
      <c r="M535" s="10"/>
      <c r="N535" s="10"/>
      <c r="O535" s="10"/>
      <c r="P535" s="9"/>
    </row>
    <row r="536" spans="10:16" customFormat="1">
      <c r="J536" s="11"/>
      <c r="K536" s="10"/>
      <c r="L536" s="10"/>
      <c r="M536" s="10"/>
      <c r="N536" s="10"/>
      <c r="O536" s="10"/>
      <c r="P536" s="9"/>
    </row>
    <row r="537" spans="10:16" customFormat="1">
      <c r="J537" s="11"/>
      <c r="K537" s="10"/>
      <c r="L537" s="10"/>
      <c r="M537" s="10"/>
      <c r="N537" s="10"/>
      <c r="O537" s="10"/>
      <c r="P537" s="9"/>
    </row>
    <row r="538" spans="10:16" customFormat="1">
      <c r="J538" s="11"/>
      <c r="K538" s="10"/>
      <c r="L538" s="10"/>
      <c r="M538" s="10"/>
      <c r="N538" s="10"/>
      <c r="O538" s="10"/>
      <c r="P538" s="9"/>
    </row>
    <row r="539" spans="10:16" customFormat="1">
      <c r="J539" s="11"/>
      <c r="K539" s="10"/>
      <c r="L539" s="10"/>
      <c r="M539" s="10"/>
      <c r="N539" s="10"/>
      <c r="O539" s="10"/>
      <c r="P539" s="9"/>
    </row>
    <row r="540" spans="10:16" customFormat="1">
      <c r="J540" s="11"/>
      <c r="K540" s="10"/>
      <c r="L540" s="10"/>
      <c r="M540" s="10"/>
      <c r="N540" s="10"/>
      <c r="O540" s="10"/>
      <c r="P540" s="9"/>
    </row>
    <row r="541" spans="10:16" customFormat="1">
      <c r="J541" s="11"/>
      <c r="K541" s="10"/>
      <c r="L541" s="10"/>
      <c r="M541" s="10"/>
      <c r="N541" s="10"/>
      <c r="O541" s="10"/>
      <c r="P541" s="9"/>
    </row>
    <row r="542" spans="10:16" customFormat="1">
      <c r="J542" s="11"/>
      <c r="K542" s="10"/>
      <c r="L542" s="10"/>
      <c r="M542" s="10"/>
      <c r="N542" s="10"/>
      <c r="O542" s="10"/>
      <c r="P542" s="9"/>
    </row>
    <row r="543" spans="10:16" customFormat="1">
      <c r="J543" s="11"/>
      <c r="K543" s="10"/>
      <c r="L543" s="10"/>
      <c r="M543" s="10"/>
      <c r="N543" s="10"/>
      <c r="O543" s="10"/>
      <c r="P543" s="9"/>
    </row>
    <row r="544" spans="10:16" customFormat="1">
      <c r="J544" s="11"/>
      <c r="K544" s="10"/>
      <c r="L544" s="10"/>
      <c r="M544" s="10"/>
      <c r="N544" s="10"/>
      <c r="O544" s="10"/>
      <c r="P544" s="9"/>
    </row>
    <row r="545" spans="10:16" customFormat="1">
      <c r="J545" s="11"/>
      <c r="K545" s="10"/>
      <c r="L545" s="10"/>
      <c r="M545" s="10"/>
      <c r="N545" s="10"/>
      <c r="O545" s="10"/>
      <c r="P545" s="9"/>
    </row>
    <row r="546" spans="10:16" customFormat="1">
      <c r="J546" s="11"/>
      <c r="K546" s="10"/>
      <c r="L546" s="10"/>
      <c r="M546" s="10"/>
      <c r="N546" s="10"/>
      <c r="O546" s="10"/>
      <c r="P546" s="9"/>
    </row>
    <row r="547" spans="10:16" customFormat="1">
      <c r="J547" s="11"/>
      <c r="K547" s="10"/>
      <c r="L547" s="10"/>
      <c r="M547" s="10"/>
      <c r="N547" s="10"/>
      <c r="O547" s="10"/>
      <c r="P547" s="9"/>
    </row>
    <row r="548" spans="10:16" customFormat="1">
      <c r="J548" s="11"/>
      <c r="K548" s="10"/>
      <c r="L548" s="10"/>
      <c r="M548" s="10"/>
      <c r="N548" s="10"/>
      <c r="O548" s="10"/>
      <c r="P548" s="9"/>
    </row>
    <row r="549" spans="10:16" customFormat="1">
      <c r="J549" s="11"/>
      <c r="K549" s="10"/>
      <c r="L549" s="10"/>
      <c r="M549" s="10"/>
      <c r="N549" s="10"/>
      <c r="O549" s="10"/>
      <c r="P549" s="9"/>
    </row>
    <row r="550" spans="10:16" customFormat="1">
      <c r="J550" s="11"/>
      <c r="K550" s="10"/>
      <c r="L550" s="10"/>
      <c r="M550" s="10"/>
      <c r="N550" s="10"/>
      <c r="O550" s="10"/>
      <c r="P550" s="9"/>
    </row>
    <row r="551" spans="10:16" customFormat="1">
      <c r="J551" s="11"/>
      <c r="K551" s="10"/>
      <c r="L551" s="10"/>
      <c r="M551" s="10"/>
      <c r="N551" s="10"/>
      <c r="O551" s="10"/>
      <c r="P551" s="9"/>
    </row>
    <row r="552" spans="10:16" customFormat="1">
      <c r="J552" s="11"/>
      <c r="K552" s="10"/>
      <c r="L552" s="10"/>
      <c r="M552" s="10"/>
      <c r="N552" s="10"/>
      <c r="O552" s="10"/>
      <c r="P552" s="9"/>
    </row>
    <row r="553" spans="10:16" customFormat="1">
      <c r="J553" s="11"/>
      <c r="K553" s="10"/>
      <c r="L553" s="10"/>
      <c r="M553" s="10"/>
      <c r="N553" s="10"/>
      <c r="O553" s="10"/>
      <c r="P553" s="9"/>
    </row>
    <row r="554" spans="10:16" customFormat="1">
      <c r="J554" s="11"/>
      <c r="K554" s="10"/>
      <c r="L554" s="10"/>
      <c r="M554" s="10"/>
      <c r="N554" s="10"/>
      <c r="O554" s="10"/>
      <c r="P554" s="9"/>
    </row>
    <row r="555" spans="10:16" customFormat="1">
      <c r="J555" s="11"/>
      <c r="K555" s="10"/>
      <c r="L555" s="10"/>
      <c r="M555" s="10"/>
      <c r="N555" s="10"/>
      <c r="O555" s="10"/>
      <c r="P555" s="9"/>
    </row>
    <row r="556" spans="10:16" customFormat="1">
      <c r="J556" s="11"/>
      <c r="K556" s="10"/>
      <c r="L556" s="10"/>
      <c r="M556" s="10"/>
      <c r="N556" s="10"/>
      <c r="O556" s="10"/>
      <c r="P556" s="9"/>
    </row>
    <row r="557" spans="10:16" customFormat="1">
      <c r="J557" s="11"/>
      <c r="K557" s="10"/>
      <c r="L557" s="10"/>
      <c r="M557" s="10"/>
      <c r="N557" s="10"/>
      <c r="O557" s="10"/>
      <c r="P557" s="9"/>
    </row>
    <row r="558" spans="10:16" customFormat="1">
      <c r="J558" s="11"/>
      <c r="K558" s="10"/>
      <c r="L558" s="10"/>
      <c r="M558" s="10"/>
      <c r="N558" s="10"/>
      <c r="O558" s="10"/>
      <c r="P558" s="9"/>
    </row>
    <row r="559" spans="10:16" customFormat="1">
      <c r="J559" s="11"/>
      <c r="K559" s="10"/>
      <c r="L559" s="10"/>
      <c r="M559" s="10"/>
      <c r="N559" s="10"/>
      <c r="O559" s="10"/>
      <c r="P559" s="9"/>
    </row>
    <row r="560" spans="10:16" customFormat="1">
      <c r="J560" s="11"/>
      <c r="K560" s="10"/>
      <c r="L560" s="10"/>
      <c r="M560" s="10"/>
      <c r="N560" s="10"/>
      <c r="O560" s="10"/>
      <c r="P560" s="9"/>
    </row>
    <row r="561" spans="10:16" customFormat="1">
      <c r="J561" s="11"/>
      <c r="K561" s="10"/>
      <c r="L561" s="10"/>
      <c r="M561" s="10"/>
      <c r="N561" s="10"/>
      <c r="O561" s="10"/>
      <c r="P561" s="9"/>
    </row>
    <row r="562" spans="10:16" customFormat="1">
      <c r="J562" s="11"/>
      <c r="K562" s="10"/>
      <c r="L562" s="10"/>
      <c r="M562" s="10"/>
      <c r="N562" s="10"/>
      <c r="O562" s="10"/>
      <c r="P562" s="9"/>
    </row>
    <row r="563" spans="10:16" customFormat="1">
      <c r="J563" s="11"/>
      <c r="K563" s="10"/>
      <c r="L563" s="10"/>
      <c r="M563" s="10"/>
      <c r="N563" s="10"/>
      <c r="O563" s="10"/>
      <c r="P563" s="9"/>
    </row>
    <row r="564" spans="10:16" customFormat="1">
      <c r="J564" s="11"/>
      <c r="K564" s="10"/>
      <c r="L564" s="10"/>
      <c r="M564" s="10"/>
      <c r="N564" s="10"/>
      <c r="O564" s="10"/>
      <c r="P564" s="9"/>
    </row>
    <row r="565" spans="10:16" customFormat="1">
      <c r="J565" s="11"/>
      <c r="K565" s="10"/>
      <c r="L565" s="10"/>
      <c r="M565" s="10"/>
      <c r="N565" s="10"/>
      <c r="O565" s="10"/>
      <c r="P565" s="9"/>
    </row>
    <row r="566" spans="10:16" customFormat="1">
      <c r="J566" s="11"/>
      <c r="K566" s="10"/>
      <c r="L566" s="10"/>
      <c r="M566" s="10"/>
      <c r="N566" s="10"/>
      <c r="O566" s="10"/>
      <c r="P566" s="9"/>
    </row>
    <row r="567" spans="10:16" customFormat="1">
      <c r="J567" s="11"/>
      <c r="K567" s="10"/>
      <c r="L567" s="10"/>
      <c r="M567" s="10"/>
      <c r="N567" s="10"/>
      <c r="O567" s="10"/>
      <c r="P567" s="9"/>
    </row>
    <row r="568" spans="10:16" customFormat="1">
      <c r="J568" s="11"/>
      <c r="K568" s="10"/>
      <c r="L568" s="10"/>
      <c r="M568" s="10"/>
      <c r="N568" s="10"/>
      <c r="O568" s="10"/>
      <c r="P568" s="9"/>
    </row>
    <row r="569" spans="10:16" customFormat="1">
      <c r="J569" s="11"/>
      <c r="K569" s="10"/>
      <c r="L569" s="10"/>
      <c r="M569" s="10"/>
      <c r="N569" s="10"/>
      <c r="O569" s="10"/>
      <c r="P569" s="9"/>
    </row>
    <row r="570" spans="10:16" customFormat="1">
      <c r="J570" s="11"/>
      <c r="K570" s="10"/>
      <c r="L570" s="10"/>
      <c r="M570" s="10"/>
      <c r="N570" s="10"/>
      <c r="O570" s="10"/>
      <c r="P570" s="9"/>
    </row>
    <row r="571" spans="10:16" customFormat="1">
      <c r="J571" s="11"/>
      <c r="K571" s="10"/>
      <c r="L571" s="10"/>
      <c r="M571" s="10"/>
      <c r="N571" s="10"/>
      <c r="O571" s="10"/>
      <c r="P571" s="9"/>
    </row>
    <row r="572" spans="10:16" customFormat="1">
      <c r="J572" s="11"/>
      <c r="K572" s="10"/>
      <c r="L572" s="10"/>
      <c r="M572" s="10"/>
      <c r="N572" s="10"/>
      <c r="O572" s="10"/>
      <c r="P572" s="9"/>
    </row>
    <row r="573" spans="10:16" customFormat="1">
      <c r="J573" s="11"/>
      <c r="K573" s="10"/>
      <c r="L573" s="10"/>
      <c r="M573" s="10"/>
      <c r="N573" s="10"/>
      <c r="O573" s="10"/>
      <c r="P573" s="9"/>
    </row>
    <row r="574" spans="10:16" customFormat="1">
      <c r="J574" s="11"/>
      <c r="K574" s="10"/>
      <c r="L574" s="10"/>
      <c r="M574" s="10"/>
      <c r="N574" s="10"/>
      <c r="O574" s="10"/>
      <c r="P574" s="9"/>
    </row>
    <row r="575" spans="10:16" customFormat="1">
      <c r="J575" s="11"/>
      <c r="K575" s="10"/>
      <c r="L575" s="10"/>
      <c r="M575" s="10"/>
      <c r="N575" s="10"/>
      <c r="O575" s="10"/>
      <c r="P575" s="9"/>
    </row>
    <row r="576" spans="10:16" customFormat="1">
      <c r="J576" s="11"/>
      <c r="K576" s="10"/>
      <c r="L576" s="10"/>
      <c r="M576" s="10"/>
      <c r="N576" s="10"/>
      <c r="O576" s="10"/>
      <c r="P576" s="9"/>
    </row>
    <row r="577" spans="10:16" customFormat="1">
      <c r="J577" s="11"/>
      <c r="K577" s="10"/>
      <c r="L577" s="10"/>
      <c r="M577" s="10"/>
      <c r="N577" s="10"/>
      <c r="O577" s="10"/>
      <c r="P577" s="9"/>
    </row>
    <row r="578" spans="10:16" customFormat="1">
      <c r="J578" s="11"/>
      <c r="K578" s="10"/>
      <c r="L578" s="10"/>
      <c r="M578" s="10"/>
      <c r="N578" s="10"/>
      <c r="O578" s="10"/>
      <c r="P578" s="9"/>
    </row>
    <row r="579" spans="10:16" customFormat="1">
      <c r="J579" s="11"/>
      <c r="K579" s="10"/>
      <c r="L579" s="10"/>
      <c r="M579" s="10"/>
      <c r="N579" s="10"/>
      <c r="O579" s="10"/>
      <c r="P579" s="9"/>
    </row>
    <row r="580" spans="10:16" customFormat="1">
      <c r="J580" s="11"/>
      <c r="K580" s="10"/>
      <c r="L580" s="10"/>
      <c r="M580" s="10"/>
      <c r="N580" s="10"/>
      <c r="O580" s="10"/>
      <c r="P580" s="9"/>
    </row>
    <row r="581" spans="10:16" customFormat="1">
      <c r="J581" s="11"/>
      <c r="K581" s="10"/>
      <c r="L581" s="10"/>
      <c r="M581" s="10"/>
      <c r="N581" s="10"/>
      <c r="O581" s="10"/>
      <c r="P581" s="9"/>
    </row>
    <row r="582" spans="10:16" customFormat="1">
      <c r="J582" s="11"/>
      <c r="K582" s="10"/>
      <c r="L582" s="10"/>
      <c r="M582" s="10"/>
      <c r="N582" s="10"/>
      <c r="O582" s="10"/>
      <c r="P582" s="9"/>
    </row>
    <row r="583" spans="10:16" customFormat="1">
      <c r="J583" s="11"/>
      <c r="K583" s="10"/>
      <c r="L583" s="10"/>
      <c r="M583" s="10"/>
      <c r="N583" s="10"/>
      <c r="O583" s="10"/>
      <c r="P583" s="9"/>
    </row>
    <row r="584" spans="10:16" customFormat="1">
      <c r="J584" s="11"/>
      <c r="K584" s="10"/>
      <c r="L584" s="10"/>
      <c r="M584" s="10"/>
      <c r="N584" s="10"/>
      <c r="O584" s="10"/>
      <c r="P584" s="9"/>
    </row>
    <row r="585" spans="10:16" customFormat="1">
      <c r="J585" s="11"/>
      <c r="K585" s="10"/>
      <c r="L585" s="10"/>
      <c r="M585" s="10"/>
      <c r="N585" s="10"/>
      <c r="O585" s="10"/>
      <c r="P585" s="9"/>
    </row>
    <row r="586" spans="10:16" customFormat="1">
      <c r="J586" s="11"/>
      <c r="K586" s="10"/>
      <c r="L586" s="10"/>
      <c r="M586" s="10"/>
      <c r="N586" s="10"/>
      <c r="O586" s="10"/>
      <c r="P586" s="9"/>
    </row>
    <row r="587" spans="10:16" customFormat="1">
      <c r="J587" s="11"/>
      <c r="K587" s="10"/>
      <c r="L587" s="10"/>
      <c r="M587" s="10"/>
      <c r="N587" s="10"/>
      <c r="O587" s="10"/>
      <c r="P587" s="9"/>
    </row>
    <row r="588" spans="10:16" customFormat="1">
      <c r="J588" s="11"/>
      <c r="K588" s="10"/>
      <c r="L588" s="10"/>
      <c r="M588" s="10"/>
      <c r="N588" s="10"/>
      <c r="O588" s="10"/>
      <c r="P588" s="9"/>
    </row>
    <row r="589" spans="10:16" customFormat="1">
      <c r="J589" s="11"/>
      <c r="K589" s="10"/>
      <c r="L589" s="10"/>
      <c r="M589" s="10"/>
      <c r="N589" s="10"/>
      <c r="O589" s="10"/>
      <c r="P589" s="9"/>
    </row>
    <row r="590" spans="10:16" customFormat="1">
      <c r="J590" s="11"/>
      <c r="K590" s="10"/>
      <c r="L590" s="10"/>
      <c r="M590" s="10"/>
      <c r="N590" s="10"/>
      <c r="O590" s="10"/>
      <c r="P590" s="9"/>
    </row>
    <row r="591" spans="10:16" customFormat="1">
      <c r="J591" s="11"/>
      <c r="K591" s="10"/>
      <c r="L591" s="10"/>
      <c r="M591" s="10"/>
      <c r="N591" s="10"/>
      <c r="O591" s="10"/>
      <c r="P591" s="9"/>
    </row>
    <row r="592" spans="10:16" customFormat="1">
      <c r="J592" s="11"/>
      <c r="K592" s="10"/>
      <c r="L592" s="10"/>
      <c r="M592" s="10"/>
      <c r="N592" s="10"/>
      <c r="O592" s="10"/>
      <c r="P592" s="9"/>
    </row>
  </sheetData>
  <mergeCells count="7">
    <mergeCell ref="A2:F2"/>
    <mergeCell ref="H4:H13"/>
    <mergeCell ref="H14:H22"/>
    <mergeCell ref="H23:H31"/>
    <mergeCell ref="J1:P1"/>
    <mergeCell ref="L2:M2"/>
    <mergeCell ref="L3:M3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création cycle</vt:lpstr>
    </vt:vector>
  </TitlesOfParts>
  <Company>CAR&amp;D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2011-05-13T12:17:10Z</dcterms:created>
  <dcterms:modified xsi:type="dcterms:W3CDTF">2011-05-16T08:59:58Z</dcterms:modified>
</cp:coreProperties>
</file>