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Professional Occupation_\Ortho Clinical Diagnostics\2025\Jours Fériés Alsace - Paris - Décompte\"/>
    </mc:Choice>
  </mc:AlternateContent>
  <xr:revisionPtr revIDLastSave="0" documentId="8_{0A0FF910-B241-4D18-94EE-E981D1B8EDCF}" xr6:coauthVersionLast="47" xr6:coauthVersionMax="47" xr10:uidLastSave="{00000000-0000-0000-0000-000000000000}"/>
  <bookViews>
    <workbookView xWindow="28680" yWindow="300" windowWidth="25440" windowHeight="15270" xr2:uid="{416EF664-BE94-441D-AF72-C7966F58C058}"/>
  </bookViews>
  <sheets>
    <sheet name="Jours Férié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G16" i="1"/>
  <c r="G15" i="1"/>
  <c r="I14" i="1"/>
  <c r="G14" i="1"/>
  <c r="G13" i="1"/>
  <c r="G12" i="1"/>
  <c r="G11" i="1"/>
  <c r="G10" i="1"/>
  <c r="G9" i="1"/>
  <c r="G8" i="1"/>
  <c r="G7" i="1"/>
  <c r="G6" i="1"/>
  <c r="I5" i="1"/>
  <c r="I12" i="1" s="1"/>
  <c r="K3" i="1"/>
  <c r="K17" i="1" s="1"/>
  <c r="I3" i="1"/>
  <c r="I18" i="1" s="1"/>
  <c r="G3" i="1"/>
  <c r="G17" i="1" s="1"/>
  <c r="K15" i="1" l="1"/>
  <c r="I11" i="1"/>
  <c r="I16" i="1"/>
  <c r="K5" i="1"/>
  <c r="I10" i="1"/>
  <c r="I15" i="1"/>
  <c r="I6" i="1"/>
  <c r="I7" i="1"/>
  <c r="K16" i="1"/>
  <c r="I17" i="1"/>
  <c r="K18" i="1"/>
  <c r="I8" i="1"/>
  <c r="I9" i="1"/>
  <c r="I13" i="1"/>
  <c r="K13" i="1" l="1"/>
  <c r="K9" i="1"/>
  <c r="K12" i="1"/>
  <c r="K8" i="1"/>
  <c r="K7" i="1"/>
  <c r="K14" i="1"/>
  <c r="K11" i="1"/>
  <c r="K10" i="1"/>
  <c r="K6" i="1"/>
  <c r="M5" i="1"/>
  <c r="M3" i="1"/>
  <c r="M18" i="1" l="1"/>
  <c r="M17" i="1"/>
  <c r="M16" i="1"/>
  <c r="M15" i="1"/>
  <c r="M7" i="1"/>
  <c r="M12" i="1"/>
  <c r="M8" i="1"/>
  <c r="M11" i="1"/>
  <c r="M6" i="1"/>
  <c r="O3" i="1"/>
  <c r="M14" i="1"/>
  <c r="M10" i="1"/>
  <c r="O5" i="1"/>
  <c r="M13" i="1"/>
  <c r="M9" i="1"/>
  <c r="O18" i="1" l="1"/>
  <c r="O16" i="1"/>
  <c r="O17" i="1"/>
  <c r="O15" i="1"/>
  <c r="O12" i="1"/>
  <c r="O8" i="1"/>
  <c r="O11" i="1"/>
  <c r="O6" i="1"/>
  <c r="O9" i="1"/>
  <c r="O7" i="1"/>
  <c r="O10" i="1"/>
  <c r="Q5" i="1"/>
  <c r="Q3" i="1"/>
  <c r="O14" i="1"/>
  <c r="O13" i="1"/>
  <c r="Q17" i="1" l="1"/>
  <c r="Q16" i="1"/>
  <c r="Q15" i="1"/>
  <c r="Q18" i="1"/>
  <c r="Q10" i="1"/>
  <c r="S5" i="1"/>
  <c r="Q7" i="1"/>
  <c r="Q11" i="1"/>
  <c r="Q6" i="1"/>
  <c r="S3" i="1"/>
  <c r="Q13" i="1"/>
  <c r="Q9" i="1"/>
  <c r="Q8" i="1"/>
  <c r="Q14" i="1"/>
  <c r="Q12" i="1"/>
  <c r="U5" i="1" l="1"/>
  <c r="S7" i="1"/>
  <c r="S6" i="1"/>
  <c r="U3" i="1"/>
  <c r="S11" i="1"/>
  <c r="S10" i="1"/>
  <c r="S14" i="1"/>
  <c r="S9" i="1"/>
  <c r="S13" i="1"/>
  <c r="S12" i="1"/>
  <c r="S8" i="1"/>
  <c r="S17" i="1"/>
  <c r="S15" i="1"/>
  <c r="S16" i="1"/>
  <c r="S18" i="1"/>
  <c r="U16" i="1" l="1"/>
  <c r="U15" i="1"/>
  <c r="U18" i="1"/>
  <c r="U17" i="1"/>
  <c r="U7" i="1"/>
  <c r="W5" i="1"/>
  <c r="U11" i="1"/>
  <c r="U10" i="1"/>
  <c r="U6" i="1"/>
  <c r="W3" i="1"/>
  <c r="U14" i="1"/>
  <c r="U12" i="1"/>
  <c r="U8" i="1"/>
  <c r="U13" i="1"/>
  <c r="U9" i="1"/>
  <c r="W16" i="1" l="1"/>
  <c r="W17" i="1"/>
  <c r="W15" i="1"/>
  <c r="W18" i="1"/>
  <c r="W7" i="1"/>
  <c r="W11" i="1"/>
  <c r="W6" i="1"/>
  <c r="Y5" i="1"/>
  <c r="W14" i="1"/>
  <c r="W10" i="1"/>
  <c r="Y3" i="1"/>
  <c r="W13" i="1"/>
  <c r="W9" i="1"/>
  <c r="W12" i="1"/>
  <c r="W8" i="1"/>
  <c r="Y6" i="1" l="1"/>
  <c r="Y10" i="1"/>
  <c r="AA5" i="1"/>
  <c r="Y14" i="1"/>
  <c r="AA3" i="1"/>
  <c r="Y13" i="1"/>
  <c r="Y9" i="1"/>
  <c r="Y12" i="1"/>
  <c r="Y8" i="1"/>
  <c r="Y7" i="1"/>
  <c r="Y11" i="1"/>
  <c r="Y15" i="1"/>
  <c r="Y16" i="1"/>
  <c r="Y18" i="1"/>
  <c r="Y17" i="1"/>
  <c r="AA15" i="1" l="1"/>
  <c r="AA18" i="1"/>
  <c r="AA17" i="1"/>
  <c r="AA16" i="1"/>
  <c r="AA10" i="1"/>
  <c r="AC5" i="1"/>
  <c r="AA13" i="1"/>
  <c r="AC3" i="1"/>
  <c r="AA9" i="1"/>
  <c r="AA11" i="1"/>
  <c r="AA14" i="1"/>
  <c r="AA12" i="1"/>
  <c r="AA8" i="1"/>
  <c r="AA7" i="1"/>
  <c r="AA6" i="1"/>
  <c r="AC15" i="1" l="1"/>
  <c r="AC18" i="1"/>
  <c r="AC17" i="1"/>
  <c r="AC16" i="1"/>
  <c r="AE3" i="1"/>
  <c r="AC14" i="1"/>
  <c r="AC12" i="1"/>
  <c r="AC8" i="1"/>
  <c r="AC6" i="1"/>
  <c r="AC13" i="1"/>
  <c r="AC9" i="1"/>
  <c r="AC7" i="1"/>
  <c r="AC11" i="1"/>
  <c r="AC10" i="1"/>
  <c r="AE5" i="1"/>
  <c r="AE18" i="1" l="1"/>
  <c r="AE17" i="1"/>
  <c r="AE16" i="1"/>
  <c r="AE15" i="1"/>
  <c r="AE14" i="1"/>
  <c r="AE13" i="1"/>
  <c r="AE9" i="1"/>
  <c r="AE12" i="1"/>
  <c r="AE8" i="1"/>
  <c r="AE6" i="1"/>
  <c r="AE7" i="1"/>
  <c r="AE11" i="1"/>
  <c r="AE10" i="1"/>
  <c r="AG5" i="1"/>
  <c r="AG3" i="1"/>
  <c r="AG8" i="1" l="1"/>
  <c r="AG13" i="1"/>
  <c r="AG9" i="1"/>
  <c r="AG12" i="1"/>
  <c r="AG7" i="1"/>
  <c r="AG10" i="1"/>
  <c r="AG11" i="1"/>
  <c r="AG6" i="1"/>
  <c r="AG14" i="1"/>
  <c r="AG18" i="1"/>
  <c r="D8" i="1" s="1"/>
  <c r="AG17" i="1"/>
  <c r="AG15" i="1"/>
  <c r="AG16" i="1"/>
  <c r="D10" i="1" a="1"/>
  <c r="D10" i="1"/>
  <c r="D12" i="1" a="1"/>
  <c r="D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<sst xmlns="http://schemas.openxmlformats.org/spreadsheetml/2006/main" count="22" uniqueCount="9">
  <si>
    <t>Calculer les jours spéciaux sur une période variable</t>
  </si>
  <si>
    <t>Pâques</t>
  </si>
  <si>
    <t>Site</t>
  </si>
  <si>
    <t>Alsace</t>
  </si>
  <si>
    <t>Départ</t>
  </si>
  <si>
    <t>Arrivée</t>
  </si>
  <si>
    <t>Jours ouvrés</t>
  </si>
  <si>
    <t>Vendredi Saint</t>
  </si>
  <si>
    <t>Saint Etienne
en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</si>
</sst>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&quot;Année &quot;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4659260841701"/>
      <name val="Calibri"/>
      <family val="2"/>
      <scheme val="minor"/>
    </font>
    <font>
      <b/>
      <sz val="12"/>
      <color theme="4" tint="-0.2499465926084170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</fonts>
  <fills count="11">
    <fill>
      <patternFill patternType="none"/>
    </fill>
    <fill>
      <patternFill patternType="gray125"/>
    </fill>
    <fill>
      <gradientFill degree="90">
        <stop position="0">
          <color theme="4" tint="0.80001220740379042"/>
        </stop>
        <stop position="1">
          <color theme="4" tint="0.59999389629810485"/>
        </stop>
      </gradient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left" indent="1"/>
      <protection locked="0"/>
    </xf>
    <xf numFmtId="164" fontId="5" fillId="4" borderId="0" xfId="0" applyNumberFormat="1" applyFont="1" applyFill="1" applyAlignment="1" applyProtection="1">
      <alignment horizontal="right" vertical="center" indent="1"/>
      <protection locked="0"/>
    </xf>
    <xf numFmtId="0" fontId="1" fillId="5" borderId="0" xfId="0" applyFont="1" applyFill="1"/>
    <xf numFmtId="0" fontId="4" fillId="6" borderId="5" xfId="0" applyFont="1" applyFill="1" applyBorder="1" applyAlignment="1" applyProtection="1">
      <alignment horizontal="left" indent="1"/>
      <protection locked="0"/>
    </xf>
    <xf numFmtId="0" fontId="4" fillId="6" borderId="6" xfId="0" applyFont="1" applyFill="1" applyBorder="1" applyAlignment="1" applyProtection="1">
      <alignment horizontal="left" indent="1"/>
      <protection locked="0"/>
    </xf>
    <xf numFmtId="0" fontId="4" fillId="6" borderId="7" xfId="0" applyFont="1" applyFill="1" applyBorder="1" applyAlignment="1" applyProtection="1">
      <alignment horizontal="left" indent="1"/>
      <protection locked="0"/>
    </xf>
    <xf numFmtId="0" fontId="4" fillId="6" borderId="8" xfId="0" applyFont="1" applyFill="1" applyBorder="1" applyAlignment="1" applyProtection="1">
      <alignment horizontal="left" indent="1"/>
      <protection locked="0"/>
    </xf>
    <xf numFmtId="0" fontId="4" fillId="7" borderId="4" xfId="0" applyFont="1" applyFill="1" applyBorder="1" applyAlignment="1" applyProtection="1">
      <alignment horizontal="right" vertical="center" indent="1"/>
      <protection locked="0"/>
    </xf>
    <xf numFmtId="0" fontId="4" fillId="6" borderId="9" xfId="0" applyFont="1" applyFill="1" applyBorder="1" applyAlignment="1" applyProtection="1">
      <alignment horizontal="left" indent="1"/>
      <protection locked="0"/>
    </xf>
    <xf numFmtId="165" fontId="6" fillId="8" borderId="0" xfId="0" applyNumberFormat="1" applyFont="1" applyFill="1" applyAlignment="1" applyProtection="1">
      <alignment horizontal="right" vertical="center" indent="1"/>
      <protection locked="0"/>
    </xf>
    <xf numFmtId="0" fontId="4" fillId="3" borderId="0" xfId="0" applyFont="1" applyFill="1" applyAlignment="1" applyProtection="1">
      <alignment horizontal="right" vertical="center" indent="1"/>
      <protection locked="0"/>
    </xf>
    <xf numFmtId="14" fontId="7" fillId="4" borderId="4" xfId="0" applyNumberFormat="1" applyFont="1" applyFill="1" applyBorder="1" applyAlignment="1" applyProtection="1">
      <alignment horizontal="right" vertical="center" indent="1"/>
      <protection locked="0"/>
    </xf>
    <xf numFmtId="164" fontId="4" fillId="3" borderId="0" xfId="0" applyNumberFormat="1" applyFont="1" applyFill="1" applyAlignment="1" applyProtection="1">
      <alignment horizontal="right" vertical="center" indent="1"/>
      <protection locked="0"/>
    </xf>
    <xf numFmtId="0" fontId="4" fillId="6" borderId="0" xfId="0" applyFont="1" applyFill="1" applyAlignment="1" applyProtection="1">
      <alignment horizontal="left" indent="1"/>
      <protection locked="0"/>
    </xf>
    <xf numFmtId="0" fontId="8" fillId="6" borderId="4" xfId="0" applyFont="1" applyFill="1" applyBorder="1" applyAlignment="1" applyProtection="1">
      <alignment horizontal="right" vertical="center" indent="4"/>
      <protection locked="0"/>
    </xf>
    <xf numFmtId="0" fontId="4" fillId="6" borderId="0" xfId="0" applyFont="1" applyFill="1" applyAlignment="1" applyProtection="1">
      <alignment horizontal="right" vertical="center" indent="1"/>
      <protection locked="0"/>
    </xf>
    <xf numFmtId="0" fontId="4" fillId="7" borderId="4" xfId="0" applyFont="1" applyFill="1" applyBorder="1" applyAlignment="1" applyProtection="1">
      <alignment horizontal="center" vertical="center" wrapText="1"/>
      <protection locked="0"/>
    </xf>
    <xf numFmtId="0" fontId="4" fillId="7" borderId="4" xfId="0" applyFont="1" applyFill="1" applyBorder="1" applyAlignment="1" applyProtection="1">
      <alignment horizontal="right" vertical="center" wrapText="1" indent="1"/>
      <protection locked="0"/>
    </xf>
    <xf numFmtId="0" fontId="4" fillId="6" borderId="10" xfId="0" applyFont="1" applyFill="1" applyBorder="1" applyAlignment="1" applyProtection="1">
      <alignment horizontal="left" indent="1"/>
      <protection locked="0"/>
    </xf>
    <xf numFmtId="0" fontId="4" fillId="6" borderId="11" xfId="0" applyFont="1" applyFill="1" applyBorder="1" applyAlignment="1" applyProtection="1">
      <alignment horizontal="left" indent="1"/>
      <protection locked="0"/>
    </xf>
    <xf numFmtId="0" fontId="4" fillId="6" borderId="12" xfId="0" applyFont="1" applyFill="1" applyBorder="1" applyAlignment="1" applyProtection="1">
      <alignment horizontal="left" indent="1"/>
      <protection locked="0"/>
    </xf>
    <xf numFmtId="164" fontId="9" fillId="9" borderId="13" xfId="0" applyNumberFormat="1" applyFont="1" applyFill="1" applyBorder="1" applyAlignment="1" applyProtection="1">
      <alignment horizontal="right" vertical="center" indent="1"/>
      <protection locked="0"/>
    </xf>
    <xf numFmtId="164" fontId="9" fillId="9" borderId="0" xfId="0" applyNumberFormat="1" applyFont="1" applyFill="1" applyAlignment="1" applyProtection="1">
      <alignment horizontal="right" vertical="center" indent="1"/>
      <protection locked="0"/>
    </xf>
    <xf numFmtId="164" fontId="7" fillId="9" borderId="13" xfId="0" applyNumberFormat="1" applyFont="1" applyFill="1" applyBorder="1" applyAlignment="1" applyProtection="1">
      <alignment horizontal="right" vertical="center" indent="1"/>
      <protection locked="0"/>
    </xf>
    <xf numFmtId="164" fontId="7" fillId="9" borderId="0" xfId="0" applyNumberFormat="1" applyFont="1" applyFill="1" applyAlignment="1" applyProtection="1">
      <alignment horizontal="right" vertical="center" indent="1"/>
      <protection locked="0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8" fillId="10" borderId="4" xfId="0" applyFont="1" applyFill="1" applyBorder="1" applyAlignment="1" applyProtection="1">
      <alignment horizontal="right" vertical="center" indent="4"/>
      <protection locked="0"/>
    </xf>
  </cellXfs>
  <cellStyles count="1">
    <cellStyle name="Normal" xfId="0" builtinId="0"/>
  </cellStyles>
  <dxfs count="26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9745-A77A-4F59-A7F7-6AFCAC7D82BA}">
  <dimension ref="A1:AG290"/>
  <sheetViews>
    <sheetView tabSelected="1" workbookViewId="0">
      <selection activeCell="D8" sqref="D8"/>
    </sheetView>
  </sheetViews>
  <sheetFormatPr baseColWidth="10" defaultRowHeight="15" x14ac:dyDescent="0.25"/>
  <cols>
    <col min="1" max="1" width="15.85546875" bestFit="1" customWidth="1"/>
    <col min="2" max="5" width="15.7109375" customWidth="1"/>
    <col min="7" max="7" width="27.140625" bestFit="1" customWidth="1"/>
    <col min="9" max="9" width="27.7109375" bestFit="1" customWidth="1"/>
    <col min="11" max="11" width="27.7109375" bestFit="1" customWidth="1"/>
    <col min="13" max="13" width="27.140625" bestFit="1" customWidth="1"/>
    <col min="15" max="15" width="27.7109375" bestFit="1" customWidth="1"/>
    <col min="17" max="17" width="26" bestFit="1" customWidth="1"/>
    <col min="19" max="19" width="27.85546875" bestFit="1" customWidth="1"/>
    <col min="21" max="21" width="27" bestFit="1" customWidth="1"/>
    <col min="23" max="23" width="27" bestFit="1" customWidth="1"/>
    <col min="25" max="25" width="27.7109375" bestFit="1" customWidth="1"/>
    <col min="27" max="27" width="27.7109375" bestFit="1" customWidth="1"/>
    <col min="29" max="29" width="26" bestFit="1" customWidth="1"/>
    <col min="31" max="31" width="27.85546875" bestFit="1" customWidth="1"/>
    <col min="33" max="33" width="27" bestFit="1" customWidth="1"/>
  </cols>
  <sheetData>
    <row r="1" spans="1:33" ht="15.75" thickBot="1" x14ac:dyDescent="0.3"/>
    <row r="2" spans="1:33" ht="19.5" thickBot="1" x14ac:dyDescent="0.3">
      <c r="B2" s="1" t="s">
        <v>0</v>
      </c>
      <c r="C2" s="2"/>
      <c r="D2" s="2"/>
      <c r="E2" s="3"/>
      <c r="G2" s="4" t="s">
        <v>1</v>
      </c>
      <c r="H2" s="5"/>
      <c r="I2" s="4" t="s">
        <v>1</v>
      </c>
      <c r="K2" s="4" t="s">
        <v>1</v>
      </c>
      <c r="M2" s="4" t="s">
        <v>1</v>
      </c>
      <c r="O2" s="4" t="s">
        <v>1</v>
      </c>
      <c r="Q2" s="4" t="s">
        <v>1</v>
      </c>
      <c r="S2" s="4" t="s">
        <v>1</v>
      </c>
      <c r="U2" s="4" t="s">
        <v>1</v>
      </c>
      <c r="W2" s="4" t="s">
        <v>1</v>
      </c>
      <c r="Y2" s="4" t="s">
        <v>1</v>
      </c>
      <c r="AA2" s="4" t="s">
        <v>1</v>
      </c>
      <c r="AC2" s="4" t="s">
        <v>1</v>
      </c>
      <c r="AE2" s="4" t="s">
        <v>1</v>
      </c>
      <c r="AG2" s="4" t="s">
        <v>1</v>
      </c>
    </row>
    <row r="3" spans="1:33" ht="15.75" thickBot="1" x14ac:dyDescent="0.3">
      <c r="A3" t="s">
        <v>2</v>
      </c>
      <c r="G3" s="6">
        <f>ROUND(DATE(G5,4,MOD(234-11*MOD(G5,19),30))/7,0)*7-6</f>
        <v>45025</v>
      </c>
      <c r="H3" s="5"/>
      <c r="I3" s="6">
        <f>ROUND(DATE(G5+1,4,MOD(234-11*MOD(G5+1,19),30))/7,0)*7-6</f>
        <v>45382</v>
      </c>
      <c r="K3" s="6">
        <f>ROUND(DATE(I5+1,4,MOD(234-11*MOD(I5+1,19),30))/7,0)*7-6</f>
        <v>45767</v>
      </c>
      <c r="M3" s="6">
        <f>ROUND(DATE(K5+1,4,MOD(234-11*MOD(K5+1,19),30))/7,0)*7-6</f>
        <v>46117</v>
      </c>
      <c r="O3" s="6">
        <f>ROUND(DATE(M5+1,4,MOD(234-11*MOD(M5+1,19),30))/7,0)*7-6</f>
        <v>46474</v>
      </c>
      <c r="Q3" s="6">
        <f>ROUND(DATE(O5+1,4,MOD(234-11*MOD(O5+1,19),30))/7,0)*7-6</f>
        <v>46859</v>
      </c>
      <c r="S3" s="6">
        <f>ROUND(DATE(Q5+1,4,MOD(234-11*MOD(Q5+1,19),30))/7,0)*7-6</f>
        <v>47209</v>
      </c>
      <c r="U3" s="6">
        <f>ROUND(DATE(S5+1,4,MOD(234-11*MOD(S5+1,19),30))/7,0)*7-6</f>
        <v>47594</v>
      </c>
      <c r="W3" s="6">
        <f>ROUND(DATE(U5+1,4,MOD(234-11*MOD(U5+1,19),30))/7,0)*7-6</f>
        <v>47951</v>
      </c>
      <c r="Y3" s="6">
        <f>ROUND(DATE(W5+1,4,MOD(234-11*MOD(W5+1,19),30))/7,0)*7-6</f>
        <v>48301</v>
      </c>
      <c r="AA3" s="6">
        <f>ROUND(DATE(Y5+1,4,MOD(234-11*MOD(Y5+1,19),30))/7,0)*7-6</f>
        <v>48686</v>
      </c>
      <c r="AC3" s="6">
        <f>ROUND(DATE(AA5+1,4,MOD(234-11*MOD(AA5+1,19),30))/7,0)*7-6</f>
        <v>49043</v>
      </c>
      <c r="AE3" s="6">
        <f>ROUND(DATE(AC5+1,4,MOD(234-11*MOD(AC5+1,19),30))/7,0)*7-6</f>
        <v>49393</v>
      </c>
      <c r="AG3" s="6">
        <f>ROUND(DATE(AE5+1,4,MOD(234-11*MOD(AE5+1,19),30))/7,0)*7-6</f>
        <v>49778</v>
      </c>
    </row>
    <row r="4" spans="1:33" ht="15.75" thickBot="1" x14ac:dyDescent="0.3">
      <c r="A4" s="7" t="s">
        <v>3</v>
      </c>
      <c r="B4" s="8"/>
      <c r="C4" s="9"/>
      <c r="D4" s="9"/>
      <c r="E4" s="10"/>
      <c r="G4" s="5"/>
      <c r="H4" s="5"/>
      <c r="I4" s="5"/>
      <c r="K4" s="5"/>
      <c r="M4" s="5"/>
      <c r="O4" s="5"/>
      <c r="Q4" s="5"/>
      <c r="S4" s="5"/>
      <c r="U4" s="5"/>
      <c r="W4" s="5"/>
      <c r="Y4" s="5"/>
      <c r="AA4" s="5"/>
      <c r="AC4" s="5"/>
      <c r="AE4" s="5"/>
      <c r="AG4" s="5"/>
    </row>
    <row r="5" spans="1:33" ht="15.75" thickBot="1" x14ac:dyDescent="0.3">
      <c r="B5" s="11"/>
      <c r="C5" s="12" t="s">
        <v>4</v>
      </c>
      <c r="D5" s="12" t="s">
        <v>5</v>
      </c>
      <c r="E5" s="13"/>
      <c r="G5" s="14">
        <v>2023</v>
      </c>
      <c r="H5" s="15"/>
      <c r="I5" s="14">
        <f>G5+1</f>
        <v>2024</v>
      </c>
      <c r="K5" s="14">
        <f>I5+1</f>
        <v>2025</v>
      </c>
      <c r="M5" s="14">
        <f>K5+1</f>
        <v>2026</v>
      </c>
      <c r="O5" s="14">
        <f>M5+1</f>
        <v>2027</v>
      </c>
      <c r="Q5" s="14">
        <f>O5+1</f>
        <v>2028</v>
      </c>
      <c r="S5" s="14">
        <f>Q5+1</f>
        <v>2029</v>
      </c>
      <c r="U5" s="14">
        <f>S5+1</f>
        <v>2030</v>
      </c>
      <c r="W5" s="14">
        <f>U5+1</f>
        <v>2031</v>
      </c>
      <c r="Y5" s="14">
        <f>W5+1</f>
        <v>2032</v>
      </c>
      <c r="AA5" s="14">
        <f>Y5+1</f>
        <v>2033</v>
      </c>
      <c r="AC5" s="14">
        <f>AA5+1</f>
        <v>2034</v>
      </c>
      <c r="AE5" s="14">
        <f>AC5+1</f>
        <v>2035</v>
      </c>
      <c r="AG5" s="14">
        <f>AE5+1</f>
        <v>2036</v>
      </c>
    </row>
    <row r="6" spans="1:33" ht="15.75" thickBot="1" x14ac:dyDescent="0.3">
      <c r="B6" s="11"/>
      <c r="C6" s="16">
        <v>45741</v>
      </c>
      <c r="D6" s="16">
        <v>46021</v>
      </c>
      <c r="E6" s="13"/>
      <c r="G6" s="17">
        <f>DATE(G5,1,1)</f>
        <v>44927</v>
      </c>
      <c r="H6" s="15"/>
      <c r="I6" s="17">
        <f>DATE(I5,1,1)</f>
        <v>45292</v>
      </c>
      <c r="K6" s="17">
        <f>DATE(K5,1,1)</f>
        <v>45658</v>
      </c>
      <c r="M6" s="17">
        <f>DATE(M5,1,1)</f>
        <v>46023</v>
      </c>
      <c r="O6" s="17">
        <f>DATE(O5,1,1)</f>
        <v>46388</v>
      </c>
      <c r="Q6" s="17">
        <f>DATE(Q5,1,1)</f>
        <v>46753</v>
      </c>
      <c r="S6" s="17">
        <f>DATE(S5,1,1)</f>
        <v>47119</v>
      </c>
      <c r="U6" s="17">
        <f>DATE(U5,1,1)</f>
        <v>47484</v>
      </c>
      <c r="W6" s="17">
        <f>DATE(W5,1,1)</f>
        <v>47849</v>
      </c>
      <c r="Y6" s="17">
        <f>DATE(Y5,1,1)</f>
        <v>48214</v>
      </c>
      <c r="AA6" s="17">
        <f>DATE(AA5,1,1)</f>
        <v>48580</v>
      </c>
      <c r="AC6" s="17">
        <f>DATE(AC5,1,1)</f>
        <v>48945</v>
      </c>
      <c r="AE6" s="17">
        <f>DATE(AE5,1,1)</f>
        <v>49310</v>
      </c>
      <c r="AG6" s="17">
        <f>DATE(AG5,1,1)</f>
        <v>49675</v>
      </c>
    </row>
    <row r="7" spans="1:33" ht="15.75" thickBot="1" x14ac:dyDescent="0.3">
      <c r="B7" s="11"/>
      <c r="C7" s="18"/>
      <c r="D7" s="18"/>
      <c r="E7" s="13"/>
      <c r="G7" s="17">
        <f>DATE(G5,5,1)</f>
        <v>45047</v>
      </c>
      <c r="H7" s="15"/>
      <c r="I7" s="17">
        <f>DATE(I5,5,1)</f>
        <v>45413</v>
      </c>
      <c r="K7" s="17">
        <f>DATE(K5,5,1)</f>
        <v>45778</v>
      </c>
      <c r="M7" s="17">
        <f>DATE(M5,5,1)</f>
        <v>46143</v>
      </c>
      <c r="O7" s="17">
        <f>DATE(O5,5,1)</f>
        <v>46508</v>
      </c>
      <c r="Q7" s="17">
        <f>DATE(Q5,5,1)</f>
        <v>46874</v>
      </c>
      <c r="S7" s="17">
        <f>DATE(S5,5,1)</f>
        <v>47239</v>
      </c>
      <c r="U7" s="17">
        <f>DATE(U5,5,1)</f>
        <v>47604</v>
      </c>
      <c r="W7" s="17">
        <f>DATE(W5,5,1)</f>
        <v>47969</v>
      </c>
      <c r="Y7" s="17">
        <f>DATE(Y5,5,1)</f>
        <v>48335</v>
      </c>
      <c r="AA7" s="17">
        <f>DATE(AA5,5,1)</f>
        <v>48700</v>
      </c>
      <c r="AC7" s="17">
        <f>DATE(AC5,5,1)</f>
        <v>49065</v>
      </c>
      <c r="AE7" s="17">
        <f>DATE(AE5,5,1)</f>
        <v>49430</v>
      </c>
      <c r="AG7" s="17">
        <f>DATE(AG5,5,1)</f>
        <v>49796</v>
      </c>
    </row>
    <row r="8" spans="1:33" ht="16.5" thickBot="1" x14ac:dyDescent="0.3">
      <c r="B8" s="11"/>
      <c r="C8" s="12" t="s">
        <v>6</v>
      </c>
      <c r="D8" s="19">
        <f>IF(A4="","",NETWORKDAYS(C6,D6,G6:AG18)+IF(A4="Paris",D10,0))</f>
        <v>190</v>
      </c>
      <c r="E8" s="13"/>
      <c r="G8" s="17">
        <f>DATE(G5,5,8)</f>
        <v>45054</v>
      </c>
      <c r="H8" s="15"/>
      <c r="I8" s="17">
        <f>DATE(I5,5,8)</f>
        <v>45420</v>
      </c>
      <c r="K8" s="17">
        <f>DATE(K5,5,8)</f>
        <v>45785</v>
      </c>
      <c r="M8" s="17">
        <f>DATE(M5,5,8)</f>
        <v>46150</v>
      </c>
      <c r="O8" s="17">
        <f>DATE(O5,5,8)</f>
        <v>46515</v>
      </c>
      <c r="Q8" s="17">
        <f>DATE(Q5,5,8)</f>
        <v>46881</v>
      </c>
      <c r="S8" s="17">
        <f>DATE(S5,5,8)</f>
        <v>47246</v>
      </c>
      <c r="U8" s="17">
        <f>DATE(U5,5,8)</f>
        <v>47611</v>
      </c>
      <c r="W8" s="17">
        <f>DATE(W5,5,8)</f>
        <v>47976</v>
      </c>
      <c r="Y8" s="17">
        <f>DATE(Y5,5,8)</f>
        <v>48342</v>
      </c>
      <c r="AA8" s="17">
        <f>DATE(AA5,5,8)</f>
        <v>48707</v>
      </c>
      <c r="AC8" s="17">
        <f>DATE(AC5,5,8)</f>
        <v>49072</v>
      </c>
      <c r="AE8" s="17">
        <f>DATE(AE5,5,8)</f>
        <v>49437</v>
      </c>
      <c r="AG8" s="17">
        <f>DATE(AG5,5,8)</f>
        <v>49803</v>
      </c>
    </row>
    <row r="9" spans="1:33" ht="15.75" thickBot="1" x14ac:dyDescent="0.3">
      <c r="B9" s="11"/>
      <c r="C9" s="20"/>
      <c r="D9" s="20"/>
      <c r="E9" s="13"/>
      <c r="G9" s="17">
        <f>DATE(G5,7,14)</f>
        <v>45121</v>
      </c>
      <c r="H9" s="15"/>
      <c r="I9" s="17">
        <f>DATE(I5,7,14)</f>
        <v>45487</v>
      </c>
      <c r="K9" s="17">
        <f>DATE(K5,7,14)</f>
        <v>45852</v>
      </c>
      <c r="M9" s="17">
        <f>DATE(M5,7,14)</f>
        <v>46217</v>
      </c>
      <c r="O9" s="17">
        <f>DATE(O5,7,14)</f>
        <v>46582</v>
      </c>
      <c r="Q9" s="17">
        <f>DATE(Q5,7,14)</f>
        <v>46948</v>
      </c>
      <c r="S9" s="17">
        <f>DATE(S5,7,14)</f>
        <v>47313</v>
      </c>
      <c r="U9" s="17">
        <f>DATE(U5,7,14)</f>
        <v>47678</v>
      </c>
      <c r="W9" s="17">
        <f>DATE(W5,7,14)</f>
        <v>48043</v>
      </c>
      <c r="Y9" s="17">
        <f>DATE(Y5,7,14)</f>
        <v>48409</v>
      </c>
      <c r="AA9" s="17">
        <f>DATE(AA5,7,14)</f>
        <v>48774</v>
      </c>
      <c r="AC9" s="17">
        <f>DATE(AC5,7,14)</f>
        <v>49139</v>
      </c>
      <c r="AE9" s="17">
        <f>DATE(AE5,7,14)</f>
        <v>49504</v>
      </c>
      <c r="AG9" s="17">
        <f>DATE(AG5,7,14)</f>
        <v>49870</v>
      </c>
    </row>
    <row r="10" spans="1:33" ht="16.5" thickBot="1" x14ac:dyDescent="0.3">
      <c r="B10" s="11"/>
      <c r="C10" s="21" t="s">
        <v>7</v>
      </c>
      <c r="D10" s="19" cm="1">
        <f t="array" aca="1" ref="D10" ca="1">SUMPRODUCT(COUNTIF(G15:AG15,ROW(INDIRECT(C6 &amp; ":" &amp; D6))))</f>
        <v>1</v>
      </c>
      <c r="E10" s="13"/>
      <c r="G10" s="17">
        <f>DATE(G5,8,15)</f>
        <v>45153</v>
      </c>
      <c r="H10" s="15"/>
      <c r="I10" s="17">
        <f>DATE(I5,8,15)</f>
        <v>45519</v>
      </c>
      <c r="K10" s="17">
        <f>DATE(K5,8,15)</f>
        <v>45884</v>
      </c>
      <c r="M10" s="17">
        <f>DATE(M5,8,15)</f>
        <v>46249</v>
      </c>
      <c r="O10" s="17">
        <f>DATE(O5,8,15)</f>
        <v>46614</v>
      </c>
      <c r="Q10" s="17">
        <f>DATE(Q5,8,15)</f>
        <v>46980</v>
      </c>
      <c r="S10" s="17">
        <f>DATE(S5,8,15)</f>
        <v>47345</v>
      </c>
      <c r="U10" s="17">
        <f>DATE(U5,8,15)</f>
        <v>47710</v>
      </c>
      <c r="W10" s="17">
        <f>DATE(W5,8,15)</f>
        <v>48075</v>
      </c>
      <c r="Y10" s="17">
        <f>DATE(Y5,8,15)</f>
        <v>48441</v>
      </c>
      <c r="AA10" s="17">
        <f>DATE(AA5,8,15)</f>
        <v>48806</v>
      </c>
      <c r="AC10" s="17">
        <f>DATE(AC5,8,15)</f>
        <v>49171</v>
      </c>
      <c r="AE10" s="17">
        <f>DATE(AE5,8,15)</f>
        <v>49536</v>
      </c>
      <c r="AG10" s="17">
        <f>DATE(AG5,8,15)</f>
        <v>49902</v>
      </c>
    </row>
    <row r="11" spans="1:33" ht="15.75" thickBot="1" x14ac:dyDescent="0.3">
      <c r="B11" s="11"/>
      <c r="C11" s="20"/>
      <c r="D11" s="20"/>
      <c r="E11" s="13"/>
      <c r="G11" s="17">
        <f>DATE(G5,11,1)</f>
        <v>45231</v>
      </c>
      <c r="H11" s="15"/>
      <c r="I11" s="17">
        <f>DATE(I5,11,1)</f>
        <v>45597</v>
      </c>
      <c r="K11" s="17">
        <f>DATE(K5,11,1)</f>
        <v>45962</v>
      </c>
      <c r="M11" s="17">
        <f>DATE(M5,11,1)</f>
        <v>46327</v>
      </c>
      <c r="O11" s="17">
        <f>DATE(O5,11,1)</f>
        <v>46692</v>
      </c>
      <c r="Q11" s="17">
        <f>DATE(Q5,11,1)</f>
        <v>47058</v>
      </c>
      <c r="S11" s="17">
        <f>DATE(S5,11,1)</f>
        <v>47423</v>
      </c>
      <c r="U11" s="17">
        <f>DATE(U5,11,1)</f>
        <v>47788</v>
      </c>
      <c r="W11" s="17">
        <f>DATE(W5,11,1)</f>
        <v>48153</v>
      </c>
      <c r="Y11" s="17">
        <f>DATE(Y5,11,1)</f>
        <v>48519</v>
      </c>
      <c r="AA11" s="17">
        <f>DATE(AA5,11,1)</f>
        <v>48884</v>
      </c>
      <c r="AC11" s="17">
        <f>DATE(AC5,11,1)</f>
        <v>49249</v>
      </c>
      <c r="AE11" s="17">
        <f>DATE(AE5,11,1)</f>
        <v>49614</v>
      </c>
      <c r="AG11" s="17">
        <f>DATE(AG5,11,1)</f>
        <v>49980</v>
      </c>
    </row>
    <row r="12" spans="1:33" ht="30.75" thickBot="1" x14ac:dyDescent="0.3">
      <c r="B12" s="11"/>
      <c r="C12" s="22" t="s">
        <v>8</v>
      </c>
      <c r="D12" s="32" cm="1">
        <f t="array" aca="1" ref="D12" ca="1">SUMPRODUCT(COUNTIF(G14:AG14,ROW(INDIRECT(C6 &amp; ":" &amp; D6))))</f>
        <v>1</v>
      </c>
      <c r="E12" s="13"/>
      <c r="G12" s="17">
        <f>DATE(G5,11,11)</f>
        <v>45241</v>
      </c>
      <c r="H12" s="15"/>
      <c r="I12" s="17">
        <f>DATE(I5,11,11)</f>
        <v>45607</v>
      </c>
      <c r="K12" s="17">
        <f>DATE(K5,11,11)</f>
        <v>45972</v>
      </c>
      <c r="M12" s="17">
        <f>DATE(M5,11,11)</f>
        <v>46337</v>
      </c>
      <c r="O12" s="17">
        <f>DATE(O5,11,11)</f>
        <v>46702</v>
      </c>
      <c r="Q12" s="17">
        <f>DATE(Q5,11,11)</f>
        <v>47068</v>
      </c>
      <c r="S12" s="17">
        <f>DATE(S5,11,11)</f>
        <v>47433</v>
      </c>
      <c r="U12" s="17">
        <f>DATE(U5,11,11)</f>
        <v>47798</v>
      </c>
      <c r="W12" s="17">
        <f>DATE(W5,11,11)</f>
        <v>48163</v>
      </c>
      <c r="Y12" s="17">
        <f>DATE(Y5,11,11)</f>
        <v>48529</v>
      </c>
      <c r="AA12" s="17">
        <f>DATE(AA5,11,11)</f>
        <v>48894</v>
      </c>
      <c r="AC12" s="17">
        <f>DATE(AC5,11,11)</f>
        <v>49259</v>
      </c>
      <c r="AE12" s="17">
        <f>DATE(AE5,11,11)</f>
        <v>49624</v>
      </c>
      <c r="AG12" s="17">
        <f>DATE(AG5,11,11)</f>
        <v>49990</v>
      </c>
    </row>
    <row r="13" spans="1:33" ht="15.75" thickBot="1" x14ac:dyDescent="0.3">
      <c r="B13" s="23"/>
      <c r="C13" s="24"/>
      <c r="D13" s="24"/>
      <c r="E13" s="25"/>
      <c r="G13" s="17">
        <f>DATE(G5,12,25)</f>
        <v>45285</v>
      </c>
      <c r="H13" s="15"/>
      <c r="I13" s="17">
        <f>DATE(I5,12,25)</f>
        <v>45651</v>
      </c>
      <c r="K13" s="17">
        <f>DATE(K5,12,25)</f>
        <v>46016</v>
      </c>
      <c r="M13" s="17">
        <f>DATE(M5,12,25)</f>
        <v>46381</v>
      </c>
      <c r="O13" s="17">
        <f>DATE(O5,12,25)</f>
        <v>46746</v>
      </c>
      <c r="Q13" s="17">
        <f>DATE(Q5,12,25)</f>
        <v>47112</v>
      </c>
      <c r="S13" s="17">
        <f>DATE(S5,12,25)</f>
        <v>47477</v>
      </c>
      <c r="U13" s="17">
        <f>DATE(U5,12,25)</f>
        <v>47842</v>
      </c>
      <c r="W13" s="17">
        <f>DATE(W5,12,25)</f>
        <v>48207</v>
      </c>
      <c r="Y13" s="17">
        <f>DATE(Y5,12,25)</f>
        <v>48573</v>
      </c>
      <c r="AA13" s="17">
        <f>DATE(AA5,12,25)</f>
        <v>48938</v>
      </c>
      <c r="AC13" s="17">
        <f>DATE(AC5,12,25)</f>
        <v>49303</v>
      </c>
      <c r="AE13" s="17">
        <f>DATE(AE5,12,25)</f>
        <v>49668</v>
      </c>
      <c r="AG13" s="17">
        <f>DATE(AG5,12,25)</f>
        <v>50034</v>
      </c>
    </row>
    <row r="14" spans="1:33" x14ac:dyDescent="0.25">
      <c r="G14" s="26">
        <f>DATE(G5,12,26)</f>
        <v>45286</v>
      </c>
      <c r="H14" s="15"/>
      <c r="I14" s="27">
        <f>DATE(I5,12,26)</f>
        <v>45652</v>
      </c>
      <c r="K14" s="27">
        <f>DATE(K5,12,26)</f>
        <v>46017</v>
      </c>
      <c r="M14" s="27">
        <f>DATE(M5,12,26)</f>
        <v>46382</v>
      </c>
      <c r="O14" s="27">
        <f>DATE(O5,12,26)</f>
        <v>46747</v>
      </c>
      <c r="Q14" s="27">
        <f>DATE(Q5,12,26)</f>
        <v>47113</v>
      </c>
      <c r="S14" s="27">
        <f>DATE(S5,12,26)</f>
        <v>47478</v>
      </c>
      <c r="U14" s="27">
        <f>DATE(U5,12,26)</f>
        <v>47843</v>
      </c>
      <c r="W14" s="27">
        <f>DATE(W5,12,26)</f>
        <v>48208</v>
      </c>
      <c r="Y14" s="27">
        <f>DATE(Y5,12,26)</f>
        <v>48574</v>
      </c>
      <c r="AA14" s="27">
        <f>DATE(AA5,12,26)</f>
        <v>48939</v>
      </c>
      <c r="AC14" s="27">
        <f>DATE(AC5,12,26)</f>
        <v>49304</v>
      </c>
      <c r="AE14" s="27">
        <f>DATE(AE5,12,26)</f>
        <v>49669</v>
      </c>
      <c r="AG14" s="27">
        <f>DATE(AG5,12,26)</f>
        <v>50035</v>
      </c>
    </row>
    <row r="15" spans="1:33" x14ac:dyDescent="0.25">
      <c r="G15" s="28">
        <f>G3-2</f>
        <v>45023</v>
      </c>
      <c r="H15" s="15"/>
      <c r="I15" s="29">
        <f>I3-2</f>
        <v>45380</v>
      </c>
      <c r="K15" s="29">
        <f>K3-2</f>
        <v>45765</v>
      </c>
      <c r="M15" s="29">
        <f>M3-2</f>
        <v>46115</v>
      </c>
      <c r="O15" s="29">
        <f>O3-2</f>
        <v>46472</v>
      </c>
      <c r="Q15" s="29">
        <f>Q3-2</f>
        <v>46857</v>
      </c>
      <c r="S15" s="29">
        <f>S3-2</f>
        <v>47207</v>
      </c>
      <c r="U15" s="29">
        <f>U3-2</f>
        <v>47592</v>
      </c>
      <c r="W15" s="29">
        <f>W3-2</f>
        <v>47949</v>
      </c>
      <c r="Y15" s="29">
        <f>Y3-2</f>
        <v>48299</v>
      </c>
      <c r="AA15" s="29">
        <f>AA3-2</f>
        <v>48684</v>
      </c>
      <c r="AC15" s="29">
        <f>AC3-2</f>
        <v>49041</v>
      </c>
      <c r="AE15" s="29">
        <f>AE3-2</f>
        <v>49391</v>
      </c>
      <c r="AG15" s="29">
        <f>AG3-2</f>
        <v>49776</v>
      </c>
    </row>
    <row r="16" spans="1:33" x14ac:dyDescent="0.25">
      <c r="G16" s="6">
        <f>G3+1</f>
        <v>45026</v>
      </c>
      <c r="H16" s="15"/>
      <c r="I16" s="6">
        <f>I3+1</f>
        <v>45383</v>
      </c>
      <c r="K16" s="6">
        <f>K3+1</f>
        <v>45768</v>
      </c>
      <c r="M16" s="6">
        <f>M3+1</f>
        <v>46118</v>
      </c>
      <c r="O16" s="6">
        <f>O3+1</f>
        <v>46475</v>
      </c>
      <c r="Q16" s="6">
        <f>Q3+1</f>
        <v>46860</v>
      </c>
      <c r="S16" s="6">
        <f>S3+1</f>
        <v>47210</v>
      </c>
      <c r="U16" s="6">
        <f>U3+1</f>
        <v>47595</v>
      </c>
      <c r="W16" s="6">
        <f>W3+1</f>
        <v>47952</v>
      </c>
      <c r="Y16" s="6">
        <f>Y3+1</f>
        <v>48302</v>
      </c>
      <c r="AA16" s="6">
        <f>AA3+1</f>
        <v>48687</v>
      </c>
      <c r="AC16" s="6">
        <f>AC3+1</f>
        <v>49044</v>
      </c>
      <c r="AE16" s="6">
        <f>AE3+1</f>
        <v>49394</v>
      </c>
      <c r="AG16" s="6">
        <f>AG3+1</f>
        <v>49779</v>
      </c>
    </row>
    <row r="17" spans="2:33" x14ac:dyDescent="0.25">
      <c r="B17" s="30"/>
      <c r="G17" s="6">
        <f>G3+39</f>
        <v>45064</v>
      </c>
      <c r="H17" s="15"/>
      <c r="I17" s="6">
        <f>I3+39</f>
        <v>45421</v>
      </c>
      <c r="K17" s="6">
        <f>K3+39</f>
        <v>45806</v>
      </c>
      <c r="M17" s="6">
        <f>M3+39</f>
        <v>46156</v>
      </c>
      <c r="O17" s="6">
        <f>O3+39</f>
        <v>46513</v>
      </c>
      <c r="Q17" s="6">
        <f>Q3+39</f>
        <v>46898</v>
      </c>
      <c r="S17" s="6">
        <f>S3+39</f>
        <v>47248</v>
      </c>
      <c r="U17" s="6">
        <f>U3+39</f>
        <v>47633</v>
      </c>
      <c r="W17" s="6">
        <f>W3+39</f>
        <v>47990</v>
      </c>
      <c r="Y17" s="6">
        <f>Y3+39</f>
        <v>48340</v>
      </c>
      <c r="AA17" s="6">
        <f>AA3+39</f>
        <v>48725</v>
      </c>
      <c r="AC17" s="6">
        <f>AC3+39</f>
        <v>49082</v>
      </c>
      <c r="AE17" s="6">
        <f>AE3+39</f>
        <v>49432</v>
      </c>
      <c r="AG17" s="6">
        <f>AG3+39</f>
        <v>49817</v>
      </c>
    </row>
    <row r="18" spans="2:33" x14ac:dyDescent="0.25">
      <c r="B18" s="30"/>
      <c r="G18" s="6">
        <f>G3+50</f>
        <v>45075</v>
      </c>
      <c r="H18" s="15"/>
      <c r="I18" s="6">
        <f>I3+50</f>
        <v>45432</v>
      </c>
      <c r="K18" s="6">
        <f>K3+50</f>
        <v>45817</v>
      </c>
      <c r="M18" s="6">
        <f>M3+50</f>
        <v>46167</v>
      </c>
      <c r="O18" s="6">
        <f>O3+50</f>
        <v>46524</v>
      </c>
      <c r="Q18" s="6">
        <f>Q3+50</f>
        <v>46909</v>
      </c>
      <c r="S18" s="6">
        <f>S3+50</f>
        <v>47259</v>
      </c>
      <c r="U18" s="6">
        <f>U3+50</f>
        <v>47644</v>
      </c>
      <c r="W18" s="6">
        <f>W3+50</f>
        <v>48001</v>
      </c>
      <c r="Y18" s="6">
        <f>Y3+50</f>
        <v>48351</v>
      </c>
      <c r="AA18" s="6">
        <f>AA3+50</f>
        <v>48736</v>
      </c>
      <c r="AC18" s="6">
        <f>AC3+50</f>
        <v>49093</v>
      </c>
      <c r="AE18" s="6">
        <f>AE3+50</f>
        <v>49443</v>
      </c>
      <c r="AG18" s="6">
        <f>AG3+50</f>
        <v>49828</v>
      </c>
    </row>
    <row r="19" spans="2:33" x14ac:dyDescent="0.25">
      <c r="B19" s="31"/>
    </row>
    <row r="23" spans="2:33" x14ac:dyDescent="0.25">
      <c r="B23" s="30"/>
    </row>
    <row r="24" spans="2:33" x14ac:dyDescent="0.25">
      <c r="B24" s="30"/>
    </row>
    <row r="25" spans="2:33" x14ac:dyDescent="0.25">
      <c r="B25" s="30"/>
    </row>
    <row r="26" spans="2:33" x14ac:dyDescent="0.25">
      <c r="B26" s="30"/>
    </row>
    <row r="27" spans="2:33" x14ac:dyDescent="0.25">
      <c r="B27" s="30"/>
    </row>
    <row r="28" spans="2:33" x14ac:dyDescent="0.25">
      <c r="B28" s="30"/>
    </row>
    <row r="29" spans="2:33" x14ac:dyDescent="0.25">
      <c r="B29" s="30"/>
    </row>
    <row r="30" spans="2:33" x14ac:dyDescent="0.25">
      <c r="B30" s="30"/>
    </row>
    <row r="31" spans="2:33" x14ac:dyDescent="0.25">
      <c r="B31" s="30"/>
    </row>
    <row r="32" spans="2:33" x14ac:dyDescent="0.25">
      <c r="B32" s="30"/>
    </row>
    <row r="33" spans="2:2" x14ac:dyDescent="0.25">
      <c r="B33" s="30"/>
    </row>
    <row r="34" spans="2:2" x14ac:dyDescent="0.25">
      <c r="B34" s="30"/>
    </row>
    <row r="35" spans="2:2" x14ac:dyDescent="0.25">
      <c r="B35" s="30"/>
    </row>
    <row r="36" spans="2:2" x14ac:dyDescent="0.25">
      <c r="B36" s="30"/>
    </row>
    <row r="37" spans="2:2" x14ac:dyDescent="0.25">
      <c r="B37" s="30"/>
    </row>
    <row r="38" spans="2:2" x14ac:dyDescent="0.25">
      <c r="B38" s="30"/>
    </row>
    <row r="39" spans="2:2" x14ac:dyDescent="0.25">
      <c r="B39" s="30"/>
    </row>
    <row r="40" spans="2:2" x14ac:dyDescent="0.25">
      <c r="B40" s="30"/>
    </row>
    <row r="41" spans="2:2" x14ac:dyDescent="0.25">
      <c r="B41" s="30"/>
    </row>
    <row r="42" spans="2:2" x14ac:dyDescent="0.25">
      <c r="B42" s="30"/>
    </row>
    <row r="43" spans="2:2" x14ac:dyDescent="0.25">
      <c r="B43" s="30"/>
    </row>
    <row r="44" spans="2:2" x14ac:dyDescent="0.25">
      <c r="B44" s="30"/>
    </row>
    <row r="45" spans="2:2" x14ac:dyDescent="0.25">
      <c r="B45" s="30"/>
    </row>
    <row r="46" spans="2:2" x14ac:dyDescent="0.25">
      <c r="B46" s="30"/>
    </row>
    <row r="47" spans="2:2" x14ac:dyDescent="0.25">
      <c r="B47" s="30"/>
    </row>
    <row r="48" spans="2:2" x14ac:dyDescent="0.25">
      <c r="B48" s="30"/>
    </row>
    <row r="49" spans="2:2" x14ac:dyDescent="0.25">
      <c r="B49" s="30"/>
    </row>
    <row r="50" spans="2:2" x14ac:dyDescent="0.25">
      <c r="B50" s="30"/>
    </row>
    <row r="51" spans="2:2" x14ac:dyDescent="0.25">
      <c r="B51" s="30"/>
    </row>
    <row r="52" spans="2:2" x14ac:dyDescent="0.25">
      <c r="B52" s="30"/>
    </row>
    <row r="53" spans="2:2" x14ac:dyDescent="0.25">
      <c r="B53" s="30"/>
    </row>
    <row r="54" spans="2:2" x14ac:dyDescent="0.25">
      <c r="B54" s="30"/>
    </row>
    <row r="55" spans="2:2" x14ac:dyDescent="0.25">
      <c r="B55" s="30"/>
    </row>
    <row r="56" spans="2:2" x14ac:dyDescent="0.25">
      <c r="B56" s="30"/>
    </row>
    <row r="57" spans="2:2" x14ac:dyDescent="0.25">
      <c r="B57" s="30"/>
    </row>
    <row r="58" spans="2:2" x14ac:dyDescent="0.25">
      <c r="B58" s="30"/>
    </row>
    <row r="59" spans="2:2" x14ac:dyDescent="0.25">
      <c r="B59" s="30"/>
    </row>
    <row r="60" spans="2:2" x14ac:dyDescent="0.25">
      <c r="B60" s="30"/>
    </row>
    <row r="61" spans="2:2" x14ac:dyDescent="0.25">
      <c r="B61" s="30"/>
    </row>
    <row r="62" spans="2:2" x14ac:dyDescent="0.25">
      <c r="B62" s="30"/>
    </row>
    <row r="63" spans="2:2" x14ac:dyDescent="0.25">
      <c r="B63" s="30"/>
    </row>
    <row r="64" spans="2:2" x14ac:dyDescent="0.25">
      <c r="B64" s="30"/>
    </row>
    <row r="65" spans="2:2" x14ac:dyDescent="0.25">
      <c r="B65" s="30"/>
    </row>
    <row r="66" spans="2:2" x14ac:dyDescent="0.25">
      <c r="B66" s="30"/>
    </row>
    <row r="67" spans="2:2" x14ac:dyDescent="0.25">
      <c r="B67" s="30"/>
    </row>
    <row r="68" spans="2:2" x14ac:dyDescent="0.25">
      <c r="B68" s="30"/>
    </row>
    <row r="69" spans="2:2" x14ac:dyDescent="0.25">
      <c r="B69" s="30"/>
    </row>
    <row r="70" spans="2:2" x14ac:dyDescent="0.25">
      <c r="B70" s="30"/>
    </row>
    <row r="71" spans="2:2" x14ac:dyDescent="0.25">
      <c r="B71" s="30"/>
    </row>
    <row r="72" spans="2:2" x14ac:dyDescent="0.25">
      <c r="B72" s="30"/>
    </row>
    <row r="73" spans="2:2" x14ac:dyDescent="0.25">
      <c r="B73" s="30"/>
    </row>
    <row r="74" spans="2:2" x14ac:dyDescent="0.25">
      <c r="B74" s="30"/>
    </row>
    <row r="75" spans="2:2" x14ac:dyDescent="0.25">
      <c r="B75" s="30"/>
    </row>
    <row r="76" spans="2:2" x14ac:dyDescent="0.25">
      <c r="B76" s="30"/>
    </row>
    <row r="77" spans="2:2" x14ac:dyDescent="0.25">
      <c r="B77" s="30"/>
    </row>
    <row r="78" spans="2:2" x14ac:dyDescent="0.25">
      <c r="B78" s="30"/>
    </row>
    <row r="79" spans="2:2" x14ac:dyDescent="0.25">
      <c r="B79" s="30"/>
    </row>
    <row r="80" spans="2:2" x14ac:dyDescent="0.25">
      <c r="B80" s="30"/>
    </row>
    <row r="81" spans="2:2" x14ac:dyDescent="0.25">
      <c r="B81" s="30"/>
    </row>
    <row r="82" spans="2:2" x14ac:dyDescent="0.25">
      <c r="B82" s="30"/>
    </row>
    <row r="83" spans="2:2" x14ac:dyDescent="0.25">
      <c r="B83" s="30"/>
    </row>
    <row r="84" spans="2:2" x14ac:dyDescent="0.25">
      <c r="B84" s="30"/>
    </row>
    <row r="85" spans="2:2" x14ac:dyDescent="0.25">
      <c r="B85" s="30"/>
    </row>
    <row r="86" spans="2:2" x14ac:dyDescent="0.25">
      <c r="B86" s="30"/>
    </row>
    <row r="87" spans="2:2" x14ac:dyDescent="0.25">
      <c r="B87" s="30"/>
    </row>
    <row r="88" spans="2:2" x14ac:dyDescent="0.25">
      <c r="B88" s="30"/>
    </row>
    <row r="89" spans="2:2" x14ac:dyDescent="0.25">
      <c r="B89" s="30"/>
    </row>
    <row r="90" spans="2:2" x14ac:dyDescent="0.25">
      <c r="B90" s="30"/>
    </row>
    <row r="91" spans="2:2" x14ac:dyDescent="0.25">
      <c r="B91" s="30"/>
    </row>
    <row r="92" spans="2:2" x14ac:dyDescent="0.25">
      <c r="B92" s="30"/>
    </row>
    <row r="93" spans="2:2" x14ac:dyDescent="0.25">
      <c r="B93" s="30"/>
    </row>
    <row r="94" spans="2:2" x14ac:dyDescent="0.25">
      <c r="B94" s="30"/>
    </row>
    <row r="95" spans="2:2" x14ac:dyDescent="0.25">
      <c r="B95" s="30"/>
    </row>
    <row r="96" spans="2:2" x14ac:dyDescent="0.25">
      <c r="B96" s="30"/>
    </row>
    <row r="97" spans="2:2" x14ac:dyDescent="0.25">
      <c r="B97" s="30"/>
    </row>
    <row r="98" spans="2:2" x14ac:dyDescent="0.25">
      <c r="B98" s="30"/>
    </row>
    <row r="99" spans="2:2" x14ac:dyDescent="0.25">
      <c r="B99" s="30"/>
    </row>
    <row r="100" spans="2:2" x14ac:dyDescent="0.25">
      <c r="B100" s="30"/>
    </row>
    <row r="101" spans="2:2" x14ac:dyDescent="0.25">
      <c r="B101" s="30"/>
    </row>
    <row r="102" spans="2:2" x14ac:dyDescent="0.25">
      <c r="B102" s="30"/>
    </row>
    <row r="103" spans="2:2" x14ac:dyDescent="0.25">
      <c r="B103" s="30"/>
    </row>
    <row r="104" spans="2:2" x14ac:dyDescent="0.25">
      <c r="B104" s="30"/>
    </row>
    <row r="105" spans="2:2" x14ac:dyDescent="0.25">
      <c r="B105" s="30"/>
    </row>
    <row r="106" spans="2:2" x14ac:dyDescent="0.25">
      <c r="B106" s="30"/>
    </row>
    <row r="107" spans="2:2" x14ac:dyDescent="0.25">
      <c r="B107" s="30"/>
    </row>
    <row r="108" spans="2:2" x14ac:dyDescent="0.25">
      <c r="B108" s="30"/>
    </row>
    <row r="109" spans="2:2" x14ac:dyDescent="0.25">
      <c r="B109" s="30"/>
    </row>
    <row r="110" spans="2:2" x14ac:dyDescent="0.25">
      <c r="B110" s="30"/>
    </row>
    <row r="111" spans="2:2" x14ac:dyDescent="0.25">
      <c r="B111" s="30"/>
    </row>
    <row r="112" spans="2:2" x14ac:dyDescent="0.25">
      <c r="B112" s="30"/>
    </row>
    <row r="113" spans="2:2" x14ac:dyDescent="0.25">
      <c r="B113" s="30"/>
    </row>
    <row r="114" spans="2:2" x14ac:dyDescent="0.25">
      <c r="B114" s="30"/>
    </row>
    <row r="115" spans="2:2" x14ac:dyDescent="0.25">
      <c r="B115" s="30"/>
    </row>
    <row r="116" spans="2:2" x14ac:dyDescent="0.25">
      <c r="B116" s="30"/>
    </row>
    <row r="117" spans="2:2" x14ac:dyDescent="0.25">
      <c r="B117" s="30"/>
    </row>
    <row r="118" spans="2:2" x14ac:dyDescent="0.25">
      <c r="B118" s="30"/>
    </row>
    <row r="119" spans="2:2" x14ac:dyDescent="0.25">
      <c r="B119" s="30"/>
    </row>
    <row r="120" spans="2:2" x14ac:dyDescent="0.25">
      <c r="B120" s="30"/>
    </row>
    <row r="121" spans="2:2" x14ac:dyDescent="0.25">
      <c r="B121" s="30"/>
    </row>
    <row r="122" spans="2:2" x14ac:dyDescent="0.25">
      <c r="B122" s="30"/>
    </row>
    <row r="123" spans="2:2" x14ac:dyDescent="0.25">
      <c r="B123" s="30"/>
    </row>
    <row r="124" spans="2:2" x14ac:dyDescent="0.25">
      <c r="B124" s="30"/>
    </row>
    <row r="125" spans="2:2" x14ac:dyDescent="0.25">
      <c r="B125" s="30"/>
    </row>
    <row r="126" spans="2:2" x14ac:dyDescent="0.25">
      <c r="B126" s="30"/>
    </row>
    <row r="127" spans="2:2" x14ac:dyDescent="0.25">
      <c r="B127" s="30"/>
    </row>
    <row r="128" spans="2:2" x14ac:dyDescent="0.25">
      <c r="B128" s="30"/>
    </row>
    <row r="129" spans="2:2" x14ac:dyDescent="0.25">
      <c r="B129" s="30"/>
    </row>
    <row r="130" spans="2:2" x14ac:dyDescent="0.25">
      <c r="B130" s="30"/>
    </row>
    <row r="131" spans="2:2" x14ac:dyDescent="0.25">
      <c r="B131" s="30"/>
    </row>
    <row r="132" spans="2:2" x14ac:dyDescent="0.25">
      <c r="B132" s="30"/>
    </row>
    <row r="133" spans="2:2" x14ac:dyDescent="0.25">
      <c r="B133" s="30"/>
    </row>
    <row r="134" spans="2:2" x14ac:dyDescent="0.25">
      <c r="B134" s="30"/>
    </row>
    <row r="135" spans="2:2" x14ac:dyDescent="0.25">
      <c r="B135" s="30"/>
    </row>
    <row r="136" spans="2:2" x14ac:dyDescent="0.25">
      <c r="B136" s="30"/>
    </row>
    <row r="137" spans="2:2" x14ac:dyDescent="0.25">
      <c r="B137" s="30"/>
    </row>
    <row r="138" spans="2:2" x14ac:dyDescent="0.25">
      <c r="B138" s="30"/>
    </row>
    <row r="139" spans="2:2" x14ac:dyDescent="0.25">
      <c r="B139" s="30"/>
    </row>
    <row r="140" spans="2:2" x14ac:dyDescent="0.25">
      <c r="B140" s="30"/>
    </row>
    <row r="141" spans="2:2" x14ac:dyDescent="0.25">
      <c r="B141" s="30"/>
    </row>
    <row r="142" spans="2:2" x14ac:dyDescent="0.25">
      <c r="B142" s="30"/>
    </row>
    <row r="143" spans="2:2" x14ac:dyDescent="0.25">
      <c r="B143" s="30"/>
    </row>
    <row r="144" spans="2:2" x14ac:dyDescent="0.25">
      <c r="B144" s="30"/>
    </row>
    <row r="145" spans="2:2" x14ac:dyDescent="0.25">
      <c r="B145" s="30"/>
    </row>
    <row r="146" spans="2:2" x14ac:dyDescent="0.25">
      <c r="B146" s="30"/>
    </row>
    <row r="147" spans="2:2" x14ac:dyDescent="0.25">
      <c r="B147" s="30"/>
    </row>
    <row r="148" spans="2:2" x14ac:dyDescent="0.25">
      <c r="B148" s="30"/>
    </row>
    <row r="149" spans="2:2" x14ac:dyDescent="0.25">
      <c r="B149" s="30"/>
    </row>
    <row r="150" spans="2:2" x14ac:dyDescent="0.25">
      <c r="B150" s="30"/>
    </row>
    <row r="151" spans="2:2" x14ac:dyDescent="0.25">
      <c r="B151" s="30"/>
    </row>
    <row r="152" spans="2:2" x14ac:dyDescent="0.25">
      <c r="B152" s="30"/>
    </row>
    <row r="153" spans="2:2" x14ac:dyDescent="0.25">
      <c r="B153" s="30"/>
    </row>
    <row r="154" spans="2:2" x14ac:dyDescent="0.25">
      <c r="B154" s="30"/>
    </row>
    <row r="155" spans="2:2" x14ac:dyDescent="0.25">
      <c r="B155" s="30"/>
    </row>
    <row r="156" spans="2:2" x14ac:dyDescent="0.25">
      <c r="B156" s="30"/>
    </row>
    <row r="157" spans="2:2" x14ac:dyDescent="0.25">
      <c r="B157" s="30"/>
    </row>
    <row r="158" spans="2:2" x14ac:dyDescent="0.25">
      <c r="B158" s="30"/>
    </row>
    <row r="159" spans="2:2" x14ac:dyDescent="0.25">
      <c r="B159" s="30"/>
    </row>
    <row r="160" spans="2:2" x14ac:dyDescent="0.25">
      <c r="B160" s="30"/>
    </row>
    <row r="161" spans="2:2" x14ac:dyDescent="0.25">
      <c r="B161" s="30"/>
    </row>
    <row r="162" spans="2:2" x14ac:dyDescent="0.25">
      <c r="B162" s="30"/>
    </row>
    <row r="163" spans="2:2" x14ac:dyDescent="0.25">
      <c r="B163" s="30"/>
    </row>
    <row r="164" spans="2:2" x14ac:dyDescent="0.25">
      <c r="B164" s="30"/>
    </row>
    <row r="165" spans="2:2" x14ac:dyDescent="0.25">
      <c r="B165" s="30"/>
    </row>
    <row r="166" spans="2:2" x14ac:dyDescent="0.25">
      <c r="B166" s="30"/>
    </row>
    <row r="167" spans="2:2" x14ac:dyDescent="0.25">
      <c r="B167" s="30"/>
    </row>
    <row r="168" spans="2:2" x14ac:dyDescent="0.25">
      <c r="B168" s="30"/>
    </row>
    <row r="169" spans="2:2" x14ac:dyDescent="0.25">
      <c r="B169" s="30"/>
    </row>
    <row r="170" spans="2:2" x14ac:dyDescent="0.25">
      <c r="B170" s="30"/>
    </row>
    <row r="171" spans="2:2" x14ac:dyDescent="0.25">
      <c r="B171" s="30"/>
    </row>
    <row r="172" spans="2:2" x14ac:dyDescent="0.25">
      <c r="B172" s="30"/>
    </row>
    <row r="173" spans="2:2" x14ac:dyDescent="0.25">
      <c r="B173" s="30"/>
    </row>
    <row r="174" spans="2:2" x14ac:dyDescent="0.25">
      <c r="B174" s="30"/>
    </row>
    <row r="175" spans="2:2" x14ac:dyDescent="0.25">
      <c r="B175" s="30"/>
    </row>
    <row r="176" spans="2:2" x14ac:dyDescent="0.25">
      <c r="B176" s="30"/>
    </row>
    <row r="177" spans="2:2" x14ac:dyDescent="0.25">
      <c r="B177" s="30"/>
    </row>
    <row r="178" spans="2:2" x14ac:dyDescent="0.25">
      <c r="B178" s="30"/>
    </row>
    <row r="179" spans="2:2" x14ac:dyDescent="0.25">
      <c r="B179" s="30"/>
    </row>
    <row r="180" spans="2:2" x14ac:dyDescent="0.25">
      <c r="B180" s="30"/>
    </row>
    <row r="181" spans="2:2" x14ac:dyDescent="0.25">
      <c r="B181" s="30"/>
    </row>
    <row r="182" spans="2:2" x14ac:dyDescent="0.25">
      <c r="B182" s="30"/>
    </row>
    <row r="183" spans="2:2" x14ac:dyDescent="0.25">
      <c r="B183" s="30"/>
    </row>
    <row r="184" spans="2:2" x14ac:dyDescent="0.25">
      <c r="B184" s="30"/>
    </row>
    <row r="185" spans="2:2" x14ac:dyDescent="0.25">
      <c r="B185" s="30"/>
    </row>
    <row r="186" spans="2:2" x14ac:dyDescent="0.25">
      <c r="B186" s="30"/>
    </row>
    <row r="187" spans="2:2" x14ac:dyDescent="0.25">
      <c r="B187" s="30"/>
    </row>
    <row r="188" spans="2:2" x14ac:dyDescent="0.25">
      <c r="B188" s="30"/>
    </row>
    <row r="189" spans="2:2" x14ac:dyDescent="0.25">
      <c r="B189" s="30"/>
    </row>
    <row r="190" spans="2:2" x14ac:dyDescent="0.25">
      <c r="B190" s="30"/>
    </row>
    <row r="191" spans="2:2" x14ac:dyDescent="0.25">
      <c r="B191" s="30"/>
    </row>
    <row r="192" spans="2:2" x14ac:dyDescent="0.25">
      <c r="B192" s="30"/>
    </row>
    <row r="193" spans="2:2" x14ac:dyDescent="0.25">
      <c r="B193" s="30"/>
    </row>
    <row r="194" spans="2:2" x14ac:dyDescent="0.25">
      <c r="B194" s="30"/>
    </row>
    <row r="195" spans="2:2" x14ac:dyDescent="0.25">
      <c r="B195" s="30"/>
    </row>
    <row r="196" spans="2:2" x14ac:dyDescent="0.25">
      <c r="B196" s="30"/>
    </row>
    <row r="197" spans="2:2" x14ac:dyDescent="0.25">
      <c r="B197" s="30"/>
    </row>
    <row r="198" spans="2:2" x14ac:dyDescent="0.25">
      <c r="B198" s="30"/>
    </row>
    <row r="199" spans="2:2" x14ac:dyDescent="0.25">
      <c r="B199" s="30"/>
    </row>
    <row r="200" spans="2:2" x14ac:dyDescent="0.25">
      <c r="B200" s="30"/>
    </row>
    <row r="201" spans="2:2" x14ac:dyDescent="0.25">
      <c r="B201" s="30"/>
    </row>
    <row r="202" spans="2:2" x14ac:dyDescent="0.25">
      <c r="B202" s="30"/>
    </row>
    <row r="203" spans="2:2" x14ac:dyDescent="0.25">
      <c r="B203" s="30"/>
    </row>
    <row r="204" spans="2:2" x14ac:dyDescent="0.25">
      <c r="B204" s="30"/>
    </row>
    <row r="205" spans="2:2" x14ac:dyDescent="0.25">
      <c r="B205" s="30"/>
    </row>
    <row r="206" spans="2:2" x14ac:dyDescent="0.25">
      <c r="B206" s="30"/>
    </row>
    <row r="207" spans="2:2" x14ac:dyDescent="0.25">
      <c r="B207" s="30"/>
    </row>
    <row r="208" spans="2:2" x14ac:dyDescent="0.25">
      <c r="B208" s="30"/>
    </row>
    <row r="209" spans="2:2" x14ac:dyDescent="0.25">
      <c r="B209" s="30"/>
    </row>
    <row r="210" spans="2:2" x14ac:dyDescent="0.25">
      <c r="B210" s="30"/>
    </row>
    <row r="211" spans="2:2" x14ac:dyDescent="0.25">
      <c r="B211" s="30"/>
    </row>
    <row r="212" spans="2:2" x14ac:dyDescent="0.25">
      <c r="B212" s="30"/>
    </row>
    <row r="213" spans="2:2" x14ac:dyDescent="0.25">
      <c r="B213" s="30"/>
    </row>
    <row r="214" spans="2:2" x14ac:dyDescent="0.25">
      <c r="B214" s="30"/>
    </row>
    <row r="215" spans="2:2" x14ac:dyDescent="0.25">
      <c r="B215" s="30"/>
    </row>
    <row r="216" spans="2:2" x14ac:dyDescent="0.25">
      <c r="B216" s="30"/>
    </row>
    <row r="217" spans="2:2" x14ac:dyDescent="0.25">
      <c r="B217" s="30"/>
    </row>
    <row r="218" spans="2:2" x14ac:dyDescent="0.25">
      <c r="B218" s="30"/>
    </row>
    <row r="219" spans="2:2" x14ac:dyDescent="0.25">
      <c r="B219" s="30"/>
    </row>
    <row r="220" spans="2:2" x14ac:dyDescent="0.25">
      <c r="B220" s="30"/>
    </row>
    <row r="221" spans="2:2" x14ac:dyDescent="0.25">
      <c r="B221" s="30"/>
    </row>
    <row r="222" spans="2:2" x14ac:dyDescent="0.25">
      <c r="B222" s="30"/>
    </row>
    <row r="223" spans="2:2" x14ac:dyDescent="0.25">
      <c r="B223" s="30"/>
    </row>
    <row r="224" spans="2:2" x14ac:dyDescent="0.25">
      <c r="B224" s="30"/>
    </row>
    <row r="225" spans="2:2" x14ac:dyDescent="0.25">
      <c r="B225" s="30"/>
    </row>
    <row r="226" spans="2:2" x14ac:dyDescent="0.25">
      <c r="B226" s="30"/>
    </row>
    <row r="227" spans="2:2" x14ac:dyDescent="0.25">
      <c r="B227" s="30"/>
    </row>
    <row r="228" spans="2:2" x14ac:dyDescent="0.25">
      <c r="B228" s="30"/>
    </row>
    <row r="229" spans="2:2" x14ac:dyDescent="0.25">
      <c r="B229" s="30"/>
    </row>
    <row r="230" spans="2:2" x14ac:dyDescent="0.25">
      <c r="B230" s="30"/>
    </row>
    <row r="231" spans="2:2" x14ac:dyDescent="0.25">
      <c r="B231" s="30"/>
    </row>
    <row r="232" spans="2:2" x14ac:dyDescent="0.25">
      <c r="B232" s="30"/>
    </row>
    <row r="233" spans="2:2" x14ac:dyDescent="0.25">
      <c r="B233" s="30"/>
    </row>
    <row r="234" spans="2:2" x14ac:dyDescent="0.25">
      <c r="B234" s="30"/>
    </row>
    <row r="235" spans="2:2" x14ac:dyDescent="0.25">
      <c r="B235" s="30"/>
    </row>
    <row r="236" spans="2:2" x14ac:dyDescent="0.25">
      <c r="B236" s="30"/>
    </row>
    <row r="237" spans="2:2" x14ac:dyDescent="0.25">
      <c r="B237" s="30"/>
    </row>
    <row r="238" spans="2:2" x14ac:dyDescent="0.25">
      <c r="B238" s="30"/>
    </row>
    <row r="239" spans="2:2" x14ac:dyDescent="0.25">
      <c r="B239" s="30"/>
    </row>
    <row r="240" spans="2:2" x14ac:dyDescent="0.25">
      <c r="B240" s="30"/>
    </row>
    <row r="241" spans="2:2" x14ac:dyDescent="0.25">
      <c r="B241" s="30"/>
    </row>
    <row r="242" spans="2:2" x14ac:dyDescent="0.25">
      <c r="B242" s="30"/>
    </row>
    <row r="243" spans="2:2" x14ac:dyDescent="0.25">
      <c r="B243" s="30"/>
    </row>
    <row r="244" spans="2:2" x14ac:dyDescent="0.25">
      <c r="B244" s="30"/>
    </row>
    <row r="245" spans="2:2" x14ac:dyDescent="0.25">
      <c r="B245" s="30"/>
    </row>
    <row r="246" spans="2:2" x14ac:dyDescent="0.25">
      <c r="B246" s="30"/>
    </row>
    <row r="247" spans="2:2" x14ac:dyDescent="0.25">
      <c r="B247" s="30"/>
    </row>
    <row r="248" spans="2:2" x14ac:dyDescent="0.25">
      <c r="B248" s="30"/>
    </row>
    <row r="249" spans="2:2" x14ac:dyDescent="0.25">
      <c r="B249" s="30"/>
    </row>
    <row r="250" spans="2:2" x14ac:dyDescent="0.25">
      <c r="B250" s="30"/>
    </row>
    <row r="251" spans="2:2" x14ac:dyDescent="0.25">
      <c r="B251" s="30"/>
    </row>
    <row r="252" spans="2:2" x14ac:dyDescent="0.25">
      <c r="B252" s="30"/>
    </row>
    <row r="253" spans="2:2" x14ac:dyDescent="0.25">
      <c r="B253" s="30"/>
    </row>
    <row r="254" spans="2:2" x14ac:dyDescent="0.25">
      <c r="B254" s="30"/>
    </row>
    <row r="255" spans="2:2" x14ac:dyDescent="0.25">
      <c r="B255" s="30"/>
    </row>
    <row r="256" spans="2:2" x14ac:dyDescent="0.25">
      <c r="B256" s="30"/>
    </row>
    <row r="257" spans="2:2" x14ac:dyDescent="0.25">
      <c r="B257" s="30"/>
    </row>
    <row r="258" spans="2:2" x14ac:dyDescent="0.25">
      <c r="B258" s="30"/>
    </row>
    <row r="259" spans="2:2" x14ac:dyDescent="0.25">
      <c r="B259" s="30"/>
    </row>
    <row r="260" spans="2:2" x14ac:dyDescent="0.25">
      <c r="B260" s="30"/>
    </row>
    <row r="261" spans="2:2" x14ac:dyDescent="0.25">
      <c r="B261" s="30"/>
    </row>
    <row r="262" spans="2:2" x14ac:dyDescent="0.25">
      <c r="B262" s="30"/>
    </row>
    <row r="263" spans="2:2" x14ac:dyDescent="0.25">
      <c r="B263" s="30"/>
    </row>
    <row r="264" spans="2:2" x14ac:dyDescent="0.25">
      <c r="B264" s="30"/>
    </row>
    <row r="265" spans="2:2" x14ac:dyDescent="0.25">
      <c r="B265" s="30"/>
    </row>
    <row r="266" spans="2:2" x14ac:dyDescent="0.25">
      <c r="B266" s="30"/>
    </row>
    <row r="267" spans="2:2" x14ac:dyDescent="0.25">
      <c r="B267" s="30"/>
    </row>
    <row r="268" spans="2:2" x14ac:dyDescent="0.25">
      <c r="B268" s="30"/>
    </row>
    <row r="269" spans="2:2" x14ac:dyDescent="0.25">
      <c r="B269" s="30"/>
    </row>
    <row r="270" spans="2:2" x14ac:dyDescent="0.25">
      <c r="B270" s="30"/>
    </row>
    <row r="271" spans="2:2" x14ac:dyDescent="0.25">
      <c r="B271" s="30"/>
    </row>
    <row r="272" spans="2:2" x14ac:dyDescent="0.25">
      <c r="B272" s="30"/>
    </row>
    <row r="273" spans="2:2" x14ac:dyDescent="0.25">
      <c r="B273" s="30"/>
    </row>
    <row r="274" spans="2:2" x14ac:dyDescent="0.25">
      <c r="B274" s="30"/>
    </row>
    <row r="275" spans="2:2" x14ac:dyDescent="0.25">
      <c r="B275" s="30"/>
    </row>
    <row r="276" spans="2:2" x14ac:dyDescent="0.25">
      <c r="B276" s="30"/>
    </row>
    <row r="277" spans="2:2" x14ac:dyDescent="0.25">
      <c r="B277" s="30"/>
    </row>
    <row r="278" spans="2:2" x14ac:dyDescent="0.25">
      <c r="B278" s="30"/>
    </row>
    <row r="279" spans="2:2" x14ac:dyDescent="0.25">
      <c r="B279" s="30"/>
    </row>
    <row r="280" spans="2:2" x14ac:dyDescent="0.25">
      <c r="B280" s="30"/>
    </row>
    <row r="281" spans="2:2" x14ac:dyDescent="0.25">
      <c r="B281" s="30"/>
    </row>
    <row r="282" spans="2:2" x14ac:dyDescent="0.25">
      <c r="B282" s="30"/>
    </row>
    <row r="283" spans="2:2" x14ac:dyDescent="0.25">
      <c r="B283" s="30"/>
    </row>
    <row r="284" spans="2:2" x14ac:dyDescent="0.25">
      <c r="B284" s="30"/>
    </row>
    <row r="285" spans="2:2" x14ac:dyDescent="0.25">
      <c r="B285" s="30"/>
    </row>
    <row r="286" spans="2:2" x14ac:dyDescent="0.25">
      <c r="B286" s="30"/>
    </row>
    <row r="287" spans="2:2" x14ac:dyDescent="0.25">
      <c r="B287" s="30"/>
    </row>
    <row r="288" spans="2:2" x14ac:dyDescent="0.25">
      <c r="B288" s="30"/>
    </row>
    <row r="289" spans="2:2" x14ac:dyDescent="0.25">
      <c r="B289" s="30"/>
    </row>
    <row r="290" spans="2:2" x14ac:dyDescent="0.25">
      <c r="B290" s="30"/>
    </row>
  </sheetData>
  <mergeCells count="1">
    <mergeCell ref="B2:E2"/>
  </mergeCells>
  <conditionalFormatting sqref="G2:G3 G5:I18">
    <cfRule type="expression" dxfId="25" priority="26">
      <formula>G2&lt;&gt;""</formula>
    </cfRule>
  </conditionalFormatting>
  <conditionalFormatting sqref="I2:I3">
    <cfRule type="expression" dxfId="24" priority="25">
      <formula>I2&lt;&gt;""</formula>
    </cfRule>
  </conditionalFormatting>
  <conditionalFormatting sqref="K5:K18">
    <cfRule type="expression" dxfId="23" priority="24">
      <formula>K5&lt;&gt;""</formula>
    </cfRule>
  </conditionalFormatting>
  <conditionalFormatting sqref="K2:K3">
    <cfRule type="expression" dxfId="22" priority="23">
      <formula>K2&lt;&gt;""</formula>
    </cfRule>
  </conditionalFormatting>
  <conditionalFormatting sqref="M5:M18">
    <cfRule type="expression" dxfId="21" priority="22">
      <formula>M5&lt;&gt;""</formula>
    </cfRule>
  </conditionalFormatting>
  <conditionalFormatting sqref="M2:M3">
    <cfRule type="expression" dxfId="20" priority="21">
      <formula>M2&lt;&gt;""</formula>
    </cfRule>
  </conditionalFormatting>
  <conditionalFormatting sqref="O5:O18">
    <cfRule type="expression" dxfId="19" priority="20">
      <formula>O5&lt;&gt;""</formula>
    </cfRule>
  </conditionalFormatting>
  <conditionalFormatting sqref="O2:O3">
    <cfRule type="expression" dxfId="18" priority="19">
      <formula>O2&lt;&gt;""</formula>
    </cfRule>
  </conditionalFormatting>
  <conditionalFormatting sqref="Q5:Q18">
    <cfRule type="expression" dxfId="17" priority="18">
      <formula>Q5&lt;&gt;""</formula>
    </cfRule>
  </conditionalFormatting>
  <conditionalFormatting sqref="Q2:Q3">
    <cfRule type="expression" dxfId="16" priority="17">
      <formula>Q2&lt;&gt;""</formula>
    </cfRule>
  </conditionalFormatting>
  <conditionalFormatting sqref="S5:S18">
    <cfRule type="expression" dxfId="15" priority="16">
      <formula>S5&lt;&gt;""</formula>
    </cfRule>
  </conditionalFormatting>
  <conditionalFormatting sqref="S2:S3">
    <cfRule type="expression" dxfId="14" priority="15">
      <formula>S2&lt;&gt;""</formula>
    </cfRule>
  </conditionalFormatting>
  <conditionalFormatting sqref="U5:U18">
    <cfRule type="expression" dxfId="13" priority="14">
      <formula>U5&lt;&gt;""</formula>
    </cfRule>
  </conditionalFormatting>
  <conditionalFormatting sqref="U2:U3">
    <cfRule type="expression" dxfId="12" priority="13">
      <formula>U2&lt;&gt;""</formula>
    </cfRule>
  </conditionalFormatting>
  <conditionalFormatting sqref="W5:W18">
    <cfRule type="expression" dxfId="11" priority="12">
      <formula>W5&lt;&gt;""</formula>
    </cfRule>
  </conditionalFormatting>
  <conditionalFormatting sqref="W2:W3">
    <cfRule type="expression" dxfId="10" priority="11">
      <formula>W2&lt;&gt;""</formula>
    </cfRule>
  </conditionalFormatting>
  <conditionalFormatting sqref="Y5:Y18">
    <cfRule type="expression" dxfId="9" priority="10">
      <formula>Y5&lt;&gt;""</formula>
    </cfRule>
  </conditionalFormatting>
  <conditionalFormatting sqref="Y2:Y3">
    <cfRule type="expression" dxfId="8" priority="9">
      <formula>Y2&lt;&gt;""</formula>
    </cfRule>
  </conditionalFormatting>
  <conditionalFormatting sqref="AA5:AA18">
    <cfRule type="expression" dxfId="7" priority="8">
      <formula>AA5&lt;&gt;""</formula>
    </cfRule>
  </conditionalFormatting>
  <conditionalFormatting sqref="AA2:AA3">
    <cfRule type="expression" dxfId="6" priority="7">
      <formula>AA2&lt;&gt;""</formula>
    </cfRule>
  </conditionalFormatting>
  <conditionalFormatting sqref="AC5:AC18">
    <cfRule type="expression" dxfId="5" priority="6">
      <formula>AC5&lt;&gt;""</formula>
    </cfRule>
  </conditionalFormatting>
  <conditionalFormatting sqref="AC2:AC3">
    <cfRule type="expression" dxfId="4" priority="5">
      <formula>AC2&lt;&gt;""</formula>
    </cfRule>
  </conditionalFormatting>
  <conditionalFormatting sqref="AE5:AE18">
    <cfRule type="expression" dxfId="3" priority="4">
      <formula>AE5&lt;&gt;""</formula>
    </cfRule>
  </conditionalFormatting>
  <conditionalFormatting sqref="AE2:AE3">
    <cfRule type="expression" dxfId="2" priority="3">
      <formula>AE2&lt;&gt;""</formula>
    </cfRule>
  </conditionalFormatting>
  <conditionalFormatting sqref="AG5:AG18">
    <cfRule type="expression" dxfId="1" priority="2">
      <formula>AG5&lt;&gt;""</formula>
    </cfRule>
  </conditionalFormatting>
  <conditionalFormatting sqref="AG2:AG3">
    <cfRule type="expression" dxfId="0" priority="1">
      <formula>AG2&lt;&gt;""</formula>
    </cfRule>
  </conditionalFormatting>
  <dataValidations count="1">
    <dataValidation type="list" allowBlank="1" showInputMessage="1" showErrorMessage="1" sqref="A4" xr:uid="{9BF19DCD-29AF-4AE9-B685-7BD27DE2953D}">
      <formula1>"Alsace,Paris"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Jours 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Miclo</dc:creator>
  <cp:lastModifiedBy>David Miclo</cp:lastModifiedBy>
  <dcterms:created xsi:type="dcterms:W3CDTF">2025-10-25T14:49:53Z</dcterms:created>
  <dcterms:modified xsi:type="dcterms:W3CDTF">2025-10-25T15:04:43Z</dcterms:modified>
</cp:coreProperties>
</file>