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brl-my.sharepoint.com/personal/miri_segonne_brl_fr/Documents/Bureau/"/>
    </mc:Choice>
  </mc:AlternateContent>
  <xr:revisionPtr revIDLastSave="2" documentId="8_{6ECFA134-AA62-462E-8EBD-566CCE38424A}" xr6:coauthVersionLast="47" xr6:coauthVersionMax="47" xr10:uidLastSave="{4E967EDC-3D05-4449-94ED-F7F8D43C9BA8}"/>
  <bookViews>
    <workbookView xWindow="-120" yWindow="-120" windowWidth="29040" windowHeight="15840" activeTab="1" xr2:uid="{5E4EA78F-81CB-453F-82E6-1842F2274E15}"/>
  </bookViews>
  <sheets>
    <sheet name="Prise en compte" sheetId="1" r:id="rId1"/>
    <sheet name="IMPRIME" sheetId="3" r:id="rId2"/>
    <sheet name="Liste auto" sheetId="2" r:id="rId3"/>
  </sheets>
  <externalReferences>
    <externalReference r:id="rId4"/>
  </externalReferences>
  <definedNames>
    <definedName name="_xlnm._FilterDatabase" localSheetId="0" hidden="1">'Prise en compte'!$A$6:$X$30</definedName>
    <definedName name="CasseGain">[1]Casses!$Y:$Y</definedName>
    <definedName name="CasseMontFacture">[1]Casses!$H:$H</definedName>
    <definedName name="CasseNombre">[1]Casses!$A:$A</definedName>
    <definedName name="ContexteSondage">'[1]Sondages devis et réalisés'!$H:$H</definedName>
    <definedName name="CptMouvrage">'Prise en compte'!#REF!</definedName>
    <definedName name="CptNombre">'Prise en compte'!$D:$D</definedName>
    <definedName name="CptObjet">'Prise en compte'!#REF!</definedName>
    <definedName name="CptTypeDemande">'Prise en compte'!$O:$O</definedName>
    <definedName name="DateEntreDev">'[1]Devis+suivi travaux'!$B:$B</definedName>
    <definedName name="Devis_sansSuite">'[1]Devis+suivi travaux'!$AA:$AA</definedName>
    <definedName name="DevisTravNb">'[1]Devis+suivi travaux'!$A:$A</definedName>
    <definedName name="DevisTravTotalHT">'[1]Devis+suivi travaux'!$N:$N</definedName>
    <definedName name="DevisTravTravHT">'[1]Devis+suivi travaux'!$P:$P</definedName>
    <definedName name="DT_Avis">'[1]Prescriptions DT-renseignement'!$L:$L</definedName>
    <definedName name="DT_Reseau">'[1]Prescriptions DT-renseignement'!$K:$K</definedName>
    <definedName name="DT_Type">'[1]Prescriptions DT-renseignement'!$J:$J</definedName>
    <definedName name="Secteur_concerne">'Prise en compte'!$B:$B</definedName>
    <definedName name="SondBRLEcharge">'[1]Sondages devis et réalisés'!$AC:$AC</definedName>
    <definedName name="SondDevisTotal">'[1]Sondages devis et réalisés'!$K:$K</definedName>
    <definedName name="SondFacture">'[1]Sondages devis et réalisés'!$T:$T</definedName>
    <definedName name="SondGestech">'[1]Sondages devis et réalisés'!$AE:$AE</definedName>
    <definedName name="TravAbandon">#REF!</definedName>
    <definedName name="TravDevisTotalHT">#REF!</definedName>
    <definedName name="TravDevisTravHT">#REF!</definedName>
    <definedName name="TravFactureDom">'[1]Devis+suivi travaux'!$BF:$BF</definedName>
    <definedName name="TravFactureTrav">'[1]Devis+suivi travaux'!$BB:$BB</definedName>
    <definedName name="TravGain">#REF!</definedName>
    <definedName name="TravImput">'[1]Devis+suivi travaux'!$Q:$Q</definedName>
    <definedName name="TravLineaireCree">'[1]Devis+suivi travaux'!$T:$T</definedName>
    <definedName name="TravMarge">'[1]Devis+suivi travaux'!$CB:$CB</definedName>
    <definedName name="TravMargeGestech">'[1]Devis+suivi travaux'!$CE:$CE</definedName>
    <definedName name="TravMontantHT">#REF!</definedName>
    <definedName name="TravNbBranch">'[1]Devis+suivi travaux'!$S:$S</definedName>
    <definedName name="TravNombre">#REF!</definedName>
    <definedName name="TravQsouscrip">'[1]Devis+suivi travaux'!$R:$R</definedName>
    <definedName name="TravType">'[1]Devis+suivi travaux'!$I:$I</definedName>
    <definedName name="UrbAvis">[1]Urbanisme!$L:$L</definedName>
    <definedName name="UrbNombre">[1]Urbanisme!$B:$B</definedName>
    <definedName name="UrbReseau">[1]Urbanisme!$K:$K</definedName>
    <definedName name="UrbTypeDemande">[1]Urbanisme!$J:$J</definedName>
    <definedName name="_xlnm.Print_Area" localSheetId="1">IMPRIME!$A$1:$I$49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9" i="3" l="1"/>
  <c r="C21" i="3"/>
  <c r="C20" i="3"/>
  <c r="G19" i="3"/>
  <c r="E19" i="3"/>
  <c r="C19" i="3"/>
  <c r="F17" i="3"/>
  <c r="C18" i="3"/>
  <c r="E32" i="1" l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Magali Pujol</author>
  </authors>
  <commentList>
    <comment ref="X6" authorId="0" shapeId="0" xr:uid="{9FD31F65-5323-4105-8AF3-C0DD862C4258}">
      <text>
        <r>
          <rPr>
            <b/>
            <sz val="9"/>
            <color indexed="81"/>
            <rFont val="Tahoma"/>
            <family val="2"/>
          </rPr>
          <t>Magali Pujol:</t>
        </r>
        <r>
          <rPr>
            <sz val="9"/>
            <color indexed="81"/>
            <rFont val="Tahoma"/>
            <family val="2"/>
          </rPr>
          <t xml:space="preserve">
Noter les cations d'avancement impérativement ici, le remplissage se fera en auto dans les autres onglet</t>
        </r>
      </text>
    </comment>
  </commentList>
</comments>
</file>

<file path=xl/sharedStrings.xml><?xml version="1.0" encoding="utf-8"?>
<sst xmlns="http://schemas.openxmlformats.org/spreadsheetml/2006/main" count="127" uniqueCount="87">
  <si>
    <t>n° auto</t>
  </si>
  <si>
    <t>Secteur Concerné</t>
  </si>
  <si>
    <t>Commune</t>
  </si>
  <si>
    <t>Descriptif , nom projet</t>
  </si>
  <si>
    <t>Etat dossier</t>
  </si>
  <si>
    <r>
      <t>Les actions entreprises</t>
    </r>
    <r>
      <rPr>
        <b/>
        <sz val="10"/>
        <color rgb="FFFFFFFF"/>
        <rFont val="Arial"/>
        <family val="2"/>
      </rPr>
      <t xml:space="preserve">  </t>
    </r>
    <r>
      <rPr>
        <sz val="10"/>
        <color rgb="FFFF0000"/>
        <rFont val="Calibri"/>
        <family val="2"/>
        <scheme val="minor"/>
      </rPr>
      <t xml:space="preserve">(à remplir obligatoirement pour suivi magali) </t>
    </r>
  </si>
  <si>
    <t>RHR EAU BRUTE</t>
  </si>
  <si>
    <t>RHR CASTEL(bleu)</t>
  </si>
  <si>
    <t>RHR EAU BRUTE-POTABLE</t>
  </si>
  <si>
    <t>RHR EAU POTABLE</t>
  </si>
  <si>
    <t>DSP GRUISSA/PLN</t>
  </si>
  <si>
    <t>DSP CASTEL(vert)</t>
  </si>
  <si>
    <t>DSP VILLEVEYRAC</t>
  </si>
  <si>
    <t>Type demande (DT - DICT - DT/DICT)</t>
  </si>
  <si>
    <t>N° consultation</t>
  </si>
  <si>
    <t xml:space="preserve">Nom demandeur DT/DICT (entp) </t>
  </si>
  <si>
    <t xml:space="preserve">Nom contact demandeur DT/DICT (entp) </t>
  </si>
  <si>
    <t>Tel du demandeur</t>
  </si>
  <si>
    <t>Mail du demandeur</t>
  </si>
  <si>
    <t>M.Ouvrage de l'aménagement</t>
  </si>
  <si>
    <t>Contact M.ouvrage</t>
  </si>
  <si>
    <t>M.ouvrage du réseau</t>
  </si>
  <si>
    <t>Prendre contact avec gestech</t>
  </si>
  <si>
    <t>Transmettre plans</t>
  </si>
  <si>
    <t>Investigations avant travaux</t>
  </si>
  <si>
    <t>Contact gestech</t>
  </si>
  <si>
    <t>SUIVI DOSSIERS PRESCRIPTIONS DT / DICT</t>
  </si>
  <si>
    <t>parcelles /n° conduite</t>
  </si>
  <si>
    <t>Servian</t>
  </si>
  <si>
    <t>Castel</t>
  </si>
  <si>
    <t>VDR</t>
  </si>
  <si>
    <t>Gruissan-PLN</t>
  </si>
  <si>
    <t>DT</t>
  </si>
  <si>
    <t>DICT</t>
  </si>
  <si>
    <t>DT/DICT</t>
  </si>
  <si>
    <t>DSP VDR</t>
  </si>
  <si>
    <t>DSP MENDE</t>
  </si>
  <si>
    <t>Délais contact (nb de jour)</t>
  </si>
  <si>
    <t>M.PUJOL</t>
  </si>
  <si>
    <t>L.BREART</t>
  </si>
  <si>
    <t>F.NAVARRO</t>
  </si>
  <si>
    <t>ATTENTE RETOUR</t>
  </si>
  <si>
    <t>HORS DELAIS - ARCHIVAGE GED A FAIRE</t>
  </si>
  <si>
    <t>CLOTURE-ANALYSE TERMINEE</t>
  </si>
  <si>
    <t>CLOTURE ARCHIVE GED-PAS DE RETOUR</t>
  </si>
  <si>
    <t>EN COURS ANALYSE</t>
  </si>
  <si>
    <t>OUI</t>
  </si>
  <si>
    <t>NON</t>
  </si>
  <si>
    <t>Date envoi réponse</t>
  </si>
  <si>
    <t>Date de relance (date envoi réponse + délais)</t>
  </si>
  <si>
    <t>Lien avec fichier</t>
  </si>
  <si>
    <t>SUIVI FICHE AUTO.xlsx</t>
  </si>
  <si>
    <t>Madame, Monsieur,</t>
  </si>
  <si>
    <t>COORDONNEES SERVICE GESTION TECHNIQUE</t>
  </si>
  <si>
    <t>Laurent Bréart</t>
  </si>
  <si>
    <t>Frédéric Navarro</t>
  </si>
  <si>
    <t>Magali Pujol</t>
  </si>
  <si>
    <t>04.67.32.68.23</t>
  </si>
  <si>
    <t>04.67.32.68.18</t>
  </si>
  <si>
    <t>04.67.32.68.15</t>
  </si>
  <si>
    <r>
      <t>*</t>
    </r>
    <r>
      <rPr>
        <i/>
        <sz val="10"/>
        <color theme="1"/>
        <rFont val="Arial"/>
        <family val="2"/>
      </rPr>
      <t xml:space="preserve"> Les éventuelles modifications seront réalisées sous maitrise d’ouvrage BRL et les frais correspondants seront entièrement supportés par le demandeur.</t>
    </r>
  </si>
  <si>
    <t>Il sera étudié des déplacements et non des suppressions</t>
  </si>
  <si>
    <t xml:space="preserve">Suite à votre : </t>
  </si>
  <si>
    <t>Demandeur :</t>
  </si>
  <si>
    <t xml:space="preserve">Contact : </t>
  </si>
  <si>
    <t xml:space="preserve">M. Ouvrage : </t>
  </si>
  <si>
    <t xml:space="preserve">Commune(s) : </t>
  </si>
  <si>
    <t>PRESENCE CONDUITE</t>
  </si>
  <si>
    <t>Veuillez obligatoirement :</t>
  </si>
  <si>
    <t>Pour vérification d'un potentiel impact en phase projet *</t>
  </si>
  <si>
    <t>Mail : Gestiontechnique.ouest@brl.fr</t>
  </si>
  <si>
    <t>Contact</t>
  </si>
  <si>
    <t>Prévoir des investigations avant travaux</t>
  </si>
  <si>
    <t>Nous transmettre les plans projets en dwg géoréférencés</t>
  </si>
  <si>
    <t>SEGONNE</t>
  </si>
  <si>
    <t>Miri</t>
  </si>
  <si>
    <t>msegonne@gmail.com</t>
  </si>
  <si>
    <t>Hemaz</t>
  </si>
  <si>
    <t>Valras-Plage</t>
  </si>
  <si>
    <t>epfjpofjepofje</t>
  </si>
  <si>
    <t>123456789</t>
  </si>
  <si>
    <t>HEMAZ</t>
  </si>
  <si>
    <t>MOHAMED</t>
  </si>
  <si>
    <t>miri.segonne@brl.fr</t>
  </si>
  <si>
    <t>ouvrage</t>
  </si>
  <si>
    <t>contactouvrage</t>
  </si>
  <si>
    <t>Serignan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</si>
</sst>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5" x14ac:knownFonts="1">
    <font>
      <sz val="11"/>
      <color theme="1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10"/>
      <color rgb="FFFF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rgb="FF00B0F0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Arial"/>
      <family val="2"/>
    </font>
    <font>
      <sz val="16"/>
      <color theme="1"/>
      <name val="Arial"/>
      <family val="2"/>
    </font>
    <font>
      <i/>
      <sz val="10"/>
      <color theme="1"/>
      <name val="Arial"/>
      <family val="2"/>
    </font>
    <font>
      <sz val="14"/>
      <color rgb="FFFF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rgb="FF000000"/>
      <name val="Copperplate Gothic Bold"/>
      <family val="2"/>
    </font>
    <font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medium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medium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medium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4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0" fillId="0" borderId="0" xfId="0"/>
    <xf numFmtId="0" fontId="3" fillId="0" borderId="0" xfId="0" applyFont="1" applyAlignment="1">
      <alignment horizontal="left" vertical="top" wrapText="1"/>
    </xf>
    <xf numFmtId="0" fontId="0" fillId="0" borderId="0" xfId="0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3" fillId="0" borderId="0" xfId="0" applyFont="1"/>
    <xf numFmtId="0" fontId="7" fillId="2" borderId="5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164" fontId="13" fillId="4" borderId="6" xfId="0" applyNumberFormat="1" applyFont="1" applyFill="1" applyBorder="1" applyAlignment="1">
      <alignment horizontal="center" vertical="center" wrapText="1"/>
    </xf>
    <xf numFmtId="164" fontId="13" fillId="0" borderId="6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5" borderId="6" xfId="0" applyFont="1" applyFill="1" applyBorder="1" applyAlignment="1" applyProtection="1">
      <alignment horizontal="center" vertical="center" wrapText="1"/>
      <protection locked="0"/>
    </xf>
    <xf numFmtId="0" fontId="13" fillId="4" borderId="6" xfId="0" applyFont="1" applyFill="1" applyBorder="1" applyAlignment="1" applyProtection="1">
      <alignment horizontal="center" vertical="center" wrapText="1"/>
      <protection locked="0"/>
    </xf>
    <xf numFmtId="49" fontId="14" fillId="4" borderId="7" xfId="0" applyNumberFormat="1" applyFont="1" applyFill="1" applyBorder="1" applyAlignment="1">
      <alignment horizontal="center" vertical="center" wrapText="1"/>
    </xf>
    <xf numFmtId="49" fontId="14" fillId="4" borderId="7" xfId="0" applyNumberFormat="1" applyFont="1" applyFill="1" applyBorder="1" applyAlignment="1" applyProtection="1">
      <alignment horizontal="center" vertical="center" wrapText="1"/>
      <protection locked="0"/>
    </xf>
    <xf numFmtId="49" fontId="13" fillId="4" borderId="6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8" xfId="0" applyFont="1" applyFill="1" applyBorder="1" applyAlignment="1">
      <alignment horizontal="center" vertical="center" wrapText="1"/>
    </xf>
    <xf numFmtId="49" fontId="8" fillId="4" borderId="7" xfId="1" applyNumberFormat="1" applyFill="1" applyBorder="1" applyAlignment="1">
      <alignment horizontal="center" vertical="center" wrapText="1"/>
    </xf>
    <xf numFmtId="0" fontId="3" fillId="0" borderId="0" xfId="0" applyFont="1" applyAlignment="1">
      <alignment vertical="top" wrapText="1"/>
    </xf>
    <xf numFmtId="0" fontId="15" fillId="0" borderId="0" xfId="0" applyFont="1" applyAlignment="1">
      <alignment vertical="top" wrapText="1"/>
    </xf>
    <xf numFmtId="0" fontId="16" fillId="0" borderId="0" xfId="0" applyFont="1"/>
    <xf numFmtId="0" fontId="18" fillId="0" borderId="0" xfId="0" applyFont="1" applyAlignment="1">
      <alignment vertical="center"/>
    </xf>
    <xf numFmtId="0" fontId="20" fillId="0" borderId="0" xfId="0" applyFont="1"/>
    <xf numFmtId="0" fontId="21" fillId="0" borderId="0" xfId="0" applyFont="1" applyAlignment="1"/>
    <xf numFmtId="0" fontId="21" fillId="0" borderId="0" xfId="0" applyFont="1"/>
    <xf numFmtId="0" fontId="22" fillId="0" borderId="0" xfId="0" applyFont="1"/>
    <xf numFmtId="0" fontId="23" fillId="0" borderId="0" xfId="0" applyFont="1" applyAlignment="1">
      <alignment vertical="center"/>
    </xf>
    <xf numFmtId="49" fontId="13" fillId="5" borderId="6" xfId="0" applyNumberFormat="1" applyFont="1" applyFill="1" applyBorder="1" applyAlignment="1">
      <alignment horizontal="center" vertical="center" wrapText="1"/>
    </xf>
    <xf numFmtId="0" fontId="8" fillId="5" borderId="6" xfId="1" applyFill="1" applyBorder="1" applyAlignment="1">
      <alignment horizontal="center" vertical="center" wrapText="1"/>
    </xf>
    <xf numFmtId="0" fontId="21" fillId="0" borderId="9" xfId="0" applyFont="1" applyFill="1" applyBorder="1" applyAlignment="1">
      <alignment horizontal="left" vertical="center"/>
    </xf>
    <xf numFmtId="49" fontId="2" fillId="2" borderId="0" xfId="0" applyNumberFormat="1" applyFont="1" applyFill="1"/>
    <xf numFmtId="49" fontId="3" fillId="0" borderId="0" xfId="0" applyNumberFormat="1" applyFont="1" applyAlignment="1">
      <alignment vertical="top" wrapText="1"/>
    </xf>
    <xf numFmtId="49" fontId="0" fillId="0" borderId="0" xfId="0" applyNumberFormat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8" fillId="5" borderId="6" xfId="1" applyFill="1" applyBorder="1" applyAlignment="1" applyProtection="1">
      <alignment horizontal="center" vertical="center" wrapText="1"/>
      <protection locked="0"/>
    </xf>
    <xf numFmtId="0" fontId="21" fillId="0" borderId="0" xfId="0" applyFont="1" applyAlignment="1">
      <alignment horizontal="left"/>
    </xf>
    <xf numFmtId="0" fontId="21" fillId="0" borderId="9" xfId="0" applyFont="1" applyFill="1" applyBorder="1" applyAlignment="1">
      <alignment horizontal="left" vertical="center"/>
    </xf>
    <xf numFmtId="0" fontId="21" fillId="0" borderId="9" xfId="0" applyFont="1" applyBorder="1" applyAlignment="1">
      <alignment horizontal="right" vertical="center"/>
    </xf>
    <xf numFmtId="0" fontId="21" fillId="0" borderId="9" xfId="0" applyFont="1" applyBorder="1" applyAlignment="1">
      <alignment horizontal="left" vertical="center"/>
    </xf>
    <xf numFmtId="0" fontId="21" fillId="0" borderId="9" xfId="0" applyFont="1" applyBorder="1" applyAlignment="1">
      <alignment horizontal="center" vertical="center"/>
    </xf>
    <xf numFmtId="0" fontId="21" fillId="4" borderId="9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0" xfId="0" applyFont="1" applyBorder="1" applyAlignment="1">
      <alignment horizontal="right" vertical="center"/>
    </xf>
    <xf numFmtId="0" fontId="21" fillId="0" borderId="11" xfId="0" applyFont="1" applyBorder="1" applyAlignment="1">
      <alignment horizontal="right" vertical="center"/>
    </xf>
    <xf numFmtId="0" fontId="23" fillId="6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 wrapText="1"/>
    </xf>
    <xf numFmtId="0" fontId="21" fillId="4" borderId="9" xfId="0" applyFont="1" applyFill="1" applyBorder="1" applyAlignment="1">
      <alignment horizontal="center"/>
    </xf>
    <xf numFmtId="0" fontId="21" fillId="0" borderId="9" xfId="0" applyFont="1" applyBorder="1" applyAlignment="1">
      <alignment horizontal="center"/>
    </xf>
    <xf numFmtId="0" fontId="19" fillId="0" borderId="0" xfId="0" applyFont="1" applyAlignment="1">
      <alignment horizontal="right"/>
    </xf>
    <xf numFmtId="0" fontId="24" fillId="0" borderId="9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2</xdr:row>
      <xdr:rowOff>95250</xdr:rowOff>
    </xdr:from>
    <xdr:ext cx="1996327" cy="454959"/>
    <xdr:sp macro="[0]!Module1.IMPRIM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86000" y="552450"/>
          <a:ext cx="1996327" cy="454959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accent3">
              <a:lumMod val="75000"/>
            </a:schemeClr>
          </a:solidFill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200">
              <a:solidFill>
                <a:schemeClr val="accent3">
                  <a:lumMod val="50000"/>
                </a:schemeClr>
              </a:solidFill>
            </a:rPr>
            <a:t>&gt;&gt;&gt;&gt; GENERER LA FICHE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15</xdr:row>
          <xdr:rowOff>200025</xdr:rowOff>
        </xdr:from>
        <xdr:to>
          <xdr:col>1</xdr:col>
          <xdr:colOff>361950</xdr:colOff>
          <xdr:row>17</xdr:row>
          <xdr:rowOff>47625</xdr:rowOff>
        </xdr:to>
        <xdr:sp macro="" textlink="">
          <xdr:nvSpPr>
            <xdr:cNvPr id="2054" name="CB_DT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xdr:twoCellAnchor editAs="oneCell">
    <xdr:from>
      <xdr:col>4</xdr:col>
      <xdr:colOff>317500</xdr:colOff>
      <xdr:row>4</xdr:row>
      <xdr:rowOff>0</xdr:rowOff>
    </xdr:from>
    <xdr:to>
      <xdr:col>5</xdr:col>
      <xdr:colOff>583565</xdr:colOff>
      <xdr:row>10</xdr:row>
      <xdr:rowOff>4669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36875" y="762000"/>
          <a:ext cx="1313815" cy="11952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254374</xdr:colOff>
          <xdr:row>15</xdr:row>
          <xdr:rowOff>207870</xdr:rowOff>
        </xdr:from>
        <xdr:to>
          <xdr:col>3</xdr:col>
          <xdr:colOff>406774</xdr:colOff>
          <xdr:row>17</xdr:row>
          <xdr:rowOff>26895</xdr:rowOff>
        </xdr:to>
        <xdr:sp macro="" textlink="">
          <xdr:nvSpPr>
            <xdr:cNvPr id="2055" name="CB_DICT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15</xdr:row>
          <xdr:rowOff>133350</xdr:rowOff>
        </xdr:from>
        <xdr:to>
          <xdr:col>4</xdr:col>
          <xdr:colOff>1000125</xdr:colOff>
          <xdr:row>17</xdr:row>
          <xdr:rowOff>114300</xdr:rowOff>
        </xdr:to>
        <xdr:sp macro="" textlink="">
          <xdr:nvSpPr>
            <xdr:cNvPr id="2056" name="CB_DTDICT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39</xdr:row>
          <xdr:rowOff>180975</xdr:rowOff>
        </xdr:from>
        <xdr:to>
          <xdr:col>2</xdr:col>
          <xdr:colOff>466725</xdr:colOff>
          <xdr:row>41</xdr:row>
          <xdr:rowOff>66675</xdr:rowOff>
        </xdr:to>
        <xdr:sp macro="" textlink="">
          <xdr:nvSpPr>
            <xdr:cNvPr id="2058" name="CB_LBRE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762000</xdr:colOff>
          <xdr:row>39</xdr:row>
          <xdr:rowOff>171450</xdr:rowOff>
        </xdr:from>
        <xdr:to>
          <xdr:col>5</xdr:col>
          <xdr:colOff>47625</xdr:colOff>
          <xdr:row>41</xdr:row>
          <xdr:rowOff>66675</xdr:rowOff>
        </xdr:to>
        <xdr:sp macro="" textlink="">
          <xdr:nvSpPr>
            <xdr:cNvPr id="2059" name="CB_NAF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1057275</xdr:colOff>
          <xdr:row>39</xdr:row>
          <xdr:rowOff>171450</xdr:rowOff>
        </xdr:from>
        <xdr:to>
          <xdr:col>7</xdr:col>
          <xdr:colOff>38100</xdr:colOff>
          <xdr:row>41</xdr:row>
          <xdr:rowOff>57150</xdr:rowOff>
        </xdr:to>
        <xdr:sp macro="" textlink="">
          <xdr:nvSpPr>
            <xdr:cNvPr id="2060" name="CB_MPU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142875</xdr:colOff>
      <xdr:row>5</xdr:row>
      <xdr:rowOff>95250</xdr:rowOff>
    </xdr:from>
    <xdr:to>
      <xdr:col>12</xdr:col>
      <xdr:colOff>590550</xdr:colOff>
      <xdr:row>9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0544175" y="1323975"/>
          <a:ext cx="19716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"OUI" : coche activée dans la fiche</a:t>
          </a:r>
          <a:endParaRPr lang="fr-FR" sz="1100"/>
        </a:p>
      </xdr:txBody>
    </xdr:sp>
    <xdr:clientData/>
  </xdr:twoCellAnchor>
  <xdr:twoCellAnchor>
    <xdr:from>
      <xdr:col>0</xdr:col>
      <xdr:colOff>523875</xdr:colOff>
      <xdr:row>15</xdr:row>
      <xdr:rowOff>85725</xdr:rowOff>
    </xdr:from>
    <xdr:to>
      <xdr:col>9</xdr:col>
      <xdr:colOff>428625</xdr:colOff>
      <xdr:row>28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23875" y="3219450"/>
          <a:ext cx="9544050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	case avec</a:t>
          </a:r>
          <a:r>
            <a:rPr lang="fr-FR" sz="1100" baseline="0"/>
            <a:t> des listes auto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/>
            <a:t>	</a:t>
          </a:r>
          <a:r>
            <a:rPr lang="fr-FR" sz="1100" baseline="0"/>
            <a:t>    Case bleuté doivent remplir la fiche en automatique si possible</a:t>
          </a:r>
          <a:endParaRPr lang="fr-FR" sz="1100"/>
        </a:p>
      </xdr:txBody>
    </xdr:sp>
    <xdr:clientData/>
  </xdr:twoCellAnchor>
  <xdr:twoCellAnchor editAs="oneCell">
    <xdr:from>
      <xdr:col>0</xdr:col>
      <xdr:colOff>523875</xdr:colOff>
      <xdr:row>15</xdr:row>
      <xdr:rowOff>85725</xdr:rowOff>
    </xdr:from>
    <xdr:to>
      <xdr:col>1</xdr:col>
      <xdr:colOff>447579</xdr:colOff>
      <xdr:row>19</xdr:row>
      <xdr:rowOff>18963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3875" y="3219450"/>
          <a:ext cx="771429" cy="695238"/>
        </a:xfrm>
        <a:prstGeom prst="rect">
          <a:avLst/>
        </a:prstGeom>
      </xdr:spPr>
    </xdr:pic>
    <xdr:clientData/>
  </xdr:twoCellAnchor>
  <xdr:twoCellAnchor editAs="oneCell">
    <xdr:from>
      <xdr:col>0</xdr:col>
      <xdr:colOff>523875</xdr:colOff>
      <xdr:row>19</xdr:row>
      <xdr:rowOff>168071</xdr:rowOff>
    </xdr:from>
    <xdr:to>
      <xdr:col>1</xdr:col>
      <xdr:colOff>704850</xdr:colOff>
      <xdr:row>27</xdr:row>
      <xdr:rowOff>190201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23875" y="4063796"/>
          <a:ext cx="1028700" cy="15461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RESEAU_GESTECH\SUIVI_DOSSIER_GESTECH\suivi_dossier_GESTECH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en compte"/>
      <sheetName val="Urbanisme"/>
      <sheetName val="Prescriptions DT-renseignement"/>
      <sheetName val="Sondages devis et réalisés"/>
      <sheetName val="Devis+suivi travaux"/>
      <sheetName val="Casses"/>
      <sheetName val="Indemnisations"/>
      <sheetName val="liste"/>
      <sheetName val="cout horaire borneo"/>
      <sheetName val="RECAP"/>
    </sheetNames>
    <sheetDataSet>
      <sheetData sheetId="0"/>
      <sheetData sheetId="1">
        <row r="5">
          <cell r="B5" t="str">
            <v>Date entrée</v>
          </cell>
          <cell r="J5" t="str">
            <v>Type de demande</v>
          </cell>
          <cell r="K5" t="str">
            <v>Réseau concerné (réponse uniquement sur RHR, DSP réponse par secteur concerné)</v>
          </cell>
          <cell r="L5" t="str">
            <v>Avis donné</v>
          </cell>
        </row>
        <row r="6">
          <cell r="B6">
            <v>45659</v>
          </cell>
          <cell r="J6" t="str">
            <v>Permis construire (PC)</v>
          </cell>
          <cell r="K6" t="str">
            <v>RHR Brute et Potable</v>
          </cell>
          <cell r="L6" t="str">
            <v>Favorable -Pas de réseau</v>
          </cell>
        </row>
        <row r="7">
          <cell r="B7">
            <v>45659</v>
          </cell>
          <cell r="J7" t="str">
            <v>Déclaration préalable (DP)</v>
          </cell>
          <cell r="K7" t="str">
            <v>RHR Eau Brute</v>
          </cell>
          <cell r="L7" t="str">
            <v>Favorable -Pas de réseau</v>
          </cell>
        </row>
        <row r="8">
          <cell r="B8">
            <v>45660</v>
          </cell>
          <cell r="J8" t="str">
            <v>Permis construire (PC)</v>
          </cell>
          <cell r="K8" t="str">
            <v>RHR Brute et Potable</v>
          </cell>
          <cell r="L8" t="str">
            <v>Favorable -Pas de réseau</v>
          </cell>
        </row>
        <row r="9">
          <cell r="B9">
            <v>45664</v>
          </cell>
          <cell r="J9" t="str">
            <v>Déclaration préalable (DP)</v>
          </cell>
          <cell r="K9" t="str">
            <v>RHR Brute et Potable</v>
          </cell>
          <cell r="L9" t="str">
            <v>Favorable -Pas de réseau</v>
          </cell>
        </row>
        <row r="10">
          <cell r="B10">
            <v>45664</v>
          </cell>
          <cell r="J10" t="str">
            <v>Déclaration préalable (DP)</v>
          </cell>
          <cell r="K10" t="str">
            <v>RHR Brute et Potable</v>
          </cell>
          <cell r="L10" t="str">
            <v>Favorable -Pas de réseau</v>
          </cell>
        </row>
        <row r="11">
          <cell r="B11">
            <v>45665</v>
          </cell>
          <cell r="J11" t="str">
            <v>Permis Aménager (PA)</v>
          </cell>
          <cell r="K11" t="str">
            <v>RHR Eau Potable</v>
          </cell>
          <cell r="L11" t="str">
            <v>Favorable -Pas de réseau</v>
          </cell>
        </row>
        <row r="12">
          <cell r="B12">
            <v>45667</v>
          </cell>
          <cell r="J12" t="str">
            <v>Permis construire (PC)</v>
          </cell>
          <cell r="K12" t="str">
            <v>RHR Eau Brute</v>
          </cell>
          <cell r="L12" t="str">
            <v>Favorable -Pas de réseau</v>
          </cell>
        </row>
        <row r="13">
          <cell r="B13">
            <v>45667</v>
          </cell>
          <cell r="J13" t="str">
            <v>Permis construire (PC)</v>
          </cell>
          <cell r="K13" t="str">
            <v>RHR Eau Brute</v>
          </cell>
          <cell r="L13" t="str">
            <v>Favorable -Pas de réseau</v>
          </cell>
        </row>
        <row r="14">
          <cell r="B14">
            <v>45667</v>
          </cell>
          <cell r="J14" t="str">
            <v>Permis construire (PC)</v>
          </cell>
          <cell r="K14" t="str">
            <v>Port la Nouvelle DSP (ne pas répondre pour DSP, géré par le secteur concerné)</v>
          </cell>
          <cell r="L14" t="str">
            <v>Favorable -Pas de réseau</v>
          </cell>
        </row>
        <row r="15">
          <cell r="B15">
            <v>45670</v>
          </cell>
          <cell r="J15" t="str">
            <v>Déclaration préalable (DP)</v>
          </cell>
          <cell r="K15" t="str">
            <v>RHR Eau Brute</v>
          </cell>
          <cell r="L15" t="str">
            <v>Favorable -Pas de réseau</v>
          </cell>
        </row>
        <row r="16">
          <cell r="B16">
            <v>45670</v>
          </cell>
          <cell r="J16" t="str">
            <v>Déclaration préalable (DP)</v>
          </cell>
          <cell r="K16" t="str">
            <v>RHR Eau Brute</v>
          </cell>
          <cell r="L16" t="str">
            <v>Favorable -Pas de réseau</v>
          </cell>
        </row>
        <row r="17">
          <cell r="B17">
            <v>45670</v>
          </cell>
          <cell r="J17" t="str">
            <v>Déclaration préalable (DP)</v>
          </cell>
          <cell r="K17" t="str">
            <v>RHR Eau Brute</v>
          </cell>
          <cell r="L17" t="str">
            <v>Favorable -Pas de réseau</v>
          </cell>
        </row>
        <row r="18">
          <cell r="B18">
            <v>45670</v>
          </cell>
          <cell r="J18" t="str">
            <v>Certificat urbanisme (CU)</v>
          </cell>
          <cell r="K18" t="str">
            <v>RHR Eau Potable</v>
          </cell>
          <cell r="L18" t="str">
            <v>Favorable -Pas de réseau</v>
          </cell>
        </row>
        <row r="19">
          <cell r="B19">
            <v>45671</v>
          </cell>
          <cell r="J19" t="str">
            <v>Déclaration préalable (DP)</v>
          </cell>
          <cell r="K19" t="str">
            <v>RHR Eau Brute</v>
          </cell>
          <cell r="L19" t="str">
            <v>Favorable -Pas de réseau</v>
          </cell>
        </row>
        <row r="20">
          <cell r="B20">
            <v>45672</v>
          </cell>
          <cell r="J20" t="str">
            <v>Certificat urbanisme (CU)</v>
          </cell>
          <cell r="K20" t="str">
            <v>RHR Eau Brute</v>
          </cell>
          <cell r="L20" t="str">
            <v>Favorable -Pas de réseau</v>
          </cell>
        </row>
        <row r="21">
          <cell r="B21">
            <v>45673</v>
          </cell>
          <cell r="J21" t="str">
            <v>Permis construire (PC)</v>
          </cell>
          <cell r="K21" t="str">
            <v>Port la Nouvelle DSP (ne pas répondre pour DSP, géré par le secteur concerné)</v>
          </cell>
          <cell r="L21" t="str">
            <v>Favorable -Pas de réseau</v>
          </cell>
        </row>
        <row r="22">
          <cell r="B22">
            <v>45673</v>
          </cell>
          <cell r="J22" t="str">
            <v>Permis construire (PC)</v>
          </cell>
          <cell r="K22" t="str">
            <v>Port la Nouvelle DSP (ne pas répondre pour DSP, géré par le secteur concerné)</v>
          </cell>
          <cell r="L22" t="str">
            <v>Favorable -Pas de réseau</v>
          </cell>
        </row>
        <row r="23">
          <cell r="B23">
            <v>45673</v>
          </cell>
          <cell r="J23" t="str">
            <v>Permis construire (PC)</v>
          </cell>
          <cell r="K23" t="str">
            <v>Port la Nouvelle DSP (ne pas répondre pour DSP, géré par le secteur concerné)</v>
          </cell>
          <cell r="L23" t="str">
            <v>Favorable -Pas de réseau</v>
          </cell>
        </row>
        <row r="24">
          <cell r="B24">
            <v>45673</v>
          </cell>
          <cell r="J24" t="str">
            <v>Permis construire (PC)</v>
          </cell>
          <cell r="K24" t="str">
            <v>Port la Nouvelle DSP (ne pas répondre pour DSP, géré par le secteur concerné)</v>
          </cell>
          <cell r="L24" t="str">
            <v>Favorable -Pas de réseau</v>
          </cell>
        </row>
        <row r="25">
          <cell r="B25">
            <v>45673</v>
          </cell>
          <cell r="J25" t="str">
            <v>Permis construire (PC)</v>
          </cell>
          <cell r="K25" t="str">
            <v>Port la Nouvelle DSP (ne pas répondre pour DSP, géré par le secteur concerné)</v>
          </cell>
          <cell r="L25" t="str">
            <v>Favorable -Pas de réseau</v>
          </cell>
        </row>
        <row r="26">
          <cell r="B26">
            <v>38372</v>
          </cell>
          <cell r="J26" t="str">
            <v>Permis construire (PC)</v>
          </cell>
          <cell r="K26" t="str">
            <v>Port la Nouvelle DSP (ne pas répondre pour DSP, géré par le secteur concerné)</v>
          </cell>
          <cell r="L26" t="str">
            <v>Favorable -Pas de réseau</v>
          </cell>
        </row>
        <row r="27">
          <cell r="B27">
            <v>45677</v>
          </cell>
          <cell r="J27" t="str">
            <v>Permis construire (PC)</v>
          </cell>
          <cell r="K27" t="str">
            <v>RHR Eau Brute</v>
          </cell>
          <cell r="L27" t="str">
            <v>Favorable -Pas de réseau</v>
          </cell>
        </row>
        <row r="28">
          <cell r="B28">
            <v>45677</v>
          </cell>
          <cell r="J28" t="str">
            <v>Déclaration préalable (DP)</v>
          </cell>
          <cell r="K28" t="str">
            <v>RHR Eau Potable</v>
          </cell>
          <cell r="L28" t="str">
            <v>Favorable -Pas de réseau</v>
          </cell>
        </row>
        <row r="29">
          <cell r="B29">
            <v>45677</v>
          </cell>
          <cell r="J29" t="str">
            <v>Permis Aménager (PA)</v>
          </cell>
          <cell r="K29" t="str">
            <v>RHR Eau Potable</v>
          </cell>
          <cell r="L29" t="str">
            <v>Favorable -Pas de réseau</v>
          </cell>
        </row>
        <row r="30">
          <cell r="B30">
            <v>45677</v>
          </cell>
          <cell r="J30" t="str">
            <v>Permis construire (PC)</v>
          </cell>
          <cell r="K30" t="str">
            <v>RHR Eau Potable</v>
          </cell>
          <cell r="L30" t="str">
            <v>Favorable -Pas de réseau</v>
          </cell>
        </row>
        <row r="31">
          <cell r="B31">
            <v>45678</v>
          </cell>
          <cell r="J31" t="str">
            <v>Déclaration préalable (DP)</v>
          </cell>
          <cell r="K31" t="str">
            <v>RHR Eau Brute</v>
          </cell>
          <cell r="L31" t="str">
            <v>Favorable -Pas de réseau</v>
          </cell>
        </row>
        <row r="32">
          <cell r="B32">
            <v>45681</v>
          </cell>
          <cell r="J32" t="str">
            <v>Certificat urbanisme (CU)</v>
          </cell>
          <cell r="K32" t="str">
            <v>Port la Nouvelle DSP (ne pas répondre pour DSP, géré par le secteur concerné)</v>
          </cell>
          <cell r="L32" t="str">
            <v>Favorable -Pas de réseau</v>
          </cell>
        </row>
        <row r="33">
          <cell r="B33">
            <v>45681</v>
          </cell>
          <cell r="J33" t="str">
            <v>Certificat urbanisme (CU)</v>
          </cell>
          <cell r="K33" t="str">
            <v>Port la Nouvelle DSP (ne pas répondre pour DSP, géré par le secteur concerné)</v>
          </cell>
          <cell r="L33" t="str">
            <v>Favorable -Pas de réseau</v>
          </cell>
        </row>
        <row r="34">
          <cell r="B34">
            <v>45681</v>
          </cell>
          <cell r="J34" t="str">
            <v>Certificat urbanisme (CU)</v>
          </cell>
          <cell r="K34" t="str">
            <v>Port la Nouvelle DSP (ne pas répondre pour DSP, géré par le secteur concerné)</v>
          </cell>
          <cell r="L34" t="str">
            <v>Favorable -Pas de réseau</v>
          </cell>
        </row>
        <row r="35">
          <cell r="B35">
            <v>45686</v>
          </cell>
          <cell r="J35" t="str">
            <v>Certificat urbanisme (CU)</v>
          </cell>
          <cell r="K35" t="str">
            <v>RHR Eau Brute</v>
          </cell>
          <cell r="L35" t="str">
            <v>Favorable -Pas de réseau</v>
          </cell>
        </row>
        <row r="36">
          <cell r="B36">
            <v>45687</v>
          </cell>
          <cell r="J36" t="str">
            <v>Permis construire (PC)</v>
          </cell>
          <cell r="K36" t="str">
            <v>RHR Eau Brute</v>
          </cell>
          <cell r="L36" t="str">
            <v>Favorable -Pas de réseau</v>
          </cell>
        </row>
        <row r="37">
          <cell r="B37">
            <v>45687</v>
          </cell>
          <cell r="J37" t="str">
            <v>Permis construire (PC)</v>
          </cell>
          <cell r="K37" t="str">
            <v>RHR Eau Brute</v>
          </cell>
          <cell r="L37" t="str">
            <v>Favorable -Pas de réseau</v>
          </cell>
        </row>
        <row r="38">
          <cell r="B38">
            <v>45687</v>
          </cell>
          <cell r="J38" t="str">
            <v>Déclaration préalable (DP)</v>
          </cell>
          <cell r="K38" t="str">
            <v>RHR Eau Brute</v>
          </cell>
          <cell r="L38" t="str">
            <v>Favorable -Pas de réseau</v>
          </cell>
        </row>
        <row r="39">
          <cell r="B39">
            <v>45691</v>
          </cell>
          <cell r="J39" t="str">
            <v>Permis construire (PC)</v>
          </cell>
          <cell r="K39" t="str">
            <v>RHR Eau Brute</v>
          </cell>
          <cell r="L39" t="str">
            <v>Favorable -Pas de réseau</v>
          </cell>
        </row>
        <row r="40">
          <cell r="B40">
            <v>45691</v>
          </cell>
          <cell r="J40" t="str">
            <v>Permis construire (PC)</v>
          </cell>
          <cell r="K40" t="str">
            <v>RHR Eau Brute</v>
          </cell>
          <cell r="L40" t="str">
            <v>Favorable -Pas de réseau</v>
          </cell>
        </row>
        <row r="41">
          <cell r="B41">
            <v>45691</v>
          </cell>
          <cell r="J41" t="str">
            <v>Permis construire (PC)</v>
          </cell>
          <cell r="K41" t="str">
            <v>RHR Eau Brute</v>
          </cell>
          <cell r="L41" t="str">
            <v>Favorable -Pas de réseau</v>
          </cell>
        </row>
        <row r="42">
          <cell r="B42">
            <v>45692</v>
          </cell>
          <cell r="J42" t="str">
            <v>Permis construire (PC)</v>
          </cell>
          <cell r="K42" t="str">
            <v>RHR Eau Brute</v>
          </cell>
          <cell r="L42" t="str">
            <v>Favorable -Pas de réseau</v>
          </cell>
        </row>
        <row r="43">
          <cell r="B43">
            <v>45692</v>
          </cell>
          <cell r="J43" t="str">
            <v>Déclaration préalable (DP)</v>
          </cell>
          <cell r="K43" t="str">
            <v>RHR Eau Brute</v>
          </cell>
          <cell r="L43" t="str">
            <v>Favorable -Pas de réseau</v>
          </cell>
        </row>
        <row r="44">
          <cell r="B44">
            <v>45693</v>
          </cell>
          <cell r="J44" t="str">
            <v>Permis construire (PC)</v>
          </cell>
          <cell r="K44" t="str">
            <v>Port la Nouvelle DSP (ne pas répondre pour DSP, géré par le secteur concerné)</v>
          </cell>
          <cell r="L44" t="str">
            <v>Favorable -Pas de réseau</v>
          </cell>
        </row>
        <row r="45">
          <cell r="B45">
            <v>45693</v>
          </cell>
          <cell r="J45" t="str">
            <v>Permis construire (PC)</v>
          </cell>
          <cell r="K45" t="str">
            <v>Port la Nouvelle DSP (ne pas répondre pour DSP, géré par le secteur concerné)</v>
          </cell>
          <cell r="L45" t="str">
            <v>Favorable -Pas de réseau</v>
          </cell>
        </row>
        <row r="46">
          <cell r="B46">
            <v>45693</v>
          </cell>
          <cell r="J46" t="str">
            <v>Permis construire (PC)</v>
          </cell>
          <cell r="K46" t="str">
            <v>RHR Eau Potable</v>
          </cell>
          <cell r="L46" t="str">
            <v>Favorable -Pas de réseau</v>
          </cell>
        </row>
        <row r="47">
          <cell r="B47">
            <v>45693</v>
          </cell>
          <cell r="J47" t="str">
            <v>Permis construire (PC)</v>
          </cell>
          <cell r="K47" t="str">
            <v>RHR Eau Potable</v>
          </cell>
          <cell r="L47" t="str">
            <v>Favorable -Pas de réseau</v>
          </cell>
        </row>
        <row r="48">
          <cell r="B48">
            <v>45694</v>
          </cell>
          <cell r="J48" t="str">
            <v>Déclaration préalable (DP)</v>
          </cell>
          <cell r="K48" t="str">
            <v>Gruissan DSP (ne pas répondre pour DSP, géré par le secteur concerné)</v>
          </cell>
          <cell r="L48" t="str">
            <v>Favorable -Pas de réseau</v>
          </cell>
        </row>
        <row r="49">
          <cell r="B49">
            <v>45694</v>
          </cell>
          <cell r="J49" t="str">
            <v>Permis construire (PC)</v>
          </cell>
          <cell r="K49" t="str">
            <v>Port la Nouvelle DSP (ne pas répondre pour DSP, géré par le secteur concerné)</v>
          </cell>
          <cell r="L49" t="str">
            <v>Favorable -Pas de réseau</v>
          </cell>
        </row>
        <row r="50">
          <cell r="B50">
            <v>45698</v>
          </cell>
          <cell r="J50" t="str">
            <v>Certificat urbanisme (CU)</v>
          </cell>
          <cell r="K50" t="str">
            <v>RHR Eau Brute</v>
          </cell>
          <cell r="L50" t="str">
            <v>Favorable -Pas de réseau</v>
          </cell>
        </row>
        <row r="51">
          <cell r="B51">
            <v>45698</v>
          </cell>
          <cell r="J51" t="str">
            <v>Déclaration préalable (DP)</v>
          </cell>
          <cell r="K51" t="str">
            <v>RHR Eau Brute</v>
          </cell>
          <cell r="L51" t="str">
            <v>Favorable -Pas de réseau</v>
          </cell>
        </row>
        <row r="52">
          <cell r="B52">
            <v>45699</v>
          </cell>
          <cell r="J52" t="str">
            <v>Certificat urbanisme (CU)</v>
          </cell>
          <cell r="K52" t="str">
            <v>RHR Eau Brute</v>
          </cell>
          <cell r="L52" t="str">
            <v>Favorable -Pas de réseau</v>
          </cell>
        </row>
        <row r="53">
          <cell r="B53" t="str">
            <v>11//02/25</v>
          </cell>
          <cell r="J53" t="str">
            <v>Permis construire (PC)</v>
          </cell>
          <cell r="K53" t="str">
            <v>RHR Eau Brute</v>
          </cell>
          <cell r="L53" t="str">
            <v>Favorable -Pas de réseau</v>
          </cell>
        </row>
        <row r="54">
          <cell r="B54">
            <v>45701</v>
          </cell>
          <cell r="J54" t="str">
            <v>Déclaration préalable (DP)</v>
          </cell>
          <cell r="K54" t="str">
            <v>Gruissan DSP (ne pas répondre pour DSP, géré par le secteur concerné)</v>
          </cell>
          <cell r="L54" t="str">
            <v>Favorable -Pas de réseau</v>
          </cell>
        </row>
        <row r="55">
          <cell r="B55">
            <v>45701</v>
          </cell>
          <cell r="J55" t="str">
            <v>Déclaration préalable (DP)</v>
          </cell>
          <cell r="K55" t="str">
            <v>RHR Eau Potable</v>
          </cell>
          <cell r="L55" t="str">
            <v>Favorable -Pas de réseau</v>
          </cell>
        </row>
        <row r="56">
          <cell r="B56">
            <v>45705</v>
          </cell>
          <cell r="J56" t="str">
            <v>Permis construire (PC)</v>
          </cell>
          <cell r="K56" t="str">
            <v>RHR Eau Brute</v>
          </cell>
          <cell r="L56" t="str">
            <v>Favorable -Pas de réseau</v>
          </cell>
        </row>
        <row r="57">
          <cell r="B57">
            <v>45705</v>
          </cell>
          <cell r="J57" t="str">
            <v>Permis construire (PC)</v>
          </cell>
          <cell r="K57" t="str">
            <v>RHR Eau Brute</v>
          </cell>
          <cell r="L57" t="str">
            <v>Favorable -Pas de réseau</v>
          </cell>
        </row>
        <row r="58">
          <cell r="B58">
            <v>45705</v>
          </cell>
          <cell r="J58" t="str">
            <v>Permis construire (PC)</v>
          </cell>
          <cell r="K58" t="str">
            <v>Port la Nouvelle DSP (ne pas répondre pour DSP, géré par le secteur concerné)</v>
          </cell>
          <cell r="L58" t="str">
            <v>Favorable -Pas de réseau</v>
          </cell>
        </row>
        <row r="59">
          <cell r="B59">
            <v>45794</v>
          </cell>
          <cell r="J59" t="str">
            <v>Certificat urbanisme (CU)</v>
          </cell>
          <cell r="K59" t="str">
            <v>Port la Nouvelle DSP (ne pas répondre pour DSP, géré par le secteur concerné)</v>
          </cell>
          <cell r="L59" t="str">
            <v>Favorable -Pas de réseau</v>
          </cell>
        </row>
        <row r="60">
          <cell r="B60">
            <v>45706</v>
          </cell>
          <cell r="J60" t="str">
            <v>Déclaration préalable (DP)</v>
          </cell>
          <cell r="K60" t="str">
            <v>Port la Nouvelle DSP (ne pas répondre pour DSP, géré par le secteur concerné)</v>
          </cell>
          <cell r="L60" t="str">
            <v>Favorable -Pas de réseau</v>
          </cell>
        </row>
        <row r="61">
          <cell r="B61">
            <v>45706</v>
          </cell>
          <cell r="J61" t="str">
            <v>Déclaration préalable (DP)</v>
          </cell>
          <cell r="K61" t="str">
            <v>RHR Eau Brute</v>
          </cell>
          <cell r="L61" t="str">
            <v>Favorable -Pas de réseau</v>
          </cell>
        </row>
        <row r="62">
          <cell r="B62">
            <v>45706</v>
          </cell>
          <cell r="J62" t="str">
            <v>Permis construire (PC)</v>
          </cell>
          <cell r="K62" t="str">
            <v>RHR Eau Brute</v>
          </cell>
        </row>
        <row r="63">
          <cell r="B63">
            <v>45707</v>
          </cell>
          <cell r="J63" t="str">
            <v>Permis construire (PC)</v>
          </cell>
          <cell r="K63" t="str">
            <v>Port la Nouvelle DSP (ne pas répondre pour DSP, géré par le secteur concerné)</v>
          </cell>
          <cell r="L63" t="str">
            <v>Favorable -Pas de réseau</v>
          </cell>
        </row>
        <row r="64">
          <cell r="B64">
            <v>45707</v>
          </cell>
          <cell r="J64" t="str">
            <v>Permis Aménager (PA)</v>
          </cell>
          <cell r="K64" t="str">
            <v>Gruissan DSP (ne pas répondre pour DSP, géré par le secteur concerné)</v>
          </cell>
          <cell r="L64" t="str">
            <v>Favorable -Pas de réseau</v>
          </cell>
        </row>
        <row r="65">
          <cell r="B65">
            <v>45708</v>
          </cell>
          <cell r="J65" t="str">
            <v>Permis construire (PC)</v>
          </cell>
          <cell r="K65" t="str">
            <v>RHR Eau Brute</v>
          </cell>
          <cell r="L65" t="str">
            <v>Favorable -Pas de réseau</v>
          </cell>
        </row>
        <row r="66">
          <cell r="B66">
            <v>45708</v>
          </cell>
          <cell r="J66" t="str">
            <v>Déclaration préalable (DP)</v>
          </cell>
          <cell r="K66" t="str">
            <v>RHR Eau Brute</v>
          </cell>
          <cell r="L66" t="str">
            <v>Favorable -Pas de réseau</v>
          </cell>
        </row>
        <row r="67">
          <cell r="B67">
            <v>45708</v>
          </cell>
          <cell r="J67" t="str">
            <v>Permis Aménager (PA)</v>
          </cell>
          <cell r="K67" t="str">
            <v>RHR Eau Brute</v>
          </cell>
          <cell r="L67" t="str">
            <v>Favorable avec réserve</v>
          </cell>
        </row>
        <row r="68">
          <cell r="B68">
            <v>45708</v>
          </cell>
          <cell r="J68" t="str">
            <v>Permis construire (PC)</v>
          </cell>
          <cell r="K68" t="str">
            <v>RHR Eau Brute</v>
          </cell>
          <cell r="L68" t="str">
            <v>Favorable -Pas de réseau</v>
          </cell>
        </row>
        <row r="69">
          <cell r="B69">
            <v>45708</v>
          </cell>
          <cell r="J69" t="str">
            <v>Permis construire (PC)</v>
          </cell>
          <cell r="K69" t="str">
            <v>RHR Eau Brute</v>
          </cell>
          <cell r="L69" t="str">
            <v>Favorable -Pas de réseau</v>
          </cell>
        </row>
        <row r="70">
          <cell r="B70">
            <v>45708</v>
          </cell>
          <cell r="J70" t="str">
            <v>Déclaration préalable (DP)</v>
          </cell>
          <cell r="K70" t="str">
            <v>RHR Eau Brute</v>
          </cell>
          <cell r="L70" t="str">
            <v>Favorable avec réserve</v>
          </cell>
        </row>
        <row r="71">
          <cell r="B71">
            <v>45709</v>
          </cell>
          <cell r="J71" t="str">
            <v>Déclaration préalable (DP)</v>
          </cell>
          <cell r="K71" t="str">
            <v>RHR Eau Brute</v>
          </cell>
          <cell r="L71" t="str">
            <v>Favorable -Pas de réseau</v>
          </cell>
        </row>
        <row r="72">
          <cell r="B72">
            <v>45712</v>
          </cell>
          <cell r="J72" t="str">
            <v>Permis construire (PC)</v>
          </cell>
          <cell r="K72" t="str">
            <v>RHR Eau Potable</v>
          </cell>
          <cell r="L72" t="str">
            <v>Favorable -Pas de réseau</v>
          </cell>
        </row>
        <row r="73">
          <cell r="B73">
            <v>45712</v>
          </cell>
          <cell r="J73" t="str">
            <v>Permis construire (PC)</v>
          </cell>
          <cell r="K73" t="str">
            <v>Port la Nouvelle DSP (ne pas répondre pour DSP, géré par le secteur concerné)</v>
          </cell>
          <cell r="L73" t="str">
            <v>Favorable -Pas de réseau</v>
          </cell>
        </row>
        <row r="74">
          <cell r="B74">
            <v>45712</v>
          </cell>
          <cell r="J74" t="str">
            <v>Permis construire (PC)</v>
          </cell>
          <cell r="K74" t="str">
            <v>Port la Nouvelle DSP (ne pas répondre pour DSP, géré par le secteur concerné)</v>
          </cell>
          <cell r="L74" t="str">
            <v>Favorable -Pas de réseau</v>
          </cell>
        </row>
        <row r="75">
          <cell r="B75">
            <v>45713</v>
          </cell>
          <cell r="J75" t="str">
            <v>Permis construire (PC)</v>
          </cell>
          <cell r="K75" t="str">
            <v>RHR Eau Brute</v>
          </cell>
          <cell r="L75" t="str">
            <v>Favorable -Pas de réseau</v>
          </cell>
        </row>
        <row r="76">
          <cell r="B76">
            <v>45714</v>
          </cell>
          <cell r="J76" t="str">
            <v>Permis construire (PC)</v>
          </cell>
          <cell r="K76" t="str">
            <v>Port la Nouvelle DSP (ne pas répondre pour DSP, géré par le secteur concerné)</v>
          </cell>
          <cell r="L76" t="str">
            <v>Favorable -Pas de réseau</v>
          </cell>
        </row>
        <row r="77">
          <cell r="B77">
            <v>45715</v>
          </cell>
          <cell r="J77" t="str">
            <v>Permis construire (PC)</v>
          </cell>
          <cell r="K77" t="str">
            <v>Port la Nouvelle DSP (ne pas répondre pour DSP, géré par le secteur concerné)</v>
          </cell>
          <cell r="L77" t="str">
            <v>Favorable -Pas de réseau</v>
          </cell>
        </row>
        <row r="78">
          <cell r="B78">
            <v>45715</v>
          </cell>
          <cell r="J78" t="str">
            <v>Permis construire (PC)</v>
          </cell>
          <cell r="K78" t="str">
            <v>Gruissan DSP (ne pas répondre pour DSP, géré par le secteur concerné)</v>
          </cell>
          <cell r="L78" t="str">
            <v>Favorable -Pas de réseau</v>
          </cell>
        </row>
        <row r="79">
          <cell r="B79">
            <v>45715</v>
          </cell>
          <cell r="J79" t="str">
            <v>Permis construire (PC)</v>
          </cell>
          <cell r="K79" t="str">
            <v>Port la Nouvelle DSP (ne pas répondre pour DSP, géré par le secteur concerné)</v>
          </cell>
          <cell r="L79" t="str">
            <v>Favorable -Pas de réseau</v>
          </cell>
        </row>
        <row r="80">
          <cell r="B80">
            <v>45716</v>
          </cell>
          <cell r="J80" t="str">
            <v>Permis construire (PC)</v>
          </cell>
          <cell r="K80" t="str">
            <v>Port la Nouvelle DSP (ne pas répondre pour DSP, géré par le secteur concerné)</v>
          </cell>
          <cell r="L80" t="str">
            <v>Favorable -Pas de réseau</v>
          </cell>
        </row>
        <row r="81">
          <cell r="B81">
            <v>45719</v>
          </cell>
          <cell r="J81" t="str">
            <v>Déclaration préalable (DP)</v>
          </cell>
          <cell r="K81" t="str">
            <v>RHR Eau Brute</v>
          </cell>
          <cell r="L81" t="str">
            <v>Favorable -Pas de réseau</v>
          </cell>
        </row>
        <row r="82">
          <cell r="B82">
            <v>45719</v>
          </cell>
          <cell r="J82" t="str">
            <v>Déclaration préalable (DP)</v>
          </cell>
          <cell r="K82" t="str">
            <v>RHR Eau Brute</v>
          </cell>
          <cell r="L82" t="str">
            <v>Favorable -Pas de réseau</v>
          </cell>
        </row>
        <row r="83">
          <cell r="B83">
            <v>45719</v>
          </cell>
          <cell r="J83" t="str">
            <v>Déclaration préalable (DP)</v>
          </cell>
          <cell r="K83" t="str">
            <v>RHR Eau Brute</v>
          </cell>
          <cell r="L83" t="str">
            <v>Favorable -Pas de réseau</v>
          </cell>
        </row>
        <row r="84">
          <cell r="B84">
            <v>45720</v>
          </cell>
          <cell r="J84" t="str">
            <v>Permis construire (PC)</v>
          </cell>
          <cell r="K84" t="str">
            <v>Port la Nouvelle DSP (ne pas répondre pour DSP, géré par le secteur concerné)</v>
          </cell>
          <cell r="L84" t="str">
            <v>Favorable -Pas de réseau</v>
          </cell>
        </row>
        <row r="85">
          <cell r="B85">
            <v>45720</v>
          </cell>
          <cell r="J85" t="str">
            <v>Permis Aménager (PA)</v>
          </cell>
          <cell r="K85" t="str">
            <v>Port la Nouvelle DSP (ne pas répondre pour DSP, géré par le secteur concerné)</v>
          </cell>
          <cell r="L85" t="str">
            <v>Favorable -Pas de réseau</v>
          </cell>
        </row>
        <row r="86">
          <cell r="B86">
            <v>45720</v>
          </cell>
          <cell r="J86" t="str">
            <v>Permis construire (PC)</v>
          </cell>
          <cell r="K86" t="str">
            <v>RHR Eau Brute</v>
          </cell>
          <cell r="L86" t="str">
            <v>Favorable -Pas de réseau</v>
          </cell>
        </row>
        <row r="87">
          <cell r="B87">
            <v>45721</v>
          </cell>
          <cell r="J87" t="str">
            <v>Permis construire (PC)</v>
          </cell>
          <cell r="K87" t="str">
            <v>Port la Nouvelle DSP (ne pas répondre pour DSP, géré par le secteur concerné)</v>
          </cell>
          <cell r="L87" t="str">
            <v>Favorable -Pas de réseau</v>
          </cell>
        </row>
        <row r="88">
          <cell r="B88">
            <v>45721</v>
          </cell>
          <cell r="J88" t="str">
            <v>Déclaration préalable (DP)</v>
          </cell>
          <cell r="K88" t="str">
            <v>RHR Eau Brute</v>
          </cell>
          <cell r="L88" t="str">
            <v>Favorable -Pas de réseau</v>
          </cell>
        </row>
        <row r="89">
          <cell r="B89">
            <v>45722</v>
          </cell>
          <cell r="J89" t="str">
            <v>Permis construire (PC)</v>
          </cell>
          <cell r="K89" t="str">
            <v>Port la Nouvelle DSP (ne pas répondre pour DSP, géré par le secteur concerné)</v>
          </cell>
          <cell r="L89" t="str">
            <v>Favorable -Pas de réseau</v>
          </cell>
        </row>
        <row r="90">
          <cell r="B90">
            <v>45723</v>
          </cell>
          <cell r="J90" t="str">
            <v>Certificat urbanisme (CU)</v>
          </cell>
          <cell r="K90" t="str">
            <v>Port la Nouvelle DSP (ne pas répondre pour DSP, géré par le secteur concerné)</v>
          </cell>
          <cell r="L90" t="str">
            <v>Favorable -Pas de réseau</v>
          </cell>
        </row>
        <row r="91">
          <cell r="B91">
            <v>45726</v>
          </cell>
          <cell r="J91" t="str">
            <v>Permis construire (PC)</v>
          </cell>
          <cell r="K91" t="str">
            <v>RHR Eau Brute</v>
          </cell>
          <cell r="L91" t="str">
            <v>Favorable -Pas de réseau</v>
          </cell>
        </row>
        <row r="92">
          <cell r="B92">
            <v>45726</v>
          </cell>
          <cell r="J92" t="str">
            <v>Permis construire (PC)</v>
          </cell>
          <cell r="K92" t="str">
            <v>RHR Eau Potable</v>
          </cell>
          <cell r="L92" t="str">
            <v>Favorable -Pas de réseau</v>
          </cell>
        </row>
        <row r="93">
          <cell r="B93">
            <v>45726</v>
          </cell>
          <cell r="J93" t="str">
            <v>Déclaration préalable (DP)</v>
          </cell>
          <cell r="K93" t="str">
            <v>RHR Eau Brute</v>
          </cell>
          <cell r="L93" t="str">
            <v>Favorable -Pas de réseau</v>
          </cell>
        </row>
        <row r="94">
          <cell r="B94">
            <v>45726</v>
          </cell>
          <cell r="J94" t="str">
            <v>Déclaration préalable (DP)</v>
          </cell>
          <cell r="K94" t="str">
            <v>RHR Eau Brute</v>
          </cell>
          <cell r="L94" t="str">
            <v>Favorable -Pas de réseau</v>
          </cell>
        </row>
        <row r="95">
          <cell r="B95">
            <v>45726</v>
          </cell>
          <cell r="J95" t="str">
            <v>Permis construire (PC)</v>
          </cell>
          <cell r="K95" t="str">
            <v>RHR Eau Brute</v>
          </cell>
          <cell r="L95" t="str">
            <v>Favorable -Pas de réseau</v>
          </cell>
        </row>
        <row r="96">
          <cell r="B96">
            <v>45726</v>
          </cell>
          <cell r="J96" t="str">
            <v>Déclaration préalable (DP)</v>
          </cell>
          <cell r="K96" t="str">
            <v>RHR Eau Brute</v>
          </cell>
          <cell r="L96" t="str">
            <v>Favorable -Pas de réseau</v>
          </cell>
        </row>
        <row r="97">
          <cell r="B97">
            <v>45726</v>
          </cell>
          <cell r="J97" t="str">
            <v>Certificat urbanisme (CU)</v>
          </cell>
          <cell r="K97" t="str">
            <v>RHR Eau Brute</v>
          </cell>
          <cell r="L97" t="str">
            <v>Favorable -Pas de réseau</v>
          </cell>
        </row>
        <row r="98">
          <cell r="B98">
            <v>45726</v>
          </cell>
          <cell r="J98" t="str">
            <v>Certificat urbanisme (CU)</v>
          </cell>
          <cell r="K98" t="str">
            <v>RHR Eau Brute</v>
          </cell>
          <cell r="L98" t="str">
            <v>Favorable -Pas de réseau</v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  <row r="137">
          <cell r="B137" t="str">
            <v/>
          </cell>
        </row>
        <row r="138">
          <cell r="B138" t="str">
            <v/>
          </cell>
        </row>
        <row r="139">
          <cell r="B139" t="str">
            <v/>
          </cell>
        </row>
        <row r="140">
          <cell r="B140" t="str">
            <v/>
          </cell>
        </row>
        <row r="141">
          <cell r="B141" t="str">
            <v/>
          </cell>
        </row>
        <row r="142">
          <cell r="B142" t="str">
            <v/>
          </cell>
        </row>
        <row r="143">
          <cell r="B143" t="str">
            <v/>
          </cell>
        </row>
        <row r="144">
          <cell r="B144" t="str">
            <v/>
          </cell>
        </row>
        <row r="145">
          <cell r="B145" t="str">
            <v/>
          </cell>
        </row>
        <row r="146">
          <cell r="B146" t="str">
            <v/>
          </cell>
        </row>
        <row r="147">
          <cell r="B147" t="str">
            <v/>
          </cell>
        </row>
        <row r="148">
          <cell r="B148" t="str">
            <v/>
          </cell>
        </row>
        <row r="149">
          <cell r="B149" t="str">
            <v/>
          </cell>
        </row>
        <row r="150">
          <cell r="B150" t="str">
            <v/>
          </cell>
        </row>
        <row r="151">
          <cell r="B151" t="str">
            <v/>
          </cell>
        </row>
        <row r="152">
          <cell r="B152" t="str">
            <v/>
          </cell>
        </row>
        <row r="153">
          <cell r="B153" t="str">
            <v/>
          </cell>
        </row>
        <row r="154">
          <cell r="B154" t="str">
            <v/>
          </cell>
        </row>
        <row r="155">
          <cell r="B155" t="str">
            <v/>
          </cell>
        </row>
        <row r="156">
          <cell r="B156" t="str">
            <v/>
          </cell>
        </row>
        <row r="157">
          <cell r="B157" t="str">
            <v/>
          </cell>
        </row>
        <row r="158">
          <cell r="B158" t="str">
            <v/>
          </cell>
        </row>
        <row r="159">
          <cell r="B159" t="str">
            <v/>
          </cell>
        </row>
        <row r="160">
          <cell r="B160" t="str">
            <v/>
          </cell>
        </row>
        <row r="161">
          <cell r="B161" t="str">
            <v/>
          </cell>
        </row>
        <row r="162">
          <cell r="B162" t="str">
            <v/>
          </cell>
        </row>
        <row r="163">
          <cell r="B163" t="str">
            <v/>
          </cell>
        </row>
        <row r="164">
          <cell r="B164" t="str">
            <v/>
          </cell>
        </row>
        <row r="165">
          <cell r="B165" t="str">
            <v/>
          </cell>
        </row>
        <row r="166">
          <cell r="B166" t="str">
            <v/>
          </cell>
        </row>
        <row r="167">
          <cell r="B167" t="str">
            <v/>
          </cell>
        </row>
        <row r="168">
          <cell r="B168" t="str">
            <v/>
          </cell>
        </row>
        <row r="169">
          <cell r="B169" t="str">
            <v/>
          </cell>
        </row>
        <row r="170">
          <cell r="B170" t="str">
            <v/>
          </cell>
        </row>
        <row r="171">
          <cell r="B171" t="str">
            <v/>
          </cell>
        </row>
        <row r="172">
          <cell r="B172" t="str">
            <v/>
          </cell>
        </row>
        <row r="173">
          <cell r="B173" t="str">
            <v/>
          </cell>
        </row>
        <row r="174">
          <cell r="B174" t="str">
            <v/>
          </cell>
        </row>
        <row r="175">
          <cell r="B175" t="str">
            <v/>
          </cell>
        </row>
        <row r="176">
          <cell r="B176" t="str">
            <v/>
          </cell>
        </row>
        <row r="177">
          <cell r="B177" t="str">
            <v/>
          </cell>
        </row>
        <row r="178">
          <cell r="B178" t="str">
            <v/>
          </cell>
        </row>
        <row r="179">
          <cell r="B179" t="str">
            <v/>
          </cell>
        </row>
        <row r="180">
          <cell r="B180" t="str">
            <v/>
          </cell>
        </row>
        <row r="181">
          <cell r="B181" t="str">
            <v/>
          </cell>
        </row>
        <row r="182">
          <cell r="B182" t="str">
            <v/>
          </cell>
        </row>
        <row r="183">
          <cell r="B183" t="str">
            <v/>
          </cell>
        </row>
        <row r="184">
          <cell r="B184" t="str">
            <v/>
          </cell>
        </row>
        <row r="185">
          <cell r="B185" t="str">
            <v/>
          </cell>
        </row>
        <row r="186">
          <cell r="B186" t="str">
            <v/>
          </cell>
        </row>
        <row r="187">
          <cell r="B187" t="str">
            <v/>
          </cell>
        </row>
        <row r="188">
          <cell r="B188" t="str">
            <v/>
          </cell>
        </row>
        <row r="189">
          <cell r="B189" t="str">
            <v/>
          </cell>
        </row>
        <row r="190">
          <cell r="B190" t="str">
            <v/>
          </cell>
        </row>
        <row r="191">
          <cell r="B191" t="str">
            <v/>
          </cell>
        </row>
        <row r="192">
          <cell r="B192" t="str">
            <v/>
          </cell>
        </row>
        <row r="193">
          <cell r="B193" t="str">
            <v/>
          </cell>
        </row>
        <row r="194">
          <cell r="B194" t="str">
            <v/>
          </cell>
        </row>
        <row r="195">
          <cell r="B195" t="str">
            <v/>
          </cell>
        </row>
        <row r="196">
          <cell r="B196" t="str">
            <v/>
          </cell>
        </row>
        <row r="197">
          <cell r="B197" t="str">
            <v/>
          </cell>
        </row>
        <row r="198">
          <cell r="B198" t="str">
            <v/>
          </cell>
        </row>
        <row r="199">
          <cell r="B199" t="str">
            <v/>
          </cell>
        </row>
        <row r="200">
          <cell r="B200" t="str">
            <v/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  <row r="205">
          <cell r="B205" t="str">
            <v/>
          </cell>
        </row>
        <row r="206">
          <cell r="B206" t="str">
            <v/>
          </cell>
        </row>
        <row r="207">
          <cell r="B207" t="str">
            <v/>
          </cell>
        </row>
        <row r="208">
          <cell r="B208" t="str">
            <v/>
          </cell>
        </row>
        <row r="209">
          <cell r="B209" t="str">
            <v/>
          </cell>
        </row>
        <row r="210">
          <cell r="B210" t="str">
            <v/>
          </cell>
        </row>
        <row r="211">
          <cell r="B211" t="str">
            <v/>
          </cell>
        </row>
        <row r="212">
          <cell r="B212" t="str">
            <v/>
          </cell>
        </row>
        <row r="213">
          <cell r="B213" t="str">
            <v/>
          </cell>
        </row>
        <row r="214">
          <cell r="B214" t="str">
            <v/>
          </cell>
        </row>
        <row r="215">
          <cell r="B215" t="str">
            <v/>
          </cell>
        </row>
        <row r="216">
          <cell r="B216" t="str">
            <v/>
          </cell>
        </row>
        <row r="217">
          <cell r="B217" t="str">
            <v/>
          </cell>
        </row>
        <row r="218">
          <cell r="B218" t="str">
            <v/>
          </cell>
        </row>
        <row r="219">
          <cell r="B219" t="str">
            <v/>
          </cell>
        </row>
        <row r="220">
          <cell r="B220" t="str">
            <v/>
          </cell>
        </row>
        <row r="221">
          <cell r="B221" t="str">
            <v/>
          </cell>
        </row>
        <row r="222">
          <cell r="B222" t="str">
            <v/>
          </cell>
        </row>
        <row r="223">
          <cell r="B223" t="str">
            <v/>
          </cell>
        </row>
        <row r="224">
          <cell r="B224" t="str">
            <v/>
          </cell>
        </row>
        <row r="225">
          <cell r="B225" t="str">
            <v/>
          </cell>
        </row>
        <row r="226">
          <cell r="B226" t="str">
            <v/>
          </cell>
        </row>
        <row r="227">
          <cell r="B227" t="str">
            <v/>
          </cell>
        </row>
        <row r="228">
          <cell r="B228" t="str">
            <v/>
          </cell>
        </row>
        <row r="229">
          <cell r="B229" t="str">
            <v/>
          </cell>
        </row>
        <row r="230">
          <cell r="B230" t="str">
            <v/>
          </cell>
        </row>
        <row r="231">
          <cell r="B231" t="str">
            <v/>
          </cell>
        </row>
        <row r="232">
          <cell r="B232" t="str">
            <v/>
          </cell>
        </row>
        <row r="233">
          <cell r="B233" t="str">
            <v/>
          </cell>
        </row>
        <row r="234">
          <cell r="B234" t="str">
            <v/>
          </cell>
        </row>
        <row r="235">
          <cell r="B235" t="str">
            <v/>
          </cell>
        </row>
        <row r="236">
          <cell r="B236" t="str">
            <v/>
          </cell>
        </row>
        <row r="237">
          <cell r="B237" t="str">
            <v/>
          </cell>
        </row>
        <row r="238">
          <cell r="B238" t="str">
            <v/>
          </cell>
        </row>
        <row r="239">
          <cell r="B239" t="str">
            <v/>
          </cell>
        </row>
        <row r="240">
          <cell r="B240" t="str">
            <v/>
          </cell>
        </row>
        <row r="241">
          <cell r="B241" t="str">
            <v/>
          </cell>
        </row>
        <row r="242">
          <cell r="B242" t="str">
            <v/>
          </cell>
        </row>
        <row r="243">
          <cell r="B243" t="str">
            <v/>
          </cell>
        </row>
        <row r="244">
          <cell r="B244" t="str">
            <v/>
          </cell>
        </row>
        <row r="245">
          <cell r="B245" t="str">
            <v/>
          </cell>
        </row>
        <row r="246">
          <cell r="B246" t="str">
            <v/>
          </cell>
        </row>
        <row r="247">
          <cell r="B247" t="str">
            <v/>
          </cell>
        </row>
        <row r="248">
          <cell r="B248" t="str">
            <v/>
          </cell>
        </row>
        <row r="249">
          <cell r="B249" t="str">
            <v/>
          </cell>
        </row>
        <row r="250">
          <cell r="B250" t="str">
            <v/>
          </cell>
        </row>
        <row r="251">
          <cell r="B251" t="str">
            <v/>
          </cell>
        </row>
        <row r="252">
          <cell r="B252" t="str">
            <v/>
          </cell>
        </row>
        <row r="253">
          <cell r="B253" t="str">
            <v/>
          </cell>
        </row>
        <row r="254">
          <cell r="B254" t="str">
            <v/>
          </cell>
        </row>
        <row r="255">
          <cell r="B255" t="str">
            <v/>
          </cell>
        </row>
        <row r="256">
          <cell r="B256" t="str">
            <v/>
          </cell>
        </row>
        <row r="257">
          <cell r="B257" t="str">
            <v/>
          </cell>
        </row>
        <row r="258">
          <cell r="B258" t="str">
            <v/>
          </cell>
        </row>
        <row r="259">
          <cell r="B259" t="str">
            <v/>
          </cell>
        </row>
        <row r="260">
          <cell r="B260" t="str">
            <v/>
          </cell>
        </row>
        <row r="261">
          <cell r="B261" t="str">
            <v/>
          </cell>
        </row>
        <row r="262">
          <cell r="B262" t="str">
            <v/>
          </cell>
        </row>
        <row r="263">
          <cell r="B263" t="str">
            <v/>
          </cell>
        </row>
        <row r="264">
          <cell r="B264" t="str">
            <v/>
          </cell>
        </row>
        <row r="265">
          <cell r="B265" t="str">
            <v/>
          </cell>
        </row>
        <row r="266">
          <cell r="B266" t="str">
            <v/>
          </cell>
        </row>
        <row r="267">
          <cell r="B267" t="str">
            <v/>
          </cell>
        </row>
        <row r="268">
          <cell r="B268" t="str">
            <v/>
          </cell>
        </row>
        <row r="269">
          <cell r="B269" t="str">
            <v/>
          </cell>
        </row>
        <row r="270">
          <cell r="B270" t="str">
            <v/>
          </cell>
        </row>
        <row r="271">
          <cell r="B271" t="str">
            <v/>
          </cell>
        </row>
        <row r="272">
          <cell r="B272" t="str">
            <v/>
          </cell>
        </row>
        <row r="273">
          <cell r="B273" t="str">
            <v/>
          </cell>
        </row>
        <row r="274">
          <cell r="B274" t="str">
            <v/>
          </cell>
        </row>
        <row r="275">
          <cell r="B275" t="str">
            <v/>
          </cell>
        </row>
        <row r="276">
          <cell r="B276" t="str">
            <v/>
          </cell>
        </row>
        <row r="277">
          <cell r="B277" t="str">
            <v/>
          </cell>
        </row>
        <row r="278">
          <cell r="B278" t="str">
            <v/>
          </cell>
        </row>
        <row r="279">
          <cell r="B279" t="str">
            <v/>
          </cell>
        </row>
        <row r="280">
          <cell r="B280" t="str">
            <v/>
          </cell>
        </row>
        <row r="281">
          <cell r="B281" t="str">
            <v/>
          </cell>
        </row>
        <row r="282">
          <cell r="B282" t="str">
            <v/>
          </cell>
        </row>
        <row r="283">
          <cell r="B283" t="str">
            <v/>
          </cell>
        </row>
        <row r="284">
          <cell r="B284" t="str">
            <v/>
          </cell>
        </row>
        <row r="285">
          <cell r="B285" t="str">
            <v/>
          </cell>
        </row>
        <row r="286">
          <cell r="B286" t="str">
            <v/>
          </cell>
        </row>
        <row r="287">
          <cell r="B287" t="str">
            <v/>
          </cell>
        </row>
        <row r="288">
          <cell r="B288" t="str">
            <v/>
          </cell>
        </row>
        <row r="289">
          <cell r="B289" t="str">
            <v/>
          </cell>
        </row>
        <row r="290">
          <cell r="B290" t="str">
            <v/>
          </cell>
        </row>
        <row r="291">
          <cell r="B291" t="str">
            <v/>
          </cell>
        </row>
        <row r="292">
          <cell r="B292" t="str">
            <v/>
          </cell>
        </row>
        <row r="293">
          <cell r="B293" t="str">
            <v/>
          </cell>
        </row>
        <row r="294">
          <cell r="B294" t="str">
            <v/>
          </cell>
        </row>
        <row r="295">
          <cell r="B295" t="str">
            <v/>
          </cell>
        </row>
        <row r="296">
          <cell r="B296" t="str">
            <v/>
          </cell>
        </row>
        <row r="297">
          <cell r="B297" t="str">
            <v/>
          </cell>
        </row>
        <row r="298">
          <cell r="B298" t="str">
            <v/>
          </cell>
        </row>
        <row r="299">
          <cell r="B299" t="str">
            <v/>
          </cell>
        </row>
        <row r="300">
          <cell r="B300" t="str">
            <v/>
          </cell>
        </row>
        <row r="301">
          <cell r="B301" t="str">
            <v/>
          </cell>
        </row>
        <row r="302">
          <cell r="B302" t="str">
            <v/>
          </cell>
        </row>
        <row r="303">
          <cell r="B303" t="str">
            <v/>
          </cell>
        </row>
        <row r="304">
          <cell r="B304" t="str">
            <v/>
          </cell>
        </row>
        <row r="305">
          <cell r="B305" t="str">
            <v/>
          </cell>
        </row>
        <row r="306">
          <cell r="B306" t="str">
            <v/>
          </cell>
        </row>
        <row r="307">
          <cell r="B307" t="str">
            <v/>
          </cell>
        </row>
        <row r="308">
          <cell r="B308" t="str">
            <v/>
          </cell>
        </row>
        <row r="309">
          <cell r="B309" t="str">
            <v/>
          </cell>
        </row>
        <row r="310">
          <cell r="B310" t="str">
            <v/>
          </cell>
        </row>
        <row r="311">
          <cell r="B311" t="str">
            <v/>
          </cell>
        </row>
        <row r="312">
          <cell r="B312" t="str">
            <v/>
          </cell>
        </row>
        <row r="313">
          <cell r="B313" t="str">
            <v/>
          </cell>
        </row>
        <row r="314">
          <cell r="B314" t="str">
            <v/>
          </cell>
        </row>
        <row r="315">
          <cell r="B315" t="str">
            <v/>
          </cell>
        </row>
        <row r="316">
          <cell r="B316" t="str">
            <v/>
          </cell>
        </row>
        <row r="317">
          <cell r="B317" t="str">
            <v/>
          </cell>
        </row>
        <row r="318">
          <cell r="B318" t="str">
            <v/>
          </cell>
        </row>
        <row r="319">
          <cell r="B319" t="str">
            <v/>
          </cell>
        </row>
        <row r="320">
          <cell r="B320" t="str">
            <v/>
          </cell>
        </row>
        <row r="321">
          <cell r="B321" t="str">
            <v/>
          </cell>
        </row>
        <row r="322">
          <cell r="B322" t="str">
            <v/>
          </cell>
        </row>
        <row r="323">
          <cell r="B323" t="str">
            <v/>
          </cell>
        </row>
        <row r="324">
          <cell r="B324" t="str">
            <v/>
          </cell>
        </row>
        <row r="325">
          <cell r="B325" t="str">
            <v/>
          </cell>
        </row>
        <row r="326">
          <cell r="B326" t="str">
            <v/>
          </cell>
        </row>
        <row r="327">
          <cell r="B327" t="str">
            <v/>
          </cell>
        </row>
        <row r="328">
          <cell r="B328" t="str">
            <v/>
          </cell>
        </row>
        <row r="329">
          <cell r="B329" t="str">
            <v/>
          </cell>
        </row>
        <row r="330">
          <cell r="B330" t="str">
            <v/>
          </cell>
        </row>
        <row r="331">
          <cell r="B331" t="str">
            <v/>
          </cell>
        </row>
        <row r="332">
          <cell r="B332" t="str">
            <v/>
          </cell>
        </row>
        <row r="333">
          <cell r="B333" t="str">
            <v/>
          </cell>
        </row>
        <row r="334">
          <cell r="B334" t="str">
            <v/>
          </cell>
        </row>
        <row r="335">
          <cell r="B335" t="str">
            <v/>
          </cell>
        </row>
        <row r="336">
          <cell r="B336" t="str">
            <v/>
          </cell>
        </row>
        <row r="337">
          <cell r="B337" t="str">
            <v/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</sheetData>
      <sheetData sheetId="2">
        <row r="5">
          <cell r="J5" t="str">
            <v>Type de demande</v>
          </cell>
          <cell r="K5" t="str">
            <v>Réseau concerné</v>
          </cell>
          <cell r="L5" t="str">
            <v>Avis donné</v>
          </cell>
        </row>
        <row r="6">
          <cell r="J6" t="str">
            <v>Demande issue DT</v>
          </cell>
          <cell r="K6" t="str">
            <v>RHR Eau Brute</v>
          </cell>
          <cell r="L6" t="str">
            <v>Sondages à prévoir</v>
          </cell>
        </row>
        <row r="7">
          <cell r="J7" t="str">
            <v>Demande issue DT</v>
          </cell>
          <cell r="K7" t="str">
            <v>Castel DSP</v>
          </cell>
          <cell r="L7" t="str">
            <v>Dévoiement à prévoir</v>
          </cell>
        </row>
        <row r="8">
          <cell r="J8" t="str">
            <v>Demande issue DT</v>
          </cell>
          <cell r="K8" t="str">
            <v>Castel DSP</v>
          </cell>
          <cell r="L8" t="str">
            <v>Sondages à prévoir</v>
          </cell>
        </row>
        <row r="9">
          <cell r="J9" t="str">
            <v>Demande issue DT</v>
          </cell>
          <cell r="K9" t="str">
            <v>RHR Eau Potable</v>
          </cell>
          <cell r="L9" t="str">
            <v>Repérage à prévoir</v>
          </cell>
        </row>
        <row r="10">
          <cell r="J10" t="str">
            <v>Demande issue DT</v>
          </cell>
          <cell r="K10" t="str">
            <v>RHR Eau Brute</v>
          </cell>
          <cell r="L10" t="str">
            <v>Repérage à prévoir</v>
          </cell>
        </row>
        <row r="11">
          <cell r="J11" t="str">
            <v>Demande issue DT</v>
          </cell>
          <cell r="K11" t="str">
            <v>RHR Castel</v>
          </cell>
          <cell r="L11" t="str">
            <v>Repérage à prévoir</v>
          </cell>
        </row>
        <row r="12">
          <cell r="J12" t="str">
            <v>Demande issue DT</v>
          </cell>
          <cell r="K12" t="str">
            <v>RHR Castel</v>
          </cell>
          <cell r="L12" t="str">
            <v>Repérage à prévoir</v>
          </cell>
        </row>
        <row r="13">
          <cell r="J13" t="str">
            <v>Demande issue DT</v>
          </cell>
          <cell r="K13" t="str">
            <v>RHR Castel</v>
          </cell>
          <cell r="L13" t="str">
            <v>Repérage à prévoir</v>
          </cell>
        </row>
        <row r="14">
          <cell r="J14" t="str">
            <v>Demande issue DT</v>
          </cell>
          <cell r="K14" t="str">
            <v>RHR Eau Potable</v>
          </cell>
          <cell r="L14" t="str">
            <v>Repérage à prévoir</v>
          </cell>
        </row>
        <row r="15">
          <cell r="J15" t="str">
            <v>Demande issue DT</v>
          </cell>
          <cell r="K15" t="str">
            <v>RHR Eau Potable</v>
          </cell>
          <cell r="L15" t="str">
            <v>Sondages+ adaptation projet</v>
          </cell>
        </row>
        <row r="16">
          <cell r="J16" t="str">
            <v>Demande issue DT</v>
          </cell>
          <cell r="K16" t="str">
            <v>RHR Eau Brute</v>
          </cell>
        </row>
        <row r="17">
          <cell r="J17" t="str">
            <v>Demande issue DT</v>
          </cell>
          <cell r="K17" t="str">
            <v>RHR Eau Brute</v>
          </cell>
          <cell r="L17" t="str">
            <v>Sondages à prévoir</v>
          </cell>
        </row>
      </sheetData>
      <sheetData sheetId="3">
        <row r="5">
          <cell r="H5" t="str">
            <v>Contexte réalisation sondage</v>
          </cell>
          <cell r="K5" t="str">
            <v>Montant devis HT total</v>
          </cell>
          <cell r="T5" t="str">
            <v>Montant facture</v>
          </cell>
          <cell r="AC5" t="str">
            <v>Montant à charge BRLE (si négatif)</v>
          </cell>
          <cell r="AE5" t="str">
            <v>Cout gestech</v>
          </cell>
        </row>
        <row r="6">
          <cell r="AC6">
            <v>0</v>
          </cell>
          <cell r="AE6">
            <v>0</v>
          </cell>
        </row>
        <row r="7">
          <cell r="AC7">
            <v>0</v>
          </cell>
          <cell r="AE7">
            <v>0</v>
          </cell>
        </row>
        <row r="8">
          <cell r="AC8">
            <v>0</v>
          </cell>
          <cell r="AE8">
            <v>0</v>
          </cell>
        </row>
        <row r="9">
          <cell r="AC9">
            <v>0</v>
          </cell>
          <cell r="AE9">
            <v>0</v>
          </cell>
        </row>
        <row r="10">
          <cell r="AC10">
            <v>0</v>
          </cell>
          <cell r="AE10">
            <v>0</v>
          </cell>
        </row>
        <row r="11">
          <cell r="AC11">
            <v>0</v>
          </cell>
          <cell r="AE11">
            <v>0</v>
          </cell>
        </row>
        <row r="12">
          <cell r="AC12">
            <v>0</v>
          </cell>
          <cell r="AE12">
            <v>0</v>
          </cell>
        </row>
        <row r="13">
          <cell r="AC13">
            <v>0</v>
          </cell>
          <cell r="AE13">
            <v>0</v>
          </cell>
        </row>
        <row r="14">
          <cell r="AC14">
            <v>0</v>
          </cell>
          <cell r="AE14">
            <v>0</v>
          </cell>
        </row>
        <row r="15">
          <cell r="AC15">
            <v>0</v>
          </cell>
          <cell r="AE15">
            <v>0</v>
          </cell>
        </row>
        <row r="16">
          <cell r="AC16">
            <v>0</v>
          </cell>
          <cell r="AE16">
            <v>0</v>
          </cell>
        </row>
        <row r="17">
          <cell r="AC17">
            <v>0</v>
          </cell>
          <cell r="AE17">
            <v>0</v>
          </cell>
        </row>
        <row r="18">
          <cell r="AC18">
            <v>0</v>
          </cell>
          <cell r="AE18">
            <v>0</v>
          </cell>
        </row>
        <row r="19">
          <cell r="AC19">
            <v>0</v>
          </cell>
          <cell r="AE19">
            <v>0</v>
          </cell>
        </row>
        <row r="20">
          <cell r="AC20">
            <v>0</v>
          </cell>
          <cell r="AE20">
            <v>0</v>
          </cell>
        </row>
        <row r="21">
          <cell r="AC21">
            <v>0</v>
          </cell>
          <cell r="AE21">
            <v>0</v>
          </cell>
        </row>
        <row r="22">
          <cell r="AC22">
            <v>0</v>
          </cell>
          <cell r="AE22">
            <v>0</v>
          </cell>
        </row>
        <row r="23">
          <cell r="AC23">
            <v>0</v>
          </cell>
          <cell r="AE23">
            <v>0</v>
          </cell>
        </row>
        <row r="24">
          <cell r="AC24">
            <v>0</v>
          </cell>
          <cell r="AE24">
            <v>0</v>
          </cell>
        </row>
        <row r="25">
          <cell r="AC25">
            <v>0</v>
          </cell>
          <cell r="AE25">
            <v>0</v>
          </cell>
        </row>
        <row r="26">
          <cell r="AC26">
            <v>0</v>
          </cell>
          <cell r="AE26">
            <v>0</v>
          </cell>
        </row>
        <row r="27">
          <cell r="AC27">
            <v>0</v>
          </cell>
          <cell r="AE27">
            <v>0</v>
          </cell>
        </row>
        <row r="28">
          <cell r="AC28">
            <v>0</v>
          </cell>
          <cell r="AE28">
            <v>0</v>
          </cell>
        </row>
        <row r="29">
          <cell r="AC29">
            <v>0</v>
          </cell>
          <cell r="AE29">
            <v>0</v>
          </cell>
        </row>
        <row r="30">
          <cell r="AC30">
            <v>0</v>
          </cell>
          <cell r="AE30">
            <v>0</v>
          </cell>
        </row>
        <row r="31">
          <cell r="AC31">
            <v>0</v>
          </cell>
          <cell r="AE31">
            <v>0</v>
          </cell>
        </row>
        <row r="32">
          <cell r="AC32">
            <v>0</v>
          </cell>
          <cell r="AE32">
            <v>0</v>
          </cell>
        </row>
        <row r="33">
          <cell r="AC33">
            <v>0</v>
          </cell>
          <cell r="AE33">
            <v>0</v>
          </cell>
        </row>
        <row r="34">
          <cell r="AC34">
            <v>0</v>
          </cell>
          <cell r="AE34">
            <v>0</v>
          </cell>
        </row>
        <row r="35">
          <cell r="AC35">
            <v>0</v>
          </cell>
          <cell r="AE35">
            <v>0</v>
          </cell>
        </row>
        <row r="36">
          <cell r="AC36">
            <v>0</v>
          </cell>
          <cell r="AE36">
            <v>0</v>
          </cell>
        </row>
        <row r="37">
          <cell r="AC37">
            <v>0</v>
          </cell>
          <cell r="AE37">
            <v>0</v>
          </cell>
        </row>
        <row r="38">
          <cell r="AC38">
            <v>0</v>
          </cell>
          <cell r="AE38">
            <v>0</v>
          </cell>
        </row>
        <row r="39">
          <cell r="AC39">
            <v>0</v>
          </cell>
          <cell r="AE39">
            <v>0</v>
          </cell>
        </row>
        <row r="40">
          <cell r="AC40">
            <v>0</v>
          </cell>
          <cell r="AE40">
            <v>0</v>
          </cell>
        </row>
        <row r="41">
          <cell r="AC41">
            <v>0</v>
          </cell>
          <cell r="AE41">
            <v>0</v>
          </cell>
        </row>
        <row r="42">
          <cell r="AC42">
            <v>0</v>
          </cell>
          <cell r="AE42">
            <v>0</v>
          </cell>
        </row>
        <row r="43">
          <cell r="AC43">
            <v>0</v>
          </cell>
          <cell r="AE43">
            <v>0</v>
          </cell>
        </row>
        <row r="44">
          <cell r="AC44">
            <v>0</v>
          </cell>
          <cell r="AE44">
            <v>0</v>
          </cell>
        </row>
        <row r="45">
          <cell r="AC45">
            <v>0</v>
          </cell>
          <cell r="AE45">
            <v>0</v>
          </cell>
        </row>
        <row r="46">
          <cell r="AC46">
            <v>0</v>
          </cell>
          <cell r="AE46">
            <v>0</v>
          </cell>
        </row>
        <row r="47">
          <cell r="AC47">
            <v>0</v>
          </cell>
          <cell r="AE47">
            <v>0</v>
          </cell>
        </row>
        <row r="48">
          <cell r="AC48">
            <v>0</v>
          </cell>
          <cell r="AE48">
            <v>0</v>
          </cell>
        </row>
      </sheetData>
      <sheetData sheetId="4">
        <row r="1">
          <cell r="A1" t="str">
            <v>SUIVI DEVIS et TRAVAUX NEUF  2025</v>
          </cell>
        </row>
        <row r="5">
          <cell r="A5" t="str">
            <v>n° auto</v>
          </cell>
          <cell r="B5" t="str">
            <v>Date entrée</v>
          </cell>
          <cell r="I5" t="str">
            <v>Type de travaux</v>
          </cell>
          <cell r="N5" t="str">
            <v>Montant HT travaux</v>
          </cell>
          <cell r="P5" t="str">
            <v>Montant total devis HT (y compris coupure, domanial,….)</v>
          </cell>
          <cell r="Q5" t="str">
            <v>Imputation</v>
          </cell>
          <cell r="R5" t="str">
            <v>Débit souscriptible m3/H</v>
          </cell>
          <cell r="S5" t="str">
            <v>Nb Branch</v>
          </cell>
          <cell r="T5" t="str">
            <v>Linéaire créé ou abandonnée</v>
          </cell>
          <cell r="AA5" t="str">
            <v>Raison sans suite</v>
          </cell>
          <cell r="BB5" t="str">
            <v xml:space="preserve">montant </v>
          </cell>
          <cell r="BF5" t="str">
            <v xml:space="preserve">montant </v>
          </cell>
          <cell r="CB5" t="str">
            <v>Gain sans gestech</v>
          </cell>
          <cell r="CE5" t="str">
            <v>Gain avec gestech</v>
          </cell>
        </row>
        <row r="6">
          <cell r="A6">
            <v>1</v>
          </cell>
          <cell r="B6">
            <v>45292</v>
          </cell>
          <cell r="I6" t="str">
            <v>Travaux EUD</v>
          </cell>
          <cell r="N6">
            <v>9430</v>
          </cell>
          <cell r="P6">
            <v>9430</v>
          </cell>
          <cell r="Q6" t="str">
            <v>34022 (expl.06)</v>
          </cell>
          <cell r="R6">
            <v>6</v>
          </cell>
          <cell r="S6">
            <v>2</v>
          </cell>
          <cell r="T6">
            <v>30</v>
          </cell>
          <cell r="CB6">
            <v>-1130.3099999999995</v>
          </cell>
          <cell r="CE6">
            <v>-1530.3099999999995</v>
          </cell>
        </row>
        <row r="7">
          <cell r="A7">
            <v>2</v>
          </cell>
          <cell r="B7">
            <v>45048</v>
          </cell>
          <cell r="I7" t="str">
            <v>Travaux modification ouvrage</v>
          </cell>
          <cell r="N7">
            <v>4180.2700000000004</v>
          </cell>
          <cell r="P7">
            <v>4180.2700000000004</v>
          </cell>
          <cell r="Q7" t="str">
            <v>31050 (travaux tiers RHR)</v>
          </cell>
          <cell r="R7">
            <v>0</v>
          </cell>
          <cell r="S7">
            <v>0</v>
          </cell>
          <cell r="CB7">
            <v>4180.2700000000004</v>
          </cell>
          <cell r="CE7">
            <v>4180.2700000000004</v>
          </cell>
        </row>
        <row r="8">
          <cell r="A8">
            <v>5</v>
          </cell>
          <cell r="B8">
            <v>45453</v>
          </cell>
          <cell r="I8" t="str">
            <v>Travaux EUD</v>
          </cell>
          <cell r="N8">
            <v>8794.75</v>
          </cell>
          <cell r="P8">
            <v>10269.84</v>
          </cell>
          <cell r="Q8" t="str">
            <v>31050 (travaux tiers RHR)</v>
          </cell>
          <cell r="R8">
            <v>6</v>
          </cell>
          <cell r="S8">
            <v>2</v>
          </cell>
          <cell r="T8">
            <v>15</v>
          </cell>
          <cell r="CB8">
            <v>8794.75</v>
          </cell>
          <cell r="CE8">
            <v>8794.75</v>
          </cell>
        </row>
        <row r="9">
          <cell r="A9">
            <v>77</v>
          </cell>
          <cell r="B9">
            <v>45695</v>
          </cell>
          <cell r="I9" t="str">
            <v>Travaux dévoiement</v>
          </cell>
          <cell r="Q9" t="str">
            <v>31050 (travaux tiers RHR)</v>
          </cell>
          <cell r="R9">
            <v>0</v>
          </cell>
          <cell r="S9">
            <v>0</v>
          </cell>
          <cell r="CB9">
            <v>0</v>
          </cell>
          <cell r="CE9">
            <v>0</v>
          </cell>
        </row>
        <row r="10">
          <cell r="B10" t="str">
            <v/>
          </cell>
          <cell r="CB10">
            <v>0</v>
          </cell>
          <cell r="CE10">
            <v>0</v>
          </cell>
        </row>
        <row r="11">
          <cell r="B11" t="str">
            <v/>
          </cell>
          <cell r="CB11">
            <v>0</v>
          </cell>
          <cell r="CE11">
            <v>0</v>
          </cell>
        </row>
        <row r="12">
          <cell r="B12" t="str">
            <v/>
          </cell>
          <cell r="CB12">
            <v>0</v>
          </cell>
          <cell r="CE12">
            <v>0</v>
          </cell>
        </row>
        <row r="13">
          <cell r="B13" t="str">
            <v/>
          </cell>
          <cell r="CB13">
            <v>0</v>
          </cell>
          <cell r="CE13">
            <v>0</v>
          </cell>
        </row>
        <row r="14">
          <cell r="B14" t="str">
            <v/>
          </cell>
          <cell r="CB14">
            <v>0</v>
          </cell>
          <cell r="CE14">
            <v>0</v>
          </cell>
        </row>
        <row r="15">
          <cell r="B15" t="str">
            <v/>
          </cell>
          <cell r="CB15">
            <v>0</v>
          </cell>
          <cell r="CE15">
            <v>0</v>
          </cell>
        </row>
        <row r="16">
          <cell r="B16" t="str">
            <v/>
          </cell>
          <cell r="CB16">
            <v>0</v>
          </cell>
          <cell r="CE16">
            <v>0</v>
          </cell>
        </row>
        <row r="17">
          <cell r="B17" t="str">
            <v/>
          </cell>
          <cell r="CB17">
            <v>0</v>
          </cell>
          <cell r="CE17">
            <v>0</v>
          </cell>
        </row>
        <row r="18">
          <cell r="B18" t="str">
            <v/>
          </cell>
          <cell r="CB18">
            <v>0</v>
          </cell>
          <cell r="CE18">
            <v>0</v>
          </cell>
        </row>
        <row r="19">
          <cell r="B19" t="str">
            <v/>
          </cell>
          <cell r="CB19">
            <v>0</v>
          </cell>
          <cell r="CE19">
            <v>0</v>
          </cell>
        </row>
        <row r="20">
          <cell r="B20" t="str">
            <v/>
          </cell>
          <cell r="CB20">
            <v>0</v>
          </cell>
          <cell r="CE20">
            <v>0</v>
          </cell>
        </row>
        <row r="21">
          <cell r="B21" t="str">
            <v/>
          </cell>
          <cell r="CB21">
            <v>0</v>
          </cell>
          <cell r="CE21">
            <v>0</v>
          </cell>
        </row>
        <row r="22">
          <cell r="B22" t="str">
            <v/>
          </cell>
          <cell r="CB22">
            <v>0</v>
          </cell>
          <cell r="CE22">
            <v>0</v>
          </cell>
        </row>
        <row r="23">
          <cell r="B23" t="str">
            <v/>
          </cell>
          <cell r="CB23">
            <v>0</v>
          </cell>
          <cell r="CE23">
            <v>0</v>
          </cell>
        </row>
        <row r="24">
          <cell r="B24" t="str">
            <v/>
          </cell>
          <cell r="CB24">
            <v>0</v>
          </cell>
          <cell r="CE24">
            <v>0</v>
          </cell>
        </row>
        <row r="25">
          <cell r="B25" t="str">
            <v/>
          </cell>
          <cell r="CB25">
            <v>0</v>
          </cell>
          <cell r="CE25">
            <v>0</v>
          </cell>
        </row>
        <row r="26">
          <cell r="B26" t="str">
            <v/>
          </cell>
          <cell r="CB26">
            <v>0</v>
          </cell>
          <cell r="CE26">
            <v>0</v>
          </cell>
        </row>
        <row r="27">
          <cell r="B27" t="str">
            <v/>
          </cell>
          <cell r="CB27">
            <v>0</v>
          </cell>
          <cell r="CE27">
            <v>0</v>
          </cell>
        </row>
        <row r="28">
          <cell r="B28" t="str">
            <v/>
          </cell>
          <cell r="CB28">
            <v>0</v>
          </cell>
          <cell r="CE28">
            <v>0</v>
          </cell>
        </row>
        <row r="29">
          <cell r="B29" t="str">
            <v/>
          </cell>
          <cell r="CB29">
            <v>0</v>
          </cell>
          <cell r="CE29">
            <v>0</v>
          </cell>
        </row>
        <row r="30">
          <cell r="B30" t="str">
            <v/>
          </cell>
          <cell r="CB30">
            <v>0</v>
          </cell>
          <cell r="CE30">
            <v>0</v>
          </cell>
        </row>
        <row r="31">
          <cell r="B31" t="str">
            <v/>
          </cell>
          <cell r="CB31">
            <v>0</v>
          </cell>
          <cell r="CE31">
            <v>0</v>
          </cell>
        </row>
        <row r="32">
          <cell r="B32" t="str">
            <v/>
          </cell>
          <cell r="CB32">
            <v>0</v>
          </cell>
          <cell r="CE32">
            <v>0</v>
          </cell>
        </row>
        <row r="33">
          <cell r="B33" t="str">
            <v/>
          </cell>
          <cell r="CB33">
            <v>0</v>
          </cell>
          <cell r="CE33">
            <v>0</v>
          </cell>
        </row>
        <row r="34">
          <cell r="B34" t="str">
            <v/>
          </cell>
          <cell r="CB34">
            <v>0</v>
          </cell>
          <cell r="CE34">
            <v>0</v>
          </cell>
        </row>
        <row r="35">
          <cell r="B35" t="str">
            <v/>
          </cell>
          <cell r="CB35">
            <v>0</v>
          </cell>
          <cell r="CE35">
            <v>0</v>
          </cell>
        </row>
        <row r="36">
          <cell r="B36" t="str">
            <v/>
          </cell>
          <cell r="CB36">
            <v>0</v>
          </cell>
          <cell r="CE36">
            <v>0</v>
          </cell>
        </row>
        <row r="37">
          <cell r="B37" t="str">
            <v/>
          </cell>
          <cell r="CB37">
            <v>0</v>
          </cell>
          <cell r="CE37">
            <v>0</v>
          </cell>
        </row>
        <row r="38">
          <cell r="B38" t="str">
            <v/>
          </cell>
          <cell r="CB38">
            <v>0</v>
          </cell>
          <cell r="CE38">
            <v>0</v>
          </cell>
        </row>
        <row r="39">
          <cell r="B39" t="str">
            <v/>
          </cell>
          <cell r="CB39">
            <v>0</v>
          </cell>
          <cell r="CE39">
            <v>0</v>
          </cell>
        </row>
        <row r="40">
          <cell r="B40" t="str">
            <v/>
          </cell>
          <cell r="CB40">
            <v>0</v>
          </cell>
          <cell r="CE40">
            <v>0</v>
          </cell>
        </row>
        <row r="41">
          <cell r="B41" t="str">
            <v/>
          </cell>
          <cell r="CB41">
            <v>0</v>
          </cell>
          <cell r="CE41">
            <v>0</v>
          </cell>
        </row>
        <row r="42">
          <cell r="B42" t="str">
            <v/>
          </cell>
          <cell r="CB42">
            <v>0</v>
          </cell>
          <cell r="CE42">
            <v>0</v>
          </cell>
        </row>
        <row r="43">
          <cell r="B43" t="str">
            <v/>
          </cell>
          <cell r="CB43">
            <v>0</v>
          </cell>
          <cell r="CE43">
            <v>0</v>
          </cell>
        </row>
        <row r="44">
          <cell r="B44" t="str">
            <v/>
          </cell>
          <cell r="CB44">
            <v>0</v>
          </cell>
          <cell r="CE44">
            <v>0</v>
          </cell>
        </row>
        <row r="45">
          <cell r="B45" t="str">
            <v/>
          </cell>
          <cell r="CB45">
            <v>0</v>
          </cell>
          <cell r="CE45">
            <v>0</v>
          </cell>
        </row>
        <row r="46">
          <cell r="B46" t="str">
            <v/>
          </cell>
          <cell r="CB46">
            <v>0</v>
          </cell>
          <cell r="CE46">
            <v>0</v>
          </cell>
        </row>
        <row r="47">
          <cell r="B47" t="str">
            <v/>
          </cell>
          <cell r="CB47">
            <v>0</v>
          </cell>
          <cell r="CE47">
            <v>0</v>
          </cell>
        </row>
        <row r="48">
          <cell r="B48" t="str">
            <v/>
          </cell>
          <cell r="CB48">
            <v>0</v>
          </cell>
          <cell r="CE48">
            <v>0</v>
          </cell>
        </row>
        <row r="49">
          <cell r="B49" t="str">
            <v/>
          </cell>
          <cell r="CB49">
            <v>0</v>
          </cell>
          <cell r="CE49">
            <v>0</v>
          </cell>
        </row>
        <row r="50">
          <cell r="B50" t="str">
            <v/>
          </cell>
          <cell r="CB50">
            <v>0</v>
          </cell>
          <cell r="CE50">
            <v>0</v>
          </cell>
        </row>
        <row r="51">
          <cell r="B51" t="str">
            <v/>
          </cell>
          <cell r="CB51">
            <v>0</v>
          </cell>
          <cell r="CE51">
            <v>0</v>
          </cell>
        </row>
        <row r="52">
          <cell r="B52" t="str">
            <v/>
          </cell>
          <cell r="CB52">
            <v>0</v>
          </cell>
          <cell r="CE52">
            <v>0</v>
          </cell>
        </row>
        <row r="53">
          <cell r="B53" t="str">
            <v/>
          </cell>
          <cell r="CB53">
            <v>0</v>
          </cell>
          <cell r="CE53">
            <v>0</v>
          </cell>
        </row>
        <row r="54">
          <cell r="B54" t="str">
            <v/>
          </cell>
          <cell r="CB54">
            <v>0</v>
          </cell>
          <cell r="CE54">
            <v>0</v>
          </cell>
        </row>
        <row r="55">
          <cell r="B55" t="str">
            <v/>
          </cell>
          <cell r="CB55">
            <v>0</v>
          </cell>
          <cell r="CE55">
            <v>0</v>
          </cell>
        </row>
        <row r="56">
          <cell r="B56" t="str">
            <v/>
          </cell>
          <cell r="CB56">
            <v>0</v>
          </cell>
          <cell r="CE56">
            <v>0</v>
          </cell>
        </row>
        <row r="57">
          <cell r="B57" t="str">
            <v/>
          </cell>
          <cell r="CB57">
            <v>0</v>
          </cell>
          <cell r="CE57">
            <v>0</v>
          </cell>
        </row>
        <row r="58">
          <cell r="B58" t="str">
            <v/>
          </cell>
          <cell r="CB58">
            <v>0</v>
          </cell>
          <cell r="CE58">
            <v>0</v>
          </cell>
        </row>
        <row r="59">
          <cell r="B59" t="str">
            <v/>
          </cell>
          <cell r="CB59">
            <v>0</v>
          </cell>
          <cell r="CE59">
            <v>0</v>
          </cell>
        </row>
        <row r="60">
          <cell r="B60" t="str">
            <v/>
          </cell>
          <cell r="CB60">
            <v>0</v>
          </cell>
          <cell r="CE60">
            <v>0</v>
          </cell>
        </row>
        <row r="61">
          <cell r="B61" t="str">
            <v/>
          </cell>
          <cell r="CB61">
            <v>0</v>
          </cell>
          <cell r="CE61">
            <v>0</v>
          </cell>
        </row>
        <row r="62">
          <cell r="B62" t="str">
            <v/>
          </cell>
          <cell r="CB62">
            <v>0</v>
          </cell>
          <cell r="CE62">
            <v>0</v>
          </cell>
        </row>
        <row r="63">
          <cell r="B63" t="str">
            <v/>
          </cell>
          <cell r="CB63">
            <v>0</v>
          </cell>
          <cell r="CE63">
            <v>0</v>
          </cell>
        </row>
        <row r="64">
          <cell r="B64" t="str">
            <v/>
          </cell>
          <cell r="CB64">
            <v>0</v>
          </cell>
          <cell r="CE64">
            <v>0</v>
          </cell>
        </row>
        <row r="65">
          <cell r="B65" t="str">
            <v/>
          </cell>
          <cell r="CB65">
            <v>0</v>
          </cell>
          <cell r="CE65">
            <v>0</v>
          </cell>
        </row>
        <row r="66">
          <cell r="B66" t="str">
            <v/>
          </cell>
          <cell r="CB66">
            <v>0</v>
          </cell>
          <cell r="CE66">
            <v>0</v>
          </cell>
        </row>
        <row r="67">
          <cell r="B67" t="str">
            <v/>
          </cell>
          <cell r="CB67">
            <v>0</v>
          </cell>
          <cell r="CE67">
            <v>0</v>
          </cell>
        </row>
        <row r="68">
          <cell r="B68" t="str">
            <v/>
          </cell>
          <cell r="CB68">
            <v>0</v>
          </cell>
          <cell r="CE68">
            <v>0</v>
          </cell>
        </row>
        <row r="69">
          <cell r="B69" t="str">
            <v/>
          </cell>
          <cell r="CB69">
            <v>0</v>
          </cell>
          <cell r="CE69">
            <v>0</v>
          </cell>
        </row>
        <row r="70">
          <cell r="B70" t="str">
            <v/>
          </cell>
          <cell r="CB70">
            <v>0</v>
          </cell>
          <cell r="CE70">
            <v>0</v>
          </cell>
        </row>
        <row r="71">
          <cell r="B71" t="str">
            <v/>
          </cell>
          <cell r="CB71">
            <v>0</v>
          </cell>
          <cell r="CE71">
            <v>0</v>
          </cell>
        </row>
        <row r="72">
          <cell r="B72" t="str">
            <v/>
          </cell>
          <cell r="CB72">
            <v>0</v>
          </cell>
          <cell r="CE72">
            <v>0</v>
          </cell>
        </row>
        <row r="73">
          <cell r="B73" t="str">
            <v/>
          </cell>
          <cell r="CB73">
            <v>0</v>
          </cell>
          <cell r="CE73">
            <v>0</v>
          </cell>
        </row>
        <row r="74">
          <cell r="B74" t="str">
            <v/>
          </cell>
          <cell r="CB74">
            <v>0</v>
          </cell>
          <cell r="CE74">
            <v>0</v>
          </cell>
        </row>
        <row r="75">
          <cell r="B75" t="str">
            <v/>
          </cell>
          <cell r="CB75">
            <v>0</v>
          </cell>
          <cell r="CE75">
            <v>0</v>
          </cell>
        </row>
        <row r="76">
          <cell r="B76" t="str">
            <v/>
          </cell>
          <cell r="CB76">
            <v>0</v>
          </cell>
          <cell r="CE76">
            <v>0</v>
          </cell>
        </row>
        <row r="77">
          <cell r="B77" t="str">
            <v/>
          </cell>
          <cell r="CB77">
            <v>0</v>
          </cell>
          <cell r="CE77">
            <v>0</v>
          </cell>
        </row>
        <row r="78">
          <cell r="B78" t="str">
            <v/>
          </cell>
          <cell r="CB78">
            <v>0</v>
          </cell>
          <cell r="CE78">
            <v>0</v>
          </cell>
        </row>
        <row r="79">
          <cell r="B79" t="str">
            <v/>
          </cell>
          <cell r="CB79">
            <v>0</v>
          </cell>
          <cell r="CE79">
            <v>0</v>
          </cell>
        </row>
        <row r="80">
          <cell r="B80" t="str">
            <v/>
          </cell>
          <cell r="CB80">
            <v>0</v>
          </cell>
          <cell r="CE80">
            <v>0</v>
          </cell>
        </row>
        <row r="81">
          <cell r="B81" t="str">
            <v/>
          </cell>
          <cell r="CB81">
            <v>0</v>
          </cell>
          <cell r="CE81">
            <v>0</v>
          </cell>
        </row>
        <row r="82">
          <cell r="B82" t="str">
            <v/>
          </cell>
          <cell r="CB82">
            <v>0</v>
          </cell>
          <cell r="CE82">
            <v>0</v>
          </cell>
        </row>
        <row r="83">
          <cell r="B83" t="str">
            <v/>
          </cell>
          <cell r="CB83">
            <v>0</v>
          </cell>
          <cell r="CE83">
            <v>0</v>
          </cell>
        </row>
        <row r="84">
          <cell r="B84" t="str">
            <v/>
          </cell>
          <cell r="CB84">
            <v>0</v>
          </cell>
          <cell r="CE84">
            <v>0</v>
          </cell>
        </row>
        <row r="85">
          <cell r="B85" t="str">
            <v/>
          </cell>
          <cell r="CB85">
            <v>0</v>
          </cell>
          <cell r="CE85">
            <v>0</v>
          </cell>
        </row>
        <row r="86">
          <cell r="B86" t="str">
            <v/>
          </cell>
          <cell r="CB86">
            <v>0</v>
          </cell>
          <cell r="CE86">
            <v>0</v>
          </cell>
        </row>
        <row r="87">
          <cell r="B87" t="str">
            <v/>
          </cell>
          <cell r="CB87">
            <v>0</v>
          </cell>
          <cell r="CE87">
            <v>0</v>
          </cell>
        </row>
        <row r="88">
          <cell r="B88" t="str">
            <v/>
          </cell>
          <cell r="CB88">
            <v>0</v>
          </cell>
          <cell r="CE88">
            <v>0</v>
          </cell>
        </row>
        <row r="89">
          <cell r="B89" t="str">
            <v/>
          </cell>
          <cell r="CB89">
            <v>0</v>
          </cell>
          <cell r="CE89">
            <v>0</v>
          </cell>
        </row>
        <row r="90">
          <cell r="B90" t="str">
            <v/>
          </cell>
          <cell r="CB90">
            <v>0</v>
          </cell>
          <cell r="CE90">
            <v>0</v>
          </cell>
        </row>
        <row r="91">
          <cell r="B91" t="str">
            <v/>
          </cell>
          <cell r="CB91">
            <v>0</v>
          </cell>
          <cell r="CE91">
            <v>0</v>
          </cell>
        </row>
        <row r="92">
          <cell r="B92" t="str">
            <v/>
          </cell>
          <cell r="CB92">
            <v>0</v>
          </cell>
          <cell r="CE92">
            <v>0</v>
          </cell>
        </row>
        <row r="93">
          <cell r="B93" t="str">
            <v/>
          </cell>
          <cell r="CB93">
            <v>0</v>
          </cell>
          <cell r="CE93">
            <v>0</v>
          </cell>
        </row>
        <row r="94">
          <cell r="B94" t="str">
            <v/>
          </cell>
          <cell r="CB94">
            <v>0</v>
          </cell>
          <cell r="CE94">
            <v>0</v>
          </cell>
        </row>
        <row r="95">
          <cell r="B95" t="str">
            <v/>
          </cell>
          <cell r="CB95">
            <v>0</v>
          </cell>
          <cell r="CE95">
            <v>0</v>
          </cell>
        </row>
        <row r="96">
          <cell r="B96" t="str">
            <v/>
          </cell>
          <cell r="CB96">
            <v>0</v>
          </cell>
          <cell r="CE96">
            <v>0</v>
          </cell>
        </row>
        <row r="97">
          <cell r="B97" t="str">
            <v/>
          </cell>
          <cell r="CB97">
            <v>0</v>
          </cell>
          <cell r="CE97">
            <v>0</v>
          </cell>
        </row>
        <row r="98">
          <cell r="B98" t="str">
            <v/>
          </cell>
          <cell r="CB98">
            <v>0</v>
          </cell>
          <cell r="CE98">
            <v>0</v>
          </cell>
        </row>
        <row r="99">
          <cell r="B99" t="str">
            <v/>
          </cell>
          <cell r="CB99">
            <v>0</v>
          </cell>
          <cell r="CE99">
            <v>0</v>
          </cell>
        </row>
        <row r="100">
          <cell r="B100" t="str">
            <v/>
          </cell>
          <cell r="CB100">
            <v>0</v>
          </cell>
          <cell r="CE100">
            <v>0</v>
          </cell>
        </row>
        <row r="101">
          <cell r="B101" t="str">
            <v/>
          </cell>
          <cell r="CB101">
            <v>0</v>
          </cell>
          <cell r="CE101">
            <v>0</v>
          </cell>
        </row>
        <row r="102">
          <cell r="B102" t="str">
            <v/>
          </cell>
          <cell r="CB102">
            <v>0</v>
          </cell>
          <cell r="CE102">
            <v>0</v>
          </cell>
        </row>
        <row r="103">
          <cell r="B103" t="str">
            <v/>
          </cell>
          <cell r="CB103">
            <v>0</v>
          </cell>
          <cell r="CE103">
            <v>0</v>
          </cell>
        </row>
        <row r="104">
          <cell r="B104" t="str">
            <v/>
          </cell>
          <cell r="CB104">
            <v>0</v>
          </cell>
          <cell r="CE104">
            <v>0</v>
          </cell>
        </row>
        <row r="105">
          <cell r="B105" t="str">
            <v/>
          </cell>
          <cell r="CB105">
            <v>0</v>
          </cell>
          <cell r="CE105">
            <v>0</v>
          </cell>
        </row>
        <row r="106">
          <cell r="B106" t="str">
            <v/>
          </cell>
          <cell r="CB106">
            <v>0</v>
          </cell>
          <cell r="CE106">
            <v>0</v>
          </cell>
        </row>
        <row r="107">
          <cell r="B107" t="str">
            <v/>
          </cell>
          <cell r="CB107">
            <v>0</v>
          </cell>
          <cell r="CE107">
            <v>0</v>
          </cell>
        </row>
        <row r="108">
          <cell r="B108" t="str">
            <v/>
          </cell>
          <cell r="CB108">
            <v>0</v>
          </cell>
          <cell r="CE108">
            <v>0</v>
          </cell>
        </row>
        <row r="109">
          <cell r="B109" t="str">
            <v/>
          </cell>
          <cell r="CB109">
            <v>0</v>
          </cell>
          <cell r="CE109">
            <v>0</v>
          </cell>
        </row>
        <row r="110">
          <cell r="B110" t="str">
            <v/>
          </cell>
          <cell r="CB110">
            <v>0</v>
          </cell>
          <cell r="CE110">
            <v>0</v>
          </cell>
        </row>
        <row r="111">
          <cell r="B111" t="str">
            <v/>
          </cell>
          <cell r="CB111">
            <v>0</v>
          </cell>
          <cell r="CE111">
            <v>0</v>
          </cell>
        </row>
        <row r="112">
          <cell r="B112" t="str">
            <v/>
          </cell>
          <cell r="CB112">
            <v>0</v>
          </cell>
          <cell r="CE112">
            <v>0</v>
          </cell>
        </row>
        <row r="113">
          <cell r="B113" t="str">
            <v/>
          </cell>
          <cell r="CB113">
            <v>0</v>
          </cell>
          <cell r="CE113">
            <v>0</v>
          </cell>
        </row>
        <row r="114">
          <cell r="B114" t="str">
            <v/>
          </cell>
          <cell r="CB114">
            <v>0</v>
          </cell>
          <cell r="CE114">
            <v>0</v>
          </cell>
        </row>
        <row r="115">
          <cell r="B115" t="str">
            <v/>
          </cell>
          <cell r="CB115">
            <v>0</v>
          </cell>
          <cell r="CE115">
            <v>0</v>
          </cell>
        </row>
        <row r="116">
          <cell r="B116" t="str">
            <v/>
          </cell>
          <cell r="CB116">
            <v>0</v>
          </cell>
          <cell r="CE116">
            <v>0</v>
          </cell>
        </row>
      </sheetData>
      <sheetData sheetId="5">
        <row r="1">
          <cell r="A1" t="str">
            <v>SUIVI CASSES TIERS 2023</v>
          </cell>
        </row>
        <row r="3">
          <cell r="A3" t="str">
            <v>n° auto</v>
          </cell>
          <cell r="H3" t="str">
            <v xml:space="preserve">Montant facture client </v>
          </cell>
          <cell r="Y3" t="str">
            <v>Gain ou montant à charge BRLE (si négatif)</v>
          </cell>
        </row>
        <row r="4">
          <cell r="A4">
            <v>58</v>
          </cell>
          <cell r="H4">
            <v>168.9</v>
          </cell>
          <cell r="Y4">
            <v>96.9</v>
          </cell>
        </row>
        <row r="5">
          <cell r="A5">
            <v>112</v>
          </cell>
          <cell r="Y5">
            <v>0</v>
          </cell>
        </row>
        <row r="6">
          <cell r="Y6">
            <v>0</v>
          </cell>
        </row>
        <row r="7">
          <cell r="Y7">
            <v>0</v>
          </cell>
        </row>
        <row r="8">
          <cell r="Y8">
            <v>0</v>
          </cell>
        </row>
        <row r="9">
          <cell r="Y9">
            <v>0</v>
          </cell>
        </row>
        <row r="10">
          <cell r="Y10">
            <v>0</v>
          </cell>
        </row>
        <row r="11">
          <cell r="Y11">
            <v>0</v>
          </cell>
        </row>
        <row r="12">
          <cell r="Y12">
            <v>0</v>
          </cell>
        </row>
        <row r="13">
          <cell r="Y13">
            <v>0</v>
          </cell>
        </row>
        <row r="14">
          <cell r="Y14">
            <v>0</v>
          </cell>
        </row>
        <row r="15">
          <cell r="Y15">
            <v>0</v>
          </cell>
        </row>
        <row r="16">
          <cell r="Y16">
            <v>0</v>
          </cell>
        </row>
        <row r="17">
          <cell r="Y17">
            <v>0</v>
          </cell>
        </row>
        <row r="18">
          <cell r="Y18">
            <v>0</v>
          </cell>
        </row>
        <row r="19">
          <cell r="Y19">
            <v>0</v>
          </cell>
        </row>
        <row r="20">
          <cell r="Y20">
            <v>0</v>
          </cell>
        </row>
        <row r="21">
          <cell r="Y21">
            <v>0</v>
          </cell>
        </row>
        <row r="22">
          <cell r="Y22">
            <v>0</v>
          </cell>
        </row>
        <row r="23">
          <cell r="Y23">
            <v>0</v>
          </cell>
        </row>
        <row r="24">
          <cell r="Y24">
            <v>0</v>
          </cell>
        </row>
        <row r="25">
          <cell r="Y25">
            <v>0</v>
          </cell>
        </row>
        <row r="26">
          <cell r="Y26">
            <v>0</v>
          </cell>
        </row>
        <row r="27">
          <cell r="Y27">
            <v>0</v>
          </cell>
        </row>
        <row r="28">
          <cell r="Y28">
            <v>0</v>
          </cell>
        </row>
        <row r="29">
          <cell r="Y29">
            <v>0</v>
          </cell>
        </row>
        <row r="30">
          <cell r="Y30">
            <v>0</v>
          </cell>
        </row>
        <row r="31">
          <cell r="Y31">
            <v>0</v>
          </cell>
        </row>
        <row r="32">
          <cell r="Y32">
            <v>0</v>
          </cell>
        </row>
        <row r="33">
          <cell r="Y33">
            <v>0</v>
          </cell>
        </row>
        <row r="34">
          <cell r="Y34">
            <v>0</v>
          </cell>
        </row>
        <row r="35">
          <cell r="Y35">
            <v>0</v>
          </cell>
        </row>
        <row r="36">
          <cell r="Y36">
            <v>0</v>
          </cell>
        </row>
        <row r="37">
          <cell r="Y37">
            <v>0</v>
          </cell>
        </row>
        <row r="38">
          <cell r="Y38">
            <v>0</v>
          </cell>
        </row>
        <row r="39">
          <cell r="Y39">
            <v>0</v>
          </cell>
        </row>
        <row r="40">
          <cell r="Y40">
            <v>0</v>
          </cell>
        </row>
        <row r="41">
          <cell r="Y41">
            <v>0</v>
          </cell>
        </row>
        <row r="42">
          <cell r="Y42">
            <v>0</v>
          </cell>
        </row>
        <row r="43">
          <cell r="Y43">
            <v>0</v>
          </cell>
        </row>
        <row r="44">
          <cell r="Y44">
            <v>0</v>
          </cell>
        </row>
        <row r="45">
          <cell r="Y45">
            <v>0</v>
          </cell>
        </row>
        <row r="46">
          <cell r="Y46">
            <v>0</v>
          </cell>
        </row>
        <row r="47">
          <cell r="Y47">
            <v>0</v>
          </cell>
        </row>
        <row r="48">
          <cell r="Y48">
            <v>0</v>
          </cell>
        </row>
        <row r="49">
          <cell r="Y49">
            <v>0</v>
          </cell>
        </row>
        <row r="50">
          <cell r="Y50">
            <v>0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iri.segonne@brl.fr" TargetMode="External"/><Relationship Id="rId7" Type="http://schemas.openxmlformats.org/officeDocument/2006/relationships/comments" Target="../comments1.xml"/><Relationship Id="rId2" Type="http://schemas.openxmlformats.org/officeDocument/2006/relationships/hyperlink" Target="mailto:msegonne@gmail.com" TargetMode="External"/><Relationship Id="rId1" Type="http://schemas.openxmlformats.org/officeDocument/2006/relationships/hyperlink" Target="file:///C:\Users\msegonne\AppData\Local\Microsoft\Windows\INetCache\Content.Outlook\02557PR3\SUIVI%20FICHE%20AUTO.xlsx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D3044-9B45-4ED7-926C-967F894E4636}">
  <sheetPr codeName="Feuil1">
    <tabColor theme="0"/>
  </sheetPr>
  <dimension ref="A2:X32"/>
  <sheetViews>
    <sheetView topLeftCell="A2" zoomScaleNormal="100" workbookViewId="0">
      <selection activeCell="A8" sqref="A8:XFD8"/>
    </sheetView>
  </sheetViews>
  <sheetFormatPr baseColWidth="10" defaultRowHeight="15" x14ac:dyDescent="0.25"/>
  <cols>
    <col min="4" max="4" width="24.7109375" style="45" customWidth="1"/>
    <col min="5" max="5" width="18.85546875" customWidth="1"/>
    <col min="6" max="6" width="15.140625" customWidth="1"/>
    <col min="7" max="9" width="16.85546875" customWidth="1"/>
    <col min="10" max="10" width="16.42578125" customWidth="1"/>
    <col min="11" max="12" width="13.85546875" customWidth="1"/>
    <col min="13" max="13" width="23.5703125" bestFit="1" customWidth="1"/>
    <col min="14" max="14" width="23.5703125" customWidth="1"/>
    <col min="15" max="15" width="18.7109375" customWidth="1"/>
    <col min="16" max="16" width="13.7109375" customWidth="1"/>
    <col min="24" max="24" width="49.28515625" customWidth="1"/>
  </cols>
  <sheetData>
    <row r="2" spans="1:24" ht="21" x14ac:dyDescent="0.35">
      <c r="A2" s="1" t="s">
        <v>26</v>
      </c>
      <c r="B2" s="1"/>
      <c r="C2" s="1"/>
      <c r="D2" s="41"/>
      <c r="E2" s="2"/>
      <c r="F2" s="2"/>
      <c r="G2" s="2"/>
      <c r="H2" s="2"/>
      <c r="I2" s="2"/>
      <c r="J2" s="2"/>
    </row>
    <row r="4" spans="1:24" ht="26.25" customHeight="1" x14ac:dyDescent="0.25">
      <c r="A4" s="29"/>
      <c r="B4" s="29"/>
      <c r="C4" s="29"/>
      <c r="D4" s="42"/>
      <c r="E4" s="30"/>
      <c r="F4" s="29"/>
      <c r="G4" s="29"/>
      <c r="H4" s="29"/>
      <c r="I4" s="29"/>
      <c r="J4" s="29"/>
      <c r="K4" s="29"/>
      <c r="L4" s="29"/>
      <c r="M4" s="29"/>
      <c r="O4" s="4"/>
      <c r="P4" s="4"/>
      <c r="Q4" s="4"/>
      <c r="R4" s="4"/>
      <c r="S4" s="4"/>
      <c r="T4" s="4"/>
      <c r="U4" s="4"/>
    </row>
    <row r="5" spans="1:24" ht="15.75" thickBot="1" x14ac:dyDescent="0.3">
      <c r="A5" s="5"/>
      <c r="B5" s="5"/>
      <c r="C5" s="5"/>
      <c r="D5" s="43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1:24" s="10" customFormat="1" ht="60" x14ac:dyDescent="0.2">
      <c r="A6" s="6" t="s">
        <v>0</v>
      </c>
      <c r="B6" s="14" t="s">
        <v>1</v>
      </c>
      <c r="C6" s="14" t="s">
        <v>13</v>
      </c>
      <c r="D6" s="44" t="s">
        <v>14</v>
      </c>
      <c r="E6" s="8" t="s">
        <v>15</v>
      </c>
      <c r="F6" s="8" t="s">
        <v>16</v>
      </c>
      <c r="G6" s="8" t="s">
        <v>17</v>
      </c>
      <c r="H6" s="8" t="s">
        <v>18</v>
      </c>
      <c r="I6" s="8" t="s">
        <v>19</v>
      </c>
      <c r="J6" s="8" t="s">
        <v>20</v>
      </c>
      <c r="K6" s="8" t="s">
        <v>2</v>
      </c>
      <c r="L6" s="8" t="s">
        <v>27</v>
      </c>
      <c r="M6" s="8" t="s">
        <v>3</v>
      </c>
      <c r="N6" s="15" t="s">
        <v>21</v>
      </c>
      <c r="O6" s="15" t="s">
        <v>22</v>
      </c>
      <c r="P6" s="15" t="s">
        <v>23</v>
      </c>
      <c r="Q6" s="15" t="s">
        <v>24</v>
      </c>
      <c r="R6" s="16" t="s">
        <v>48</v>
      </c>
      <c r="S6" s="8" t="s">
        <v>37</v>
      </c>
      <c r="T6" s="8" t="s">
        <v>49</v>
      </c>
      <c r="U6" s="15" t="s">
        <v>25</v>
      </c>
      <c r="V6" s="15" t="s">
        <v>4</v>
      </c>
      <c r="W6" s="27" t="s">
        <v>50</v>
      </c>
      <c r="X6" s="9" t="s">
        <v>5</v>
      </c>
    </row>
    <row r="7" spans="1:24" ht="38.25" x14ac:dyDescent="0.25">
      <c r="A7" s="11">
        <v>1</v>
      </c>
      <c r="B7" s="17" t="s">
        <v>28</v>
      </c>
      <c r="C7" s="18" t="s">
        <v>33</v>
      </c>
      <c r="D7" s="38" t="s">
        <v>80</v>
      </c>
      <c r="E7" s="18" t="s">
        <v>74</v>
      </c>
      <c r="F7" s="18" t="s">
        <v>75</v>
      </c>
      <c r="G7" s="18">
        <v>660896497</v>
      </c>
      <c r="H7" s="39" t="s">
        <v>76</v>
      </c>
      <c r="I7" s="18" t="s">
        <v>77</v>
      </c>
      <c r="J7" s="17">
        <v>783836250</v>
      </c>
      <c r="K7" s="18" t="s">
        <v>78</v>
      </c>
      <c r="L7" s="17">
        <v>123456</v>
      </c>
      <c r="M7" s="23" t="s">
        <v>79</v>
      </c>
      <c r="N7" s="23" t="s">
        <v>6</v>
      </c>
      <c r="O7" s="18" t="s">
        <v>46</v>
      </c>
      <c r="P7" s="18" t="s">
        <v>47</v>
      </c>
      <c r="Q7" s="18" t="s">
        <v>46</v>
      </c>
      <c r="R7" s="19">
        <v>45728</v>
      </c>
      <c r="S7" s="18">
        <v>8</v>
      </c>
      <c r="T7" s="20">
        <v>45737</v>
      </c>
      <c r="U7" s="21" t="s">
        <v>38</v>
      </c>
      <c r="V7" s="21" t="s">
        <v>41</v>
      </c>
      <c r="W7" s="28" t="s">
        <v>51</v>
      </c>
      <c r="X7" s="24"/>
    </row>
    <row r="8" spans="1:24" ht="25.5" x14ac:dyDescent="0.25">
      <c r="A8" s="11">
        <f>A7+1</f>
        <v>2</v>
      </c>
      <c r="B8" s="17" t="s">
        <v>28</v>
      </c>
      <c r="C8" s="18" t="s">
        <v>32</v>
      </c>
      <c r="D8" s="38">
        <v>112345678</v>
      </c>
      <c r="E8" s="18" t="s">
        <v>81</v>
      </c>
      <c r="F8" s="18" t="s">
        <v>82</v>
      </c>
      <c r="G8" s="22">
        <v>75254686</v>
      </c>
      <c r="H8" s="46" t="s">
        <v>83</v>
      </c>
      <c r="I8" s="22" t="s">
        <v>84</v>
      </c>
      <c r="J8" s="17" t="s">
        <v>85</v>
      </c>
      <c r="K8" s="18" t="s">
        <v>86</v>
      </c>
      <c r="L8" s="17">
        <v>112345</v>
      </c>
      <c r="M8" s="23"/>
      <c r="N8" s="23"/>
      <c r="O8" s="18" t="s">
        <v>47</v>
      </c>
      <c r="P8" s="18" t="s">
        <v>47</v>
      </c>
      <c r="Q8" s="18" t="s">
        <v>46</v>
      </c>
      <c r="R8" s="19">
        <v>45728</v>
      </c>
      <c r="S8" s="18">
        <v>9</v>
      </c>
      <c r="T8" s="20"/>
      <c r="U8" s="21" t="s">
        <v>40</v>
      </c>
      <c r="V8" s="21" t="s">
        <v>45</v>
      </c>
      <c r="W8" s="24"/>
      <c r="X8" s="25"/>
    </row>
    <row r="9" spans="1:24" x14ac:dyDescent="0.25">
      <c r="A9" s="11">
        <f t="shared" ref="A9:A30" si="0">A8+1</f>
        <v>3</v>
      </c>
      <c r="B9" s="17"/>
      <c r="C9" s="18"/>
      <c r="D9" s="38"/>
      <c r="E9" s="18"/>
      <c r="F9" s="18"/>
      <c r="G9" s="18"/>
      <c r="H9" s="18"/>
      <c r="I9" s="18"/>
      <c r="J9" s="17"/>
      <c r="K9" s="18"/>
      <c r="L9" s="17"/>
      <c r="M9" s="26"/>
      <c r="N9" s="26"/>
      <c r="O9" s="18"/>
      <c r="P9" s="18"/>
      <c r="Q9" s="18"/>
      <c r="R9" s="19"/>
      <c r="S9" s="18"/>
      <c r="T9" s="20"/>
      <c r="U9" s="21"/>
      <c r="V9" s="21"/>
      <c r="W9" s="24"/>
      <c r="X9" s="25"/>
    </row>
    <row r="10" spans="1:24" x14ac:dyDescent="0.25">
      <c r="A10" s="11">
        <f t="shared" si="0"/>
        <v>4</v>
      </c>
      <c r="B10" s="17"/>
      <c r="C10" s="18"/>
      <c r="D10" s="38"/>
      <c r="E10" s="18"/>
      <c r="F10" s="18"/>
      <c r="G10" s="22"/>
      <c r="H10" s="22"/>
      <c r="I10" s="22"/>
      <c r="J10" s="17"/>
      <c r="K10" s="18"/>
      <c r="L10" s="17"/>
      <c r="M10" s="23"/>
      <c r="N10" s="23"/>
      <c r="O10" s="18"/>
      <c r="P10" s="18"/>
      <c r="Q10" s="18"/>
      <c r="R10" s="19"/>
      <c r="S10" s="18"/>
      <c r="T10" s="20"/>
      <c r="U10" s="21"/>
      <c r="V10" s="21"/>
      <c r="W10" s="24"/>
      <c r="X10" s="24"/>
    </row>
    <row r="11" spans="1:24" x14ac:dyDescent="0.25">
      <c r="A11" s="11">
        <f t="shared" si="0"/>
        <v>5</v>
      </c>
      <c r="B11" s="17"/>
      <c r="C11" s="18"/>
      <c r="D11" s="38"/>
      <c r="E11" s="22"/>
      <c r="F11" s="18"/>
      <c r="G11" s="18"/>
      <c r="H11" s="18"/>
      <c r="I11" s="18"/>
      <c r="J11" s="17"/>
      <c r="K11" s="18"/>
      <c r="L11" s="17"/>
      <c r="M11" s="17"/>
      <c r="N11" s="17"/>
      <c r="O11" s="18"/>
      <c r="P11" s="18"/>
      <c r="Q11" s="18"/>
      <c r="R11" s="19"/>
      <c r="S11" s="18"/>
      <c r="T11" s="20"/>
      <c r="U11" s="21"/>
      <c r="V11" s="21"/>
      <c r="W11" s="24"/>
      <c r="X11" s="24"/>
    </row>
    <row r="12" spans="1:24" x14ac:dyDescent="0.25">
      <c r="A12" s="11">
        <f t="shared" si="0"/>
        <v>6</v>
      </c>
      <c r="B12" s="17"/>
      <c r="C12" s="18"/>
      <c r="D12" s="38"/>
      <c r="E12" s="18"/>
      <c r="F12" s="18"/>
      <c r="G12" s="18"/>
      <c r="H12" s="18"/>
      <c r="I12" s="18"/>
      <c r="J12" s="17"/>
      <c r="K12" s="18"/>
      <c r="L12" s="17"/>
      <c r="M12" s="26"/>
      <c r="N12" s="26"/>
      <c r="O12" s="18"/>
      <c r="P12" s="18"/>
      <c r="Q12" s="18"/>
      <c r="R12" s="19"/>
      <c r="S12" s="18"/>
      <c r="T12" s="20"/>
      <c r="U12" s="21"/>
      <c r="V12" s="21"/>
      <c r="W12" s="24"/>
      <c r="X12" s="25"/>
    </row>
    <row r="13" spans="1:24" x14ac:dyDescent="0.25">
      <c r="A13" s="11">
        <f t="shared" si="0"/>
        <v>7</v>
      </c>
      <c r="B13" s="17"/>
      <c r="C13" s="18"/>
      <c r="D13" s="38"/>
      <c r="E13" s="18"/>
      <c r="F13" s="18"/>
      <c r="G13" s="18"/>
      <c r="H13" s="18"/>
      <c r="I13" s="18"/>
      <c r="J13" s="17"/>
      <c r="K13" s="18"/>
      <c r="L13" s="17"/>
      <c r="M13" s="17"/>
      <c r="N13" s="17"/>
      <c r="O13" s="18"/>
      <c r="P13" s="18"/>
      <c r="Q13" s="18"/>
      <c r="R13" s="19"/>
      <c r="S13" s="18"/>
      <c r="T13" s="20"/>
      <c r="U13" s="21"/>
      <c r="V13" s="21"/>
      <c r="W13" s="24"/>
      <c r="X13" s="24"/>
    </row>
    <row r="14" spans="1:24" x14ac:dyDescent="0.25">
      <c r="A14" s="11">
        <f t="shared" si="0"/>
        <v>8</v>
      </c>
      <c r="B14" s="17"/>
      <c r="C14" s="18"/>
      <c r="D14" s="38"/>
      <c r="E14" s="22"/>
      <c r="F14" s="18"/>
      <c r="G14" s="22"/>
      <c r="H14" s="22"/>
      <c r="I14" s="22"/>
      <c r="J14" s="17"/>
      <c r="K14" s="18"/>
      <c r="L14" s="17"/>
      <c r="M14" s="26"/>
      <c r="N14" s="26"/>
      <c r="O14" s="18"/>
      <c r="P14" s="18"/>
      <c r="Q14" s="18"/>
      <c r="R14" s="19"/>
      <c r="S14" s="18"/>
      <c r="T14" s="20"/>
      <c r="U14" s="21"/>
      <c r="V14" s="21"/>
      <c r="W14" s="24"/>
      <c r="X14" s="24"/>
    </row>
    <row r="15" spans="1:24" x14ac:dyDescent="0.25">
      <c r="A15" s="11">
        <f t="shared" si="0"/>
        <v>9</v>
      </c>
      <c r="B15" s="17"/>
      <c r="C15" s="18"/>
      <c r="D15" s="38"/>
      <c r="E15" s="22"/>
      <c r="F15" s="22"/>
      <c r="G15" s="22"/>
      <c r="H15" s="22"/>
      <c r="I15" s="22"/>
      <c r="J15" s="17"/>
      <c r="K15" s="18"/>
      <c r="L15" s="17"/>
      <c r="M15" s="26"/>
      <c r="N15" s="26"/>
      <c r="O15" s="18"/>
      <c r="P15" s="18"/>
      <c r="Q15" s="18"/>
      <c r="R15" s="19"/>
      <c r="S15" s="18"/>
      <c r="T15" s="20"/>
      <c r="U15" s="21"/>
      <c r="V15" s="21"/>
      <c r="W15" s="24"/>
      <c r="X15" s="25"/>
    </row>
    <row r="16" spans="1:24" x14ac:dyDescent="0.25">
      <c r="A16" s="11">
        <f t="shared" si="0"/>
        <v>10</v>
      </c>
      <c r="B16" s="17"/>
      <c r="C16" s="18"/>
      <c r="D16" s="38"/>
      <c r="E16" s="18"/>
      <c r="F16" s="18"/>
      <c r="G16" s="18"/>
      <c r="H16" s="18"/>
      <c r="I16" s="18"/>
      <c r="J16" s="17"/>
      <c r="K16" s="18"/>
      <c r="L16" s="17"/>
      <c r="M16" s="26"/>
      <c r="N16" s="26"/>
      <c r="O16" s="18"/>
      <c r="P16" s="18"/>
      <c r="Q16" s="18"/>
      <c r="R16" s="19"/>
      <c r="S16" s="18"/>
      <c r="T16" s="20"/>
      <c r="U16" s="21"/>
      <c r="V16" s="21"/>
      <c r="W16" s="24"/>
      <c r="X16" s="24"/>
    </row>
    <row r="17" spans="1:24" x14ac:dyDescent="0.25">
      <c r="A17" s="11">
        <f t="shared" si="0"/>
        <v>11</v>
      </c>
      <c r="B17" s="17"/>
      <c r="C17" s="18"/>
      <c r="D17" s="38"/>
      <c r="E17" s="18"/>
      <c r="F17" s="18"/>
      <c r="G17" s="18"/>
      <c r="H17" s="18"/>
      <c r="I17" s="18"/>
      <c r="J17" s="17"/>
      <c r="K17" s="18"/>
      <c r="L17" s="17"/>
      <c r="M17" s="17"/>
      <c r="N17" s="17"/>
      <c r="O17" s="18"/>
      <c r="P17" s="18"/>
      <c r="Q17" s="18"/>
      <c r="R17" s="19"/>
      <c r="S17" s="18"/>
      <c r="T17" s="20"/>
      <c r="U17" s="21"/>
      <c r="V17" s="21"/>
      <c r="W17" s="24"/>
      <c r="X17" s="24"/>
    </row>
    <row r="18" spans="1:24" x14ac:dyDescent="0.25">
      <c r="A18" s="11">
        <f t="shared" si="0"/>
        <v>12</v>
      </c>
      <c r="B18" s="17"/>
      <c r="C18" s="18"/>
      <c r="D18" s="38"/>
      <c r="E18" s="18"/>
      <c r="F18" s="18"/>
      <c r="G18" s="18"/>
      <c r="H18" s="18"/>
      <c r="I18" s="18"/>
      <c r="J18" s="17"/>
      <c r="K18" s="18"/>
      <c r="L18" s="17"/>
      <c r="M18" s="17"/>
      <c r="N18" s="17"/>
      <c r="O18" s="18"/>
      <c r="P18" s="18"/>
      <c r="Q18" s="18"/>
      <c r="R18" s="19"/>
      <c r="S18" s="18"/>
      <c r="T18" s="20"/>
      <c r="U18" s="21"/>
      <c r="V18" s="21"/>
      <c r="W18" s="24"/>
      <c r="X18" s="24"/>
    </row>
    <row r="19" spans="1:24" x14ac:dyDescent="0.25">
      <c r="A19" s="11">
        <f t="shared" si="0"/>
        <v>13</v>
      </c>
      <c r="B19" s="17"/>
      <c r="C19" s="18"/>
      <c r="D19" s="38"/>
      <c r="E19" s="18"/>
      <c r="F19" s="18"/>
      <c r="G19" s="18"/>
      <c r="H19" s="18"/>
      <c r="I19" s="18"/>
      <c r="J19" s="17"/>
      <c r="K19" s="18"/>
      <c r="L19" s="17"/>
      <c r="M19" s="17"/>
      <c r="N19" s="17"/>
      <c r="O19" s="18"/>
      <c r="P19" s="18"/>
      <c r="Q19" s="18"/>
      <c r="R19" s="19"/>
      <c r="S19" s="18"/>
      <c r="T19" s="20"/>
      <c r="U19" s="21"/>
      <c r="V19" s="21"/>
      <c r="W19" s="24"/>
      <c r="X19" s="24"/>
    </row>
    <row r="20" spans="1:24" x14ac:dyDescent="0.25">
      <c r="A20" s="11">
        <f t="shared" si="0"/>
        <v>14</v>
      </c>
      <c r="B20" s="17"/>
      <c r="C20" s="18"/>
      <c r="D20" s="38"/>
      <c r="E20" s="18"/>
      <c r="F20" s="18"/>
      <c r="G20" s="22"/>
      <c r="H20" s="22"/>
      <c r="I20" s="22"/>
      <c r="J20" s="17"/>
      <c r="K20" s="18"/>
      <c r="L20" s="17"/>
      <c r="M20" s="26"/>
      <c r="N20" s="26"/>
      <c r="O20" s="18"/>
      <c r="P20" s="18"/>
      <c r="Q20" s="18"/>
      <c r="R20" s="19"/>
      <c r="S20" s="18"/>
      <c r="T20" s="20"/>
      <c r="U20" s="21"/>
      <c r="V20" s="21"/>
      <c r="W20" s="24"/>
      <c r="X20" s="24"/>
    </row>
    <row r="21" spans="1:24" x14ac:dyDescent="0.25">
      <c r="A21" s="11">
        <f t="shared" si="0"/>
        <v>15</v>
      </c>
      <c r="B21" s="17"/>
      <c r="C21" s="18"/>
      <c r="D21" s="38"/>
      <c r="E21" s="18"/>
      <c r="F21" s="18"/>
      <c r="G21" s="18"/>
      <c r="H21" s="18"/>
      <c r="I21" s="18"/>
      <c r="J21" s="17"/>
      <c r="K21" s="18"/>
      <c r="L21" s="17"/>
      <c r="M21" s="17"/>
      <c r="N21" s="17"/>
      <c r="O21" s="18"/>
      <c r="P21" s="18"/>
      <c r="Q21" s="18"/>
      <c r="R21" s="19"/>
      <c r="S21" s="18"/>
      <c r="T21" s="20"/>
      <c r="U21" s="21"/>
      <c r="V21" s="21"/>
      <c r="W21" s="24"/>
      <c r="X21" s="24"/>
    </row>
    <row r="22" spans="1:24" x14ac:dyDescent="0.25">
      <c r="A22" s="11">
        <f t="shared" si="0"/>
        <v>16</v>
      </c>
      <c r="B22" s="17"/>
      <c r="C22" s="18"/>
      <c r="D22" s="38"/>
      <c r="E22" s="18"/>
      <c r="F22" s="18"/>
      <c r="G22" s="18"/>
      <c r="H22" s="18"/>
      <c r="I22" s="18"/>
      <c r="J22" s="17"/>
      <c r="K22" s="18"/>
      <c r="L22" s="17"/>
      <c r="M22" s="17"/>
      <c r="N22" s="17"/>
      <c r="O22" s="18"/>
      <c r="P22" s="18"/>
      <c r="Q22" s="18"/>
      <c r="R22" s="19"/>
      <c r="S22" s="18"/>
      <c r="T22" s="20"/>
      <c r="U22" s="21"/>
      <c r="V22" s="21"/>
      <c r="W22" s="24"/>
      <c r="X22" s="24"/>
    </row>
    <row r="23" spans="1:24" x14ac:dyDescent="0.25">
      <c r="A23" s="11">
        <f t="shared" si="0"/>
        <v>17</v>
      </c>
      <c r="B23" s="17"/>
      <c r="C23" s="18"/>
      <c r="D23" s="38"/>
      <c r="E23" s="18"/>
      <c r="F23" s="18"/>
      <c r="G23" s="18"/>
      <c r="H23" s="18"/>
      <c r="I23" s="18"/>
      <c r="J23" s="17"/>
      <c r="K23" s="18"/>
      <c r="L23" s="17"/>
      <c r="M23" s="17"/>
      <c r="N23" s="17"/>
      <c r="O23" s="18"/>
      <c r="P23" s="18"/>
      <c r="Q23" s="18"/>
      <c r="R23" s="19"/>
      <c r="S23" s="18"/>
      <c r="T23" s="20"/>
      <c r="U23" s="21"/>
      <c r="V23" s="21"/>
      <c r="W23" s="24"/>
      <c r="X23" s="24"/>
    </row>
    <row r="24" spans="1:24" x14ac:dyDescent="0.25">
      <c r="A24" s="11">
        <f t="shared" si="0"/>
        <v>18</v>
      </c>
      <c r="B24" s="17"/>
      <c r="C24" s="18"/>
      <c r="D24" s="38"/>
      <c r="E24" s="18"/>
      <c r="F24" s="18"/>
      <c r="G24" s="18"/>
      <c r="H24" s="18"/>
      <c r="I24" s="18"/>
      <c r="J24" s="17"/>
      <c r="K24" s="18"/>
      <c r="L24" s="17"/>
      <c r="M24" s="17"/>
      <c r="N24" s="17"/>
      <c r="O24" s="18"/>
      <c r="P24" s="18"/>
      <c r="Q24" s="18"/>
      <c r="R24" s="19"/>
      <c r="S24" s="18"/>
      <c r="T24" s="20"/>
      <c r="U24" s="21"/>
      <c r="V24" s="21"/>
      <c r="W24" s="24"/>
      <c r="X24" s="24"/>
    </row>
    <row r="25" spans="1:24" x14ac:dyDescent="0.25">
      <c r="A25" s="11">
        <f t="shared" si="0"/>
        <v>19</v>
      </c>
      <c r="B25" s="17"/>
      <c r="C25" s="18"/>
      <c r="D25" s="38"/>
      <c r="E25" s="18"/>
      <c r="F25" s="18"/>
      <c r="G25" s="18"/>
      <c r="H25" s="18"/>
      <c r="I25" s="18"/>
      <c r="J25" s="17"/>
      <c r="K25" s="18"/>
      <c r="L25" s="17"/>
      <c r="M25" s="17"/>
      <c r="N25" s="17"/>
      <c r="O25" s="18"/>
      <c r="P25" s="18"/>
      <c r="Q25" s="18"/>
      <c r="R25" s="19"/>
      <c r="S25" s="18"/>
      <c r="T25" s="20"/>
      <c r="U25" s="21"/>
      <c r="V25" s="21"/>
      <c r="W25" s="24"/>
      <c r="X25" s="24"/>
    </row>
    <row r="26" spans="1:24" x14ac:dyDescent="0.25">
      <c r="A26" s="11">
        <f t="shared" si="0"/>
        <v>20</v>
      </c>
      <c r="B26" s="17"/>
      <c r="C26" s="18"/>
      <c r="D26" s="38"/>
      <c r="E26" s="18"/>
      <c r="F26" s="18"/>
      <c r="G26" s="18"/>
      <c r="H26" s="18"/>
      <c r="I26" s="18"/>
      <c r="J26" s="17"/>
      <c r="K26" s="18"/>
      <c r="L26" s="17"/>
      <c r="M26" s="17"/>
      <c r="N26" s="17"/>
      <c r="O26" s="18"/>
      <c r="P26" s="18"/>
      <c r="Q26" s="18"/>
      <c r="R26" s="19"/>
      <c r="S26" s="18"/>
      <c r="T26" s="20"/>
      <c r="U26" s="21"/>
      <c r="V26" s="21"/>
      <c r="W26" s="24"/>
      <c r="X26" s="24"/>
    </row>
    <row r="27" spans="1:24" x14ac:dyDescent="0.25">
      <c r="A27" s="11">
        <f t="shared" si="0"/>
        <v>21</v>
      </c>
      <c r="B27" s="17"/>
      <c r="C27" s="18"/>
      <c r="D27" s="38"/>
      <c r="E27" s="18"/>
      <c r="F27" s="18"/>
      <c r="G27" s="18"/>
      <c r="H27" s="18"/>
      <c r="I27" s="18"/>
      <c r="J27" s="17"/>
      <c r="K27" s="18"/>
      <c r="L27" s="17"/>
      <c r="M27" s="17"/>
      <c r="N27" s="17"/>
      <c r="O27" s="18"/>
      <c r="P27" s="18"/>
      <c r="Q27" s="18"/>
      <c r="R27" s="19"/>
      <c r="S27" s="18"/>
      <c r="T27" s="20"/>
      <c r="U27" s="21"/>
      <c r="V27" s="21"/>
      <c r="W27" s="24"/>
      <c r="X27" s="24"/>
    </row>
    <row r="28" spans="1:24" x14ac:dyDescent="0.25">
      <c r="A28" s="11">
        <f t="shared" si="0"/>
        <v>22</v>
      </c>
      <c r="B28" s="17"/>
      <c r="C28" s="18"/>
      <c r="D28" s="38"/>
      <c r="E28" s="18"/>
      <c r="F28" s="18"/>
      <c r="G28" s="18"/>
      <c r="H28" s="18"/>
      <c r="I28" s="18"/>
      <c r="J28" s="17"/>
      <c r="K28" s="18"/>
      <c r="L28" s="17"/>
      <c r="M28" s="17"/>
      <c r="N28" s="17"/>
      <c r="O28" s="18"/>
      <c r="P28" s="18"/>
      <c r="Q28" s="18"/>
      <c r="R28" s="19"/>
      <c r="S28" s="18"/>
      <c r="T28" s="20"/>
      <c r="U28" s="21"/>
      <c r="V28" s="21"/>
      <c r="W28" s="24"/>
      <c r="X28" s="24"/>
    </row>
    <row r="29" spans="1:24" x14ac:dyDescent="0.25">
      <c r="A29" s="11">
        <f t="shared" si="0"/>
        <v>23</v>
      </c>
      <c r="B29" s="17"/>
      <c r="C29" s="18"/>
      <c r="D29" s="38"/>
      <c r="E29" s="18"/>
      <c r="F29" s="18"/>
      <c r="G29" s="18"/>
      <c r="H29" s="18"/>
      <c r="I29" s="18"/>
      <c r="J29" s="17"/>
      <c r="K29" s="18"/>
      <c r="L29" s="17"/>
      <c r="M29" s="17"/>
      <c r="N29" s="17"/>
      <c r="O29" s="18"/>
      <c r="P29" s="18"/>
      <c r="Q29" s="18"/>
      <c r="R29" s="19"/>
      <c r="S29" s="18"/>
      <c r="T29" s="20"/>
      <c r="U29" s="21"/>
      <c r="V29" s="21"/>
      <c r="W29" s="24"/>
      <c r="X29" s="24"/>
    </row>
    <row r="30" spans="1:24" x14ac:dyDescent="0.25">
      <c r="A30" s="11">
        <f t="shared" si="0"/>
        <v>24</v>
      </c>
      <c r="B30" s="17"/>
      <c r="C30" s="18"/>
      <c r="D30" s="38"/>
      <c r="E30" s="18"/>
      <c r="F30" s="18"/>
      <c r="G30" s="18"/>
      <c r="H30" s="18"/>
      <c r="I30" s="18"/>
      <c r="J30" s="17"/>
      <c r="K30" s="18"/>
      <c r="L30" s="17"/>
      <c r="M30" s="17"/>
      <c r="N30" s="17"/>
      <c r="O30" s="18"/>
      <c r="P30" s="18"/>
      <c r="Q30" s="18"/>
      <c r="R30" s="19"/>
      <c r="S30" s="18"/>
      <c r="T30" s="20"/>
      <c r="U30" s="21"/>
      <c r="V30" s="21"/>
      <c r="W30" s="24"/>
      <c r="X30" s="24"/>
    </row>
    <row r="32" spans="1:24" x14ac:dyDescent="0.25">
      <c r="E32">
        <f>83.84*5</f>
        <v>419.20000000000005</v>
      </c>
    </row>
  </sheetData>
  <autoFilter ref="A6:X30" xr:uid="{00000000-0001-0000-0000-000000000000}"/>
  <hyperlinks>
    <hyperlink ref="W7" r:id="rId1" xr:uid="{018B44F3-17D9-4030-B4CB-CA37B613A448}"/>
    <hyperlink ref="H7" r:id="rId2" xr:uid="{61B934E7-F3A7-45EE-BDF8-F222BC29D6EF}"/>
    <hyperlink ref="H8" r:id="rId3" xr:uid="{14CF95AD-CCC7-4320-BDDA-BB9326B4F51B}"/>
  </hyperlinks>
  <pageMargins left="0.7" right="0.7" top="0.75" bottom="0.75" header="0.3" footer="0.3"/>
  <pageSetup paperSize="8" orientation="landscape" r:id="rId4"/>
  <drawing r:id="rId5"/>
  <legacyDrawing r:id="rId6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A4A6F473-E1F8-4BD9-A526-8A55E1A0AB83}">
          <x14:formula1>
            <xm:f>'Liste auto'!$C$3:$C$5</xm:f>
          </x14:formula1>
          <xm:sqref>C7:C30</xm:sqref>
        </x14:dataValidation>
        <x14:dataValidation type="list" allowBlank="1" showInputMessage="1" showErrorMessage="1" xr:uid="{AE80D06F-9060-4F63-A9CC-65706A219C17}">
          <x14:formula1>
            <xm:f>'Liste auto'!$A$3:$A$6</xm:f>
          </x14:formula1>
          <xm:sqref>B7:B30</xm:sqref>
        </x14:dataValidation>
        <x14:dataValidation type="list" allowBlank="1" showInputMessage="1" showErrorMessage="1" xr:uid="{34ECE10E-6E83-4953-B913-8B6A1E107271}">
          <x14:formula1>
            <xm:f>'Liste auto'!$E$3:$E$11</xm:f>
          </x14:formula1>
          <xm:sqref>N7:N30</xm:sqref>
        </x14:dataValidation>
        <x14:dataValidation type="list" allowBlank="1" showInputMessage="1" showErrorMessage="1" xr:uid="{2D30C59F-E27B-4AB3-999E-6FA71615587A}">
          <x14:formula1>
            <xm:f>'Liste auto'!$G$3:$G$6</xm:f>
          </x14:formula1>
          <xm:sqref>U7:U30</xm:sqref>
        </x14:dataValidation>
        <x14:dataValidation type="list" allowBlank="1" showInputMessage="1" showErrorMessage="1" xr:uid="{96684535-8C8B-4D7A-84B5-FC7D3C0B53C0}">
          <x14:formula1>
            <xm:f>'Liste auto'!$I$3:$I$7</xm:f>
          </x14:formula1>
          <xm:sqref>V7:V30</xm:sqref>
        </x14:dataValidation>
        <x14:dataValidation type="list" allowBlank="1" showInputMessage="1" showErrorMessage="1" xr:uid="{17EA22CD-39C1-4B81-B3FC-36A984338BE5}">
          <x14:formula1>
            <xm:f>'Liste auto'!$K$3:$K$4</xm:f>
          </x14:formula1>
          <xm:sqref>O7:O30</xm:sqref>
        </x14:dataValidation>
        <x14:dataValidation type="list" allowBlank="1" showInputMessage="1" showErrorMessage="1" xr:uid="{8F7E80D5-59AF-4DC0-B988-A3FEC597577E}">
          <x14:formula1>
            <xm:f>'Liste auto'!$L$3:$L$4</xm:f>
          </x14:formula1>
          <xm:sqref>P7:P30</xm:sqref>
        </x14:dataValidation>
        <x14:dataValidation type="list" allowBlank="1" showInputMessage="1" showErrorMessage="1" xr:uid="{54887EAD-588D-4021-8E5E-43C29FEC44EF}">
          <x14:formula1>
            <xm:f>'Liste auto'!$M$3:$M$4</xm:f>
          </x14:formula1>
          <xm:sqref>Q7:Q30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32BE6-B1A7-4414-A384-94E50B2AAEA1}">
  <sheetPr codeName="IMPRIME">
    <pageSetUpPr fitToPage="1"/>
  </sheetPr>
  <dimension ref="A6:V93"/>
  <sheetViews>
    <sheetView tabSelected="1" view="pageBreakPreview" zoomScale="85" zoomScaleNormal="85" zoomScaleSheetLayoutView="85" workbookViewId="0">
      <selection activeCell="H7" sqref="H7"/>
    </sheetView>
  </sheetViews>
  <sheetFormatPr baseColWidth="10" defaultRowHeight="15" x14ac:dyDescent="0.25"/>
  <cols>
    <col min="1" max="1" width="9.5703125" style="3" customWidth="1"/>
    <col min="2" max="2" width="8.28515625" style="3" customWidth="1"/>
    <col min="3" max="3" width="8.85546875" customWidth="1"/>
    <col min="4" max="4" width="14.42578125" customWidth="1"/>
    <col min="5" max="6" width="15.7109375" customWidth="1"/>
    <col min="7" max="7" width="20.28515625" customWidth="1"/>
    <col min="8" max="8" width="15.7109375" customWidth="1"/>
    <col min="9" max="9" width="12.42578125" customWidth="1"/>
  </cols>
  <sheetData>
    <row r="6" spans="1:13" ht="15.75" x14ac:dyDescent="0.25"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</row>
    <row r="7" spans="1:13" ht="15.75" x14ac:dyDescent="0.25"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</row>
    <row r="8" spans="1:13" ht="15" customHeight="1" x14ac:dyDescent="0.25"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</row>
    <row r="9" spans="1:13" ht="15.75" x14ac:dyDescent="0.25"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</row>
    <row r="10" spans="1:13" ht="15" customHeight="1" x14ac:dyDescent="0.25"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</row>
    <row r="11" spans="1:13" ht="15.75" x14ac:dyDescent="0.25"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</row>
    <row r="12" spans="1:13" ht="18.75" x14ac:dyDescent="0.3">
      <c r="A12" s="33"/>
      <c r="B12" s="34" t="s">
        <v>52</v>
      </c>
      <c r="C12" s="34"/>
      <c r="D12" s="35"/>
      <c r="E12" s="35"/>
      <c r="F12" s="35"/>
      <c r="G12" s="35"/>
      <c r="H12" s="35"/>
      <c r="I12" s="35"/>
      <c r="J12" s="31"/>
      <c r="K12" s="31"/>
      <c r="L12" s="31"/>
      <c r="M12" s="31"/>
    </row>
    <row r="13" spans="1:13" ht="18.75" x14ac:dyDescent="0.3">
      <c r="A13" s="33"/>
      <c r="B13" s="33"/>
      <c r="C13" s="35"/>
      <c r="D13" s="35"/>
      <c r="E13" s="35"/>
      <c r="F13" s="35"/>
      <c r="G13" s="35"/>
      <c r="H13" s="35"/>
      <c r="I13" s="35"/>
      <c r="J13" s="31"/>
      <c r="K13" s="31"/>
      <c r="L13" s="31"/>
      <c r="M13" s="31"/>
    </row>
    <row r="14" spans="1:13" ht="18.75" x14ac:dyDescent="0.3">
      <c r="A14" s="33"/>
      <c r="B14" s="33"/>
      <c r="C14" s="35"/>
      <c r="D14" s="35"/>
      <c r="E14" s="35"/>
      <c r="F14" s="35"/>
      <c r="G14" s="35"/>
      <c r="H14" s="35"/>
      <c r="I14" s="35"/>
      <c r="J14" s="31"/>
      <c r="K14" s="31"/>
      <c r="L14" s="31"/>
      <c r="M14" s="31"/>
    </row>
    <row r="15" spans="1:13" ht="18.75" x14ac:dyDescent="0.3">
      <c r="A15" s="33"/>
      <c r="B15" s="47" t="s">
        <v>62</v>
      </c>
      <c r="C15" s="47"/>
      <c r="D15" s="35"/>
      <c r="E15" s="35"/>
      <c r="F15" s="35"/>
      <c r="G15" s="35"/>
      <c r="H15" s="35"/>
      <c r="I15" s="35"/>
      <c r="J15" s="31"/>
      <c r="K15" s="31"/>
      <c r="L15" s="31"/>
      <c r="M15" s="31"/>
    </row>
    <row r="16" spans="1:13" ht="18.75" x14ac:dyDescent="0.3">
      <c r="A16" s="33"/>
      <c r="B16" s="33"/>
      <c r="C16" s="35"/>
      <c r="D16" s="35"/>
      <c r="E16" s="35"/>
      <c r="F16" s="35"/>
      <c r="G16" s="35"/>
      <c r="H16" s="35"/>
      <c r="I16" s="35"/>
      <c r="J16" s="31"/>
      <c r="K16" s="31"/>
      <c r="L16" s="31"/>
      <c r="M16" s="31"/>
    </row>
    <row r="17" spans="1:13" ht="18" x14ac:dyDescent="0.25">
      <c r="A17" s="48"/>
      <c r="B17" s="48"/>
      <c r="C17" s="63" t="b">
        <v>1</v>
      </c>
      <c r="D17" s="63"/>
      <c r="E17" s="40"/>
      <c r="F17" s="50" t="str">
        <f xml:space="preserve"> CONCATENATE("N° : ",D54)</f>
        <v>N° : 112345678</v>
      </c>
      <c r="G17" s="50"/>
      <c r="H17" s="50"/>
      <c r="I17" s="50"/>
      <c r="J17" s="31"/>
      <c r="K17" s="31"/>
      <c r="L17" s="31"/>
      <c r="M17" s="31"/>
    </row>
    <row r="18" spans="1:13" ht="18" x14ac:dyDescent="0.25">
      <c r="A18" s="56" t="s">
        <v>63</v>
      </c>
      <c r="B18" s="57"/>
      <c r="C18" s="50" t="str">
        <f>E54</f>
        <v>HEMAZ</v>
      </c>
      <c r="D18" s="50"/>
      <c r="E18" s="50"/>
      <c r="F18" s="50"/>
      <c r="G18" s="50"/>
      <c r="H18" s="50"/>
      <c r="I18" s="50"/>
      <c r="J18" s="31"/>
      <c r="K18" s="31"/>
      <c r="L18" s="31"/>
      <c r="M18" s="31"/>
    </row>
    <row r="19" spans="1:13" ht="18" x14ac:dyDescent="0.25">
      <c r="A19" s="49" t="s">
        <v>64</v>
      </c>
      <c r="B19" s="49"/>
      <c r="C19" s="50" t="str">
        <f>F54</f>
        <v>MOHAMED</v>
      </c>
      <c r="D19" s="50"/>
      <c r="E19" s="50" t="str">
        <f>CONCATENATE("Tel : ",G54)</f>
        <v>Tel : 75254686</v>
      </c>
      <c r="F19" s="50"/>
      <c r="G19" s="50" t="str">
        <f xml:space="preserve"> CONCATENATE("Mail : ",H54)</f>
        <v>Mail : miri.segonne@brl.fr</v>
      </c>
      <c r="H19" s="50"/>
      <c r="I19" s="50"/>
      <c r="J19" s="31"/>
      <c r="K19" s="31"/>
      <c r="L19" s="31"/>
      <c r="M19" s="31"/>
    </row>
    <row r="20" spans="1:13" ht="15.75" customHeight="1" x14ac:dyDescent="0.25">
      <c r="A20" s="49" t="s">
        <v>65</v>
      </c>
      <c r="B20" s="49"/>
      <c r="C20" s="50" t="str">
        <f>I54 &amp; " - " &amp;J54</f>
        <v>ouvrage - contactouvrage</v>
      </c>
      <c r="D20" s="50"/>
      <c r="E20" s="50"/>
      <c r="F20" s="50"/>
      <c r="G20" s="50"/>
      <c r="H20" s="50"/>
      <c r="I20" s="50"/>
      <c r="J20" s="31"/>
      <c r="K20" s="31"/>
      <c r="L20" s="31"/>
      <c r="M20" s="31"/>
    </row>
    <row r="21" spans="1:13" ht="18" x14ac:dyDescent="0.25">
      <c r="A21" s="49" t="s">
        <v>66</v>
      </c>
      <c r="B21" s="49"/>
      <c r="C21" s="50" t="str">
        <f>K54</f>
        <v>Serignan</v>
      </c>
      <c r="D21" s="50"/>
      <c r="E21" s="50"/>
      <c r="F21" s="50"/>
      <c r="G21" s="50"/>
      <c r="H21" s="50"/>
      <c r="I21" s="50"/>
      <c r="J21" s="31"/>
      <c r="K21" s="31"/>
      <c r="L21" s="31"/>
      <c r="M21" s="31"/>
    </row>
    <row r="22" spans="1:13" ht="18.75" x14ac:dyDescent="0.3">
      <c r="A22" s="33"/>
      <c r="B22" s="33"/>
      <c r="C22" s="35"/>
      <c r="D22" s="35"/>
      <c r="E22" s="35"/>
      <c r="F22" s="35"/>
      <c r="G22" s="35"/>
      <c r="H22" s="35"/>
      <c r="I22" s="35"/>
      <c r="J22" s="31"/>
      <c r="K22" s="31"/>
      <c r="L22" s="31"/>
      <c r="M22" s="31"/>
    </row>
    <row r="23" spans="1:13" ht="18.75" x14ac:dyDescent="0.3">
      <c r="A23" s="33"/>
      <c r="B23" s="33"/>
      <c r="C23" s="35"/>
      <c r="D23" s="35"/>
      <c r="E23" s="35"/>
      <c r="F23" s="35"/>
      <c r="G23" s="35"/>
      <c r="H23" s="35"/>
      <c r="I23" s="35"/>
      <c r="J23" s="31"/>
      <c r="K23" s="31"/>
      <c r="L23" s="31"/>
      <c r="M23" s="31"/>
    </row>
    <row r="24" spans="1:13" ht="18.75" x14ac:dyDescent="0.3">
      <c r="A24" s="33"/>
      <c r="B24" s="62" t="s">
        <v>67</v>
      </c>
      <c r="C24" s="62"/>
      <c r="D24" s="62"/>
      <c r="E24" s="62"/>
      <c r="F24" s="47"/>
      <c r="G24" s="47"/>
      <c r="H24" s="47"/>
      <c r="I24" s="47"/>
      <c r="J24" s="31"/>
      <c r="K24" s="31"/>
      <c r="L24" s="31"/>
      <c r="M24" s="31"/>
    </row>
    <row r="25" spans="1:13" ht="18.75" x14ac:dyDescent="0.3">
      <c r="A25" s="33"/>
      <c r="B25" s="33"/>
      <c r="C25" s="35"/>
      <c r="D25" s="35"/>
      <c r="E25" s="35"/>
      <c r="F25" s="35"/>
      <c r="G25" s="35"/>
      <c r="H25" s="35"/>
      <c r="I25" s="35"/>
      <c r="J25" s="31"/>
      <c r="K25" s="31"/>
      <c r="L25" s="31"/>
      <c r="M25" s="31"/>
    </row>
    <row r="26" spans="1:13" ht="18.75" x14ac:dyDescent="0.3">
      <c r="A26" s="33"/>
      <c r="B26" s="33"/>
      <c r="C26" s="35"/>
      <c r="D26" s="35"/>
      <c r="E26" s="35"/>
      <c r="F26" s="35"/>
      <c r="G26" s="35"/>
      <c r="H26" s="35"/>
      <c r="I26" s="35"/>
      <c r="J26" s="31"/>
      <c r="K26" s="31"/>
      <c r="L26" s="31"/>
      <c r="M26" s="31"/>
    </row>
    <row r="27" spans="1:13" ht="18.75" x14ac:dyDescent="0.3">
      <c r="A27" s="33"/>
      <c r="B27" s="34" t="s">
        <v>68</v>
      </c>
      <c r="C27" s="34"/>
      <c r="D27" s="35"/>
      <c r="E27" s="35"/>
      <c r="F27" s="35"/>
      <c r="G27" s="35"/>
      <c r="H27" s="35"/>
      <c r="I27" s="35"/>
      <c r="J27" s="31"/>
      <c r="K27" s="31"/>
      <c r="L27" s="31"/>
      <c r="M27" s="31"/>
    </row>
    <row r="28" spans="1:13" ht="18.75" x14ac:dyDescent="0.3">
      <c r="A28" s="33"/>
      <c r="B28" s="33"/>
      <c r="C28" s="35"/>
      <c r="D28" s="35"/>
      <c r="E28" s="35"/>
      <c r="F28" s="35"/>
      <c r="G28" s="35"/>
      <c r="H28" s="35"/>
      <c r="I28" s="35"/>
      <c r="J28" s="31"/>
      <c r="K28" s="31"/>
      <c r="L28" s="31"/>
      <c r="M28" s="31"/>
    </row>
    <row r="29" spans="1:13" ht="20.25" customHeight="1" x14ac:dyDescent="0.3">
      <c r="A29" s="33"/>
      <c r="B29" s="33"/>
      <c r="C29" s="35" t="str">
        <f>"Prendre contact avec le service Gestion technique sous " &amp; S54 &amp; " jours"</f>
        <v>Prendre contact avec le service Gestion technique sous 9 jours</v>
      </c>
      <c r="D29" s="35"/>
      <c r="E29" s="35"/>
      <c r="F29" s="35"/>
      <c r="G29" s="35"/>
      <c r="H29" s="35"/>
      <c r="I29" s="35"/>
      <c r="J29" s="31"/>
      <c r="K29" s="31"/>
      <c r="L29" s="31"/>
      <c r="M29" s="31"/>
    </row>
    <row r="30" spans="1:13" ht="20.25" customHeight="1" x14ac:dyDescent="0.3">
      <c r="A30" s="33"/>
      <c r="B30" s="33"/>
      <c r="C30" s="35" t="s">
        <v>73</v>
      </c>
      <c r="D30" s="35"/>
      <c r="E30" s="35"/>
      <c r="F30" s="35"/>
      <c r="G30" s="35"/>
      <c r="H30" s="35"/>
      <c r="I30" s="35"/>
      <c r="J30" s="31"/>
      <c r="K30" s="31"/>
      <c r="L30" s="31"/>
      <c r="M30" s="31"/>
    </row>
    <row r="31" spans="1:13" ht="20.25" customHeight="1" x14ac:dyDescent="0.3">
      <c r="A31" s="33"/>
      <c r="B31" s="33"/>
      <c r="C31" s="35" t="s">
        <v>72</v>
      </c>
      <c r="D31" s="35"/>
      <c r="E31" s="35"/>
      <c r="F31" s="35"/>
      <c r="G31" s="35"/>
      <c r="H31" s="33"/>
      <c r="I31" s="33"/>
      <c r="J31" s="35"/>
      <c r="K31" s="35"/>
      <c r="L31" s="31"/>
      <c r="M31" s="31"/>
    </row>
    <row r="32" spans="1:13" ht="18.75" x14ac:dyDescent="0.3">
      <c r="A32" s="33"/>
      <c r="B32" s="33"/>
      <c r="C32" s="35"/>
      <c r="D32" s="35"/>
      <c r="E32" s="35"/>
      <c r="F32" s="35"/>
      <c r="G32" s="35"/>
      <c r="H32" s="35"/>
      <c r="L32" s="31"/>
      <c r="M32" s="31"/>
    </row>
    <row r="33" spans="1:13" ht="18.75" x14ac:dyDescent="0.3">
      <c r="A33" s="33"/>
      <c r="B33" s="36" t="s">
        <v>69</v>
      </c>
      <c r="C33" s="35"/>
      <c r="D33" s="35"/>
      <c r="E33" s="35"/>
      <c r="F33" s="35"/>
      <c r="G33" s="35"/>
      <c r="H33" s="35"/>
      <c r="L33" s="31"/>
      <c r="M33" s="31"/>
    </row>
    <row r="34" spans="1:13" ht="18.75" x14ac:dyDescent="0.3">
      <c r="A34" s="33"/>
      <c r="B34" s="33"/>
      <c r="C34" s="35"/>
      <c r="D34" s="35"/>
      <c r="E34" s="35"/>
      <c r="F34" s="35"/>
      <c r="G34" s="35"/>
      <c r="H34" s="35"/>
      <c r="L34" s="31"/>
      <c r="M34" s="31"/>
    </row>
    <row r="35" spans="1:13" ht="18.75" x14ac:dyDescent="0.3">
      <c r="A35" s="33"/>
      <c r="B35" s="33"/>
      <c r="C35" s="35"/>
      <c r="D35" s="35"/>
      <c r="E35" s="35"/>
      <c r="F35" s="35"/>
      <c r="G35" s="35"/>
      <c r="H35" s="33"/>
      <c r="I35" s="33"/>
      <c r="J35" s="35"/>
      <c r="K35" s="35"/>
      <c r="L35" s="31"/>
      <c r="M35" s="31"/>
    </row>
    <row r="36" spans="1:13" ht="18.75" x14ac:dyDescent="0.3">
      <c r="A36" s="33"/>
      <c r="B36" s="58" t="s">
        <v>53</v>
      </c>
      <c r="C36" s="58"/>
      <c r="D36" s="58"/>
      <c r="E36" s="58"/>
      <c r="F36" s="58"/>
      <c r="G36" s="58"/>
      <c r="H36" s="58"/>
      <c r="I36" s="37"/>
      <c r="J36" s="31"/>
      <c r="K36" s="31"/>
      <c r="L36" s="31"/>
      <c r="M36" s="31"/>
    </row>
    <row r="37" spans="1:13" ht="18.75" x14ac:dyDescent="0.3">
      <c r="A37" s="33"/>
      <c r="B37" s="33"/>
      <c r="C37" s="35"/>
      <c r="D37" s="35"/>
      <c r="E37" s="35"/>
      <c r="F37" s="35"/>
      <c r="G37" s="35"/>
      <c r="H37" s="35"/>
      <c r="I37" s="35"/>
      <c r="J37" s="31"/>
      <c r="K37" s="31"/>
      <c r="L37" s="31"/>
      <c r="M37" s="31"/>
    </row>
    <row r="38" spans="1:13" ht="18.75" x14ac:dyDescent="0.3">
      <c r="A38" s="33"/>
      <c r="B38" s="33"/>
      <c r="C38" s="35"/>
      <c r="D38" s="53" t="s">
        <v>70</v>
      </c>
      <c r="E38" s="53"/>
      <c r="F38" s="53"/>
      <c r="G38" s="53"/>
      <c r="H38" s="35"/>
      <c r="I38" s="35"/>
      <c r="J38" s="31"/>
      <c r="K38" s="31"/>
      <c r="L38" s="31"/>
      <c r="M38" s="31"/>
    </row>
    <row r="39" spans="1:13" s="3" customFormat="1" ht="18.75" x14ac:dyDescent="0.3">
      <c r="A39" s="33"/>
      <c r="B39" s="33"/>
      <c r="C39" s="35"/>
      <c r="D39" s="35"/>
      <c r="E39" s="54" t="s">
        <v>71</v>
      </c>
      <c r="F39" s="54"/>
      <c r="G39" s="35"/>
      <c r="H39" s="35"/>
      <c r="I39" s="35"/>
      <c r="J39" s="31"/>
      <c r="K39" s="31"/>
      <c r="L39" s="31"/>
      <c r="M39" s="31"/>
    </row>
    <row r="40" spans="1:13" ht="18" x14ac:dyDescent="0.25">
      <c r="E40" s="55"/>
      <c r="F40" s="55"/>
      <c r="G40" s="35"/>
      <c r="H40" s="35"/>
      <c r="I40" s="35"/>
      <c r="J40" s="31"/>
      <c r="K40" s="31"/>
      <c r="L40" s="31"/>
      <c r="M40" s="31"/>
    </row>
    <row r="41" spans="1:13" s="31" customFormat="1" ht="17.100000000000001" customHeight="1" x14ac:dyDescent="0.25">
      <c r="B41" s="52"/>
      <c r="C41" s="52"/>
      <c r="D41" s="52"/>
      <c r="E41" s="51"/>
      <c r="F41" s="51"/>
      <c r="G41" s="51"/>
      <c r="H41" s="51"/>
      <c r="I41" s="35"/>
    </row>
    <row r="42" spans="1:13" s="31" customFormat="1" ht="17.100000000000001" customHeight="1" x14ac:dyDescent="0.25">
      <c r="B42" s="60" t="s">
        <v>54</v>
      </c>
      <c r="C42" s="60"/>
      <c r="D42" s="60"/>
      <c r="E42" s="61" t="s">
        <v>55</v>
      </c>
      <c r="F42" s="61"/>
      <c r="G42" s="61" t="s">
        <v>56</v>
      </c>
      <c r="H42" s="61"/>
      <c r="I42" s="35"/>
    </row>
    <row r="43" spans="1:13" s="31" customFormat="1" ht="17.100000000000001" customHeight="1" x14ac:dyDescent="0.25">
      <c r="B43" s="60" t="s">
        <v>57</v>
      </c>
      <c r="C43" s="60"/>
      <c r="D43" s="60"/>
      <c r="E43" s="61" t="s">
        <v>58</v>
      </c>
      <c r="F43" s="61"/>
      <c r="G43" s="61" t="s">
        <v>59</v>
      </c>
      <c r="H43" s="61"/>
      <c r="I43" s="35"/>
    </row>
    <row r="44" spans="1:13" ht="18" x14ac:dyDescent="0.25">
      <c r="E44" s="35"/>
      <c r="F44" s="35"/>
      <c r="G44" s="35"/>
      <c r="H44" s="35"/>
      <c r="I44" s="35"/>
      <c r="J44" s="31"/>
      <c r="K44" s="31"/>
      <c r="L44" s="31"/>
      <c r="M44" s="31"/>
    </row>
    <row r="45" spans="1:13" s="3" customFormat="1" ht="15.75" x14ac:dyDescent="0.25"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</row>
    <row r="46" spans="1:13" ht="33.75" customHeight="1" x14ac:dyDescent="0.25">
      <c r="A46" s="59" t="s">
        <v>60</v>
      </c>
      <c r="B46" s="59"/>
      <c r="C46" s="59"/>
      <c r="D46" s="59"/>
      <c r="E46" s="59"/>
      <c r="F46" s="59"/>
      <c r="G46" s="59"/>
      <c r="H46" s="59"/>
      <c r="I46" s="59"/>
      <c r="J46" s="31"/>
      <c r="K46" s="31"/>
      <c r="L46" s="31"/>
      <c r="M46" s="31"/>
    </row>
    <row r="47" spans="1:13" ht="15.75" x14ac:dyDescent="0.25">
      <c r="A47" s="32" t="s">
        <v>61</v>
      </c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</row>
    <row r="48" spans="1:13" ht="15.75" x14ac:dyDescent="0.25"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</row>
    <row r="49" spans="1:22" ht="15.75" x14ac:dyDescent="0.25"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</row>
    <row r="50" spans="1:22" ht="15.75" x14ac:dyDescent="0.25"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</row>
    <row r="51" spans="1:22" ht="15.75" x14ac:dyDescent="0.25"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</row>
    <row r="52" spans="1:22" ht="15.75" x14ac:dyDescent="0.25"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</row>
    <row r="53" spans="1:22" ht="15.75" x14ac:dyDescent="0.25"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</row>
    <row r="54" spans="1:22" ht="15.75" x14ac:dyDescent="0.25">
      <c r="A54" s="3">
        <v>2</v>
      </c>
      <c r="B54" s="3" t="s">
        <v>28</v>
      </c>
      <c r="C54" s="31" t="s">
        <v>32</v>
      </c>
      <c r="D54" s="31">
        <v>112345678</v>
      </c>
      <c r="E54" s="31" t="s">
        <v>81</v>
      </c>
      <c r="F54" s="31" t="s">
        <v>82</v>
      </c>
      <c r="G54" s="31">
        <v>75254686</v>
      </c>
      <c r="H54" s="31" t="s">
        <v>83</v>
      </c>
      <c r="I54" s="31" t="s">
        <v>84</v>
      </c>
      <c r="J54" s="31" t="s">
        <v>85</v>
      </c>
      <c r="K54" s="31" t="s">
        <v>86</v>
      </c>
      <c r="L54" s="31">
        <v>112345</v>
      </c>
      <c r="M54" s="31"/>
      <c r="O54" t="s">
        <v>47</v>
      </c>
      <c r="P54" t="s">
        <v>47</v>
      </c>
      <c r="Q54" t="s">
        <v>46</v>
      </c>
      <c r="R54">
        <v>45728</v>
      </c>
      <c r="S54">
        <v>9</v>
      </c>
      <c r="U54" t="s">
        <v>40</v>
      </c>
      <c r="V54" t="s">
        <v>45</v>
      </c>
    </row>
    <row r="55" spans="1:22" ht="15.75" x14ac:dyDescent="0.25"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</row>
    <row r="56" spans="1:22" ht="15.75" x14ac:dyDescent="0.25"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</row>
    <row r="57" spans="1:22" ht="15.75" x14ac:dyDescent="0.25"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</row>
    <row r="58" spans="1:22" ht="15.75" x14ac:dyDescent="0.25"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</row>
    <row r="59" spans="1:22" ht="15.75" x14ac:dyDescent="0.25"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</row>
    <row r="60" spans="1:22" ht="15.75" x14ac:dyDescent="0.25"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</row>
    <row r="61" spans="1:22" ht="15.75" x14ac:dyDescent="0.25"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</row>
    <row r="62" spans="1:22" ht="15.75" x14ac:dyDescent="0.25"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</row>
    <row r="63" spans="1:22" ht="15.75" x14ac:dyDescent="0.25"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</row>
    <row r="64" spans="1:22" ht="15.75" x14ac:dyDescent="0.25"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</row>
    <row r="65" spans="3:13" ht="15.75" x14ac:dyDescent="0.25"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</row>
    <row r="66" spans="3:13" ht="15.75" x14ac:dyDescent="0.25"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</row>
    <row r="67" spans="3:13" ht="15.75" x14ac:dyDescent="0.25"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</row>
    <row r="68" spans="3:13" ht="15.75" x14ac:dyDescent="0.25"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</row>
    <row r="69" spans="3:13" ht="15.75" x14ac:dyDescent="0.25"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</row>
    <row r="70" spans="3:13" ht="15.75" x14ac:dyDescent="0.25"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</row>
    <row r="71" spans="3:13" ht="15.75" x14ac:dyDescent="0.25"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</row>
    <row r="72" spans="3:13" ht="15.75" x14ac:dyDescent="0.25"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</row>
    <row r="73" spans="3:13" ht="15.75" x14ac:dyDescent="0.25"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</row>
    <row r="74" spans="3:13" ht="15.75" x14ac:dyDescent="0.25"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</row>
    <row r="75" spans="3:13" ht="15.75" x14ac:dyDescent="0.25"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</row>
    <row r="76" spans="3:13" ht="15.75" x14ac:dyDescent="0.25"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</row>
    <row r="77" spans="3:13" ht="15.75" x14ac:dyDescent="0.25"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</row>
    <row r="78" spans="3:13" ht="15.75" x14ac:dyDescent="0.25"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</row>
    <row r="79" spans="3:13" ht="15.75" x14ac:dyDescent="0.25"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</row>
    <row r="80" spans="3:13" ht="15.75" x14ac:dyDescent="0.25"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</row>
    <row r="81" spans="3:13" ht="15.75" x14ac:dyDescent="0.25"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</row>
    <row r="82" spans="3:13" ht="15.75" x14ac:dyDescent="0.25"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</row>
    <row r="83" spans="3:13" ht="15.75" x14ac:dyDescent="0.25"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</row>
    <row r="84" spans="3:13" ht="15.75" x14ac:dyDescent="0.25"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</row>
    <row r="85" spans="3:13" ht="15.75" x14ac:dyDescent="0.25"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</row>
    <row r="86" spans="3:13" ht="15.75" x14ac:dyDescent="0.25"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</row>
    <row r="87" spans="3:13" ht="15.75" x14ac:dyDescent="0.25"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</row>
    <row r="93" spans="3:13" ht="20.25" customHeight="1" x14ac:dyDescent="0.25"/>
  </sheetData>
  <mergeCells count="29">
    <mergeCell ref="A46:I46"/>
    <mergeCell ref="A21:B21"/>
    <mergeCell ref="C18:I18"/>
    <mergeCell ref="C19:D19"/>
    <mergeCell ref="C20:I20"/>
    <mergeCell ref="C21:I21"/>
    <mergeCell ref="B42:D42"/>
    <mergeCell ref="E42:F42"/>
    <mergeCell ref="G42:H42"/>
    <mergeCell ref="B43:D43"/>
    <mergeCell ref="E43:F43"/>
    <mergeCell ref="G43:H43"/>
    <mergeCell ref="B24:E24"/>
    <mergeCell ref="E41:F41"/>
    <mergeCell ref="F17:I17"/>
    <mergeCell ref="E19:F19"/>
    <mergeCell ref="G19:I19"/>
    <mergeCell ref="G41:H41"/>
    <mergeCell ref="B41:D41"/>
    <mergeCell ref="D38:G38"/>
    <mergeCell ref="E39:F40"/>
    <mergeCell ref="F24:I24"/>
    <mergeCell ref="A18:B18"/>
    <mergeCell ref="B36:H36"/>
    <mergeCell ref="B15:C15"/>
    <mergeCell ref="A17:B17"/>
    <mergeCell ref="C17:D17"/>
    <mergeCell ref="A19:B19"/>
    <mergeCell ref="A20:B20"/>
  </mergeCells>
  <pageMargins left="0.7" right="0.7" top="0.75" bottom="0.75" header="0.3" footer="0.3"/>
  <pageSetup paperSize="9" scale="72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B_DTDICT">
          <controlPr locked="0" defaultSize="0" autoFill="0" autoLine="0" autoPict="0" r:id="rId5">
            <anchor moveWithCells="1">
              <from>
                <xdr:col>4</xdr:col>
                <xdr:colOff>9525</xdr:colOff>
                <xdr:row>15</xdr:row>
                <xdr:rowOff>133350</xdr:rowOff>
              </from>
              <to>
                <xdr:col>4</xdr:col>
                <xdr:colOff>1000125</xdr:colOff>
                <xdr:row>17</xdr:row>
                <xdr:rowOff>114300</xdr:rowOff>
              </to>
            </anchor>
          </controlPr>
        </control>
      </mc:Choice>
      <mc:Fallback>
        <control shapeId="2056" r:id="rId4" name="CB_DTDICT"/>
      </mc:Fallback>
    </mc:AlternateContent>
    <mc:AlternateContent xmlns:mc="http://schemas.openxmlformats.org/markup-compatibility/2006">
      <mc:Choice Requires="x14">
        <control shapeId="2055" r:id="rId6" name="CB_DICT">
          <controlPr locked="0" defaultSize="0" autoFill="0" autoLine="0" r:id="rId7">
            <anchor moveWithCells="1">
              <from>
                <xdr:col>2</xdr:col>
                <xdr:colOff>257175</xdr:colOff>
                <xdr:row>15</xdr:row>
                <xdr:rowOff>209550</xdr:rowOff>
              </from>
              <to>
                <xdr:col>3</xdr:col>
                <xdr:colOff>409575</xdr:colOff>
                <xdr:row>17</xdr:row>
                <xdr:rowOff>28575</xdr:rowOff>
              </to>
            </anchor>
          </controlPr>
        </control>
      </mc:Choice>
      <mc:Fallback>
        <control shapeId="2055" r:id="rId6" name="CB_DICT"/>
      </mc:Fallback>
    </mc:AlternateContent>
    <mc:AlternateContent xmlns:mc="http://schemas.openxmlformats.org/markup-compatibility/2006">
      <mc:Choice Requires="x14">
        <control shapeId="2054" r:id="rId8" name="CB_DT">
          <controlPr locked="0" defaultSize="0" autoFill="0" autoLine="0" r:id="rId9">
            <anchor moveWithCells="1">
              <from>
                <xdr:col>0</xdr:col>
                <xdr:colOff>342900</xdr:colOff>
                <xdr:row>15</xdr:row>
                <xdr:rowOff>200025</xdr:rowOff>
              </from>
              <to>
                <xdr:col>1</xdr:col>
                <xdr:colOff>361950</xdr:colOff>
                <xdr:row>17</xdr:row>
                <xdr:rowOff>47625</xdr:rowOff>
              </to>
            </anchor>
          </controlPr>
        </control>
      </mc:Choice>
      <mc:Fallback>
        <control shapeId="2054" r:id="rId8" name="CB_DT"/>
      </mc:Fallback>
    </mc:AlternateContent>
    <mc:AlternateContent xmlns:mc="http://schemas.openxmlformats.org/markup-compatibility/2006">
      <mc:Choice Requires="x14">
        <control shapeId="2058" r:id="rId10" name="CB_LBRE">
          <controlPr defaultSize="0" autoLine="0" autoPict="0" r:id="rId11">
            <anchor moveWithCells="1">
              <from>
                <xdr:col>2</xdr:col>
                <xdr:colOff>123825</xdr:colOff>
                <xdr:row>39</xdr:row>
                <xdr:rowOff>180975</xdr:rowOff>
              </from>
              <to>
                <xdr:col>2</xdr:col>
                <xdr:colOff>466725</xdr:colOff>
                <xdr:row>41</xdr:row>
                <xdr:rowOff>66675</xdr:rowOff>
              </to>
            </anchor>
          </controlPr>
        </control>
      </mc:Choice>
      <mc:Fallback>
        <control shapeId="2058" r:id="rId10" name="CB_LBRE"/>
      </mc:Fallback>
    </mc:AlternateContent>
    <mc:AlternateContent xmlns:mc="http://schemas.openxmlformats.org/markup-compatibility/2006">
      <mc:Choice Requires="x14">
        <control shapeId="2059" r:id="rId12" name="CB_NAF">
          <controlPr defaultSize="0" autoLine="0" r:id="rId13">
            <anchor moveWithCells="1">
              <from>
                <xdr:col>4</xdr:col>
                <xdr:colOff>762000</xdr:colOff>
                <xdr:row>39</xdr:row>
                <xdr:rowOff>171450</xdr:rowOff>
              </from>
              <to>
                <xdr:col>5</xdr:col>
                <xdr:colOff>47625</xdr:colOff>
                <xdr:row>41</xdr:row>
                <xdr:rowOff>66675</xdr:rowOff>
              </to>
            </anchor>
          </controlPr>
        </control>
      </mc:Choice>
      <mc:Fallback>
        <control shapeId="2059" r:id="rId12" name="CB_NAF"/>
      </mc:Fallback>
    </mc:AlternateContent>
    <mc:AlternateContent xmlns:mc="http://schemas.openxmlformats.org/markup-compatibility/2006">
      <mc:Choice Requires="x14">
        <control shapeId="2060" r:id="rId14" name="CB_MPU">
          <controlPr defaultSize="0" autoLine="0" r:id="rId15">
            <anchor moveWithCells="1">
              <from>
                <xdr:col>6</xdr:col>
                <xdr:colOff>1057275</xdr:colOff>
                <xdr:row>39</xdr:row>
                <xdr:rowOff>171450</xdr:rowOff>
              </from>
              <to>
                <xdr:col>7</xdr:col>
                <xdr:colOff>38100</xdr:colOff>
                <xdr:row>41</xdr:row>
                <xdr:rowOff>57150</xdr:rowOff>
              </to>
            </anchor>
          </controlPr>
        </control>
      </mc:Choice>
      <mc:Fallback>
        <control shapeId="2060" r:id="rId14" name="CB_MPU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95F84-16D6-4C23-A1B1-67374DE6AF4C}">
  <sheetPr codeName="Feuil2"/>
  <dimension ref="A1:M11"/>
  <sheetViews>
    <sheetView workbookViewId="0">
      <selection activeCell="C3" sqref="C3"/>
    </sheetView>
  </sheetViews>
  <sheetFormatPr baseColWidth="10" defaultRowHeight="15" x14ac:dyDescent="0.25"/>
  <cols>
    <col min="1" max="1" width="12.7109375" bestFit="1" customWidth="1"/>
    <col min="3" max="3" width="13.42578125" customWidth="1"/>
    <col min="5" max="5" width="23.42578125" bestFit="1" customWidth="1"/>
    <col min="9" max="9" width="37.85546875" customWidth="1"/>
  </cols>
  <sheetData>
    <row r="1" spans="1:13" ht="15.75" thickBot="1" x14ac:dyDescent="0.3"/>
    <row r="2" spans="1:13" ht="36" x14ac:dyDescent="0.25">
      <c r="A2" s="7" t="s">
        <v>1</v>
      </c>
      <c r="C2" s="7" t="s">
        <v>13</v>
      </c>
      <c r="E2" s="8" t="s">
        <v>21</v>
      </c>
      <c r="G2" s="12" t="s">
        <v>25</v>
      </c>
      <c r="H2" s="13"/>
      <c r="I2" s="7" t="s">
        <v>4</v>
      </c>
      <c r="K2" s="8" t="s">
        <v>22</v>
      </c>
      <c r="L2" s="8" t="s">
        <v>23</v>
      </c>
      <c r="M2" s="8" t="s">
        <v>24</v>
      </c>
    </row>
    <row r="3" spans="1:13" x14ac:dyDescent="0.25">
      <c r="A3" t="s">
        <v>28</v>
      </c>
      <c r="C3" t="s">
        <v>32</v>
      </c>
      <c r="E3" t="s">
        <v>6</v>
      </c>
      <c r="G3" t="s">
        <v>38</v>
      </c>
      <c r="I3" t="s">
        <v>41</v>
      </c>
      <c r="K3" t="s">
        <v>46</v>
      </c>
      <c r="L3" t="s">
        <v>46</v>
      </c>
      <c r="M3" t="s">
        <v>46</v>
      </c>
    </row>
    <row r="4" spans="1:13" x14ac:dyDescent="0.25">
      <c r="A4" t="s">
        <v>29</v>
      </c>
      <c r="C4" t="s">
        <v>33</v>
      </c>
      <c r="E4" t="s">
        <v>8</v>
      </c>
      <c r="G4" t="s">
        <v>39</v>
      </c>
      <c r="I4" t="s">
        <v>45</v>
      </c>
      <c r="K4" t="s">
        <v>47</v>
      </c>
      <c r="L4" t="s">
        <v>47</v>
      </c>
      <c r="M4" t="s">
        <v>47</v>
      </c>
    </row>
    <row r="5" spans="1:13" x14ac:dyDescent="0.25">
      <c r="A5" t="s">
        <v>30</v>
      </c>
      <c r="C5" t="s">
        <v>34</v>
      </c>
      <c r="E5" t="s">
        <v>9</v>
      </c>
      <c r="G5" t="s">
        <v>40</v>
      </c>
      <c r="I5" t="s">
        <v>43</v>
      </c>
    </row>
    <row r="6" spans="1:13" x14ac:dyDescent="0.25">
      <c r="A6" t="s">
        <v>31</v>
      </c>
      <c r="E6" t="s">
        <v>7</v>
      </c>
      <c r="I6" t="s">
        <v>42</v>
      </c>
    </row>
    <row r="7" spans="1:13" x14ac:dyDescent="0.25">
      <c r="E7" t="s">
        <v>11</v>
      </c>
      <c r="I7" t="s">
        <v>44</v>
      </c>
    </row>
    <row r="8" spans="1:13" x14ac:dyDescent="0.25">
      <c r="E8" t="s">
        <v>35</v>
      </c>
    </row>
    <row r="9" spans="1:13" x14ac:dyDescent="0.25">
      <c r="E9" t="s">
        <v>10</v>
      </c>
    </row>
    <row r="10" spans="1:13" x14ac:dyDescent="0.25">
      <c r="E10" t="s">
        <v>36</v>
      </c>
    </row>
    <row r="11" spans="1:13" x14ac:dyDescent="0.25">
      <c r="E11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Prise en compte</vt:lpstr>
      <vt:lpstr>IMPRIME</vt:lpstr>
      <vt:lpstr>Liste auto</vt:lpstr>
      <vt:lpstr>CptNombre</vt:lpstr>
      <vt:lpstr>CptTypeDemande</vt:lpstr>
      <vt:lpstr>Secteur_concerne</vt:lpstr>
      <vt:lpstr>IMPRIME!Zone_d_impression</vt:lpstr>
    </vt:vector>
  </TitlesOfParts>
  <Company>BRL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Pujol</dc:creator>
  <cp:lastModifiedBy>Miri Segonne</cp:lastModifiedBy>
  <cp:lastPrinted>2025-03-12T14:37:19Z</cp:lastPrinted>
  <dcterms:created xsi:type="dcterms:W3CDTF">2025-03-11T14:28:43Z</dcterms:created>
  <dcterms:modified xsi:type="dcterms:W3CDTF">2025-03-13T14:07:35Z</dcterms:modified>
</cp:coreProperties>
</file>