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\\vdidesk\Desktops$\petitperrin\Bureau\"/>
    </mc:Choice>
  </mc:AlternateContent>
  <xr:revisionPtr revIDLastSave="0" documentId="8_{6102040E-927B-495F-BBEE-01626ECF4D22}" xr6:coauthVersionLast="47" xr6:coauthVersionMax="47" xr10:uidLastSave="{00000000-0000-0000-0000-000000000000}"/>
  <bookViews>
    <workbookView xWindow="-120" yWindow="-120" windowWidth="29040" windowHeight="15840" xr2:uid="{B2241B89-AD0E-412F-B53C-B625556A2C0A}"/>
  </bookViews>
  <sheets>
    <sheet name="Couple loyer charge au logement" sheetId="1" r:id="rId1"/>
    <sheet name="Couple loyer charge par typo" sheetId="2" r:id="rId2"/>
  </sheets>
  <externalReferences>
    <externalReference r:id="rId3"/>
  </externalReferences>
  <definedNames>
    <definedName name="AAA">[1]RémMOE!#REF!</definedName>
    <definedName name="_xlnm.Print_Titles" localSheetId="0">'Couple loyer charge au logement'!$1:$9</definedName>
    <definedName name="listeSecteur">[1]RémMOE!$B$2,[1]RémMOE!$B$17,[1]RémMOE!#REF!</definedName>
    <definedName name="ND_TBHS">[1]RémMOE!$B$18:$B$41</definedName>
    <definedName name="Secteurs">[1]RémMOE!$B$2,[1]RémMOE!$B$17,[1]RémMOE!#REF!</definedName>
    <definedName name="SH">#REF!</definedName>
    <definedName name="SHON">#REF!</definedName>
    <definedName name="TBHS">[1]RémMOE!#REF!</definedName>
    <definedName name="_xlnm.Print_Area" localSheetId="0">'Couple loyer charge au logement'!$A$1:$S$308</definedName>
    <definedName name="_xlnm.Print_Area" localSheetId="1">'Couple loyer charge par typo'!$A$1:$L$25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4" i="2" l="1"/>
  <c r="C14" i="2"/>
  <c r="B14" i="2"/>
  <c r="B13" i="2"/>
  <c r="B12" i="2"/>
  <c r="B11" i="2"/>
  <c r="B10" i="2"/>
  <c r="B9" i="2"/>
  <c r="B3" i="2"/>
  <c r="G2" i="2"/>
  <c r="F2" i="2"/>
  <c r="B2" i="2"/>
  <c r="I302" i="1"/>
  <c r="I301" i="1"/>
  <c r="O300" i="1"/>
  <c r="O298" i="1"/>
  <c r="L297" i="1"/>
  <c r="K297" i="1"/>
  <c r="J297" i="1"/>
  <c r="I297" i="1"/>
  <c r="H297" i="1"/>
  <c r="G297" i="1"/>
  <c r="F297" i="1"/>
  <c r="E297" i="1"/>
  <c r="R297" i="1" s="1"/>
  <c r="D297" i="1"/>
  <c r="C297" i="1"/>
  <c r="B297" i="1"/>
  <c r="A297" i="1"/>
  <c r="L296" i="1"/>
  <c r="K296" i="1"/>
  <c r="J296" i="1"/>
  <c r="I296" i="1"/>
  <c r="H296" i="1"/>
  <c r="G296" i="1"/>
  <c r="F296" i="1"/>
  <c r="E296" i="1"/>
  <c r="R296" i="1" s="1"/>
  <c r="D296" i="1"/>
  <c r="C296" i="1"/>
  <c r="B296" i="1"/>
  <c r="A296" i="1"/>
  <c r="L295" i="1"/>
  <c r="K295" i="1"/>
  <c r="J295" i="1"/>
  <c r="I295" i="1"/>
  <c r="H295" i="1"/>
  <c r="G295" i="1"/>
  <c r="F295" i="1"/>
  <c r="E295" i="1"/>
  <c r="R295" i="1" s="1"/>
  <c r="D295" i="1"/>
  <c r="C295" i="1"/>
  <c r="B295" i="1"/>
  <c r="A295" i="1"/>
  <c r="L294" i="1"/>
  <c r="K294" i="1"/>
  <c r="J294" i="1"/>
  <c r="I294" i="1"/>
  <c r="H294" i="1"/>
  <c r="G294" i="1"/>
  <c r="F294" i="1"/>
  <c r="E294" i="1"/>
  <c r="R294" i="1" s="1"/>
  <c r="D294" i="1"/>
  <c r="C294" i="1"/>
  <c r="B294" i="1"/>
  <c r="A294" i="1"/>
  <c r="L293" i="1"/>
  <c r="K293" i="1"/>
  <c r="J293" i="1"/>
  <c r="I293" i="1"/>
  <c r="H293" i="1"/>
  <c r="G293" i="1"/>
  <c r="F293" i="1"/>
  <c r="E293" i="1"/>
  <c r="R293" i="1" s="1"/>
  <c r="D293" i="1"/>
  <c r="C293" i="1"/>
  <c r="B293" i="1"/>
  <c r="A293" i="1"/>
  <c r="L292" i="1"/>
  <c r="K292" i="1"/>
  <c r="J292" i="1"/>
  <c r="I292" i="1"/>
  <c r="H292" i="1"/>
  <c r="G292" i="1"/>
  <c r="F292" i="1"/>
  <c r="E292" i="1"/>
  <c r="R292" i="1" s="1"/>
  <c r="D292" i="1"/>
  <c r="C292" i="1"/>
  <c r="B292" i="1"/>
  <c r="A292" i="1"/>
  <c r="L291" i="1"/>
  <c r="K291" i="1"/>
  <c r="J291" i="1"/>
  <c r="I291" i="1"/>
  <c r="H291" i="1"/>
  <c r="G291" i="1"/>
  <c r="F291" i="1"/>
  <c r="E291" i="1"/>
  <c r="R291" i="1" s="1"/>
  <c r="D291" i="1"/>
  <c r="C291" i="1"/>
  <c r="B291" i="1"/>
  <c r="A291" i="1"/>
  <c r="L290" i="1"/>
  <c r="K290" i="1"/>
  <c r="J290" i="1"/>
  <c r="I290" i="1"/>
  <c r="H290" i="1"/>
  <c r="G290" i="1"/>
  <c r="F290" i="1"/>
  <c r="E290" i="1"/>
  <c r="R290" i="1" s="1"/>
  <c r="D290" i="1"/>
  <c r="C290" i="1"/>
  <c r="B290" i="1"/>
  <c r="A290" i="1"/>
  <c r="L289" i="1"/>
  <c r="K289" i="1"/>
  <c r="J289" i="1"/>
  <c r="I289" i="1"/>
  <c r="H289" i="1"/>
  <c r="G289" i="1"/>
  <c r="F289" i="1"/>
  <c r="E289" i="1"/>
  <c r="R289" i="1" s="1"/>
  <c r="D289" i="1"/>
  <c r="C289" i="1"/>
  <c r="B289" i="1"/>
  <c r="A289" i="1"/>
  <c r="L288" i="1"/>
  <c r="K288" i="1"/>
  <c r="J288" i="1"/>
  <c r="I288" i="1"/>
  <c r="H288" i="1"/>
  <c r="G288" i="1"/>
  <c r="F288" i="1"/>
  <c r="E288" i="1"/>
  <c r="R288" i="1" s="1"/>
  <c r="D288" i="1"/>
  <c r="C288" i="1"/>
  <c r="B288" i="1"/>
  <c r="A288" i="1"/>
  <c r="L287" i="1"/>
  <c r="K287" i="1"/>
  <c r="J287" i="1"/>
  <c r="I287" i="1"/>
  <c r="H287" i="1"/>
  <c r="G287" i="1"/>
  <c r="F287" i="1"/>
  <c r="E287" i="1"/>
  <c r="R287" i="1" s="1"/>
  <c r="D287" i="1"/>
  <c r="C287" i="1"/>
  <c r="B287" i="1"/>
  <c r="A287" i="1"/>
  <c r="L286" i="1"/>
  <c r="K286" i="1"/>
  <c r="J286" i="1"/>
  <c r="I286" i="1"/>
  <c r="H286" i="1"/>
  <c r="G286" i="1"/>
  <c r="F286" i="1"/>
  <c r="E286" i="1"/>
  <c r="R286" i="1" s="1"/>
  <c r="D286" i="1"/>
  <c r="C286" i="1"/>
  <c r="B286" i="1"/>
  <c r="A286" i="1"/>
  <c r="L285" i="1"/>
  <c r="K285" i="1"/>
  <c r="J285" i="1"/>
  <c r="I285" i="1"/>
  <c r="H285" i="1"/>
  <c r="G285" i="1"/>
  <c r="F285" i="1"/>
  <c r="E285" i="1"/>
  <c r="R285" i="1" s="1"/>
  <c r="D285" i="1"/>
  <c r="C285" i="1"/>
  <c r="B285" i="1"/>
  <c r="A285" i="1"/>
  <c r="L284" i="1"/>
  <c r="K284" i="1"/>
  <c r="J284" i="1"/>
  <c r="I284" i="1"/>
  <c r="H284" i="1"/>
  <c r="G284" i="1"/>
  <c r="F284" i="1"/>
  <c r="E284" i="1"/>
  <c r="R284" i="1" s="1"/>
  <c r="D284" i="1"/>
  <c r="C284" i="1"/>
  <c r="B284" i="1"/>
  <c r="A284" i="1"/>
  <c r="L283" i="1"/>
  <c r="K283" i="1"/>
  <c r="J283" i="1"/>
  <c r="I283" i="1"/>
  <c r="H283" i="1"/>
  <c r="G283" i="1"/>
  <c r="F283" i="1"/>
  <c r="E283" i="1"/>
  <c r="R283" i="1" s="1"/>
  <c r="D283" i="1"/>
  <c r="C283" i="1"/>
  <c r="B283" i="1"/>
  <c r="A283" i="1"/>
  <c r="L282" i="1"/>
  <c r="K282" i="1"/>
  <c r="J282" i="1"/>
  <c r="I282" i="1"/>
  <c r="H282" i="1"/>
  <c r="G282" i="1"/>
  <c r="F282" i="1"/>
  <c r="E282" i="1"/>
  <c r="R282" i="1" s="1"/>
  <c r="D282" i="1"/>
  <c r="C282" i="1"/>
  <c r="B282" i="1"/>
  <c r="A282" i="1"/>
  <c r="L281" i="1"/>
  <c r="K281" i="1"/>
  <c r="J281" i="1"/>
  <c r="I281" i="1"/>
  <c r="H281" i="1"/>
  <c r="G281" i="1"/>
  <c r="F281" i="1"/>
  <c r="E281" i="1"/>
  <c r="R281" i="1" s="1"/>
  <c r="D281" i="1"/>
  <c r="C281" i="1"/>
  <c r="B281" i="1"/>
  <c r="A281" i="1"/>
  <c r="L280" i="1"/>
  <c r="K280" i="1"/>
  <c r="J280" i="1"/>
  <c r="I280" i="1"/>
  <c r="H280" i="1"/>
  <c r="G280" i="1"/>
  <c r="F280" i="1"/>
  <c r="E280" i="1"/>
  <c r="R280" i="1" s="1"/>
  <c r="D280" i="1"/>
  <c r="C280" i="1"/>
  <c r="B280" i="1"/>
  <c r="A280" i="1"/>
  <c r="L279" i="1"/>
  <c r="K279" i="1"/>
  <c r="J279" i="1"/>
  <c r="I279" i="1"/>
  <c r="H279" i="1"/>
  <c r="G279" i="1"/>
  <c r="F279" i="1"/>
  <c r="E279" i="1"/>
  <c r="R279" i="1" s="1"/>
  <c r="D279" i="1"/>
  <c r="C279" i="1"/>
  <c r="B279" i="1"/>
  <c r="A279" i="1"/>
  <c r="L278" i="1"/>
  <c r="K278" i="1"/>
  <c r="J278" i="1"/>
  <c r="I278" i="1"/>
  <c r="H278" i="1"/>
  <c r="G278" i="1"/>
  <c r="F278" i="1"/>
  <c r="E278" i="1"/>
  <c r="R278" i="1" s="1"/>
  <c r="D278" i="1"/>
  <c r="C278" i="1"/>
  <c r="B278" i="1"/>
  <c r="A278" i="1"/>
  <c r="L277" i="1"/>
  <c r="K277" i="1"/>
  <c r="J277" i="1"/>
  <c r="I277" i="1"/>
  <c r="H277" i="1"/>
  <c r="G277" i="1"/>
  <c r="F277" i="1"/>
  <c r="E277" i="1"/>
  <c r="R277" i="1" s="1"/>
  <c r="D277" i="1"/>
  <c r="C277" i="1"/>
  <c r="B277" i="1"/>
  <c r="A277" i="1"/>
  <c r="L276" i="1"/>
  <c r="K276" i="1"/>
  <c r="J276" i="1"/>
  <c r="I276" i="1"/>
  <c r="H276" i="1"/>
  <c r="G276" i="1"/>
  <c r="F276" i="1"/>
  <c r="E276" i="1"/>
  <c r="R276" i="1" s="1"/>
  <c r="D276" i="1"/>
  <c r="C276" i="1"/>
  <c r="B276" i="1"/>
  <c r="A276" i="1"/>
  <c r="L275" i="1"/>
  <c r="K275" i="1"/>
  <c r="J275" i="1"/>
  <c r="I275" i="1"/>
  <c r="H275" i="1"/>
  <c r="G275" i="1"/>
  <c r="F275" i="1"/>
  <c r="E275" i="1"/>
  <c r="R275" i="1" s="1"/>
  <c r="D275" i="1"/>
  <c r="C275" i="1"/>
  <c r="B275" i="1"/>
  <c r="A275" i="1"/>
  <c r="L274" i="1"/>
  <c r="K274" i="1"/>
  <c r="J274" i="1"/>
  <c r="I274" i="1"/>
  <c r="H274" i="1"/>
  <c r="G274" i="1"/>
  <c r="F274" i="1"/>
  <c r="E274" i="1"/>
  <c r="R274" i="1" s="1"/>
  <c r="D274" i="1"/>
  <c r="C274" i="1"/>
  <c r="B274" i="1"/>
  <c r="A274" i="1"/>
  <c r="L273" i="1"/>
  <c r="K273" i="1"/>
  <c r="J273" i="1"/>
  <c r="I273" i="1"/>
  <c r="H273" i="1"/>
  <c r="G273" i="1"/>
  <c r="F273" i="1"/>
  <c r="E273" i="1"/>
  <c r="R273" i="1" s="1"/>
  <c r="D273" i="1"/>
  <c r="C273" i="1"/>
  <c r="B273" i="1"/>
  <c r="A273" i="1"/>
  <c r="L272" i="1"/>
  <c r="K272" i="1"/>
  <c r="J272" i="1"/>
  <c r="I272" i="1"/>
  <c r="H272" i="1"/>
  <c r="G272" i="1"/>
  <c r="F272" i="1"/>
  <c r="E272" i="1"/>
  <c r="R272" i="1" s="1"/>
  <c r="D272" i="1"/>
  <c r="C272" i="1"/>
  <c r="B272" i="1"/>
  <c r="A272" i="1"/>
  <c r="L271" i="1"/>
  <c r="K271" i="1"/>
  <c r="J271" i="1"/>
  <c r="I271" i="1"/>
  <c r="H271" i="1"/>
  <c r="G271" i="1"/>
  <c r="F271" i="1"/>
  <c r="E271" i="1"/>
  <c r="R271" i="1" s="1"/>
  <c r="D271" i="1"/>
  <c r="C271" i="1"/>
  <c r="B271" i="1"/>
  <c r="A271" i="1"/>
  <c r="L270" i="1"/>
  <c r="K270" i="1"/>
  <c r="J270" i="1"/>
  <c r="I270" i="1"/>
  <c r="H270" i="1"/>
  <c r="G270" i="1"/>
  <c r="F270" i="1"/>
  <c r="E270" i="1"/>
  <c r="R270" i="1" s="1"/>
  <c r="D270" i="1"/>
  <c r="C270" i="1"/>
  <c r="B270" i="1"/>
  <c r="A270" i="1"/>
  <c r="L269" i="1"/>
  <c r="K269" i="1"/>
  <c r="J269" i="1"/>
  <c r="I269" i="1"/>
  <c r="H269" i="1"/>
  <c r="G269" i="1"/>
  <c r="F269" i="1"/>
  <c r="E269" i="1"/>
  <c r="R269" i="1" s="1"/>
  <c r="D269" i="1"/>
  <c r="C269" i="1"/>
  <c r="B269" i="1"/>
  <c r="A269" i="1"/>
  <c r="L268" i="1"/>
  <c r="K268" i="1"/>
  <c r="J268" i="1"/>
  <c r="I268" i="1"/>
  <c r="H268" i="1"/>
  <c r="G268" i="1"/>
  <c r="F268" i="1"/>
  <c r="E268" i="1"/>
  <c r="R268" i="1" s="1"/>
  <c r="D268" i="1"/>
  <c r="C268" i="1"/>
  <c r="B268" i="1"/>
  <c r="A268" i="1"/>
  <c r="L267" i="1"/>
  <c r="K267" i="1"/>
  <c r="J267" i="1"/>
  <c r="I267" i="1"/>
  <c r="H267" i="1"/>
  <c r="G267" i="1"/>
  <c r="F267" i="1"/>
  <c r="E267" i="1"/>
  <c r="R267" i="1" s="1"/>
  <c r="D267" i="1"/>
  <c r="C267" i="1"/>
  <c r="B267" i="1"/>
  <c r="A267" i="1"/>
  <c r="L266" i="1"/>
  <c r="K266" i="1"/>
  <c r="J266" i="1"/>
  <c r="I266" i="1"/>
  <c r="H266" i="1"/>
  <c r="G266" i="1"/>
  <c r="F266" i="1"/>
  <c r="E266" i="1"/>
  <c r="R266" i="1" s="1"/>
  <c r="D266" i="1"/>
  <c r="C266" i="1"/>
  <c r="B266" i="1"/>
  <c r="A266" i="1"/>
  <c r="L265" i="1"/>
  <c r="K265" i="1"/>
  <c r="J265" i="1"/>
  <c r="I265" i="1"/>
  <c r="H265" i="1"/>
  <c r="G265" i="1"/>
  <c r="F265" i="1"/>
  <c r="E265" i="1"/>
  <c r="R265" i="1" s="1"/>
  <c r="D265" i="1"/>
  <c r="C265" i="1"/>
  <c r="B265" i="1"/>
  <c r="A265" i="1"/>
  <c r="L264" i="1"/>
  <c r="K264" i="1"/>
  <c r="J264" i="1"/>
  <c r="I264" i="1"/>
  <c r="H264" i="1"/>
  <c r="G264" i="1"/>
  <c r="F264" i="1"/>
  <c r="E264" i="1"/>
  <c r="R264" i="1" s="1"/>
  <c r="D264" i="1"/>
  <c r="C264" i="1"/>
  <c r="B264" i="1"/>
  <c r="A264" i="1"/>
  <c r="L263" i="1"/>
  <c r="K263" i="1"/>
  <c r="J263" i="1"/>
  <c r="I263" i="1"/>
  <c r="H263" i="1"/>
  <c r="G263" i="1"/>
  <c r="F263" i="1"/>
  <c r="E263" i="1"/>
  <c r="R263" i="1" s="1"/>
  <c r="D263" i="1"/>
  <c r="C263" i="1"/>
  <c r="B263" i="1"/>
  <c r="A263" i="1"/>
  <c r="L262" i="1"/>
  <c r="K262" i="1"/>
  <c r="J262" i="1"/>
  <c r="I262" i="1"/>
  <c r="H262" i="1"/>
  <c r="G262" i="1"/>
  <c r="F262" i="1"/>
  <c r="E262" i="1"/>
  <c r="R262" i="1" s="1"/>
  <c r="D262" i="1"/>
  <c r="C262" i="1"/>
  <c r="B262" i="1"/>
  <c r="A262" i="1"/>
  <c r="L261" i="1"/>
  <c r="K261" i="1"/>
  <c r="J261" i="1"/>
  <c r="I261" i="1"/>
  <c r="H261" i="1"/>
  <c r="G261" i="1"/>
  <c r="F261" i="1"/>
  <c r="E261" i="1"/>
  <c r="R261" i="1" s="1"/>
  <c r="D261" i="1"/>
  <c r="C261" i="1"/>
  <c r="B261" i="1"/>
  <c r="A261" i="1"/>
  <c r="L260" i="1"/>
  <c r="K260" i="1"/>
  <c r="J260" i="1"/>
  <c r="I260" i="1"/>
  <c r="H260" i="1"/>
  <c r="G260" i="1"/>
  <c r="F260" i="1"/>
  <c r="E260" i="1"/>
  <c r="R260" i="1" s="1"/>
  <c r="D260" i="1"/>
  <c r="C260" i="1"/>
  <c r="B260" i="1"/>
  <c r="A260" i="1"/>
  <c r="L259" i="1"/>
  <c r="K259" i="1"/>
  <c r="J259" i="1"/>
  <c r="I259" i="1"/>
  <c r="H259" i="1"/>
  <c r="G259" i="1"/>
  <c r="F259" i="1"/>
  <c r="E259" i="1"/>
  <c r="R259" i="1" s="1"/>
  <c r="D259" i="1"/>
  <c r="C259" i="1"/>
  <c r="B259" i="1"/>
  <c r="A259" i="1"/>
  <c r="L258" i="1"/>
  <c r="K258" i="1"/>
  <c r="J258" i="1"/>
  <c r="I258" i="1"/>
  <c r="H258" i="1"/>
  <c r="G258" i="1"/>
  <c r="F258" i="1"/>
  <c r="E258" i="1"/>
  <c r="R258" i="1" s="1"/>
  <c r="D258" i="1"/>
  <c r="C258" i="1"/>
  <c r="B258" i="1"/>
  <c r="A258" i="1"/>
  <c r="L257" i="1"/>
  <c r="K257" i="1"/>
  <c r="J257" i="1"/>
  <c r="I257" i="1"/>
  <c r="H257" i="1"/>
  <c r="G257" i="1"/>
  <c r="F257" i="1"/>
  <c r="E257" i="1"/>
  <c r="R257" i="1" s="1"/>
  <c r="D257" i="1"/>
  <c r="C257" i="1"/>
  <c r="B257" i="1"/>
  <c r="A257" i="1"/>
  <c r="L256" i="1"/>
  <c r="K256" i="1"/>
  <c r="J256" i="1"/>
  <c r="I256" i="1"/>
  <c r="H256" i="1"/>
  <c r="G256" i="1"/>
  <c r="F256" i="1"/>
  <c r="E256" i="1"/>
  <c r="R256" i="1" s="1"/>
  <c r="D256" i="1"/>
  <c r="C256" i="1"/>
  <c r="B256" i="1"/>
  <c r="A256" i="1"/>
  <c r="L255" i="1"/>
  <c r="K255" i="1"/>
  <c r="J255" i="1"/>
  <c r="I255" i="1"/>
  <c r="H255" i="1"/>
  <c r="G255" i="1"/>
  <c r="F255" i="1"/>
  <c r="E255" i="1"/>
  <c r="R255" i="1" s="1"/>
  <c r="D255" i="1"/>
  <c r="C255" i="1"/>
  <c r="B255" i="1"/>
  <c r="A255" i="1"/>
  <c r="L254" i="1"/>
  <c r="K254" i="1"/>
  <c r="J254" i="1"/>
  <c r="I254" i="1"/>
  <c r="H254" i="1"/>
  <c r="G254" i="1"/>
  <c r="F254" i="1"/>
  <c r="E254" i="1"/>
  <c r="R254" i="1" s="1"/>
  <c r="D254" i="1"/>
  <c r="C254" i="1"/>
  <c r="B254" i="1"/>
  <c r="A254" i="1"/>
  <c r="L253" i="1"/>
  <c r="K253" i="1"/>
  <c r="J253" i="1"/>
  <c r="I253" i="1"/>
  <c r="H253" i="1"/>
  <c r="G253" i="1"/>
  <c r="F253" i="1"/>
  <c r="E253" i="1"/>
  <c r="R253" i="1" s="1"/>
  <c r="D253" i="1"/>
  <c r="C253" i="1"/>
  <c r="B253" i="1"/>
  <c r="A253" i="1"/>
  <c r="L252" i="1"/>
  <c r="K252" i="1"/>
  <c r="J252" i="1"/>
  <c r="I252" i="1"/>
  <c r="H252" i="1"/>
  <c r="G252" i="1"/>
  <c r="F252" i="1"/>
  <c r="E252" i="1"/>
  <c r="R252" i="1" s="1"/>
  <c r="D252" i="1"/>
  <c r="C252" i="1"/>
  <c r="B252" i="1"/>
  <c r="A252" i="1"/>
  <c r="L251" i="1"/>
  <c r="K251" i="1"/>
  <c r="J251" i="1"/>
  <c r="I251" i="1"/>
  <c r="H251" i="1"/>
  <c r="G251" i="1"/>
  <c r="F251" i="1"/>
  <c r="E251" i="1"/>
  <c r="R251" i="1" s="1"/>
  <c r="D251" i="1"/>
  <c r="C251" i="1"/>
  <c r="B251" i="1"/>
  <c r="A251" i="1"/>
  <c r="L250" i="1"/>
  <c r="K250" i="1"/>
  <c r="J250" i="1"/>
  <c r="I250" i="1"/>
  <c r="H250" i="1"/>
  <c r="G250" i="1"/>
  <c r="F250" i="1"/>
  <c r="E250" i="1"/>
  <c r="R250" i="1" s="1"/>
  <c r="D250" i="1"/>
  <c r="C250" i="1"/>
  <c r="B250" i="1"/>
  <c r="A250" i="1"/>
  <c r="L249" i="1"/>
  <c r="K249" i="1"/>
  <c r="J249" i="1"/>
  <c r="I249" i="1"/>
  <c r="H249" i="1"/>
  <c r="G249" i="1"/>
  <c r="F249" i="1"/>
  <c r="E249" i="1"/>
  <c r="R249" i="1" s="1"/>
  <c r="D249" i="1"/>
  <c r="C249" i="1"/>
  <c r="B249" i="1"/>
  <c r="A249" i="1"/>
  <c r="L248" i="1"/>
  <c r="K248" i="1"/>
  <c r="J248" i="1"/>
  <c r="I248" i="1"/>
  <c r="H248" i="1"/>
  <c r="G248" i="1"/>
  <c r="F248" i="1"/>
  <c r="E248" i="1"/>
  <c r="R248" i="1" s="1"/>
  <c r="D248" i="1"/>
  <c r="C248" i="1"/>
  <c r="B248" i="1"/>
  <c r="A248" i="1"/>
  <c r="L247" i="1"/>
  <c r="K247" i="1"/>
  <c r="J247" i="1"/>
  <c r="I247" i="1"/>
  <c r="H247" i="1"/>
  <c r="G247" i="1"/>
  <c r="F247" i="1"/>
  <c r="E247" i="1"/>
  <c r="R247" i="1" s="1"/>
  <c r="D247" i="1"/>
  <c r="C247" i="1"/>
  <c r="B247" i="1"/>
  <c r="A247" i="1"/>
  <c r="L246" i="1"/>
  <c r="K246" i="1"/>
  <c r="J246" i="1"/>
  <c r="I246" i="1"/>
  <c r="H246" i="1"/>
  <c r="G246" i="1"/>
  <c r="F246" i="1"/>
  <c r="E246" i="1"/>
  <c r="R246" i="1" s="1"/>
  <c r="D246" i="1"/>
  <c r="C246" i="1"/>
  <c r="B246" i="1"/>
  <c r="A246" i="1"/>
  <c r="L245" i="1"/>
  <c r="K245" i="1"/>
  <c r="J245" i="1"/>
  <c r="I245" i="1"/>
  <c r="H245" i="1"/>
  <c r="G245" i="1"/>
  <c r="F245" i="1"/>
  <c r="E245" i="1"/>
  <c r="R245" i="1" s="1"/>
  <c r="D245" i="1"/>
  <c r="C245" i="1"/>
  <c r="B245" i="1"/>
  <c r="A245" i="1"/>
  <c r="L244" i="1"/>
  <c r="K244" i="1"/>
  <c r="J244" i="1"/>
  <c r="I244" i="1"/>
  <c r="H244" i="1"/>
  <c r="G244" i="1"/>
  <c r="F244" i="1"/>
  <c r="E244" i="1"/>
  <c r="R244" i="1" s="1"/>
  <c r="D244" i="1"/>
  <c r="C244" i="1"/>
  <c r="B244" i="1"/>
  <c r="A244" i="1"/>
  <c r="L243" i="1"/>
  <c r="K243" i="1"/>
  <c r="J243" i="1"/>
  <c r="I243" i="1"/>
  <c r="H243" i="1"/>
  <c r="G243" i="1"/>
  <c r="F243" i="1"/>
  <c r="E243" i="1"/>
  <c r="R243" i="1" s="1"/>
  <c r="D243" i="1"/>
  <c r="C243" i="1"/>
  <c r="B243" i="1"/>
  <c r="A243" i="1"/>
  <c r="L242" i="1"/>
  <c r="K242" i="1"/>
  <c r="J242" i="1"/>
  <c r="I242" i="1"/>
  <c r="H242" i="1"/>
  <c r="G242" i="1"/>
  <c r="F242" i="1"/>
  <c r="E242" i="1"/>
  <c r="R242" i="1" s="1"/>
  <c r="D242" i="1"/>
  <c r="C242" i="1"/>
  <c r="B242" i="1"/>
  <c r="A242" i="1"/>
  <c r="L241" i="1"/>
  <c r="K241" i="1"/>
  <c r="J241" i="1"/>
  <c r="I241" i="1"/>
  <c r="H241" i="1"/>
  <c r="G241" i="1"/>
  <c r="F241" i="1"/>
  <c r="E241" i="1"/>
  <c r="R241" i="1" s="1"/>
  <c r="D241" i="1"/>
  <c r="C241" i="1"/>
  <c r="B241" i="1"/>
  <c r="A241" i="1"/>
  <c r="L240" i="1"/>
  <c r="K240" i="1"/>
  <c r="J240" i="1"/>
  <c r="I240" i="1"/>
  <c r="H240" i="1"/>
  <c r="G240" i="1"/>
  <c r="F240" i="1"/>
  <c r="E240" i="1"/>
  <c r="R240" i="1" s="1"/>
  <c r="D240" i="1"/>
  <c r="C240" i="1"/>
  <c r="B240" i="1"/>
  <c r="A240" i="1"/>
  <c r="L239" i="1"/>
  <c r="K239" i="1"/>
  <c r="J239" i="1"/>
  <c r="I239" i="1"/>
  <c r="H239" i="1"/>
  <c r="G239" i="1"/>
  <c r="F239" i="1"/>
  <c r="E239" i="1"/>
  <c r="R239" i="1" s="1"/>
  <c r="D239" i="1"/>
  <c r="C239" i="1"/>
  <c r="B239" i="1"/>
  <c r="A239" i="1"/>
  <c r="L238" i="1"/>
  <c r="K238" i="1"/>
  <c r="J238" i="1"/>
  <c r="I238" i="1"/>
  <c r="H238" i="1"/>
  <c r="G238" i="1"/>
  <c r="F238" i="1"/>
  <c r="E238" i="1"/>
  <c r="R238" i="1" s="1"/>
  <c r="D238" i="1"/>
  <c r="C238" i="1"/>
  <c r="B238" i="1"/>
  <c r="A238" i="1"/>
  <c r="L237" i="1"/>
  <c r="K237" i="1"/>
  <c r="J237" i="1"/>
  <c r="I237" i="1"/>
  <c r="H237" i="1"/>
  <c r="G237" i="1"/>
  <c r="F237" i="1"/>
  <c r="E237" i="1"/>
  <c r="R237" i="1" s="1"/>
  <c r="D237" i="1"/>
  <c r="C237" i="1"/>
  <c r="B237" i="1"/>
  <c r="A237" i="1"/>
  <c r="L236" i="1"/>
  <c r="K236" i="1"/>
  <c r="J236" i="1"/>
  <c r="I236" i="1"/>
  <c r="H236" i="1"/>
  <c r="G236" i="1"/>
  <c r="F236" i="1"/>
  <c r="E236" i="1"/>
  <c r="R236" i="1" s="1"/>
  <c r="D236" i="1"/>
  <c r="C236" i="1"/>
  <c r="B236" i="1"/>
  <c r="A236" i="1"/>
  <c r="L235" i="1"/>
  <c r="K235" i="1"/>
  <c r="J235" i="1"/>
  <c r="I235" i="1"/>
  <c r="H235" i="1"/>
  <c r="G235" i="1"/>
  <c r="F235" i="1"/>
  <c r="E235" i="1"/>
  <c r="R235" i="1" s="1"/>
  <c r="D235" i="1"/>
  <c r="C235" i="1"/>
  <c r="B235" i="1"/>
  <c r="A235" i="1"/>
  <c r="L234" i="1"/>
  <c r="K234" i="1"/>
  <c r="J234" i="1"/>
  <c r="I234" i="1"/>
  <c r="H234" i="1"/>
  <c r="G234" i="1"/>
  <c r="F234" i="1"/>
  <c r="E234" i="1"/>
  <c r="R234" i="1" s="1"/>
  <c r="D234" i="1"/>
  <c r="C234" i="1"/>
  <c r="B234" i="1"/>
  <c r="A234" i="1"/>
  <c r="L233" i="1"/>
  <c r="K233" i="1"/>
  <c r="J233" i="1"/>
  <c r="I233" i="1"/>
  <c r="H233" i="1"/>
  <c r="G233" i="1"/>
  <c r="F233" i="1"/>
  <c r="E233" i="1"/>
  <c r="R233" i="1" s="1"/>
  <c r="D233" i="1"/>
  <c r="C233" i="1"/>
  <c r="B233" i="1"/>
  <c r="A233" i="1"/>
  <c r="L232" i="1"/>
  <c r="K232" i="1"/>
  <c r="J232" i="1"/>
  <c r="I232" i="1"/>
  <c r="H232" i="1"/>
  <c r="G232" i="1"/>
  <c r="F232" i="1"/>
  <c r="E232" i="1"/>
  <c r="R232" i="1" s="1"/>
  <c r="D232" i="1"/>
  <c r="C232" i="1"/>
  <c r="B232" i="1"/>
  <c r="A232" i="1"/>
  <c r="L231" i="1"/>
  <c r="K231" i="1"/>
  <c r="J231" i="1"/>
  <c r="I231" i="1"/>
  <c r="H231" i="1"/>
  <c r="G231" i="1"/>
  <c r="F231" i="1"/>
  <c r="E231" i="1"/>
  <c r="R231" i="1" s="1"/>
  <c r="D231" i="1"/>
  <c r="C231" i="1"/>
  <c r="B231" i="1"/>
  <c r="A231" i="1"/>
  <c r="L230" i="1"/>
  <c r="K230" i="1"/>
  <c r="J230" i="1"/>
  <c r="I230" i="1"/>
  <c r="H230" i="1"/>
  <c r="G230" i="1"/>
  <c r="F230" i="1"/>
  <c r="E230" i="1"/>
  <c r="R230" i="1" s="1"/>
  <c r="D230" i="1"/>
  <c r="C230" i="1"/>
  <c r="B230" i="1"/>
  <c r="A230" i="1"/>
  <c r="L229" i="1"/>
  <c r="K229" i="1"/>
  <c r="J229" i="1"/>
  <c r="I229" i="1"/>
  <c r="H229" i="1"/>
  <c r="G229" i="1"/>
  <c r="F229" i="1"/>
  <c r="E229" i="1"/>
  <c r="R229" i="1" s="1"/>
  <c r="D229" i="1"/>
  <c r="C229" i="1"/>
  <c r="B229" i="1"/>
  <c r="A229" i="1"/>
  <c r="L228" i="1"/>
  <c r="K228" i="1"/>
  <c r="J228" i="1"/>
  <c r="I228" i="1"/>
  <c r="H228" i="1"/>
  <c r="G228" i="1"/>
  <c r="F228" i="1"/>
  <c r="E228" i="1"/>
  <c r="R228" i="1" s="1"/>
  <c r="D228" i="1"/>
  <c r="C228" i="1"/>
  <c r="B228" i="1"/>
  <c r="A228" i="1"/>
  <c r="L227" i="1"/>
  <c r="K227" i="1"/>
  <c r="J227" i="1"/>
  <c r="I227" i="1"/>
  <c r="H227" i="1"/>
  <c r="G227" i="1"/>
  <c r="F227" i="1"/>
  <c r="E227" i="1"/>
  <c r="R227" i="1" s="1"/>
  <c r="D227" i="1"/>
  <c r="C227" i="1"/>
  <c r="B227" i="1"/>
  <c r="A227" i="1"/>
  <c r="L226" i="1"/>
  <c r="K226" i="1"/>
  <c r="J226" i="1"/>
  <c r="I226" i="1"/>
  <c r="H226" i="1"/>
  <c r="G226" i="1"/>
  <c r="F226" i="1"/>
  <c r="E226" i="1"/>
  <c r="R226" i="1" s="1"/>
  <c r="D226" i="1"/>
  <c r="C226" i="1"/>
  <c r="B226" i="1"/>
  <c r="A226" i="1"/>
  <c r="L225" i="1"/>
  <c r="K225" i="1"/>
  <c r="J225" i="1"/>
  <c r="I225" i="1"/>
  <c r="H225" i="1"/>
  <c r="G225" i="1"/>
  <c r="F225" i="1"/>
  <c r="E225" i="1"/>
  <c r="R225" i="1" s="1"/>
  <c r="D225" i="1"/>
  <c r="C225" i="1"/>
  <c r="B225" i="1"/>
  <c r="A225" i="1"/>
  <c r="L224" i="1"/>
  <c r="K224" i="1"/>
  <c r="J224" i="1"/>
  <c r="I224" i="1"/>
  <c r="H224" i="1"/>
  <c r="G224" i="1"/>
  <c r="F224" i="1"/>
  <c r="E224" i="1"/>
  <c r="R224" i="1" s="1"/>
  <c r="D224" i="1"/>
  <c r="C224" i="1"/>
  <c r="B224" i="1"/>
  <c r="A224" i="1"/>
  <c r="L223" i="1"/>
  <c r="K223" i="1"/>
  <c r="J223" i="1"/>
  <c r="I223" i="1"/>
  <c r="H223" i="1"/>
  <c r="G223" i="1"/>
  <c r="F223" i="1"/>
  <c r="E223" i="1"/>
  <c r="R223" i="1" s="1"/>
  <c r="D223" i="1"/>
  <c r="C223" i="1"/>
  <c r="B223" i="1"/>
  <c r="A223" i="1"/>
  <c r="L222" i="1"/>
  <c r="K222" i="1"/>
  <c r="J222" i="1"/>
  <c r="I222" i="1"/>
  <c r="H222" i="1"/>
  <c r="G222" i="1"/>
  <c r="F222" i="1"/>
  <c r="E222" i="1"/>
  <c r="R222" i="1" s="1"/>
  <c r="D222" i="1"/>
  <c r="C222" i="1"/>
  <c r="B222" i="1"/>
  <c r="A222" i="1"/>
  <c r="L221" i="1"/>
  <c r="K221" i="1"/>
  <c r="J221" i="1"/>
  <c r="I221" i="1"/>
  <c r="H221" i="1"/>
  <c r="G221" i="1"/>
  <c r="F221" i="1"/>
  <c r="E221" i="1"/>
  <c r="R221" i="1" s="1"/>
  <c r="D221" i="1"/>
  <c r="C221" i="1"/>
  <c r="B221" i="1"/>
  <c r="A221" i="1"/>
  <c r="L220" i="1"/>
  <c r="K220" i="1"/>
  <c r="J220" i="1"/>
  <c r="I220" i="1"/>
  <c r="H220" i="1"/>
  <c r="G220" i="1"/>
  <c r="F220" i="1"/>
  <c r="E220" i="1"/>
  <c r="R220" i="1" s="1"/>
  <c r="D220" i="1"/>
  <c r="C220" i="1"/>
  <c r="B220" i="1"/>
  <c r="A220" i="1"/>
  <c r="L219" i="1"/>
  <c r="K219" i="1"/>
  <c r="J219" i="1"/>
  <c r="I219" i="1"/>
  <c r="H219" i="1"/>
  <c r="G219" i="1"/>
  <c r="F219" i="1"/>
  <c r="E219" i="1"/>
  <c r="R219" i="1" s="1"/>
  <c r="D219" i="1"/>
  <c r="C219" i="1"/>
  <c r="B219" i="1"/>
  <c r="A219" i="1"/>
  <c r="L218" i="1"/>
  <c r="K218" i="1"/>
  <c r="J218" i="1"/>
  <c r="I218" i="1"/>
  <c r="H218" i="1"/>
  <c r="G218" i="1"/>
  <c r="F218" i="1"/>
  <c r="E218" i="1"/>
  <c r="R218" i="1" s="1"/>
  <c r="D218" i="1"/>
  <c r="C218" i="1"/>
  <c r="B218" i="1"/>
  <c r="A218" i="1"/>
  <c r="L217" i="1"/>
  <c r="K217" i="1"/>
  <c r="J217" i="1"/>
  <c r="I217" i="1"/>
  <c r="H217" i="1"/>
  <c r="G217" i="1"/>
  <c r="F217" i="1"/>
  <c r="E217" i="1"/>
  <c r="R217" i="1" s="1"/>
  <c r="D217" i="1"/>
  <c r="C217" i="1"/>
  <c r="B217" i="1"/>
  <c r="A217" i="1"/>
  <c r="L216" i="1"/>
  <c r="K216" i="1"/>
  <c r="J216" i="1"/>
  <c r="I216" i="1"/>
  <c r="H216" i="1"/>
  <c r="G216" i="1"/>
  <c r="F216" i="1"/>
  <c r="E216" i="1"/>
  <c r="R216" i="1" s="1"/>
  <c r="D216" i="1"/>
  <c r="C216" i="1"/>
  <c r="B216" i="1"/>
  <c r="A216" i="1"/>
  <c r="L215" i="1"/>
  <c r="K215" i="1"/>
  <c r="J215" i="1"/>
  <c r="I215" i="1"/>
  <c r="H215" i="1"/>
  <c r="G215" i="1"/>
  <c r="F215" i="1"/>
  <c r="E215" i="1"/>
  <c r="R215" i="1" s="1"/>
  <c r="D215" i="1"/>
  <c r="C215" i="1"/>
  <c r="B215" i="1"/>
  <c r="A215" i="1"/>
  <c r="L214" i="1"/>
  <c r="K214" i="1"/>
  <c r="J214" i="1"/>
  <c r="I214" i="1"/>
  <c r="H214" i="1"/>
  <c r="G214" i="1"/>
  <c r="F214" i="1"/>
  <c r="E214" i="1"/>
  <c r="R214" i="1" s="1"/>
  <c r="D214" i="1"/>
  <c r="C214" i="1"/>
  <c r="B214" i="1"/>
  <c r="A214" i="1"/>
  <c r="L213" i="1"/>
  <c r="K213" i="1"/>
  <c r="J213" i="1"/>
  <c r="I213" i="1"/>
  <c r="H213" i="1"/>
  <c r="G213" i="1"/>
  <c r="F213" i="1"/>
  <c r="E213" i="1"/>
  <c r="R213" i="1" s="1"/>
  <c r="D213" i="1"/>
  <c r="C213" i="1"/>
  <c r="B213" i="1"/>
  <c r="A213" i="1"/>
  <c r="L212" i="1"/>
  <c r="K212" i="1"/>
  <c r="J212" i="1"/>
  <c r="I212" i="1"/>
  <c r="H212" i="1"/>
  <c r="G212" i="1"/>
  <c r="F212" i="1"/>
  <c r="E212" i="1"/>
  <c r="R212" i="1" s="1"/>
  <c r="D212" i="1"/>
  <c r="C212" i="1"/>
  <c r="B212" i="1"/>
  <c r="A212" i="1"/>
  <c r="L211" i="1"/>
  <c r="K211" i="1"/>
  <c r="J211" i="1"/>
  <c r="I211" i="1"/>
  <c r="H211" i="1"/>
  <c r="G211" i="1"/>
  <c r="F211" i="1"/>
  <c r="E211" i="1"/>
  <c r="R211" i="1" s="1"/>
  <c r="D211" i="1"/>
  <c r="C211" i="1"/>
  <c r="B211" i="1"/>
  <c r="A211" i="1"/>
  <c r="L210" i="1"/>
  <c r="K210" i="1"/>
  <c r="J210" i="1"/>
  <c r="I210" i="1"/>
  <c r="H210" i="1"/>
  <c r="G210" i="1"/>
  <c r="F210" i="1"/>
  <c r="E210" i="1"/>
  <c r="R210" i="1" s="1"/>
  <c r="D210" i="1"/>
  <c r="C210" i="1"/>
  <c r="B210" i="1"/>
  <c r="A210" i="1"/>
  <c r="L209" i="1"/>
  <c r="K209" i="1"/>
  <c r="J209" i="1"/>
  <c r="I209" i="1"/>
  <c r="H209" i="1"/>
  <c r="G209" i="1"/>
  <c r="F209" i="1"/>
  <c r="E209" i="1"/>
  <c r="R209" i="1" s="1"/>
  <c r="D209" i="1"/>
  <c r="C209" i="1"/>
  <c r="B209" i="1"/>
  <c r="A209" i="1"/>
  <c r="L208" i="1"/>
  <c r="K208" i="1"/>
  <c r="J208" i="1"/>
  <c r="I208" i="1"/>
  <c r="H208" i="1"/>
  <c r="G208" i="1"/>
  <c r="F208" i="1"/>
  <c r="E208" i="1"/>
  <c r="R208" i="1" s="1"/>
  <c r="D208" i="1"/>
  <c r="C208" i="1"/>
  <c r="B208" i="1"/>
  <c r="A208" i="1"/>
  <c r="L207" i="1"/>
  <c r="K207" i="1"/>
  <c r="J207" i="1"/>
  <c r="I207" i="1"/>
  <c r="H207" i="1"/>
  <c r="G207" i="1"/>
  <c r="F207" i="1"/>
  <c r="E207" i="1"/>
  <c r="R207" i="1" s="1"/>
  <c r="D207" i="1"/>
  <c r="C207" i="1"/>
  <c r="B207" i="1"/>
  <c r="A207" i="1"/>
  <c r="L206" i="1"/>
  <c r="K206" i="1"/>
  <c r="J206" i="1"/>
  <c r="I206" i="1"/>
  <c r="H206" i="1"/>
  <c r="G206" i="1"/>
  <c r="F206" i="1"/>
  <c r="E206" i="1"/>
  <c r="R206" i="1" s="1"/>
  <c r="D206" i="1"/>
  <c r="C206" i="1"/>
  <c r="B206" i="1"/>
  <c r="A206" i="1"/>
  <c r="L205" i="1"/>
  <c r="K205" i="1"/>
  <c r="J205" i="1"/>
  <c r="I205" i="1"/>
  <c r="H205" i="1"/>
  <c r="G205" i="1"/>
  <c r="F205" i="1"/>
  <c r="E205" i="1"/>
  <c r="R205" i="1" s="1"/>
  <c r="D205" i="1"/>
  <c r="C205" i="1"/>
  <c r="B205" i="1"/>
  <c r="A205" i="1"/>
  <c r="L204" i="1"/>
  <c r="K204" i="1"/>
  <c r="J204" i="1"/>
  <c r="I204" i="1"/>
  <c r="H204" i="1"/>
  <c r="G204" i="1"/>
  <c r="F204" i="1"/>
  <c r="E204" i="1"/>
  <c r="R204" i="1" s="1"/>
  <c r="D204" i="1"/>
  <c r="C204" i="1"/>
  <c r="B204" i="1"/>
  <c r="A204" i="1"/>
  <c r="L203" i="1"/>
  <c r="K203" i="1"/>
  <c r="J203" i="1"/>
  <c r="I203" i="1"/>
  <c r="H203" i="1"/>
  <c r="G203" i="1"/>
  <c r="F203" i="1"/>
  <c r="E203" i="1"/>
  <c r="R203" i="1" s="1"/>
  <c r="D203" i="1"/>
  <c r="C203" i="1"/>
  <c r="B203" i="1"/>
  <c r="A203" i="1"/>
  <c r="L202" i="1"/>
  <c r="K202" i="1"/>
  <c r="J202" i="1"/>
  <c r="I202" i="1"/>
  <c r="H202" i="1"/>
  <c r="G202" i="1"/>
  <c r="F202" i="1"/>
  <c r="E202" i="1"/>
  <c r="R202" i="1" s="1"/>
  <c r="D202" i="1"/>
  <c r="C202" i="1"/>
  <c r="B202" i="1"/>
  <c r="A202" i="1"/>
  <c r="L201" i="1"/>
  <c r="K201" i="1"/>
  <c r="J201" i="1"/>
  <c r="I201" i="1"/>
  <c r="H201" i="1"/>
  <c r="G201" i="1"/>
  <c r="F201" i="1"/>
  <c r="E201" i="1"/>
  <c r="R201" i="1" s="1"/>
  <c r="D201" i="1"/>
  <c r="C201" i="1"/>
  <c r="B201" i="1"/>
  <c r="A201" i="1"/>
  <c r="L200" i="1"/>
  <c r="K200" i="1"/>
  <c r="J200" i="1"/>
  <c r="I200" i="1"/>
  <c r="H200" i="1"/>
  <c r="G200" i="1"/>
  <c r="F200" i="1"/>
  <c r="E200" i="1"/>
  <c r="R200" i="1" s="1"/>
  <c r="D200" i="1"/>
  <c r="C200" i="1"/>
  <c r="B200" i="1"/>
  <c r="A200" i="1"/>
  <c r="L199" i="1"/>
  <c r="K199" i="1"/>
  <c r="J199" i="1"/>
  <c r="I199" i="1"/>
  <c r="H199" i="1"/>
  <c r="G199" i="1"/>
  <c r="F199" i="1"/>
  <c r="E199" i="1"/>
  <c r="R199" i="1" s="1"/>
  <c r="D199" i="1"/>
  <c r="C199" i="1"/>
  <c r="B199" i="1"/>
  <c r="A199" i="1"/>
  <c r="L198" i="1"/>
  <c r="K198" i="1"/>
  <c r="J198" i="1"/>
  <c r="I198" i="1"/>
  <c r="H198" i="1"/>
  <c r="G198" i="1"/>
  <c r="F198" i="1"/>
  <c r="E198" i="1"/>
  <c r="R198" i="1" s="1"/>
  <c r="D198" i="1"/>
  <c r="C198" i="1"/>
  <c r="B198" i="1"/>
  <c r="A198" i="1"/>
  <c r="L197" i="1"/>
  <c r="K197" i="1"/>
  <c r="J197" i="1"/>
  <c r="I197" i="1"/>
  <c r="H197" i="1"/>
  <c r="G197" i="1"/>
  <c r="F197" i="1"/>
  <c r="E197" i="1"/>
  <c r="R197" i="1" s="1"/>
  <c r="D197" i="1"/>
  <c r="C197" i="1"/>
  <c r="B197" i="1"/>
  <c r="A197" i="1"/>
  <c r="L196" i="1"/>
  <c r="K196" i="1"/>
  <c r="J196" i="1"/>
  <c r="I196" i="1"/>
  <c r="H196" i="1"/>
  <c r="G196" i="1"/>
  <c r="F196" i="1"/>
  <c r="E196" i="1"/>
  <c r="R196" i="1" s="1"/>
  <c r="D196" i="1"/>
  <c r="C196" i="1"/>
  <c r="B196" i="1"/>
  <c r="A196" i="1"/>
  <c r="L195" i="1"/>
  <c r="K195" i="1"/>
  <c r="J195" i="1"/>
  <c r="I195" i="1"/>
  <c r="H195" i="1"/>
  <c r="G195" i="1"/>
  <c r="F195" i="1"/>
  <c r="E195" i="1"/>
  <c r="R195" i="1" s="1"/>
  <c r="D195" i="1"/>
  <c r="C195" i="1"/>
  <c r="B195" i="1"/>
  <c r="A195" i="1"/>
  <c r="L194" i="1"/>
  <c r="K194" i="1"/>
  <c r="J194" i="1"/>
  <c r="I194" i="1"/>
  <c r="H194" i="1"/>
  <c r="G194" i="1"/>
  <c r="F194" i="1"/>
  <c r="E194" i="1"/>
  <c r="R194" i="1" s="1"/>
  <c r="D194" i="1"/>
  <c r="C194" i="1"/>
  <c r="B194" i="1"/>
  <c r="A194" i="1"/>
  <c r="L193" i="1"/>
  <c r="K193" i="1"/>
  <c r="J193" i="1"/>
  <c r="I193" i="1"/>
  <c r="H193" i="1"/>
  <c r="G193" i="1"/>
  <c r="F193" i="1"/>
  <c r="E193" i="1"/>
  <c r="R193" i="1" s="1"/>
  <c r="D193" i="1"/>
  <c r="C193" i="1"/>
  <c r="B193" i="1"/>
  <c r="A193" i="1"/>
  <c r="L192" i="1"/>
  <c r="K192" i="1"/>
  <c r="J192" i="1"/>
  <c r="I192" i="1"/>
  <c r="H192" i="1"/>
  <c r="G192" i="1"/>
  <c r="F192" i="1"/>
  <c r="E192" i="1"/>
  <c r="R192" i="1" s="1"/>
  <c r="D192" i="1"/>
  <c r="C192" i="1"/>
  <c r="B192" i="1"/>
  <c r="A192" i="1"/>
  <c r="L191" i="1"/>
  <c r="K191" i="1"/>
  <c r="J191" i="1"/>
  <c r="I191" i="1"/>
  <c r="H191" i="1"/>
  <c r="G191" i="1"/>
  <c r="F191" i="1"/>
  <c r="E191" i="1"/>
  <c r="R191" i="1" s="1"/>
  <c r="D191" i="1"/>
  <c r="C191" i="1"/>
  <c r="B191" i="1"/>
  <c r="A191" i="1"/>
  <c r="L190" i="1"/>
  <c r="K190" i="1"/>
  <c r="J190" i="1"/>
  <c r="I190" i="1"/>
  <c r="H190" i="1"/>
  <c r="G190" i="1"/>
  <c r="F190" i="1"/>
  <c r="E190" i="1"/>
  <c r="R190" i="1" s="1"/>
  <c r="D190" i="1"/>
  <c r="C190" i="1"/>
  <c r="B190" i="1"/>
  <c r="A190" i="1"/>
  <c r="L189" i="1"/>
  <c r="K189" i="1"/>
  <c r="J189" i="1"/>
  <c r="I189" i="1"/>
  <c r="H189" i="1"/>
  <c r="G189" i="1"/>
  <c r="F189" i="1"/>
  <c r="E189" i="1"/>
  <c r="R189" i="1" s="1"/>
  <c r="D189" i="1"/>
  <c r="C189" i="1"/>
  <c r="B189" i="1"/>
  <c r="A189" i="1"/>
  <c r="L188" i="1"/>
  <c r="K188" i="1"/>
  <c r="J188" i="1"/>
  <c r="I188" i="1"/>
  <c r="H188" i="1"/>
  <c r="G188" i="1"/>
  <c r="F188" i="1"/>
  <c r="E188" i="1"/>
  <c r="R188" i="1" s="1"/>
  <c r="D188" i="1"/>
  <c r="C188" i="1"/>
  <c r="B188" i="1"/>
  <c r="A188" i="1"/>
  <c r="L187" i="1"/>
  <c r="K187" i="1"/>
  <c r="J187" i="1"/>
  <c r="I187" i="1"/>
  <c r="H187" i="1"/>
  <c r="G187" i="1"/>
  <c r="F187" i="1"/>
  <c r="E187" i="1"/>
  <c r="R187" i="1" s="1"/>
  <c r="D187" i="1"/>
  <c r="C187" i="1"/>
  <c r="B187" i="1"/>
  <c r="A187" i="1"/>
  <c r="L186" i="1"/>
  <c r="K186" i="1"/>
  <c r="J186" i="1"/>
  <c r="I186" i="1"/>
  <c r="H186" i="1"/>
  <c r="G186" i="1"/>
  <c r="F186" i="1"/>
  <c r="E186" i="1"/>
  <c r="R186" i="1" s="1"/>
  <c r="D186" i="1"/>
  <c r="C186" i="1"/>
  <c r="B186" i="1"/>
  <c r="A186" i="1"/>
  <c r="L185" i="1"/>
  <c r="K185" i="1"/>
  <c r="J185" i="1"/>
  <c r="I185" i="1"/>
  <c r="H185" i="1"/>
  <c r="G185" i="1"/>
  <c r="F185" i="1"/>
  <c r="E185" i="1"/>
  <c r="R185" i="1" s="1"/>
  <c r="D185" i="1"/>
  <c r="C185" i="1"/>
  <c r="B185" i="1"/>
  <c r="A185" i="1"/>
  <c r="L184" i="1"/>
  <c r="K184" i="1"/>
  <c r="J184" i="1"/>
  <c r="I184" i="1"/>
  <c r="H184" i="1"/>
  <c r="G184" i="1"/>
  <c r="F184" i="1"/>
  <c r="E184" i="1"/>
  <c r="R184" i="1" s="1"/>
  <c r="D184" i="1"/>
  <c r="C184" i="1"/>
  <c r="B184" i="1"/>
  <c r="A184" i="1"/>
  <c r="L183" i="1"/>
  <c r="K183" i="1"/>
  <c r="J183" i="1"/>
  <c r="I183" i="1"/>
  <c r="H183" i="1"/>
  <c r="G183" i="1"/>
  <c r="F183" i="1"/>
  <c r="E183" i="1"/>
  <c r="R183" i="1" s="1"/>
  <c r="D183" i="1"/>
  <c r="C183" i="1"/>
  <c r="B183" i="1"/>
  <c r="A183" i="1"/>
  <c r="L182" i="1"/>
  <c r="K182" i="1"/>
  <c r="J182" i="1"/>
  <c r="I182" i="1"/>
  <c r="H182" i="1"/>
  <c r="G182" i="1"/>
  <c r="F182" i="1"/>
  <c r="E182" i="1"/>
  <c r="R182" i="1" s="1"/>
  <c r="D182" i="1"/>
  <c r="C182" i="1"/>
  <c r="B182" i="1"/>
  <c r="A182" i="1"/>
  <c r="L181" i="1"/>
  <c r="K181" i="1"/>
  <c r="J181" i="1"/>
  <c r="I181" i="1"/>
  <c r="H181" i="1"/>
  <c r="G181" i="1"/>
  <c r="F181" i="1"/>
  <c r="E181" i="1"/>
  <c r="R181" i="1" s="1"/>
  <c r="D181" i="1"/>
  <c r="C181" i="1"/>
  <c r="B181" i="1"/>
  <c r="A181" i="1"/>
  <c r="L180" i="1"/>
  <c r="K180" i="1"/>
  <c r="J180" i="1"/>
  <c r="I180" i="1"/>
  <c r="H180" i="1"/>
  <c r="G180" i="1"/>
  <c r="F180" i="1"/>
  <c r="E180" i="1"/>
  <c r="R180" i="1" s="1"/>
  <c r="D180" i="1"/>
  <c r="C180" i="1"/>
  <c r="B180" i="1"/>
  <c r="A180" i="1"/>
  <c r="L179" i="1"/>
  <c r="K179" i="1"/>
  <c r="J179" i="1"/>
  <c r="I179" i="1"/>
  <c r="H179" i="1"/>
  <c r="G179" i="1"/>
  <c r="F179" i="1"/>
  <c r="E179" i="1"/>
  <c r="R179" i="1" s="1"/>
  <c r="D179" i="1"/>
  <c r="C179" i="1"/>
  <c r="B179" i="1"/>
  <c r="A179" i="1"/>
  <c r="L178" i="1"/>
  <c r="K178" i="1"/>
  <c r="J178" i="1"/>
  <c r="I178" i="1"/>
  <c r="H178" i="1"/>
  <c r="G178" i="1"/>
  <c r="F178" i="1"/>
  <c r="E178" i="1"/>
  <c r="R178" i="1" s="1"/>
  <c r="D178" i="1"/>
  <c r="C178" i="1"/>
  <c r="B178" i="1"/>
  <c r="A178" i="1"/>
  <c r="L177" i="1"/>
  <c r="K177" i="1"/>
  <c r="J177" i="1"/>
  <c r="I177" i="1"/>
  <c r="H177" i="1"/>
  <c r="G177" i="1"/>
  <c r="F177" i="1"/>
  <c r="E177" i="1"/>
  <c r="R177" i="1" s="1"/>
  <c r="D177" i="1"/>
  <c r="C177" i="1"/>
  <c r="B177" i="1"/>
  <c r="A177" i="1"/>
  <c r="L176" i="1"/>
  <c r="K176" i="1"/>
  <c r="J176" i="1"/>
  <c r="I176" i="1"/>
  <c r="H176" i="1"/>
  <c r="G176" i="1"/>
  <c r="F176" i="1"/>
  <c r="E176" i="1"/>
  <c r="R176" i="1" s="1"/>
  <c r="D176" i="1"/>
  <c r="C176" i="1"/>
  <c r="B176" i="1"/>
  <c r="A176" i="1"/>
  <c r="L175" i="1"/>
  <c r="K175" i="1"/>
  <c r="J175" i="1"/>
  <c r="I175" i="1"/>
  <c r="H175" i="1"/>
  <c r="G175" i="1"/>
  <c r="F175" i="1"/>
  <c r="E175" i="1"/>
  <c r="R175" i="1" s="1"/>
  <c r="D175" i="1"/>
  <c r="C175" i="1"/>
  <c r="B175" i="1"/>
  <c r="A175" i="1"/>
  <c r="L174" i="1"/>
  <c r="K174" i="1"/>
  <c r="J174" i="1"/>
  <c r="I174" i="1"/>
  <c r="H174" i="1"/>
  <c r="G174" i="1"/>
  <c r="F174" i="1"/>
  <c r="E174" i="1"/>
  <c r="R174" i="1" s="1"/>
  <c r="D174" i="1"/>
  <c r="C174" i="1"/>
  <c r="B174" i="1"/>
  <c r="A174" i="1"/>
  <c r="L173" i="1"/>
  <c r="K173" i="1"/>
  <c r="J173" i="1"/>
  <c r="I173" i="1"/>
  <c r="H173" i="1"/>
  <c r="G173" i="1"/>
  <c r="F173" i="1"/>
  <c r="E173" i="1"/>
  <c r="R173" i="1" s="1"/>
  <c r="D173" i="1"/>
  <c r="C173" i="1"/>
  <c r="B173" i="1"/>
  <c r="A173" i="1"/>
  <c r="L172" i="1"/>
  <c r="K172" i="1"/>
  <c r="J172" i="1"/>
  <c r="I172" i="1"/>
  <c r="H172" i="1"/>
  <c r="G172" i="1"/>
  <c r="F172" i="1"/>
  <c r="E172" i="1"/>
  <c r="R172" i="1" s="1"/>
  <c r="D172" i="1"/>
  <c r="C172" i="1"/>
  <c r="B172" i="1"/>
  <c r="A172" i="1"/>
  <c r="L171" i="1"/>
  <c r="K171" i="1"/>
  <c r="J171" i="1"/>
  <c r="I171" i="1"/>
  <c r="H171" i="1"/>
  <c r="G171" i="1"/>
  <c r="F171" i="1"/>
  <c r="E171" i="1"/>
  <c r="R171" i="1" s="1"/>
  <c r="D171" i="1"/>
  <c r="C171" i="1"/>
  <c r="B171" i="1"/>
  <c r="A171" i="1"/>
  <c r="L170" i="1"/>
  <c r="K170" i="1"/>
  <c r="J170" i="1"/>
  <c r="I170" i="1"/>
  <c r="H170" i="1"/>
  <c r="G170" i="1"/>
  <c r="F170" i="1"/>
  <c r="E170" i="1"/>
  <c r="R170" i="1" s="1"/>
  <c r="D170" i="1"/>
  <c r="C170" i="1"/>
  <c r="B170" i="1"/>
  <c r="A170" i="1"/>
  <c r="L169" i="1"/>
  <c r="K169" i="1"/>
  <c r="J169" i="1"/>
  <c r="I169" i="1"/>
  <c r="H169" i="1"/>
  <c r="G169" i="1"/>
  <c r="F169" i="1"/>
  <c r="E169" i="1"/>
  <c r="R169" i="1" s="1"/>
  <c r="D169" i="1"/>
  <c r="C169" i="1"/>
  <c r="B169" i="1"/>
  <c r="A169" i="1"/>
  <c r="L168" i="1"/>
  <c r="K168" i="1"/>
  <c r="J168" i="1"/>
  <c r="I168" i="1"/>
  <c r="H168" i="1"/>
  <c r="G168" i="1"/>
  <c r="F168" i="1"/>
  <c r="E168" i="1"/>
  <c r="R168" i="1" s="1"/>
  <c r="D168" i="1"/>
  <c r="C168" i="1"/>
  <c r="B168" i="1"/>
  <c r="A168" i="1"/>
  <c r="L167" i="1"/>
  <c r="K167" i="1"/>
  <c r="J167" i="1"/>
  <c r="I167" i="1"/>
  <c r="H167" i="1"/>
  <c r="G167" i="1"/>
  <c r="F167" i="1"/>
  <c r="E167" i="1"/>
  <c r="R167" i="1" s="1"/>
  <c r="D167" i="1"/>
  <c r="C167" i="1"/>
  <c r="B167" i="1"/>
  <c r="A167" i="1"/>
  <c r="L166" i="1"/>
  <c r="K166" i="1"/>
  <c r="J166" i="1"/>
  <c r="I166" i="1"/>
  <c r="H166" i="1"/>
  <c r="G166" i="1"/>
  <c r="F166" i="1"/>
  <c r="E166" i="1"/>
  <c r="R166" i="1" s="1"/>
  <c r="D166" i="1"/>
  <c r="C166" i="1"/>
  <c r="B166" i="1"/>
  <c r="A166" i="1"/>
  <c r="L165" i="1"/>
  <c r="K165" i="1"/>
  <c r="J165" i="1"/>
  <c r="I165" i="1"/>
  <c r="H165" i="1"/>
  <c r="G165" i="1"/>
  <c r="F165" i="1"/>
  <c r="E165" i="1"/>
  <c r="R165" i="1" s="1"/>
  <c r="D165" i="1"/>
  <c r="C165" i="1"/>
  <c r="B165" i="1"/>
  <c r="A165" i="1"/>
  <c r="L164" i="1"/>
  <c r="K164" i="1"/>
  <c r="J164" i="1"/>
  <c r="I164" i="1"/>
  <c r="H164" i="1"/>
  <c r="G164" i="1"/>
  <c r="F164" i="1"/>
  <c r="E164" i="1"/>
  <c r="R164" i="1" s="1"/>
  <c r="D164" i="1"/>
  <c r="C164" i="1"/>
  <c r="B164" i="1"/>
  <c r="A164" i="1"/>
  <c r="L163" i="1"/>
  <c r="K163" i="1"/>
  <c r="J163" i="1"/>
  <c r="I163" i="1"/>
  <c r="H163" i="1"/>
  <c r="G163" i="1"/>
  <c r="F163" i="1"/>
  <c r="E163" i="1"/>
  <c r="R163" i="1" s="1"/>
  <c r="D163" i="1"/>
  <c r="C163" i="1"/>
  <c r="B163" i="1"/>
  <c r="A163" i="1"/>
  <c r="L162" i="1"/>
  <c r="K162" i="1"/>
  <c r="J162" i="1"/>
  <c r="I162" i="1"/>
  <c r="H162" i="1"/>
  <c r="G162" i="1"/>
  <c r="F162" i="1"/>
  <c r="E162" i="1"/>
  <c r="R162" i="1" s="1"/>
  <c r="D162" i="1"/>
  <c r="C162" i="1"/>
  <c r="B162" i="1"/>
  <c r="A162" i="1"/>
  <c r="L161" i="1"/>
  <c r="K161" i="1"/>
  <c r="J161" i="1"/>
  <c r="I161" i="1"/>
  <c r="H161" i="1"/>
  <c r="G161" i="1"/>
  <c r="F161" i="1"/>
  <c r="E161" i="1"/>
  <c r="R161" i="1" s="1"/>
  <c r="D161" i="1"/>
  <c r="C161" i="1"/>
  <c r="B161" i="1"/>
  <c r="A161" i="1"/>
  <c r="L160" i="1"/>
  <c r="K160" i="1"/>
  <c r="J160" i="1"/>
  <c r="I160" i="1"/>
  <c r="H160" i="1"/>
  <c r="G160" i="1"/>
  <c r="F160" i="1"/>
  <c r="E160" i="1"/>
  <c r="R160" i="1" s="1"/>
  <c r="D160" i="1"/>
  <c r="C160" i="1"/>
  <c r="B160" i="1"/>
  <c r="A160" i="1"/>
  <c r="L159" i="1"/>
  <c r="K159" i="1"/>
  <c r="J159" i="1"/>
  <c r="I159" i="1"/>
  <c r="H159" i="1"/>
  <c r="G159" i="1"/>
  <c r="F159" i="1"/>
  <c r="E159" i="1"/>
  <c r="R159" i="1" s="1"/>
  <c r="D159" i="1"/>
  <c r="C159" i="1"/>
  <c r="B159" i="1"/>
  <c r="A159" i="1"/>
  <c r="L158" i="1"/>
  <c r="K158" i="1"/>
  <c r="J158" i="1"/>
  <c r="I158" i="1"/>
  <c r="H158" i="1"/>
  <c r="G158" i="1"/>
  <c r="F158" i="1"/>
  <c r="E158" i="1"/>
  <c r="R158" i="1" s="1"/>
  <c r="D158" i="1"/>
  <c r="C158" i="1"/>
  <c r="B158" i="1"/>
  <c r="A158" i="1"/>
  <c r="L157" i="1"/>
  <c r="K157" i="1"/>
  <c r="J157" i="1"/>
  <c r="I157" i="1"/>
  <c r="H157" i="1"/>
  <c r="G157" i="1"/>
  <c r="F157" i="1"/>
  <c r="E157" i="1"/>
  <c r="R157" i="1" s="1"/>
  <c r="D157" i="1"/>
  <c r="C157" i="1"/>
  <c r="B157" i="1"/>
  <c r="A157" i="1"/>
  <c r="L156" i="1"/>
  <c r="K156" i="1"/>
  <c r="J156" i="1"/>
  <c r="I156" i="1"/>
  <c r="H156" i="1"/>
  <c r="G156" i="1"/>
  <c r="F156" i="1"/>
  <c r="E156" i="1"/>
  <c r="R156" i="1" s="1"/>
  <c r="D156" i="1"/>
  <c r="C156" i="1"/>
  <c r="B156" i="1"/>
  <c r="A156" i="1"/>
  <c r="L155" i="1"/>
  <c r="K155" i="1"/>
  <c r="J155" i="1"/>
  <c r="I155" i="1"/>
  <c r="H155" i="1"/>
  <c r="G155" i="1"/>
  <c r="F155" i="1"/>
  <c r="E155" i="1"/>
  <c r="R155" i="1" s="1"/>
  <c r="D155" i="1"/>
  <c r="C155" i="1"/>
  <c r="B155" i="1"/>
  <c r="A155" i="1"/>
  <c r="L154" i="1"/>
  <c r="K154" i="1"/>
  <c r="J154" i="1"/>
  <c r="I154" i="1"/>
  <c r="H154" i="1"/>
  <c r="G154" i="1"/>
  <c r="F154" i="1"/>
  <c r="E154" i="1"/>
  <c r="R154" i="1" s="1"/>
  <c r="D154" i="1"/>
  <c r="C154" i="1"/>
  <c r="B154" i="1"/>
  <c r="A154" i="1"/>
  <c r="L153" i="1"/>
  <c r="K153" i="1"/>
  <c r="J153" i="1"/>
  <c r="I153" i="1"/>
  <c r="H153" i="1"/>
  <c r="G153" i="1"/>
  <c r="F153" i="1"/>
  <c r="E153" i="1"/>
  <c r="R153" i="1" s="1"/>
  <c r="D153" i="1"/>
  <c r="C153" i="1"/>
  <c r="B153" i="1"/>
  <c r="A153" i="1"/>
  <c r="L152" i="1"/>
  <c r="K152" i="1"/>
  <c r="J152" i="1"/>
  <c r="I152" i="1"/>
  <c r="H152" i="1"/>
  <c r="G152" i="1"/>
  <c r="F152" i="1"/>
  <c r="E152" i="1"/>
  <c r="R152" i="1" s="1"/>
  <c r="D152" i="1"/>
  <c r="C152" i="1"/>
  <c r="B152" i="1"/>
  <c r="A152" i="1"/>
  <c r="L151" i="1"/>
  <c r="K151" i="1"/>
  <c r="J151" i="1"/>
  <c r="I151" i="1"/>
  <c r="H151" i="1"/>
  <c r="G151" i="1"/>
  <c r="F151" i="1"/>
  <c r="E151" i="1"/>
  <c r="R151" i="1" s="1"/>
  <c r="D151" i="1"/>
  <c r="C151" i="1"/>
  <c r="B151" i="1"/>
  <c r="A151" i="1"/>
  <c r="L150" i="1"/>
  <c r="K150" i="1"/>
  <c r="J150" i="1"/>
  <c r="I150" i="1"/>
  <c r="H150" i="1"/>
  <c r="G150" i="1"/>
  <c r="F150" i="1"/>
  <c r="E150" i="1"/>
  <c r="R150" i="1" s="1"/>
  <c r="D150" i="1"/>
  <c r="C150" i="1"/>
  <c r="B150" i="1"/>
  <c r="A150" i="1"/>
  <c r="L149" i="1"/>
  <c r="K149" i="1"/>
  <c r="J149" i="1"/>
  <c r="I149" i="1"/>
  <c r="H149" i="1"/>
  <c r="G149" i="1"/>
  <c r="F149" i="1"/>
  <c r="E149" i="1"/>
  <c r="R149" i="1" s="1"/>
  <c r="D149" i="1"/>
  <c r="C149" i="1"/>
  <c r="B149" i="1"/>
  <c r="A149" i="1"/>
  <c r="L148" i="1"/>
  <c r="K148" i="1"/>
  <c r="J148" i="1"/>
  <c r="I148" i="1"/>
  <c r="H148" i="1"/>
  <c r="G148" i="1"/>
  <c r="F148" i="1"/>
  <c r="E148" i="1"/>
  <c r="R148" i="1" s="1"/>
  <c r="D148" i="1"/>
  <c r="C148" i="1"/>
  <c r="B148" i="1"/>
  <c r="A148" i="1"/>
  <c r="L147" i="1"/>
  <c r="K147" i="1"/>
  <c r="J147" i="1"/>
  <c r="I147" i="1"/>
  <c r="H147" i="1"/>
  <c r="G147" i="1"/>
  <c r="F147" i="1"/>
  <c r="E147" i="1"/>
  <c r="R147" i="1" s="1"/>
  <c r="D147" i="1"/>
  <c r="C147" i="1"/>
  <c r="B147" i="1"/>
  <c r="A147" i="1"/>
  <c r="L146" i="1"/>
  <c r="K146" i="1"/>
  <c r="J146" i="1"/>
  <c r="I146" i="1"/>
  <c r="H146" i="1"/>
  <c r="G146" i="1"/>
  <c r="F146" i="1"/>
  <c r="E146" i="1"/>
  <c r="R146" i="1" s="1"/>
  <c r="D146" i="1"/>
  <c r="C146" i="1"/>
  <c r="B146" i="1"/>
  <c r="A146" i="1"/>
  <c r="L145" i="1"/>
  <c r="K145" i="1"/>
  <c r="J145" i="1"/>
  <c r="I145" i="1"/>
  <c r="H145" i="1"/>
  <c r="G145" i="1"/>
  <c r="F145" i="1"/>
  <c r="E145" i="1"/>
  <c r="R145" i="1" s="1"/>
  <c r="D145" i="1"/>
  <c r="C145" i="1"/>
  <c r="B145" i="1"/>
  <c r="A145" i="1"/>
  <c r="L144" i="1"/>
  <c r="K144" i="1"/>
  <c r="J144" i="1"/>
  <c r="I144" i="1"/>
  <c r="H144" i="1"/>
  <c r="G144" i="1"/>
  <c r="F144" i="1"/>
  <c r="E144" i="1"/>
  <c r="R144" i="1" s="1"/>
  <c r="D144" i="1"/>
  <c r="C144" i="1"/>
  <c r="B144" i="1"/>
  <c r="A144" i="1"/>
  <c r="L143" i="1"/>
  <c r="K143" i="1"/>
  <c r="J143" i="1"/>
  <c r="I143" i="1"/>
  <c r="H143" i="1"/>
  <c r="G143" i="1"/>
  <c r="F143" i="1"/>
  <c r="E143" i="1"/>
  <c r="R143" i="1" s="1"/>
  <c r="D143" i="1"/>
  <c r="C143" i="1"/>
  <c r="B143" i="1"/>
  <c r="A143" i="1"/>
  <c r="L142" i="1"/>
  <c r="K142" i="1"/>
  <c r="J142" i="1"/>
  <c r="I142" i="1"/>
  <c r="H142" i="1"/>
  <c r="G142" i="1"/>
  <c r="F142" i="1"/>
  <c r="E142" i="1"/>
  <c r="R142" i="1" s="1"/>
  <c r="D142" i="1"/>
  <c r="C142" i="1"/>
  <c r="B142" i="1"/>
  <c r="A142" i="1"/>
  <c r="L141" i="1"/>
  <c r="K141" i="1"/>
  <c r="J141" i="1"/>
  <c r="I141" i="1"/>
  <c r="H141" i="1"/>
  <c r="G141" i="1"/>
  <c r="F141" i="1"/>
  <c r="E141" i="1"/>
  <c r="R141" i="1" s="1"/>
  <c r="D141" i="1"/>
  <c r="C141" i="1"/>
  <c r="B141" i="1"/>
  <c r="A141" i="1"/>
  <c r="L140" i="1"/>
  <c r="K140" i="1"/>
  <c r="J140" i="1"/>
  <c r="I140" i="1"/>
  <c r="H140" i="1"/>
  <c r="G140" i="1"/>
  <c r="F140" i="1"/>
  <c r="E140" i="1"/>
  <c r="R140" i="1" s="1"/>
  <c r="D140" i="1"/>
  <c r="C140" i="1"/>
  <c r="B140" i="1"/>
  <c r="A140" i="1"/>
  <c r="L139" i="1"/>
  <c r="K139" i="1"/>
  <c r="J139" i="1"/>
  <c r="I139" i="1"/>
  <c r="H139" i="1"/>
  <c r="G139" i="1"/>
  <c r="F139" i="1"/>
  <c r="E139" i="1"/>
  <c r="R139" i="1" s="1"/>
  <c r="D139" i="1"/>
  <c r="C139" i="1"/>
  <c r="B139" i="1"/>
  <c r="A139" i="1"/>
  <c r="L138" i="1"/>
  <c r="K138" i="1"/>
  <c r="J138" i="1"/>
  <c r="I138" i="1"/>
  <c r="H138" i="1"/>
  <c r="G138" i="1"/>
  <c r="F138" i="1"/>
  <c r="E138" i="1"/>
  <c r="R138" i="1" s="1"/>
  <c r="D138" i="1"/>
  <c r="C138" i="1"/>
  <c r="B138" i="1"/>
  <c r="A138" i="1"/>
  <c r="L137" i="1"/>
  <c r="K137" i="1"/>
  <c r="J137" i="1"/>
  <c r="I137" i="1"/>
  <c r="H137" i="1"/>
  <c r="G137" i="1"/>
  <c r="F137" i="1"/>
  <c r="E137" i="1"/>
  <c r="R137" i="1" s="1"/>
  <c r="D137" i="1"/>
  <c r="C137" i="1"/>
  <c r="B137" i="1"/>
  <c r="A137" i="1"/>
  <c r="L136" i="1"/>
  <c r="K136" i="1"/>
  <c r="J136" i="1"/>
  <c r="I136" i="1"/>
  <c r="H136" i="1"/>
  <c r="G136" i="1"/>
  <c r="F136" i="1"/>
  <c r="E136" i="1"/>
  <c r="R136" i="1" s="1"/>
  <c r="D136" i="1"/>
  <c r="C136" i="1"/>
  <c r="B136" i="1"/>
  <c r="A136" i="1"/>
  <c r="L135" i="1"/>
  <c r="K135" i="1"/>
  <c r="J135" i="1"/>
  <c r="I135" i="1"/>
  <c r="H135" i="1"/>
  <c r="G135" i="1"/>
  <c r="F135" i="1"/>
  <c r="E135" i="1"/>
  <c r="R135" i="1" s="1"/>
  <c r="D135" i="1"/>
  <c r="C135" i="1"/>
  <c r="B135" i="1"/>
  <c r="A135" i="1"/>
  <c r="L134" i="1"/>
  <c r="K134" i="1"/>
  <c r="J134" i="1"/>
  <c r="I134" i="1"/>
  <c r="H134" i="1"/>
  <c r="G134" i="1"/>
  <c r="F134" i="1"/>
  <c r="E134" i="1"/>
  <c r="R134" i="1" s="1"/>
  <c r="D134" i="1"/>
  <c r="C134" i="1"/>
  <c r="B134" i="1"/>
  <c r="A134" i="1"/>
  <c r="L133" i="1"/>
  <c r="K133" i="1"/>
  <c r="J133" i="1"/>
  <c r="I133" i="1"/>
  <c r="H133" i="1"/>
  <c r="G133" i="1"/>
  <c r="F133" i="1"/>
  <c r="E133" i="1"/>
  <c r="R133" i="1" s="1"/>
  <c r="D133" i="1"/>
  <c r="C133" i="1"/>
  <c r="B133" i="1"/>
  <c r="A133" i="1"/>
  <c r="L132" i="1"/>
  <c r="K132" i="1"/>
  <c r="J132" i="1"/>
  <c r="I132" i="1"/>
  <c r="H132" i="1"/>
  <c r="G132" i="1"/>
  <c r="F132" i="1"/>
  <c r="E132" i="1"/>
  <c r="R132" i="1" s="1"/>
  <c r="D132" i="1"/>
  <c r="C132" i="1"/>
  <c r="B132" i="1"/>
  <c r="A132" i="1"/>
  <c r="L131" i="1"/>
  <c r="K131" i="1"/>
  <c r="J131" i="1"/>
  <c r="I131" i="1"/>
  <c r="H131" i="1"/>
  <c r="G131" i="1"/>
  <c r="F131" i="1"/>
  <c r="E131" i="1"/>
  <c r="R131" i="1" s="1"/>
  <c r="D131" i="1"/>
  <c r="C131" i="1"/>
  <c r="B131" i="1"/>
  <c r="A131" i="1"/>
  <c r="L130" i="1"/>
  <c r="K130" i="1"/>
  <c r="J130" i="1"/>
  <c r="I130" i="1"/>
  <c r="H130" i="1"/>
  <c r="G130" i="1"/>
  <c r="F130" i="1"/>
  <c r="E130" i="1"/>
  <c r="R130" i="1" s="1"/>
  <c r="D130" i="1"/>
  <c r="C130" i="1"/>
  <c r="B130" i="1"/>
  <c r="A130" i="1"/>
  <c r="L129" i="1"/>
  <c r="K129" i="1"/>
  <c r="J129" i="1"/>
  <c r="I129" i="1"/>
  <c r="H129" i="1"/>
  <c r="G129" i="1"/>
  <c r="F129" i="1"/>
  <c r="E129" i="1"/>
  <c r="R129" i="1" s="1"/>
  <c r="D129" i="1"/>
  <c r="C129" i="1"/>
  <c r="B129" i="1"/>
  <c r="A129" i="1"/>
  <c r="L128" i="1"/>
  <c r="K128" i="1"/>
  <c r="J128" i="1"/>
  <c r="I128" i="1"/>
  <c r="H128" i="1"/>
  <c r="G128" i="1"/>
  <c r="F128" i="1"/>
  <c r="E128" i="1"/>
  <c r="R128" i="1" s="1"/>
  <c r="D128" i="1"/>
  <c r="C128" i="1"/>
  <c r="B128" i="1"/>
  <c r="A128" i="1"/>
  <c r="L127" i="1"/>
  <c r="K127" i="1"/>
  <c r="J127" i="1"/>
  <c r="I127" i="1"/>
  <c r="H127" i="1"/>
  <c r="G127" i="1"/>
  <c r="F127" i="1"/>
  <c r="E127" i="1"/>
  <c r="R127" i="1" s="1"/>
  <c r="D127" i="1"/>
  <c r="C127" i="1"/>
  <c r="B127" i="1"/>
  <c r="A127" i="1"/>
  <c r="L126" i="1"/>
  <c r="K126" i="1"/>
  <c r="J126" i="1"/>
  <c r="I126" i="1"/>
  <c r="H126" i="1"/>
  <c r="G126" i="1"/>
  <c r="F126" i="1"/>
  <c r="E126" i="1"/>
  <c r="R126" i="1" s="1"/>
  <c r="D126" i="1"/>
  <c r="C126" i="1"/>
  <c r="B126" i="1"/>
  <c r="A126" i="1"/>
  <c r="L125" i="1"/>
  <c r="K125" i="1"/>
  <c r="J125" i="1"/>
  <c r="I125" i="1"/>
  <c r="H125" i="1"/>
  <c r="G125" i="1"/>
  <c r="F125" i="1"/>
  <c r="E125" i="1"/>
  <c r="R125" i="1" s="1"/>
  <c r="D125" i="1"/>
  <c r="C125" i="1"/>
  <c r="B125" i="1"/>
  <c r="A125" i="1"/>
  <c r="L124" i="1"/>
  <c r="K124" i="1"/>
  <c r="J124" i="1"/>
  <c r="I124" i="1"/>
  <c r="H124" i="1"/>
  <c r="G124" i="1"/>
  <c r="F124" i="1"/>
  <c r="E124" i="1"/>
  <c r="R124" i="1" s="1"/>
  <c r="D124" i="1"/>
  <c r="C124" i="1"/>
  <c r="B124" i="1"/>
  <c r="A124" i="1"/>
  <c r="L123" i="1"/>
  <c r="K123" i="1"/>
  <c r="J123" i="1"/>
  <c r="I123" i="1"/>
  <c r="H123" i="1"/>
  <c r="G123" i="1"/>
  <c r="F123" i="1"/>
  <c r="E123" i="1"/>
  <c r="R123" i="1" s="1"/>
  <c r="D123" i="1"/>
  <c r="C123" i="1"/>
  <c r="B123" i="1"/>
  <c r="A123" i="1"/>
  <c r="L122" i="1"/>
  <c r="K122" i="1"/>
  <c r="J122" i="1"/>
  <c r="I122" i="1"/>
  <c r="H122" i="1"/>
  <c r="G122" i="1"/>
  <c r="F122" i="1"/>
  <c r="E122" i="1"/>
  <c r="R122" i="1" s="1"/>
  <c r="D122" i="1"/>
  <c r="C122" i="1"/>
  <c r="B122" i="1"/>
  <c r="A122" i="1"/>
  <c r="L121" i="1"/>
  <c r="K121" i="1"/>
  <c r="J121" i="1"/>
  <c r="I121" i="1"/>
  <c r="H121" i="1"/>
  <c r="G121" i="1"/>
  <c r="F121" i="1"/>
  <c r="E121" i="1"/>
  <c r="R121" i="1" s="1"/>
  <c r="D121" i="1"/>
  <c r="C121" i="1"/>
  <c r="B121" i="1"/>
  <c r="A121" i="1"/>
  <c r="L120" i="1"/>
  <c r="K120" i="1"/>
  <c r="J120" i="1"/>
  <c r="I120" i="1"/>
  <c r="H120" i="1"/>
  <c r="G120" i="1"/>
  <c r="F120" i="1"/>
  <c r="E120" i="1"/>
  <c r="R120" i="1" s="1"/>
  <c r="D120" i="1"/>
  <c r="C120" i="1"/>
  <c r="B120" i="1"/>
  <c r="A120" i="1"/>
  <c r="L119" i="1"/>
  <c r="K119" i="1"/>
  <c r="J119" i="1"/>
  <c r="I119" i="1"/>
  <c r="H119" i="1"/>
  <c r="G119" i="1"/>
  <c r="F119" i="1"/>
  <c r="E119" i="1"/>
  <c r="R119" i="1" s="1"/>
  <c r="D119" i="1"/>
  <c r="C119" i="1"/>
  <c r="B119" i="1"/>
  <c r="A119" i="1"/>
  <c r="L118" i="1"/>
  <c r="K118" i="1"/>
  <c r="J118" i="1"/>
  <c r="I118" i="1"/>
  <c r="H118" i="1"/>
  <c r="G118" i="1"/>
  <c r="F118" i="1"/>
  <c r="E118" i="1"/>
  <c r="R118" i="1" s="1"/>
  <c r="D118" i="1"/>
  <c r="C118" i="1"/>
  <c r="B118" i="1"/>
  <c r="A118" i="1"/>
  <c r="L117" i="1"/>
  <c r="K117" i="1"/>
  <c r="J117" i="1"/>
  <c r="I117" i="1"/>
  <c r="H117" i="1"/>
  <c r="G117" i="1"/>
  <c r="F117" i="1"/>
  <c r="E117" i="1"/>
  <c r="R117" i="1" s="1"/>
  <c r="D117" i="1"/>
  <c r="C117" i="1"/>
  <c r="B117" i="1"/>
  <c r="A117" i="1"/>
  <c r="L116" i="1"/>
  <c r="K116" i="1"/>
  <c r="J116" i="1"/>
  <c r="I116" i="1"/>
  <c r="H116" i="1"/>
  <c r="G116" i="1"/>
  <c r="F116" i="1"/>
  <c r="E116" i="1"/>
  <c r="R116" i="1" s="1"/>
  <c r="D116" i="1"/>
  <c r="C116" i="1"/>
  <c r="B116" i="1"/>
  <c r="A116" i="1"/>
  <c r="L115" i="1"/>
  <c r="K115" i="1"/>
  <c r="J115" i="1"/>
  <c r="I115" i="1"/>
  <c r="H115" i="1"/>
  <c r="G115" i="1"/>
  <c r="F115" i="1"/>
  <c r="E115" i="1"/>
  <c r="R115" i="1" s="1"/>
  <c r="D115" i="1"/>
  <c r="C115" i="1"/>
  <c r="B115" i="1"/>
  <c r="A115" i="1"/>
  <c r="L114" i="1"/>
  <c r="K114" i="1"/>
  <c r="J114" i="1"/>
  <c r="I114" i="1"/>
  <c r="H114" i="1"/>
  <c r="G114" i="1"/>
  <c r="F114" i="1"/>
  <c r="E114" i="1"/>
  <c r="R114" i="1" s="1"/>
  <c r="D114" i="1"/>
  <c r="C114" i="1"/>
  <c r="B114" i="1"/>
  <c r="A114" i="1"/>
  <c r="L113" i="1"/>
  <c r="K113" i="1"/>
  <c r="J113" i="1"/>
  <c r="I113" i="1"/>
  <c r="H113" i="1"/>
  <c r="G113" i="1"/>
  <c r="F113" i="1"/>
  <c r="E113" i="1"/>
  <c r="R113" i="1" s="1"/>
  <c r="D113" i="1"/>
  <c r="C113" i="1"/>
  <c r="B113" i="1"/>
  <c r="A113" i="1"/>
  <c r="L112" i="1"/>
  <c r="K112" i="1"/>
  <c r="J112" i="1"/>
  <c r="I112" i="1"/>
  <c r="H112" i="1"/>
  <c r="G112" i="1"/>
  <c r="F112" i="1"/>
  <c r="E112" i="1"/>
  <c r="R112" i="1" s="1"/>
  <c r="D112" i="1"/>
  <c r="C112" i="1"/>
  <c r="B112" i="1"/>
  <c r="A112" i="1"/>
  <c r="L111" i="1"/>
  <c r="K111" i="1"/>
  <c r="J111" i="1"/>
  <c r="I111" i="1"/>
  <c r="H111" i="1"/>
  <c r="G111" i="1"/>
  <c r="F111" i="1"/>
  <c r="E111" i="1"/>
  <c r="R111" i="1" s="1"/>
  <c r="D111" i="1"/>
  <c r="C111" i="1"/>
  <c r="B111" i="1"/>
  <c r="A111" i="1"/>
  <c r="L110" i="1"/>
  <c r="K110" i="1"/>
  <c r="J110" i="1"/>
  <c r="I110" i="1"/>
  <c r="H110" i="1"/>
  <c r="G110" i="1"/>
  <c r="F110" i="1"/>
  <c r="E110" i="1"/>
  <c r="R110" i="1" s="1"/>
  <c r="D110" i="1"/>
  <c r="C110" i="1"/>
  <c r="B110" i="1"/>
  <c r="A110" i="1"/>
  <c r="L109" i="1"/>
  <c r="K109" i="1"/>
  <c r="J109" i="1"/>
  <c r="I109" i="1"/>
  <c r="H109" i="1"/>
  <c r="G109" i="1"/>
  <c r="F109" i="1"/>
  <c r="E109" i="1"/>
  <c r="R109" i="1" s="1"/>
  <c r="D109" i="1"/>
  <c r="C109" i="1"/>
  <c r="B109" i="1"/>
  <c r="A109" i="1"/>
  <c r="L108" i="1"/>
  <c r="K108" i="1"/>
  <c r="J108" i="1"/>
  <c r="I108" i="1"/>
  <c r="H108" i="1"/>
  <c r="G108" i="1"/>
  <c r="F108" i="1"/>
  <c r="E108" i="1"/>
  <c r="R108" i="1" s="1"/>
  <c r="D108" i="1"/>
  <c r="C108" i="1"/>
  <c r="B108" i="1"/>
  <c r="A108" i="1"/>
  <c r="L107" i="1"/>
  <c r="K107" i="1"/>
  <c r="J107" i="1"/>
  <c r="I107" i="1"/>
  <c r="H107" i="1"/>
  <c r="G107" i="1"/>
  <c r="F107" i="1"/>
  <c r="E107" i="1"/>
  <c r="R107" i="1" s="1"/>
  <c r="D107" i="1"/>
  <c r="C107" i="1"/>
  <c r="B107" i="1"/>
  <c r="A107" i="1"/>
  <c r="L106" i="1"/>
  <c r="K106" i="1"/>
  <c r="J106" i="1"/>
  <c r="I106" i="1"/>
  <c r="H106" i="1"/>
  <c r="G106" i="1"/>
  <c r="F106" i="1"/>
  <c r="E106" i="1"/>
  <c r="R106" i="1" s="1"/>
  <c r="D106" i="1"/>
  <c r="C106" i="1"/>
  <c r="B106" i="1"/>
  <c r="A106" i="1"/>
  <c r="L105" i="1"/>
  <c r="K105" i="1"/>
  <c r="J105" i="1"/>
  <c r="I105" i="1"/>
  <c r="H105" i="1"/>
  <c r="G105" i="1"/>
  <c r="F105" i="1"/>
  <c r="E105" i="1"/>
  <c r="R105" i="1" s="1"/>
  <c r="D105" i="1"/>
  <c r="C105" i="1"/>
  <c r="B105" i="1"/>
  <c r="A105" i="1"/>
  <c r="L104" i="1"/>
  <c r="K104" i="1"/>
  <c r="J104" i="1"/>
  <c r="I104" i="1"/>
  <c r="H104" i="1"/>
  <c r="G104" i="1"/>
  <c r="F104" i="1"/>
  <c r="E104" i="1"/>
  <c r="R104" i="1" s="1"/>
  <c r="D104" i="1"/>
  <c r="C104" i="1"/>
  <c r="B104" i="1"/>
  <c r="A104" i="1"/>
  <c r="L103" i="1"/>
  <c r="K103" i="1"/>
  <c r="J103" i="1"/>
  <c r="I103" i="1"/>
  <c r="H103" i="1"/>
  <c r="G103" i="1"/>
  <c r="F103" i="1"/>
  <c r="E103" i="1"/>
  <c r="R103" i="1" s="1"/>
  <c r="D103" i="1"/>
  <c r="C103" i="1"/>
  <c r="B103" i="1"/>
  <c r="A103" i="1"/>
  <c r="L102" i="1"/>
  <c r="K102" i="1"/>
  <c r="J102" i="1"/>
  <c r="I102" i="1"/>
  <c r="H102" i="1"/>
  <c r="G102" i="1"/>
  <c r="F102" i="1"/>
  <c r="E102" i="1"/>
  <c r="R102" i="1" s="1"/>
  <c r="D102" i="1"/>
  <c r="C102" i="1"/>
  <c r="B102" i="1"/>
  <c r="A102" i="1"/>
  <c r="L101" i="1"/>
  <c r="K101" i="1"/>
  <c r="J101" i="1"/>
  <c r="I101" i="1"/>
  <c r="H101" i="1"/>
  <c r="G101" i="1"/>
  <c r="F101" i="1"/>
  <c r="E101" i="1"/>
  <c r="R101" i="1" s="1"/>
  <c r="D101" i="1"/>
  <c r="C101" i="1"/>
  <c r="B101" i="1"/>
  <c r="A101" i="1"/>
  <c r="L100" i="1"/>
  <c r="K100" i="1"/>
  <c r="J100" i="1"/>
  <c r="I100" i="1"/>
  <c r="H100" i="1"/>
  <c r="G100" i="1"/>
  <c r="F100" i="1"/>
  <c r="E100" i="1"/>
  <c r="R100" i="1" s="1"/>
  <c r="D100" i="1"/>
  <c r="C100" i="1"/>
  <c r="B100" i="1"/>
  <c r="A100" i="1"/>
  <c r="L99" i="1"/>
  <c r="K99" i="1"/>
  <c r="J99" i="1"/>
  <c r="I99" i="1"/>
  <c r="H99" i="1"/>
  <c r="G99" i="1"/>
  <c r="F99" i="1"/>
  <c r="E99" i="1"/>
  <c r="R99" i="1" s="1"/>
  <c r="D99" i="1"/>
  <c r="C99" i="1"/>
  <c r="B99" i="1"/>
  <c r="A99" i="1"/>
  <c r="L98" i="1"/>
  <c r="K98" i="1"/>
  <c r="J98" i="1"/>
  <c r="I98" i="1"/>
  <c r="H98" i="1"/>
  <c r="G98" i="1"/>
  <c r="F98" i="1"/>
  <c r="E98" i="1"/>
  <c r="R98" i="1" s="1"/>
  <c r="D98" i="1"/>
  <c r="C98" i="1"/>
  <c r="B98" i="1"/>
  <c r="A98" i="1"/>
  <c r="L97" i="1"/>
  <c r="K97" i="1"/>
  <c r="J97" i="1"/>
  <c r="I97" i="1"/>
  <c r="H97" i="1"/>
  <c r="G97" i="1"/>
  <c r="F97" i="1"/>
  <c r="E97" i="1"/>
  <c r="R97" i="1" s="1"/>
  <c r="D97" i="1"/>
  <c r="C97" i="1"/>
  <c r="B97" i="1"/>
  <c r="A97" i="1"/>
  <c r="L96" i="1"/>
  <c r="K96" i="1"/>
  <c r="J96" i="1"/>
  <c r="I96" i="1"/>
  <c r="H96" i="1"/>
  <c r="G96" i="1"/>
  <c r="F96" i="1"/>
  <c r="E96" i="1"/>
  <c r="R96" i="1" s="1"/>
  <c r="D96" i="1"/>
  <c r="C96" i="1"/>
  <c r="B96" i="1"/>
  <c r="A96" i="1"/>
  <c r="L95" i="1"/>
  <c r="K95" i="1"/>
  <c r="J95" i="1"/>
  <c r="I95" i="1"/>
  <c r="H95" i="1"/>
  <c r="G95" i="1"/>
  <c r="F95" i="1"/>
  <c r="E95" i="1"/>
  <c r="R95" i="1" s="1"/>
  <c r="D95" i="1"/>
  <c r="C95" i="1"/>
  <c r="B95" i="1"/>
  <c r="A95" i="1"/>
  <c r="L94" i="1"/>
  <c r="K94" i="1"/>
  <c r="J94" i="1"/>
  <c r="I94" i="1"/>
  <c r="H94" i="1"/>
  <c r="G94" i="1"/>
  <c r="F94" i="1"/>
  <c r="E94" i="1"/>
  <c r="R94" i="1" s="1"/>
  <c r="D94" i="1"/>
  <c r="C94" i="1"/>
  <c r="B94" i="1"/>
  <c r="A94" i="1"/>
  <c r="L93" i="1"/>
  <c r="K93" i="1"/>
  <c r="J93" i="1"/>
  <c r="I93" i="1"/>
  <c r="H93" i="1"/>
  <c r="G93" i="1"/>
  <c r="F93" i="1"/>
  <c r="E93" i="1"/>
  <c r="R93" i="1" s="1"/>
  <c r="D93" i="1"/>
  <c r="C93" i="1"/>
  <c r="B93" i="1"/>
  <c r="A93" i="1"/>
  <c r="L92" i="1"/>
  <c r="K92" i="1"/>
  <c r="J92" i="1"/>
  <c r="I92" i="1"/>
  <c r="H92" i="1"/>
  <c r="G92" i="1"/>
  <c r="F92" i="1"/>
  <c r="E92" i="1"/>
  <c r="R92" i="1" s="1"/>
  <c r="D92" i="1"/>
  <c r="C92" i="1"/>
  <c r="B92" i="1"/>
  <c r="A92" i="1"/>
  <c r="L91" i="1"/>
  <c r="K91" i="1"/>
  <c r="J91" i="1"/>
  <c r="I91" i="1"/>
  <c r="H91" i="1"/>
  <c r="G91" i="1"/>
  <c r="F91" i="1"/>
  <c r="E91" i="1"/>
  <c r="R91" i="1" s="1"/>
  <c r="D91" i="1"/>
  <c r="C91" i="1"/>
  <c r="B91" i="1"/>
  <c r="A91" i="1"/>
  <c r="L90" i="1"/>
  <c r="K90" i="1"/>
  <c r="J90" i="1"/>
  <c r="I90" i="1"/>
  <c r="H90" i="1"/>
  <c r="G90" i="1"/>
  <c r="F90" i="1"/>
  <c r="E90" i="1"/>
  <c r="R90" i="1" s="1"/>
  <c r="D90" i="1"/>
  <c r="C90" i="1"/>
  <c r="B90" i="1"/>
  <c r="A90" i="1"/>
  <c r="L89" i="1"/>
  <c r="K89" i="1"/>
  <c r="J89" i="1"/>
  <c r="I89" i="1"/>
  <c r="H89" i="1"/>
  <c r="G89" i="1"/>
  <c r="F89" i="1"/>
  <c r="E89" i="1"/>
  <c r="R89" i="1" s="1"/>
  <c r="D89" i="1"/>
  <c r="C89" i="1"/>
  <c r="B89" i="1"/>
  <c r="A89" i="1"/>
  <c r="L88" i="1"/>
  <c r="K88" i="1"/>
  <c r="J88" i="1"/>
  <c r="I88" i="1"/>
  <c r="H88" i="1"/>
  <c r="G88" i="1"/>
  <c r="F88" i="1"/>
  <c r="E88" i="1"/>
  <c r="R88" i="1" s="1"/>
  <c r="D88" i="1"/>
  <c r="C88" i="1"/>
  <c r="B88" i="1"/>
  <c r="A88" i="1"/>
  <c r="L87" i="1"/>
  <c r="K87" i="1"/>
  <c r="J87" i="1"/>
  <c r="I87" i="1"/>
  <c r="H87" i="1"/>
  <c r="G87" i="1"/>
  <c r="F87" i="1"/>
  <c r="E87" i="1"/>
  <c r="R87" i="1" s="1"/>
  <c r="D87" i="1"/>
  <c r="C87" i="1"/>
  <c r="B87" i="1"/>
  <c r="A87" i="1"/>
  <c r="L86" i="1"/>
  <c r="K86" i="1"/>
  <c r="J86" i="1"/>
  <c r="I86" i="1"/>
  <c r="H86" i="1"/>
  <c r="G86" i="1"/>
  <c r="F86" i="1"/>
  <c r="E86" i="1"/>
  <c r="R86" i="1" s="1"/>
  <c r="D86" i="1"/>
  <c r="C86" i="1"/>
  <c r="B86" i="1"/>
  <c r="A86" i="1"/>
  <c r="L85" i="1"/>
  <c r="K85" i="1"/>
  <c r="J85" i="1"/>
  <c r="I85" i="1"/>
  <c r="H85" i="1"/>
  <c r="G85" i="1"/>
  <c r="F85" i="1"/>
  <c r="E85" i="1"/>
  <c r="R85" i="1" s="1"/>
  <c r="D85" i="1"/>
  <c r="C85" i="1"/>
  <c r="B85" i="1"/>
  <c r="A85" i="1"/>
  <c r="L84" i="1"/>
  <c r="K84" i="1"/>
  <c r="J84" i="1"/>
  <c r="I84" i="1"/>
  <c r="H84" i="1"/>
  <c r="G84" i="1"/>
  <c r="F84" i="1"/>
  <c r="E84" i="1"/>
  <c r="R84" i="1" s="1"/>
  <c r="D84" i="1"/>
  <c r="C84" i="1"/>
  <c r="B84" i="1"/>
  <c r="A84" i="1"/>
  <c r="L83" i="1"/>
  <c r="K83" i="1"/>
  <c r="J83" i="1"/>
  <c r="I83" i="1"/>
  <c r="H83" i="1"/>
  <c r="G83" i="1"/>
  <c r="F83" i="1"/>
  <c r="E83" i="1"/>
  <c r="R83" i="1" s="1"/>
  <c r="D83" i="1"/>
  <c r="C83" i="1"/>
  <c r="B83" i="1"/>
  <c r="A83" i="1"/>
  <c r="L82" i="1"/>
  <c r="K82" i="1"/>
  <c r="J82" i="1"/>
  <c r="I82" i="1"/>
  <c r="H82" i="1"/>
  <c r="G82" i="1"/>
  <c r="F82" i="1"/>
  <c r="E82" i="1"/>
  <c r="R82" i="1" s="1"/>
  <c r="D82" i="1"/>
  <c r="C82" i="1"/>
  <c r="B82" i="1"/>
  <c r="A82" i="1"/>
  <c r="L81" i="1"/>
  <c r="K81" i="1"/>
  <c r="J81" i="1"/>
  <c r="I81" i="1"/>
  <c r="H81" i="1"/>
  <c r="G81" i="1"/>
  <c r="F81" i="1"/>
  <c r="E81" i="1"/>
  <c r="R81" i="1" s="1"/>
  <c r="D81" i="1"/>
  <c r="C81" i="1"/>
  <c r="B81" i="1"/>
  <c r="A81" i="1"/>
  <c r="L80" i="1"/>
  <c r="K80" i="1"/>
  <c r="J80" i="1"/>
  <c r="I80" i="1"/>
  <c r="H80" i="1"/>
  <c r="G80" i="1"/>
  <c r="F80" i="1"/>
  <c r="E80" i="1"/>
  <c r="R80" i="1" s="1"/>
  <c r="D80" i="1"/>
  <c r="C80" i="1"/>
  <c r="B80" i="1"/>
  <c r="A80" i="1"/>
  <c r="L79" i="1"/>
  <c r="K79" i="1"/>
  <c r="J79" i="1"/>
  <c r="I79" i="1"/>
  <c r="H79" i="1"/>
  <c r="G79" i="1"/>
  <c r="F79" i="1"/>
  <c r="E79" i="1"/>
  <c r="R79" i="1" s="1"/>
  <c r="D79" i="1"/>
  <c r="C79" i="1"/>
  <c r="B79" i="1"/>
  <c r="A79" i="1"/>
  <c r="L78" i="1"/>
  <c r="K78" i="1"/>
  <c r="J78" i="1"/>
  <c r="I78" i="1"/>
  <c r="H78" i="1"/>
  <c r="G78" i="1"/>
  <c r="F78" i="1"/>
  <c r="E78" i="1"/>
  <c r="R78" i="1" s="1"/>
  <c r="D78" i="1"/>
  <c r="C78" i="1"/>
  <c r="B78" i="1"/>
  <c r="A78" i="1"/>
  <c r="L77" i="1"/>
  <c r="K77" i="1"/>
  <c r="J77" i="1"/>
  <c r="I77" i="1"/>
  <c r="H77" i="1"/>
  <c r="G77" i="1"/>
  <c r="F77" i="1"/>
  <c r="E77" i="1"/>
  <c r="R77" i="1" s="1"/>
  <c r="D77" i="1"/>
  <c r="C77" i="1"/>
  <c r="B77" i="1"/>
  <c r="A77" i="1"/>
  <c r="L76" i="1"/>
  <c r="K76" i="1"/>
  <c r="J76" i="1"/>
  <c r="I76" i="1"/>
  <c r="H76" i="1"/>
  <c r="G76" i="1"/>
  <c r="F76" i="1"/>
  <c r="E76" i="1"/>
  <c r="R76" i="1" s="1"/>
  <c r="D76" i="1"/>
  <c r="C76" i="1"/>
  <c r="B76" i="1"/>
  <c r="A76" i="1"/>
  <c r="L75" i="1"/>
  <c r="K75" i="1"/>
  <c r="J75" i="1"/>
  <c r="I75" i="1"/>
  <c r="H75" i="1"/>
  <c r="G75" i="1"/>
  <c r="F75" i="1"/>
  <c r="E75" i="1"/>
  <c r="R75" i="1" s="1"/>
  <c r="D75" i="1"/>
  <c r="C75" i="1"/>
  <c r="B75" i="1"/>
  <c r="A75" i="1"/>
  <c r="L74" i="1"/>
  <c r="K74" i="1"/>
  <c r="J74" i="1"/>
  <c r="I74" i="1"/>
  <c r="H74" i="1"/>
  <c r="G74" i="1"/>
  <c r="F74" i="1"/>
  <c r="E74" i="1"/>
  <c r="R74" i="1" s="1"/>
  <c r="D74" i="1"/>
  <c r="C74" i="1"/>
  <c r="B74" i="1"/>
  <c r="A74" i="1"/>
  <c r="L73" i="1"/>
  <c r="K73" i="1"/>
  <c r="J73" i="1"/>
  <c r="I73" i="1"/>
  <c r="H73" i="1"/>
  <c r="G73" i="1"/>
  <c r="F73" i="1"/>
  <c r="E73" i="1"/>
  <c r="R73" i="1" s="1"/>
  <c r="D73" i="1"/>
  <c r="C73" i="1"/>
  <c r="B73" i="1"/>
  <c r="A73" i="1"/>
  <c r="L72" i="1"/>
  <c r="K72" i="1"/>
  <c r="J72" i="1"/>
  <c r="I72" i="1"/>
  <c r="H72" i="1"/>
  <c r="G72" i="1"/>
  <c r="F72" i="1"/>
  <c r="E72" i="1"/>
  <c r="R72" i="1" s="1"/>
  <c r="D72" i="1"/>
  <c r="C72" i="1"/>
  <c r="B72" i="1"/>
  <c r="A72" i="1"/>
  <c r="L71" i="1"/>
  <c r="K71" i="1"/>
  <c r="J71" i="1"/>
  <c r="I71" i="1"/>
  <c r="H71" i="1"/>
  <c r="G71" i="1"/>
  <c r="F71" i="1"/>
  <c r="E71" i="1"/>
  <c r="R71" i="1" s="1"/>
  <c r="D71" i="1"/>
  <c r="C71" i="1"/>
  <c r="B71" i="1"/>
  <c r="A71" i="1"/>
  <c r="L70" i="1"/>
  <c r="K70" i="1"/>
  <c r="J70" i="1"/>
  <c r="I70" i="1"/>
  <c r="H70" i="1"/>
  <c r="G70" i="1"/>
  <c r="F70" i="1"/>
  <c r="E70" i="1"/>
  <c r="R70" i="1" s="1"/>
  <c r="D70" i="1"/>
  <c r="C70" i="1"/>
  <c r="B70" i="1"/>
  <c r="A70" i="1"/>
  <c r="L69" i="1"/>
  <c r="K69" i="1"/>
  <c r="J69" i="1"/>
  <c r="I69" i="1"/>
  <c r="H69" i="1"/>
  <c r="G69" i="1"/>
  <c r="F69" i="1"/>
  <c r="E69" i="1"/>
  <c r="R69" i="1" s="1"/>
  <c r="D69" i="1"/>
  <c r="C69" i="1"/>
  <c r="B69" i="1"/>
  <c r="A69" i="1"/>
  <c r="L68" i="1"/>
  <c r="K68" i="1"/>
  <c r="J68" i="1"/>
  <c r="I68" i="1"/>
  <c r="H68" i="1"/>
  <c r="G68" i="1"/>
  <c r="F68" i="1"/>
  <c r="E68" i="1"/>
  <c r="R68" i="1" s="1"/>
  <c r="D68" i="1"/>
  <c r="C68" i="1"/>
  <c r="B68" i="1"/>
  <c r="A68" i="1"/>
  <c r="L67" i="1"/>
  <c r="K67" i="1"/>
  <c r="J67" i="1"/>
  <c r="I67" i="1"/>
  <c r="H67" i="1"/>
  <c r="G67" i="1"/>
  <c r="F67" i="1"/>
  <c r="E67" i="1"/>
  <c r="R67" i="1" s="1"/>
  <c r="D67" i="1"/>
  <c r="C67" i="1"/>
  <c r="B67" i="1"/>
  <c r="A67" i="1"/>
  <c r="L66" i="1"/>
  <c r="K66" i="1"/>
  <c r="J66" i="1"/>
  <c r="I66" i="1"/>
  <c r="H66" i="1"/>
  <c r="G66" i="1"/>
  <c r="F66" i="1"/>
  <c r="E66" i="1"/>
  <c r="R66" i="1" s="1"/>
  <c r="D66" i="1"/>
  <c r="C66" i="1"/>
  <c r="B66" i="1"/>
  <c r="A66" i="1"/>
  <c r="L65" i="1"/>
  <c r="K65" i="1"/>
  <c r="J65" i="1"/>
  <c r="I65" i="1"/>
  <c r="H65" i="1"/>
  <c r="G65" i="1"/>
  <c r="F65" i="1"/>
  <c r="E65" i="1"/>
  <c r="R65" i="1" s="1"/>
  <c r="D65" i="1"/>
  <c r="C65" i="1"/>
  <c r="B65" i="1"/>
  <c r="A65" i="1"/>
  <c r="L64" i="1"/>
  <c r="K64" i="1"/>
  <c r="J64" i="1"/>
  <c r="I64" i="1"/>
  <c r="H64" i="1"/>
  <c r="G64" i="1"/>
  <c r="F64" i="1"/>
  <c r="E64" i="1"/>
  <c r="R64" i="1" s="1"/>
  <c r="D64" i="1"/>
  <c r="C64" i="1"/>
  <c r="B64" i="1"/>
  <c r="A64" i="1"/>
  <c r="L63" i="1"/>
  <c r="K63" i="1"/>
  <c r="J63" i="1"/>
  <c r="I63" i="1"/>
  <c r="H63" i="1"/>
  <c r="G63" i="1"/>
  <c r="F63" i="1"/>
  <c r="E63" i="1"/>
  <c r="R63" i="1" s="1"/>
  <c r="D63" i="1"/>
  <c r="C63" i="1"/>
  <c r="B63" i="1"/>
  <c r="A63" i="1"/>
  <c r="L62" i="1"/>
  <c r="K62" i="1"/>
  <c r="J62" i="1"/>
  <c r="I62" i="1"/>
  <c r="H62" i="1"/>
  <c r="G62" i="1"/>
  <c r="F62" i="1"/>
  <c r="E62" i="1"/>
  <c r="R62" i="1" s="1"/>
  <c r="D62" i="1"/>
  <c r="C62" i="1"/>
  <c r="B62" i="1"/>
  <c r="A62" i="1"/>
  <c r="L61" i="1"/>
  <c r="K61" i="1"/>
  <c r="J61" i="1"/>
  <c r="I61" i="1"/>
  <c r="H61" i="1"/>
  <c r="G61" i="1"/>
  <c r="F61" i="1"/>
  <c r="E61" i="1"/>
  <c r="R61" i="1" s="1"/>
  <c r="D61" i="1"/>
  <c r="C61" i="1"/>
  <c r="B61" i="1"/>
  <c r="A61" i="1"/>
  <c r="L60" i="1"/>
  <c r="K60" i="1"/>
  <c r="J60" i="1"/>
  <c r="I60" i="1"/>
  <c r="H60" i="1"/>
  <c r="G60" i="1"/>
  <c r="F60" i="1"/>
  <c r="E60" i="1"/>
  <c r="R60" i="1" s="1"/>
  <c r="D60" i="1"/>
  <c r="C60" i="1"/>
  <c r="B60" i="1"/>
  <c r="A60" i="1"/>
  <c r="L59" i="1"/>
  <c r="K59" i="1"/>
  <c r="J59" i="1"/>
  <c r="I59" i="1"/>
  <c r="H59" i="1"/>
  <c r="G59" i="1"/>
  <c r="F59" i="1"/>
  <c r="E59" i="1"/>
  <c r="R59" i="1" s="1"/>
  <c r="D59" i="1"/>
  <c r="C59" i="1"/>
  <c r="B59" i="1"/>
  <c r="A59" i="1"/>
  <c r="L58" i="1"/>
  <c r="K58" i="1"/>
  <c r="J58" i="1"/>
  <c r="I58" i="1"/>
  <c r="H58" i="1"/>
  <c r="G58" i="1"/>
  <c r="F58" i="1"/>
  <c r="E58" i="1"/>
  <c r="R58" i="1" s="1"/>
  <c r="D58" i="1"/>
  <c r="C58" i="1"/>
  <c r="B58" i="1"/>
  <c r="A58" i="1"/>
  <c r="L57" i="1"/>
  <c r="K57" i="1"/>
  <c r="J57" i="1"/>
  <c r="I57" i="1"/>
  <c r="H57" i="1"/>
  <c r="G57" i="1"/>
  <c r="F57" i="1"/>
  <c r="E57" i="1"/>
  <c r="R57" i="1" s="1"/>
  <c r="D57" i="1"/>
  <c r="C57" i="1"/>
  <c r="B57" i="1"/>
  <c r="A57" i="1"/>
  <c r="L56" i="1"/>
  <c r="K56" i="1"/>
  <c r="J56" i="1"/>
  <c r="I56" i="1"/>
  <c r="H56" i="1"/>
  <c r="G56" i="1"/>
  <c r="F56" i="1"/>
  <c r="E56" i="1"/>
  <c r="R56" i="1" s="1"/>
  <c r="D56" i="1"/>
  <c r="C56" i="1"/>
  <c r="B56" i="1"/>
  <c r="A56" i="1"/>
  <c r="L55" i="1"/>
  <c r="K55" i="1"/>
  <c r="J55" i="1"/>
  <c r="I55" i="1"/>
  <c r="H55" i="1"/>
  <c r="G55" i="1"/>
  <c r="F55" i="1"/>
  <c r="E55" i="1"/>
  <c r="R55" i="1" s="1"/>
  <c r="D55" i="1"/>
  <c r="C55" i="1"/>
  <c r="B55" i="1"/>
  <c r="A55" i="1"/>
  <c r="L54" i="1"/>
  <c r="K54" i="1"/>
  <c r="J54" i="1"/>
  <c r="I54" i="1"/>
  <c r="H54" i="1"/>
  <c r="G54" i="1"/>
  <c r="F54" i="1"/>
  <c r="E54" i="1"/>
  <c r="R54" i="1" s="1"/>
  <c r="D54" i="1"/>
  <c r="C54" i="1"/>
  <c r="B54" i="1"/>
  <c r="A54" i="1"/>
  <c r="L53" i="1"/>
  <c r="K53" i="1"/>
  <c r="J53" i="1"/>
  <c r="I53" i="1"/>
  <c r="H53" i="1"/>
  <c r="G53" i="1"/>
  <c r="F53" i="1"/>
  <c r="E53" i="1"/>
  <c r="R53" i="1" s="1"/>
  <c r="D53" i="1"/>
  <c r="C53" i="1"/>
  <c r="B53" i="1"/>
  <c r="A53" i="1"/>
  <c r="L52" i="1"/>
  <c r="K52" i="1"/>
  <c r="J52" i="1"/>
  <c r="I52" i="1"/>
  <c r="H52" i="1"/>
  <c r="G52" i="1"/>
  <c r="F52" i="1"/>
  <c r="E52" i="1"/>
  <c r="R52" i="1" s="1"/>
  <c r="D52" i="1"/>
  <c r="C52" i="1"/>
  <c r="B52" i="1"/>
  <c r="A52" i="1"/>
  <c r="L51" i="1"/>
  <c r="K51" i="1"/>
  <c r="J51" i="1"/>
  <c r="I51" i="1"/>
  <c r="H51" i="1"/>
  <c r="G51" i="1"/>
  <c r="F51" i="1"/>
  <c r="E51" i="1"/>
  <c r="R51" i="1" s="1"/>
  <c r="D51" i="1"/>
  <c r="C51" i="1"/>
  <c r="B51" i="1"/>
  <c r="A51" i="1"/>
  <c r="L50" i="1"/>
  <c r="K50" i="1"/>
  <c r="J50" i="1"/>
  <c r="I50" i="1"/>
  <c r="H50" i="1"/>
  <c r="G50" i="1"/>
  <c r="F50" i="1"/>
  <c r="E50" i="1"/>
  <c r="R50" i="1" s="1"/>
  <c r="D50" i="1"/>
  <c r="C50" i="1"/>
  <c r="B50" i="1"/>
  <c r="A50" i="1"/>
  <c r="L49" i="1"/>
  <c r="K49" i="1"/>
  <c r="J49" i="1"/>
  <c r="I49" i="1"/>
  <c r="H49" i="1"/>
  <c r="G49" i="1"/>
  <c r="F49" i="1"/>
  <c r="E49" i="1"/>
  <c r="R49" i="1" s="1"/>
  <c r="D49" i="1"/>
  <c r="C49" i="1"/>
  <c r="B49" i="1"/>
  <c r="A49" i="1"/>
  <c r="L48" i="1"/>
  <c r="K48" i="1"/>
  <c r="J48" i="1"/>
  <c r="I48" i="1"/>
  <c r="H48" i="1"/>
  <c r="G48" i="1"/>
  <c r="F48" i="1"/>
  <c r="E48" i="1"/>
  <c r="R48" i="1" s="1"/>
  <c r="D48" i="1"/>
  <c r="C48" i="1"/>
  <c r="B48" i="1"/>
  <c r="A48" i="1"/>
  <c r="L47" i="1"/>
  <c r="K47" i="1"/>
  <c r="J47" i="1"/>
  <c r="I47" i="1"/>
  <c r="H47" i="1"/>
  <c r="G47" i="1"/>
  <c r="F47" i="1"/>
  <c r="E47" i="1"/>
  <c r="R47" i="1" s="1"/>
  <c r="D47" i="1"/>
  <c r="C47" i="1"/>
  <c r="B47" i="1"/>
  <c r="A47" i="1"/>
  <c r="L46" i="1"/>
  <c r="K46" i="1"/>
  <c r="J46" i="1"/>
  <c r="I46" i="1"/>
  <c r="H46" i="1"/>
  <c r="G46" i="1"/>
  <c r="F46" i="1"/>
  <c r="E46" i="1"/>
  <c r="R46" i="1" s="1"/>
  <c r="D46" i="1"/>
  <c r="C46" i="1"/>
  <c r="B46" i="1"/>
  <c r="A46" i="1"/>
  <c r="L45" i="1"/>
  <c r="K45" i="1"/>
  <c r="J45" i="1"/>
  <c r="I45" i="1"/>
  <c r="H45" i="1"/>
  <c r="G45" i="1"/>
  <c r="F45" i="1"/>
  <c r="E45" i="1"/>
  <c r="R45" i="1" s="1"/>
  <c r="D45" i="1"/>
  <c r="C45" i="1"/>
  <c r="B45" i="1"/>
  <c r="A45" i="1"/>
  <c r="L44" i="1"/>
  <c r="K44" i="1"/>
  <c r="J44" i="1"/>
  <c r="I44" i="1"/>
  <c r="H44" i="1"/>
  <c r="G44" i="1"/>
  <c r="F44" i="1"/>
  <c r="E44" i="1"/>
  <c r="R44" i="1" s="1"/>
  <c r="D44" i="1"/>
  <c r="C44" i="1"/>
  <c r="B44" i="1"/>
  <c r="A44" i="1"/>
  <c r="L43" i="1"/>
  <c r="K43" i="1"/>
  <c r="J43" i="1"/>
  <c r="I43" i="1"/>
  <c r="H43" i="1"/>
  <c r="G43" i="1"/>
  <c r="F43" i="1"/>
  <c r="E43" i="1"/>
  <c r="R43" i="1" s="1"/>
  <c r="D43" i="1"/>
  <c r="C43" i="1"/>
  <c r="B43" i="1"/>
  <c r="A43" i="1"/>
  <c r="L42" i="1"/>
  <c r="K42" i="1"/>
  <c r="J42" i="1"/>
  <c r="I42" i="1"/>
  <c r="H42" i="1"/>
  <c r="G42" i="1"/>
  <c r="F42" i="1"/>
  <c r="E42" i="1"/>
  <c r="R42" i="1" s="1"/>
  <c r="D42" i="1"/>
  <c r="C42" i="1"/>
  <c r="B42" i="1"/>
  <c r="A42" i="1"/>
  <c r="L41" i="1"/>
  <c r="K41" i="1"/>
  <c r="J41" i="1"/>
  <c r="I41" i="1"/>
  <c r="H41" i="1"/>
  <c r="G41" i="1"/>
  <c r="F41" i="1"/>
  <c r="E41" i="1"/>
  <c r="R41" i="1" s="1"/>
  <c r="D41" i="1"/>
  <c r="C41" i="1"/>
  <c r="B41" i="1"/>
  <c r="A41" i="1"/>
  <c r="L40" i="1"/>
  <c r="K40" i="1"/>
  <c r="J40" i="1"/>
  <c r="I40" i="1"/>
  <c r="H40" i="1"/>
  <c r="G40" i="1"/>
  <c r="F40" i="1"/>
  <c r="E40" i="1"/>
  <c r="R40" i="1" s="1"/>
  <c r="D40" i="1"/>
  <c r="C40" i="1"/>
  <c r="B40" i="1"/>
  <c r="A40" i="1"/>
  <c r="L39" i="1"/>
  <c r="K39" i="1"/>
  <c r="J39" i="1"/>
  <c r="I39" i="1"/>
  <c r="H39" i="1"/>
  <c r="G39" i="1"/>
  <c r="F39" i="1"/>
  <c r="E39" i="1"/>
  <c r="R39" i="1" s="1"/>
  <c r="D39" i="1"/>
  <c r="C39" i="1"/>
  <c r="B39" i="1"/>
  <c r="A39" i="1"/>
  <c r="L38" i="1"/>
  <c r="K38" i="1"/>
  <c r="J38" i="1"/>
  <c r="I38" i="1"/>
  <c r="H38" i="1"/>
  <c r="G38" i="1"/>
  <c r="F38" i="1"/>
  <c r="E38" i="1"/>
  <c r="R38" i="1" s="1"/>
  <c r="D38" i="1"/>
  <c r="C38" i="1"/>
  <c r="B38" i="1"/>
  <c r="A38" i="1"/>
  <c r="L37" i="1"/>
  <c r="K37" i="1"/>
  <c r="J37" i="1"/>
  <c r="I37" i="1"/>
  <c r="H37" i="1"/>
  <c r="G37" i="1"/>
  <c r="F37" i="1"/>
  <c r="E37" i="1"/>
  <c r="R37" i="1" s="1"/>
  <c r="D37" i="1"/>
  <c r="C37" i="1"/>
  <c r="B37" i="1"/>
  <c r="A37" i="1"/>
  <c r="L36" i="1"/>
  <c r="K36" i="1"/>
  <c r="J36" i="1"/>
  <c r="I36" i="1"/>
  <c r="H36" i="1"/>
  <c r="G36" i="1"/>
  <c r="F36" i="1"/>
  <c r="E36" i="1"/>
  <c r="R36" i="1" s="1"/>
  <c r="D36" i="1"/>
  <c r="C36" i="1"/>
  <c r="B36" i="1"/>
  <c r="A36" i="1"/>
  <c r="L35" i="1"/>
  <c r="K35" i="1"/>
  <c r="J35" i="1"/>
  <c r="I35" i="1"/>
  <c r="H35" i="1"/>
  <c r="G35" i="1"/>
  <c r="F35" i="1"/>
  <c r="E35" i="1"/>
  <c r="R35" i="1" s="1"/>
  <c r="D35" i="1"/>
  <c r="C35" i="1"/>
  <c r="B35" i="1"/>
  <c r="A35" i="1"/>
  <c r="L34" i="1"/>
  <c r="K34" i="1"/>
  <c r="J34" i="1"/>
  <c r="I34" i="1"/>
  <c r="H34" i="1"/>
  <c r="G34" i="1"/>
  <c r="F34" i="1"/>
  <c r="E34" i="1"/>
  <c r="R34" i="1" s="1"/>
  <c r="D34" i="1"/>
  <c r="C34" i="1"/>
  <c r="B34" i="1"/>
  <c r="A34" i="1"/>
  <c r="L33" i="1"/>
  <c r="K33" i="1"/>
  <c r="J33" i="1"/>
  <c r="I33" i="1"/>
  <c r="H33" i="1"/>
  <c r="G33" i="1"/>
  <c r="F33" i="1"/>
  <c r="E33" i="1"/>
  <c r="R33" i="1" s="1"/>
  <c r="D33" i="1"/>
  <c r="C33" i="1"/>
  <c r="B33" i="1"/>
  <c r="A33" i="1"/>
  <c r="L32" i="1"/>
  <c r="K32" i="1"/>
  <c r="J32" i="1"/>
  <c r="I32" i="1"/>
  <c r="H32" i="1"/>
  <c r="G32" i="1"/>
  <c r="F32" i="1"/>
  <c r="E32" i="1"/>
  <c r="R32" i="1" s="1"/>
  <c r="D32" i="1"/>
  <c r="C32" i="1"/>
  <c r="B32" i="1"/>
  <c r="A32" i="1"/>
  <c r="L31" i="1"/>
  <c r="K31" i="1"/>
  <c r="J31" i="1"/>
  <c r="I31" i="1"/>
  <c r="H31" i="1"/>
  <c r="G31" i="1"/>
  <c r="F31" i="1"/>
  <c r="E31" i="1"/>
  <c r="R31" i="1" s="1"/>
  <c r="D31" i="1"/>
  <c r="C31" i="1"/>
  <c r="B31" i="1"/>
  <c r="A31" i="1"/>
  <c r="L30" i="1"/>
  <c r="K30" i="1"/>
  <c r="J30" i="1"/>
  <c r="I30" i="1"/>
  <c r="H30" i="1"/>
  <c r="G30" i="1"/>
  <c r="F30" i="1"/>
  <c r="E30" i="1"/>
  <c r="R30" i="1" s="1"/>
  <c r="D30" i="1"/>
  <c r="C30" i="1"/>
  <c r="B30" i="1"/>
  <c r="A30" i="1"/>
  <c r="L29" i="1"/>
  <c r="K29" i="1"/>
  <c r="J29" i="1"/>
  <c r="I29" i="1"/>
  <c r="H29" i="1"/>
  <c r="G29" i="1"/>
  <c r="F29" i="1"/>
  <c r="E29" i="1"/>
  <c r="R29" i="1" s="1"/>
  <c r="D29" i="1"/>
  <c r="C29" i="1"/>
  <c r="B29" i="1"/>
  <c r="A29" i="1"/>
  <c r="L28" i="1"/>
  <c r="K28" i="1"/>
  <c r="J28" i="1"/>
  <c r="I28" i="1"/>
  <c r="H28" i="1"/>
  <c r="G28" i="1"/>
  <c r="F28" i="1"/>
  <c r="E28" i="1"/>
  <c r="R28" i="1" s="1"/>
  <c r="D28" i="1"/>
  <c r="C28" i="1"/>
  <c r="B28" i="1"/>
  <c r="A28" i="1"/>
  <c r="L27" i="1"/>
  <c r="K27" i="1"/>
  <c r="J27" i="1"/>
  <c r="I27" i="1"/>
  <c r="H27" i="1"/>
  <c r="G27" i="1"/>
  <c r="F27" i="1"/>
  <c r="E27" i="1"/>
  <c r="R27" i="1" s="1"/>
  <c r="D27" i="1"/>
  <c r="C27" i="1"/>
  <c r="B27" i="1"/>
  <c r="A27" i="1"/>
  <c r="L26" i="1"/>
  <c r="K26" i="1"/>
  <c r="J26" i="1"/>
  <c r="I26" i="1"/>
  <c r="H26" i="1"/>
  <c r="G26" i="1"/>
  <c r="F26" i="1"/>
  <c r="E26" i="1"/>
  <c r="R26" i="1" s="1"/>
  <c r="D26" i="1"/>
  <c r="C26" i="1"/>
  <c r="B26" i="1"/>
  <c r="A26" i="1"/>
  <c r="L25" i="1"/>
  <c r="K25" i="1"/>
  <c r="J25" i="1"/>
  <c r="I25" i="1"/>
  <c r="H25" i="1"/>
  <c r="G25" i="1"/>
  <c r="F25" i="1"/>
  <c r="E25" i="1"/>
  <c r="R25" i="1" s="1"/>
  <c r="D25" i="1"/>
  <c r="C25" i="1"/>
  <c r="B25" i="1"/>
  <c r="A25" i="1"/>
  <c r="L24" i="1"/>
  <c r="K24" i="1"/>
  <c r="J24" i="1"/>
  <c r="I24" i="1"/>
  <c r="H24" i="1"/>
  <c r="G24" i="1"/>
  <c r="F24" i="1"/>
  <c r="E24" i="1"/>
  <c r="R24" i="1" s="1"/>
  <c r="D24" i="1"/>
  <c r="C24" i="1"/>
  <c r="B24" i="1"/>
  <c r="A24" i="1"/>
  <c r="L23" i="1"/>
  <c r="K23" i="1"/>
  <c r="J23" i="1"/>
  <c r="I23" i="1"/>
  <c r="H23" i="1"/>
  <c r="G23" i="1"/>
  <c r="F23" i="1"/>
  <c r="E23" i="1"/>
  <c r="R23" i="1" s="1"/>
  <c r="D23" i="1"/>
  <c r="C23" i="1"/>
  <c r="B23" i="1"/>
  <c r="A23" i="1"/>
  <c r="L22" i="1"/>
  <c r="K22" i="1"/>
  <c r="J22" i="1"/>
  <c r="I22" i="1"/>
  <c r="H22" i="1"/>
  <c r="G22" i="1"/>
  <c r="F22" i="1"/>
  <c r="E22" i="1"/>
  <c r="R22" i="1" s="1"/>
  <c r="D22" i="1"/>
  <c r="C22" i="1"/>
  <c r="B22" i="1"/>
  <c r="A22" i="1"/>
  <c r="L21" i="1"/>
  <c r="K21" i="1"/>
  <c r="J21" i="1"/>
  <c r="I21" i="1"/>
  <c r="H21" i="1"/>
  <c r="G21" i="1"/>
  <c r="F21" i="1"/>
  <c r="E21" i="1"/>
  <c r="R21" i="1" s="1"/>
  <c r="D21" i="1"/>
  <c r="C21" i="1"/>
  <c r="B21" i="1"/>
  <c r="A21" i="1"/>
  <c r="L20" i="1"/>
  <c r="K20" i="1"/>
  <c r="J20" i="1"/>
  <c r="I20" i="1"/>
  <c r="H20" i="1"/>
  <c r="G20" i="1"/>
  <c r="F20" i="1"/>
  <c r="E20" i="1"/>
  <c r="R20" i="1" s="1"/>
  <c r="D20" i="1"/>
  <c r="C20" i="1"/>
  <c r="B20" i="1"/>
  <c r="A20" i="1"/>
  <c r="L19" i="1"/>
  <c r="K19" i="1"/>
  <c r="J19" i="1"/>
  <c r="I19" i="1"/>
  <c r="H19" i="1"/>
  <c r="G19" i="1"/>
  <c r="F19" i="1"/>
  <c r="E19" i="1"/>
  <c r="R19" i="1" s="1"/>
  <c r="D19" i="1"/>
  <c r="C19" i="1"/>
  <c r="B19" i="1"/>
  <c r="A19" i="1"/>
  <c r="L18" i="1"/>
  <c r="K18" i="1"/>
  <c r="J18" i="1"/>
  <c r="I18" i="1"/>
  <c r="H18" i="1"/>
  <c r="G18" i="1"/>
  <c r="F18" i="1"/>
  <c r="E18" i="1"/>
  <c r="R18" i="1" s="1"/>
  <c r="D18" i="1"/>
  <c r="C18" i="1"/>
  <c r="B18" i="1"/>
  <c r="A18" i="1"/>
  <c r="L17" i="1"/>
  <c r="K17" i="1"/>
  <c r="J17" i="1"/>
  <c r="I17" i="1"/>
  <c r="H17" i="1"/>
  <c r="G17" i="1"/>
  <c r="F17" i="1"/>
  <c r="E17" i="1"/>
  <c r="R17" i="1" s="1"/>
  <c r="D17" i="1"/>
  <c r="C17" i="1"/>
  <c r="B17" i="1"/>
  <c r="A17" i="1"/>
  <c r="R16" i="1"/>
  <c r="L16" i="1"/>
  <c r="K16" i="1"/>
  <c r="J16" i="1"/>
  <c r="I16" i="1"/>
  <c r="H16" i="1"/>
  <c r="G16" i="1"/>
  <c r="F16" i="1"/>
  <c r="D16" i="1"/>
  <c r="C16" i="1"/>
  <c r="B16" i="1"/>
  <c r="A16" i="1"/>
  <c r="R15" i="1"/>
  <c r="L15" i="1"/>
  <c r="K15" i="1"/>
  <c r="J15" i="1"/>
  <c r="I15" i="1"/>
  <c r="H15" i="1"/>
  <c r="G15" i="1"/>
  <c r="F15" i="1"/>
  <c r="D15" i="1"/>
  <c r="C15" i="1"/>
  <c r="B15" i="1"/>
  <c r="A15" i="1"/>
  <c r="R14" i="1"/>
  <c r="L14" i="1"/>
  <c r="K14" i="1"/>
  <c r="J14" i="1"/>
  <c r="I14" i="1"/>
  <c r="H14" i="1"/>
  <c r="G14" i="1"/>
  <c r="F14" i="1"/>
  <c r="D14" i="1"/>
  <c r="C14" i="1"/>
  <c r="B14" i="1"/>
  <c r="A14" i="1"/>
  <c r="R13" i="1"/>
  <c r="L13" i="1"/>
  <c r="K13" i="1"/>
  <c r="J13" i="1"/>
  <c r="I13" i="1"/>
  <c r="H13" i="1"/>
  <c r="G13" i="1"/>
  <c r="F13" i="1"/>
  <c r="D13" i="1"/>
  <c r="C13" i="1"/>
  <c r="B13" i="1"/>
  <c r="A13" i="1"/>
  <c r="R12" i="1"/>
  <c r="L12" i="1"/>
  <c r="K12" i="1"/>
  <c r="J12" i="1"/>
  <c r="I12" i="1"/>
  <c r="H12" i="1"/>
  <c r="G12" i="1"/>
  <c r="F12" i="1"/>
  <c r="D12" i="1"/>
  <c r="C12" i="1"/>
  <c r="B12" i="1"/>
  <c r="A12" i="1"/>
  <c r="R11" i="1"/>
  <c r="L11" i="1"/>
  <c r="K11" i="1"/>
  <c r="J11" i="1"/>
  <c r="I11" i="1"/>
  <c r="H11" i="1"/>
  <c r="G11" i="1"/>
  <c r="F11" i="1"/>
  <c r="D11" i="1"/>
  <c r="C11" i="1"/>
  <c r="B11" i="1"/>
  <c r="A11" i="1"/>
  <c r="R10" i="1"/>
  <c r="L10" i="1"/>
  <c r="K10" i="1"/>
  <c r="J10" i="1"/>
  <c r="J298" i="1" s="1"/>
  <c r="I10" i="1"/>
  <c r="I298" i="1" s="1"/>
  <c r="B302" i="1" s="1"/>
  <c r="H10" i="1"/>
  <c r="G10" i="1"/>
  <c r="F10" i="1"/>
  <c r="D10" i="1"/>
  <c r="C10" i="1"/>
  <c r="B10" i="1"/>
  <c r="A10" i="1"/>
  <c r="A298" i="1" s="1"/>
  <c r="P7" i="1"/>
  <c r="B303" i="1" s="1"/>
  <c r="N7" i="1"/>
  <c r="G7" i="1"/>
  <c r="B3" i="1"/>
  <c r="H2" i="1"/>
  <c r="G2" i="1"/>
  <c r="B2" i="1"/>
  <c r="G298" i="1" l="1"/>
  <c r="F298" i="1"/>
  <c r="H298" i="1"/>
  <c r="N10" i="1"/>
  <c r="M10" i="1"/>
  <c r="K298" i="1"/>
  <c r="P10" i="1"/>
  <c r="L298" i="1"/>
  <c r="B304" i="1" s="1"/>
  <c r="Q10" i="1"/>
  <c r="F14" i="2"/>
  <c r="E14" i="2"/>
  <c r="R298" i="1"/>
  <c r="N11" i="1"/>
  <c r="M11" i="1"/>
  <c r="P11" i="1"/>
  <c r="Q11" i="1"/>
  <c r="S11" i="1" s="1"/>
  <c r="N12" i="1"/>
  <c r="M12" i="1"/>
  <c r="P12" i="1"/>
  <c r="Q12" i="1"/>
  <c r="S12" i="1" s="1"/>
  <c r="N13" i="1"/>
  <c r="M13" i="1"/>
  <c r="P13" i="1"/>
  <c r="Q13" i="1"/>
  <c r="S13" i="1" s="1"/>
  <c r="N14" i="1"/>
  <c r="M14" i="1"/>
  <c r="P14" i="1"/>
  <c r="Q14" i="1"/>
  <c r="S14" i="1" s="1"/>
  <c r="N15" i="1"/>
  <c r="M15" i="1"/>
  <c r="P15" i="1"/>
  <c r="Q15" i="1"/>
  <c r="S15" i="1" s="1"/>
  <c r="N16" i="1"/>
  <c r="M16" i="1"/>
  <c r="P16" i="1"/>
  <c r="Q16" i="1"/>
  <c r="S16" i="1" s="1"/>
  <c r="N17" i="1"/>
  <c r="M17" i="1"/>
  <c r="P17" i="1"/>
  <c r="Q17" i="1"/>
  <c r="S17" i="1" s="1"/>
  <c r="N18" i="1"/>
  <c r="M18" i="1"/>
  <c r="P18" i="1"/>
  <c r="Q18" i="1"/>
  <c r="S18" i="1" s="1"/>
  <c r="N19" i="1"/>
  <c r="M19" i="1"/>
  <c r="P19" i="1"/>
  <c r="Q19" i="1"/>
  <c r="S19" i="1" s="1"/>
  <c r="N20" i="1"/>
  <c r="M20" i="1"/>
  <c r="P20" i="1"/>
  <c r="Q20" i="1"/>
  <c r="S20" i="1" s="1"/>
  <c r="N21" i="1"/>
  <c r="M21" i="1"/>
  <c r="P21" i="1"/>
  <c r="Q21" i="1"/>
  <c r="S21" i="1" s="1"/>
  <c r="N22" i="1"/>
  <c r="M22" i="1"/>
  <c r="P22" i="1"/>
  <c r="Q22" i="1"/>
  <c r="S22" i="1" s="1"/>
  <c r="N23" i="1"/>
  <c r="M23" i="1"/>
  <c r="P23" i="1"/>
  <c r="Q23" i="1"/>
  <c r="S23" i="1" s="1"/>
  <c r="N24" i="1"/>
  <c r="M24" i="1"/>
  <c r="P24" i="1"/>
  <c r="Q24" i="1"/>
  <c r="S24" i="1" s="1"/>
  <c r="N25" i="1"/>
  <c r="M25" i="1"/>
  <c r="P25" i="1"/>
  <c r="Q25" i="1"/>
  <c r="S25" i="1" s="1"/>
  <c r="N26" i="1"/>
  <c r="M26" i="1"/>
  <c r="P26" i="1"/>
  <c r="Q26" i="1"/>
  <c r="S26" i="1" s="1"/>
  <c r="N27" i="1"/>
  <c r="M27" i="1"/>
  <c r="P27" i="1"/>
  <c r="Q27" i="1"/>
  <c r="S27" i="1" s="1"/>
  <c r="N28" i="1"/>
  <c r="M28" i="1"/>
  <c r="P28" i="1"/>
  <c r="Q28" i="1"/>
  <c r="S28" i="1" s="1"/>
  <c r="N29" i="1"/>
  <c r="M29" i="1"/>
  <c r="P29" i="1"/>
  <c r="Q29" i="1"/>
  <c r="S29" i="1" s="1"/>
  <c r="N30" i="1"/>
  <c r="M30" i="1"/>
  <c r="P30" i="1"/>
  <c r="Q30" i="1"/>
  <c r="S30" i="1" s="1"/>
  <c r="N31" i="1"/>
  <c r="M31" i="1"/>
  <c r="P31" i="1"/>
  <c r="Q31" i="1"/>
  <c r="S31" i="1" s="1"/>
  <c r="N32" i="1"/>
  <c r="M32" i="1"/>
  <c r="P32" i="1"/>
  <c r="Q32" i="1"/>
  <c r="S32" i="1" s="1"/>
  <c r="N33" i="1"/>
  <c r="M33" i="1"/>
  <c r="P33" i="1"/>
  <c r="Q33" i="1"/>
  <c r="S33" i="1" s="1"/>
  <c r="N34" i="1"/>
  <c r="M34" i="1"/>
  <c r="P34" i="1"/>
  <c r="Q34" i="1"/>
  <c r="S34" i="1" s="1"/>
  <c r="N35" i="1"/>
  <c r="M35" i="1"/>
  <c r="P35" i="1"/>
  <c r="Q35" i="1"/>
  <c r="S35" i="1" s="1"/>
  <c r="N36" i="1"/>
  <c r="M36" i="1"/>
  <c r="P36" i="1"/>
  <c r="Q36" i="1"/>
  <c r="S36" i="1" s="1"/>
  <c r="N37" i="1"/>
  <c r="M37" i="1"/>
  <c r="P37" i="1"/>
  <c r="Q37" i="1"/>
  <c r="S37" i="1" s="1"/>
  <c r="N38" i="1"/>
  <c r="M38" i="1"/>
  <c r="P38" i="1"/>
  <c r="Q38" i="1"/>
  <c r="S38" i="1" s="1"/>
  <c r="N39" i="1"/>
  <c r="M39" i="1"/>
  <c r="P39" i="1"/>
  <c r="Q39" i="1"/>
  <c r="S39" i="1" s="1"/>
  <c r="N40" i="1"/>
  <c r="M40" i="1"/>
  <c r="P40" i="1"/>
  <c r="Q40" i="1"/>
  <c r="S40" i="1" s="1"/>
  <c r="N41" i="1"/>
  <c r="M41" i="1"/>
  <c r="P41" i="1"/>
  <c r="Q41" i="1"/>
  <c r="S41" i="1" s="1"/>
  <c r="N42" i="1"/>
  <c r="M42" i="1"/>
  <c r="P42" i="1"/>
  <c r="Q42" i="1"/>
  <c r="S42" i="1" s="1"/>
  <c r="N43" i="1"/>
  <c r="M43" i="1"/>
  <c r="P43" i="1"/>
  <c r="Q43" i="1"/>
  <c r="S43" i="1" s="1"/>
  <c r="N44" i="1"/>
  <c r="M44" i="1"/>
  <c r="P44" i="1"/>
  <c r="Q44" i="1"/>
  <c r="S44" i="1" s="1"/>
  <c r="N45" i="1"/>
  <c r="M45" i="1"/>
  <c r="P45" i="1"/>
  <c r="Q45" i="1"/>
  <c r="S45" i="1" s="1"/>
  <c r="N46" i="1"/>
  <c r="M46" i="1"/>
  <c r="P46" i="1"/>
  <c r="Q46" i="1"/>
  <c r="S46" i="1" s="1"/>
  <c r="N47" i="1"/>
  <c r="M47" i="1"/>
  <c r="P47" i="1"/>
  <c r="Q47" i="1"/>
  <c r="S47" i="1" s="1"/>
  <c r="N48" i="1"/>
  <c r="M48" i="1"/>
  <c r="P48" i="1"/>
  <c r="Q48" i="1"/>
  <c r="S48" i="1" s="1"/>
  <c r="N49" i="1"/>
  <c r="M49" i="1"/>
  <c r="P49" i="1"/>
  <c r="Q49" i="1"/>
  <c r="S49" i="1" s="1"/>
  <c r="N50" i="1"/>
  <c r="M50" i="1"/>
  <c r="P50" i="1"/>
  <c r="Q50" i="1"/>
  <c r="S50" i="1" s="1"/>
  <c r="N51" i="1"/>
  <c r="M51" i="1"/>
  <c r="P51" i="1"/>
  <c r="Q51" i="1"/>
  <c r="S51" i="1" s="1"/>
  <c r="N52" i="1"/>
  <c r="M52" i="1"/>
  <c r="P52" i="1"/>
  <c r="Q52" i="1"/>
  <c r="S52" i="1" s="1"/>
  <c r="N53" i="1"/>
  <c r="M53" i="1"/>
  <c r="P53" i="1"/>
  <c r="Q53" i="1"/>
  <c r="S53" i="1" s="1"/>
  <c r="N54" i="1"/>
  <c r="M54" i="1"/>
  <c r="P54" i="1"/>
  <c r="Q54" i="1"/>
  <c r="S54" i="1" s="1"/>
  <c r="N55" i="1"/>
  <c r="M55" i="1"/>
  <c r="P55" i="1"/>
  <c r="Q55" i="1"/>
  <c r="S55" i="1" s="1"/>
  <c r="N56" i="1"/>
  <c r="M56" i="1"/>
  <c r="P56" i="1"/>
  <c r="Q56" i="1"/>
  <c r="S56" i="1" s="1"/>
  <c r="N57" i="1"/>
  <c r="M57" i="1"/>
  <c r="P57" i="1"/>
  <c r="Q57" i="1"/>
  <c r="S57" i="1" s="1"/>
  <c r="N58" i="1"/>
  <c r="M58" i="1"/>
  <c r="P58" i="1"/>
  <c r="Q58" i="1"/>
  <c r="S58" i="1" s="1"/>
  <c r="N59" i="1"/>
  <c r="M59" i="1"/>
  <c r="P59" i="1"/>
  <c r="Q59" i="1"/>
  <c r="S59" i="1" s="1"/>
  <c r="N60" i="1"/>
  <c r="M60" i="1"/>
  <c r="P60" i="1"/>
  <c r="Q60" i="1"/>
  <c r="S60" i="1" s="1"/>
  <c r="N61" i="1"/>
  <c r="M61" i="1"/>
  <c r="P61" i="1"/>
  <c r="Q61" i="1"/>
  <c r="S61" i="1" s="1"/>
  <c r="N62" i="1"/>
  <c r="M62" i="1"/>
  <c r="P62" i="1"/>
  <c r="Q62" i="1"/>
  <c r="S62" i="1" s="1"/>
  <c r="N63" i="1"/>
  <c r="M63" i="1"/>
  <c r="P63" i="1"/>
  <c r="Q63" i="1"/>
  <c r="S63" i="1" s="1"/>
  <c r="N64" i="1"/>
  <c r="M64" i="1"/>
  <c r="P64" i="1"/>
  <c r="Q64" i="1"/>
  <c r="S64" i="1" s="1"/>
  <c r="N65" i="1"/>
  <c r="M65" i="1"/>
  <c r="P65" i="1"/>
  <c r="Q65" i="1"/>
  <c r="S65" i="1" s="1"/>
  <c r="N66" i="1"/>
  <c r="M66" i="1"/>
  <c r="P66" i="1"/>
  <c r="Q66" i="1"/>
  <c r="S66" i="1" s="1"/>
  <c r="N67" i="1"/>
  <c r="M67" i="1"/>
  <c r="P67" i="1"/>
  <c r="Q67" i="1"/>
  <c r="S67" i="1" s="1"/>
  <c r="N68" i="1"/>
  <c r="M68" i="1"/>
  <c r="P68" i="1"/>
  <c r="Q68" i="1"/>
  <c r="S68" i="1" s="1"/>
  <c r="N69" i="1"/>
  <c r="M69" i="1"/>
  <c r="P69" i="1"/>
  <c r="Q69" i="1"/>
  <c r="S69" i="1" s="1"/>
  <c r="N70" i="1"/>
  <c r="M70" i="1"/>
  <c r="P70" i="1"/>
  <c r="Q70" i="1"/>
  <c r="S70" i="1" s="1"/>
  <c r="N71" i="1"/>
  <c r="M71" i="1"/>
  <c r="P71" i="1"/>
  <c r="Q71" i="1"/>
  <c r="S71" i="1" s="1"/>
  <c r="N72" i="1"/>
  <c r="M72" i="1"/>
  <c r="P72" i="1"/>
  <c r="Q72" i="1"/>
  <c r="S72" i="1" s="1"/>
  <c r="N73" i="1"/>
  <c r="M73" i="1"/>
  <c r="P73" i="1"/>
  <c r="Q73" i="1"/>
  <c r="S73" i="1" s="1"/>
  <c r="N74" i="1"/>
  <c r="M74" i="1"/>
  <c r="P74" i="1"/>
  <c r="Q74" i="1"/>
  <c r="S74" i="1" s="1"/>
  <c r="N75" i="1"/>
  <c r="M75" i="1"/>
  <c r="P75" i="1"/>
  <c r="Q75" i="1"/>
  <c r="S75" i="1" s="1"/>
  <c r="N76" i="1"/>
  <c r="M76" i="1"/>
  <c r="P76" i="1"/>
  <c r="Q76" i="1"/>
  <c r="S76" i="1" s="1"/>
  <c r="N77" i="1"/>
  <c r="M77" i="1"/>
  <c r="P77" i="1"/>
  <c r="Q77" i="1"/>
  <c r="S77" i="1" s="1"/>
  <c r="N78" i="1"/>
  <c r="M78" i="1"/>
  <c r="P78" i="1"/>
  <c r="Q78" i="1"/>
  <c r="S78" i="1" s="1"/>
  <c r="N79" i="1"/>
  <c r="M79" i="1"/>
  <c r="P79" i="1"/>
  <c r="Q79" i="1"/>
  <c r="S79" i="1" s="1"/>
  <c r="N80" i="1"/>
  <c r="M80" i="1"/>
  <c r="P80" i="1"/>
  <c r="Q80" i="1"/>
  <c r="S80" i="1" s="1"/>
  <c r="N81" i="1"/>
  <c r="M81" i="1"/>
  <c r="P81" i="1"/>
  <c r="Q81" i="1"/>
  <c r="S81" i="1" s="1"/>
  <c r="N82" i="1"/>
  <c r="M82" i="1"/>
  <c r="P82" i="1"/>
  <c r="Q82" i="1"/>
  <c r="S82" i="1" s="1"/>
  <c r="N83" i="1"/>
  <c r="M83" i="1"/>
  <c r="P83" i="1"/>
  <c r="Q83" i="1"/>
  <c r="S83" i="1" s="1"/>
  <c r="N84" i="1"/>
  <c r="M84" i="1"/>
  <c r="P84" i="1"/>
  <c r="Q84" i="1"/>
  <c r="S84" i="1" s="1"/>
  <c r="N85" i="1"/>
  <c r="M85" i="1"/>
  <c r="P85" i="1"/>
  <c r="Q85" i="1"/>
  <c r="S85" i="1" s="1"/>
  <c r="N86" i="1"/>
  <c r="M86" i="1"/>
  <c r="P86" i="1"/>
  <c r="Q86" i="1"/>
  <c r="S86" i="1" s="1"/>
  <c r="N87" i="1"/>
  <c r="M87" i="1"/>
  <c r="P87" i="1"/>
  <c r="Q87" i="1"/>
  <c r="S87" i="1" s="1"/>
  <c r="N88" i="1"/>
  <c r="M88" i="1"/>
  <c r="P88" i="1"/>
  <c r="Q88" i="1"/>
  <c r="S88" i="1" s="1"/>
  <c r="N89" i="1"/>
  <c r="M89" i="1"/>
  <c r="P89" i="1"/>
  <c r="Q89" i="1"/>
  <c r="S89" i="1" s="1"/>
  <c r="N90" i="1"/>
  <c r="M90" i="1"/>
  <c r="P90" i="1"/>
  <c r="Q90" i="1"/>
  <c r="S90" i="1" s="1"/>
  <c r="N91" i="1"/>
  <c r="M91" i="1"/>
  <c r="P91" i="1"/>
  <c r="Q91" i="1"/>
  <c r="S91" i="1" s="1"/>
  <c r="N92" i="1"/>
  <c r="M92" i="1"/>
  <c r="P92" i="1"/>
  <c r="Q92" i="1"/>
  <c r="S92" i="1" s="1"/>
  <c r="N93" i="1"/>
  <c r="M93" i="1"/>
  <c r="P93" i="1"/>
  <c r="Q93" i="1"/>
  <c r="S93" i="1" s="1"/>
  <c r="N94" i="1"/>
  <c r="M94" i="1"/>
  <c r="P94" i="1"/>
  <c r="Q94" i="1"/>
  <c r="S94" i="1" s="1"/>
  <c r="N95" i="1"/>
  <c r="M95" i="1"/>
  <c r="P95" i="1"/>
  <c r="Q95" i="1"/>
  <c r="S95" i="1" s="1"/>
  <c r="N96" i="1"/>
  <c r="M96" i="1"/>
  <c r="P96" i="1"/>
  <c r="Q96" i="1"/>
  <c r="S96" i="1" s="1"/>
  <c r="N97" i="1"/>
  <c r="M97" i="1"/>
  <c r="P97" i="1"/>
  <c r="Q97" i="1"/>
  <c r="S97" i="1" s="1"/>
  <c r="N98" i="1"/>
  <c r="M98" i="1"/>
  <c r="P98" i="1"/>
  <c r="Q98" i="1"/>
  <c r="S98" i="1" s="1"/>
  <c r="N99" i="1"/>
  <c r="M99" i="1"/>
  <c r="P99" i="1"/>
  <c r="Q99" i="1"/>
  <c r="S99" i="1" s="1"/>
  <c r="N100" i="1"/>
  <c r="M100" i="1"/>
  <c r="P100" i="1"/>
  <c r="Q100" i="1"/>
  <c r="S100" i="1" s="1"/>
  <c r="N101" i="1"/>
  <c r="M101" i="1"/>
  <c r="P101" i="1"/>
  <c r="Q101" i="1"/>
  <c r="S101" i="1" s="1"/>
  <c r="N102" i="1"/>
  <c r="M102" i="1"/>
  <c r="P102" i="1"/>
  <c r="Q102" i="1"/>
  <c r="S102" i="1" s="1"/>
  <c r="N103" i="1"/>
  <c r="M103" i="1"/>
  <c r="P103" i="1"/>
  <c r="Q103" i="1"/>
  <c r="S103" i="1" s="1"/>
  <c r="N104" i="1"/>
  <c r="M104" i="1"/>
  <c r="P104" i="1"/>
  <c r="Q104" i="1"/>
  <c r="S104" i="1" s="1"/>
  <c r="N105" i="1"/>
  <c r="M105" i="1"/>
  <c r="P105" i="1"/>
  <c r="Q105" i="1"/>
  <c r="S105" i="1" s="1"/>
  <c r="N106" i="1"/>
  <c r="M106" i="1"/>
  <c r="P106" i="1"/>
  <c r="Q106" i="1"/>
  <c r="S106" i="1" s="1"/>
  <c r="N107" i="1"/>
  <c r="M107" i="1"/>
  <c r="P107" i="1"/>
  <c r="Q107" i="1"/>
  <c r="S107" i="1" s="1"/>
  <c r="N108" i="1"/>
  <c r="M108" i="1"/>
  <c r="P108" i="1"/>
  <c r="Q108" i="1"/>
  <c r="S108" i="1" s="1"/>
  <c r="N109" i="1"/>
  <c r="M109" i="1"/>
  <c r="P109" i="1"/>
  <c r="Q109" i="1"/>
  <c r="S109" i="1" s="1"/>
  <c r="N110" i="1"/>
  <c r="M110" i="1"/>
  <c r="P110" i="1"/>
  <c r="Q110" i="1"/>
  <c r="S110" i="1" s="1"/>
  <c r="N111" i="1"/>
  <c r="M111" i="1"/>
  <c r="P111" i="1"/>
  <c r="Q111" i="1"/>
  <c r="S111" i="1" s="1"/>
  <c r="N112" i="1"/>
  <c r="M112" i="1"/>
  <c r="P112" i="1"/>
  <c r="Q112" i="1"/>
  <c r="S112" i="1" s="1"/>
  <c r="N113" i="1"/>
  <c r="M113" i="1"/>
  <c r="P113" i="1"/>
  <c r="Q113" i="1"/>
  <c r="S113" i="1" s="1"/>
  <c r="N114" i="1"/>
  <c r="M114" i="1"/>
  <c r="P114" i="1"/>
  <c r="Q114" i="1"/>
  <c r="S114" i="1" s="1"/>
  <c r="N115" i="1"/>
  <c r="M115" i="1"/>
  <c r="P115" i="1"/>
  <c r="Q115" i="1"/>
  <c r="S115" i="1" s="1"/>
  <c r="N116" i="1"/>
  <c r="M116" i="1"/>
  <c r="P116" i="1"/>
  <c r="Q116" i="1"/>
  <c r="S116" i="1" s="1"/>
  <c r="N117" i="1"/>
  <c r="M117" i="1"/>
  <c r="P117" i="1"/>
  <c r="Q117" i="1"/>
  <c r="S117" i="1" s="1"/>
  <c r="N118" i="1"/>
  <c r="M118" i="1"/>
  <c r="P118" i="1"/>
  <c r="Q118" i="1"/>
  <c r="S118" i="1" s="1"/>
  <c r="N119" i="1"/>
  <c r="M119" i="1"/>
  <c r="P119" i="1"/>
  <c r="Q119" i="1"/>
  <c r="S119" i="1" s="1"/>
  <c r="N120" i="1"/>
  <c r="M120" i="1"/>
  <c r="P120" i="1"/>
  <c r="Q120" i="1"/>
  <c r="S120" i="1" s="1"/>
  <c r="N121" i="1"/>
  <c r="M121" i="1"/>
  <c r="P121" i="1"/>
  <c r="Q121" i="1"/>
  <c r="S121" i="1" s="1"/>
  <c r="N122" i="1"/>
  <c r="M122" i="1"/>
  <c r="P122" i="1"/>
  <c r="Q122" i="1"/>
  <c r="S122" i="1" s="1"/>
  <c r="N123" i="1"/>
  <c r="M123" i="1"/>
  <c r="P123" i="1"/>
  <c r="Q123" i="1"/>
  <c r="S123" i="1" s="1"/>
  <c r="N124" i="1"/>
  <c r="M124" i="1"/>
  <c r="P124" i="1"/>
  <c r="Q124" i="1"/>
  <c r="S124" i="1" s="1"/>
  <c r="N125" i="1"/>
  <c r="M125" i="1"/>
  <c r="P125" i="1"/>
  <c r="Q125" i="1"/>
  <c r="S125" i="1" s="1"/>
  <c r="N126" i="1"/>
  <c r="M126" i="1"/>
  <c r="P126" i="1"/>
  <c r="Q126" i="1"/>
  <c r="S126" i="1" s="1"/>
  <c r="N127" i="1"/>
  <c r="M127" i="1"/>
  <c r="P127" i="1"/>
  <c r="Q127" i="1"/>
  <c r="S127" i="1" s="1"/>
  <c r="N128" i="1"/>
  <c r="M128" i="1"/>
  <c r="P128" i="1"/>
  <c r="Q128" i="1"/>
  <c r="S128" i="1" s="1"/>
  <c r="N129" i="1"/>
  <c r="M129" i="1"/>
  <c r="P129" i="1"/>
  <c r="Q129" i="1"/>
  <c r="S129" i="1" s="1"/>
  <c r="N130" i="1"/>
  <c r="M130" i="1"/>
  <c r="P130" i="1"/>
  <c r="Q130" i="1"/>
  <c r="S130" i="1" s="1"/>
  <c r="N131" i="1"/>
  <c r="M131" i="1"/>
  <c r="P131" i="1"/>
  <c r="Q131" i="1"/>
  <c r="S131" i="1" s="1"/>
  <c r="N132" i="1"/>
  <c r="M132" i="1"/>
  <c r="P132" i="1"/>
  <c r="Q132" i="1"/>
  <c r="S132" i="1" s="1"/>
  <c r="N133" i="1"/>
  <c r="M133" i="1"/>
  <c r="P133" i="1"/>
  <c r="Q133" i="1"/>
  <c r="S133" i="1" s="1"/>
  <c r="N134" i="1"/>
  <c r="M134" i="1"/>
  <c r="P134" i="1"/>
  <c r="Q134" i="1"/>
  <c r="S134" i="1" s="1"/>
  <c r="N135" i="1"/>
  <c r="M135" i="1"/>
  <c r="P135" i="1"/>
  <c r="Q135" i="1"/>
  <c r="S135" i="1" s="1"/>
  <c r="N136" i="1"/>
  <c r="M136" i="1"/>
  <c r="P136" i="1"/>
  <c r="Q136" i="1"/>
  <c r="S136" i="1" s="1"/>
  <c r="N137" i="1"/>
  <c r="M137" i="1"/>
  <c r="P137" i="1"/>
  <c r="Q137" i="1"/>
  <c r="S137" i="1" s="1"/>
  <c r="N138" i="1"/>
  <c r="M138" i="1"/>
  <c r="P138" i="1"/>
  <c r="Q138" i="1"/>
  <c r="S138" i="1" s="1"/>
  <c r="N139" i="1"/>
  <c r="M139" i="1"/>
  <c r="P139" i="1"/>
  <c r="Q139" i="1"/>
  <c r="S139" i="1" s="1"/>
  <c r="N140" i="1"/>
  <c r="M140" i="1"/>
  <c r="P140" i="1"/>
  <c r="Q140" i="1"/>
  <c r="S140" i="1" s="1"/>
  <c r="N141" i="1"/>
  <c r="M141" i="1"/>
  <c r="P141" i="1"/>
  <c r="Q141" i="1"/>
  <c r="S141" i="1" s="1"/>
  <c r="N142" i="1"/>
  <c r="M142" i="1"/>
  <c r="P142" i="1"/>
  <c r="Q142" i="1"/>
  <c r="S142" i="1" s="1"/>
  <c r="N143" i="1"/>
  <c r="M143" i="1"/>
  <c r="P143" i="1"/>
  <c r="Q143" i="1"/>
  <c r="S143" i="1" s="1"/>
  <c r="N144" i="1"/>
  <c r="M144" i="1"/>
  <c r="P144" i="1"/>
  <c r="Q144" i="1"/>
  <c r="S144" i="1" s="1"/>
  <c r="N145" i="1"/>
  <c r="M145" i="1"/>
  <c r="P145" i="1"/>
  <c r="Q145" i="1"/>
  <c r="S145" i="1" s="1"/>
  <c r="N146" i="1"/>
  <c r="M146" i="1"/>
  <c r="P146" i="1"/>
  <c r="Q146" i="1"/>
  <c r="S146" i="1" s="1"/>
  <c r="N147" i="1"/>
  <c r="M147" i="1"/>
  <c r="P147" i="1"/>
  <c r="Q147" i="1"/>
  <c r="S147" i="1" s="1"/>
  <c r="N148" i="1"/>
  <c r="M148" i="1"/>
  <c r="P148" i="1"/>
  <c r="Q148" i="1"/>
  <c r="S148" i="1" s="1"/>
  <c r="N149" i="1"/>
  <c r="M149" i="1"/>
  <c r="P149" i="1"/>
  <c r="Q149" i="1"/>
  <c r="S149" i="1" s="1"/>
  <c r="N150" i="1"/>
  <c r="M150" i="1"/>
  <c r="P150" i="1"/>
  <c r="Q150" i="1"/>
  <c r="S150" i="1" s="1"/>
  <c r="N151" i="1"/>
  <c r="M151" i="1"/>
  <c r="P151" i="1"/>
  <c r="Q151" i="1"/>
  <c r="S151" i="1" s="1"/>
  <c r="N152" i="1"/>
  <c r="M152" i="1"/>
  <c r="P152" i="1"/>
  <c r="Q152" i="1"/>
  <c r="S152" i="1" s="1"/>
  <c r="N153" i="1"/>
  <c r="M153" i="1"/>
  <c r="P153" i="1"/>
  <c r="Q153" i="1"/>
  <c r="S153" i="1" s="1"/>
  <c r="N154" i="1"/>
  <c r="M154" i="1"/>
  <c r="P154" i="1"/>
  <c r="Q154" i="1"/>
  <c r="S154" i="1" s="1"/>
  <c r="N155" i="1"/>
  <c r="M155" i="1"/>
  <c r="P155" i="1"/>
  <c r="Q155" i="1"/>
  <c r="S155" i="1" s="1"/>
  <c r="N156" i="1"/>
  <c r="M156" i="1"/>
  <c r="P156" i="1"/>
  <c r="Q156" i="1"/>
  <c r="S156" i="1" s="1"/>
  <c r="N157" i="1"/>
  <c r="M157" i="1"/>
  <c r="P157" i="1"/>
  <c r="Q157" i="1"/>
  <c r="S157" i="1" s="1"/>
  <c r="N158" i="1"/>
  <c r="M158" i="1"/>
  <c r="P158" i="1"/>
  <c r="Q158" i="1"/>
  <c r="S158" i="1" s="1"/>
  <c r="N159" i="1"/>
  <c r="M159" i="1"/>
  <c r="P159" i="1"/>
  <c r="Q159" i="1"/>
  <c r="S159" i="1" s="1"/>
  <c r="N160" i="1"/>
  <c r="M160" i="1"/>
  <c r="P160" i="1"/>
  <c r="Q160" i="1"/>
  <c r="S160" i="1" s="1"/>
  <c r="N161" i="1"/>
  <c r="M161" i="1"/>
  <c r="P161" i="1"/>
  <c r="Q161" i="1"/>
  <c r="S161" i="1" s="1"/>
  <c r="N162" i="1"/>
  <c r="M162" i="1"/>
  <c r="P162" i="1"/>
  <c r="Q162" i="1"/>
  <c r="S162" i="1" s="1"/>
  <c r="N163" i="1"/>
  <c r="M163" i="1"/>
  <c r="P163" i="1"/>
  <c r="Q163" i="1"/>
  <c r="S163" i="1" s="1"/>
  <c r="N164" i="1"/>
  <c r="M164" i="1"/>
  <c r="P164" i="1"/>
  <c r="Q164" i="1"/>
  <c r="S164" i="1" s="1"/>
  <c r="N165" i="1"/>
  <c r="M165" i="1"/>
  <c r="P165" i="1"/>
  <c r="Q165" i="1"/>
  <c r="S165" i="1" s="1"/>
  <c r="N166" i="1"/>
  <c r="M166" i="1"/>
  <c r="P166" i="1"/>
  <c r="Q166" i="1"/>
  <c r="S166" i="1" s="1"/>
  <c r="N167" i="1"/>
  <c r="M167" i="1"/>
  <c r="P167" i="1"/>
  <c r="Q167" i="1"/>
  <c r="S167" i="1" s="1"/>
  <c r="N168" i="1"/>
  <c r="M168" i="1"/>
  <c r="P168" i="1"/>
  <c r="Q168" i="1"/>
  <c r="S168" i="1" s="1"/>
  <c r="N169" i="1"/>
  <c r="M169" i="1"/>
  <c r="P169" i="1"/>
  <c r="Q169" i="1"/>
  <c r="S169" i="1" s="1"/>
  <c r="N170" i="1"/>
  <c r="M170" i="1"/>
  <c r="P170" i="1"/>
  <c r="Q170" i="1"/>
  <c r="S170" i="1" s="1"/>
  <c r="N171" i="1"/>
  <c r="M171" i="1"/>
  <c r="P171" i="1"/>
  <c r="Q171" i="1"/>
  <c r="S171" i="1" s="1"/>
  <c r="N172" i="1"/>
  <c r="M172" i="1"/>
  <c r="P172" i="1"/>
  <c r="Q172" i="1"/>
  <c r="S172" i="1" s="1"/>
  <c r="N173" i="1"/>
  <c r="M173" i="1"/>
  <c r="P173" i="1"/>
  <c r="Q173" i="1"/>
  <c r="S173" i="1" s="1"/>
  <c r="N174" i="1"/>
  <c r="M174" i="1"/>
  <c r="P174" i="1"/>
  <c r="Q174" i="1"/>
  <c r="S174" i="1" s="1"/>
  <c r="N175" i="1"/>
  <c r="M175" i="1"/>
  <c r="P175" i="1"/>
  <c r="Q175" i="1"/>
  <c r="S175" i="1" s="1"/>
  <c r="N176" i="1"/>
  <c r="M176" i="1"/>
  <c r="P176" i="1"/>
  <c r="Q176" i="1"/>
  <c r="S176" i="1" s="1"/>
  <c r="N177" i="1"/>
  <c r="M177" i="1"/>
  <c r="P177" i="1"/>
  <c r="Q177" i="1"/>
  <c r="S177" i="1" s="1"/>
  <c r="N178" i="1"/>
  <c r="M178" i="1"/>
  <c r="P178" i="1"/>
  <c r="Q178" i="1"/>
  <c r="S178" i="1" s="1"/>
  <c r="N179" i="1"/>
  <c r="M179" i="1"/>
  <c r="P179" i="1"/>
  <c r="Q179" i="1"/>
  <c r="S179" i="1" s="1"/>
  <c r="N180" i="1"/>
  <c r="M180" i="1"/>
  <c r="P180" i="1"/>
  <c r="Q180" i="1"/>
  <c r="S180" i="1" s="1"/>
  <c r="N181" i="1"/>
  <c r="M181" i="1"/>
  <c r="P181" i="1"/>
  <c r="Q181" i="1"/>
  <c r="S181" i="1" s="1"/>
  <c r="N182" i="1"/>
  <c r="M182" i="1"/>
  <c r="P182" i="1"/>
  <c r="Q182" i="1"/>
  <c r="S182" i="1" s="1"/>
  <c r="N183" i="1"/>
  <c r="M183" i="1"/>
  <c r="P183" i="1"/>
  <c r="Q183" i="1"/>
  <c r="S183" i="1" s="1"/>
  <c r="N184" i="1"/>
  <c r="M184" i="1"/>
  <c r="P184" i="1"/>
  <c r="Q184" i="1"/>
  <c r="S184" i="1" s="1"/>
  <c r="N185" i="1"/>
  <c r="M185" i="1"/>
  <c r="P185" i="1"/>
  <c r="Q185" i="1"/>
  <c r="S185" i="1" s="1"/>
  <c r="N186" i="1"/>
  <c r="M186" i="1"/>
  <c r="P186" i="1"/>
  <c r="Q186" i="1"/>
  <c r="S186" i="1" s="1"/>
  <c r="N187" i="1"/>
  <c r="M187" i="1"/>
  <c r="P187" i="1"/>
  <c r="Q187" i="1"/>
  <c r="S187" i="1" s="1"/>
  <c r="N188" i="1"/>
  <c r="M188" i="1"/>
  <c r="P188" i="1"/>
  <c r="Q188" i="1"/>
  <c r="S188" i="1" s="1"/>
  <c r="N189" i="1"/>
  <c r="M189" i="1"/>
  <c r="P189" i="1"/>
  <c r="Q189" i="1"/>
  <c r="S189" i="1" s="1"/>
  <c r="N190" i="1"/>
  <c r="M190" i="1"/>
  <c r="P190" i="1"/>
  <c r="Q190" i="1"/>
  <c r="S190" i="1" s="1"/>
  <c r="N191" i="1"/>
  <c r="M191" i="1"/>
  <c r="P191" i="1"/>
  <c r="Q191" i="1"/>
  <c r="S191" i="1" s="1"/>
  <c r="N192" i="1"/>
  <c r="M192" i="1"/>
  <c r="P192" i="1"/>
  <c r="Q192" i="1"/>
  <c r="S192" i="1" s="1"/>
  <c r="N193" i="1"/>
  <c r="M193" i="1"/>
  <c r="P193" i="1"/>
  <c r="Q193" i="1"/>
  <c r="S193" i="1" s="1"/>
  <c r="N194" i="1"/>
  <c r="M194" i="1"/>
  <c r="P194" i="1"/>
  <c r="Q194" i="1"/>
  <c r="S194" i="1" s="1"/>
  <c r="N195" i="1"/>
  <c r="M195" i="1"/>
  <c r="P195" i="1"/>
  <c r="Q195" i="1"/>
  <c r="S195" i="1" s="1"/>
  <c r="N196" i="1"/>
  <c r="M196" i="1"/>
  <c r="P196" i="1"/>
  <c r="Q196" i="1"/>
  <c r="S196" i="1" s="1"/>
  <c r="N197" i="1"/>
  <c r="M197" i="1"/>
  <c r="P197" i="1"/>
  <c r="Q197" i="1"/>
  <c r="S197" i="1" s="1"/>
  <c r="N198" i="1"/>
  <c r="M198" i="1"/>
  <c r="P198" i="1"/>
  <c r="Q198" i="1"/>
  <c r="S198" i="1" s="1"/>
  <c r="N199" i="1"/>
  <c r="M199" i="1"/>
  <c r="P199" i="1"/>
  <c r="Q199" i="1"/>
  <c r="S199" i="1" s="1"/>
  <c r="N200" i="1"/>
  <c r="M200" i="1"/>
  <c r="P200" i="1"/>
  <c r="Q200" i="1"/>
  <c r="S200" i="1" s="1"/>
  <c r="N201" i="1"/>
  <c r="M201" i="1"/>
  <c r="P201" i="1"/>
  <c r="Q201" i="1"/>
  <c r="S201" i="1" s="1"/>
  <c r="N202" i="1"/>
  <c r="M202" i="1"/>
  <c r="P202" i="1"/>
  <c r="Q202" i="1"/>
  <c r="S202" i="1" s="1"/>
  <c r="N203" i="1"/>
  <c r="M203" i="1"/>
  <c r="P203" i="1"/>
  <c r="Q203" i="1"/>
  <c r="S203" i="1" s="1"/>
  <c r="N204" i="1"/>
  <c r="M204" i="1"/>
  <c r="P204" i="1"/>
  <c r="Q204" i="1"/>
  <c r="S204" i="1" s="1"/>
  <c r="N205" i="1"/>
  <c r="M205" i="1"/>
  <c r="P205" i="1"/>
  <c r="Q205" i="1"/>
  <c r="S205" i="1" s="1"/>
  <c r="N206" i="1"/>
  <c r="M206" i="1"/>
  <c r="P206" i="1"/>
  <c r="Q206" i="1"/>
  <c r="S206" i="1" s="1"/>
  <c r="N207" i="1"/>
  <c r="M207" i="1"/>
  <c r="P207" i="1"/>
  <c r="Q207" i="1"/>
  <c r="S207" i="1" s="1"/>
  <c r="N208" i="1"/>
  <c r="M208" i="1"/>
  <c r="P208" i="1"/>
  <c r="Q208" i="1"/>
  <c r="S208" i="1" s="1"/>
  <c r="N209" i="1"/>
  <c r="M209" i="1"/>
  <c r="P209" i="1"/>
  <c r="Q209" i="1"/>
  <c r="S209" i="1" s="1"/>
  <c r="N210" i="1"/>
  <c r="M210" i="1"/>
  <c r="P210" i="1"/>
  <c r="Q210" i="1"/>
  <c r="S210" i="1" s="1"/>
  <c r="N211" i="1"/>
  <c r="M211" i="1"/>
  <c r="P211" i="1"/>
  <c r="Q211" i="1"/>
  <c r="S211" i="1" s="1"/>
  <c r="N212" i="1"/>
  <c r="M212" i="1"/>
  <c r="P212" i="1"/>
  <c r="Q212" i="1"/>
  <c r="S212" i="1" s="1"/>
  <c r="N213" i="1"/>
  <c r="M213" i="1"/>
  <c r="P213" i="1"/>
  <c r="Q213" i="1"/>
  <c r="S213" i="1" s="1"/>
  <c r="N214" i="1"/>
  <c r="M214" i="1"/>
  <c r="P214" i="1"/>
  <c r="Q214" i="1"/>
  <c r="S214" i="1" s="1"/>
  <c r="N215" i="1"/>
  <c r="M215" i="1"/>
  <c r="P215" i="1"/>
  <c r="Q215" i="1"/>
  <c r="S215" i="1" s="1"/>
  <c r="N216" i="1"/>
  <c r="M216" i="1"/>
  <c r="P216" i="1"/>
  <c r="Q216" i="1"/>
  <c r="S216" i="1" s="1"/>
  <c r="N217" i="1"/>
  <c r="M217" i="1"/>
  <c r="P217" i="1"/>
  <c r="Q217" i="1"/>
  <c r="S217" i="1" s="1"/>
  <c r="N218" i="1"/>
  <c r="M218" i="1"/>
  <c r="P218" i="1"/>
  <c r="Q218" i="1"/>
  <c r="S218" i="1" s="1"/>
  <c r="N219" i="1"/>
  <c r="M219" i="1"/>
  <c r="P219" i="1"/>
  <c r="Q219" i="1"/>
  <c r="S219" i="1" s="1"/>
  <c r="N220" i="1"/>
  <c r="M220" i="1"/>
  <c r="P220" i="1"/>
  <c r="Q220" i="1"/>
  <c r="S220" i="1" s="1"/>
  <c r="N221" i="1"/>
  <c r="M221" i="1"/>
  <c r="P221" i="1"/>
  <c r="Q221" i="1"/>
  <c r="S221" i="1" s="1"/>
  <c r="N222" i="1"/>
  <c r="M222" i="1"/>
  <c r="P222" i="1"/>
  <c r="Q222" i="1"/>
  <c r="S222" i="1" s="1"/>
  <c r="N223" i="1"/>
  <c r="M223" i="1"/>
  <c r="P223" i="1"/>
  <c r="Q223" i="1"/>
  <c r="S223" i="1" s="1"/>
  <c r="N224" i="1"/>
  <c r="M224" i="1"/>
  <c r="P224" i="1"/>
  <c r="Q224" i="1"/>
  <c r="S224" i="1" s="1"/>
  <c r="N225" i="1"/>
  <c r="M225" i="1"/>
  <c r="P225" i="1"/>
  <c r="Q225" i="1"/>
  <c r="S225" i="1" s="1"/>
  <c r="N226" i="1"/>
  <c r="M226" i="1"/>
  <c r="P226" i="1"/>
  <c r="Q226" i="1"/>
  <c r="S226" i="1" s="1"/>
  <c r="N227" i="1"/>
  <c r="M227" i="1"/>
  <c r="P227" i="1"/>
  <c r="Q227" i="1"/>
  <c r="S227" i="1" s="1"/>
  <c r="N228" i="1"/>
  <c r="M228" i="1"/>
  <c r="P228" i="1"/>
  <c r="Q228" i="1"/>
  <c r="S228" i="1" s="1"/>
  <c r="N229" i="1"/>
  <c r="M229" i="1"/>
  <c r="P229" i="1"/>
  <c r="Q229" i="1"/>
  <c r="S229" i="1" s="1"/>
  <c r="N230" i="1"/>
  <c r="M230" i="1"/>
  <c r="P230" i="1"/>
  <c r="Q230" i="1"/>
  <c r="S230" i="1" s="1"/>
  <c r="N231" i="1"/>
  <c r="M231" i="1"/>
  <c r="P231" i="1"/>
  <c r="Q231" i="1"/>
  <c r="S231" i="1" s="1"/>
  <c r="N232" i="1"/>
  <c r="M232" i="1"/>
  <c r="P232" i="1"/>
  <c r="Q232" i="1"/>
  <c r="S232" i="1" s="1"/>
  <c r="N233" i="1"/>
  <c r="M233" i="1"/>
  <c r="P233" i="1"/>
  <c r="Q233" i="1"/>
  <c r="S233" i="1" s="1"/>
  <c r="N234" i="1"/>
  <c r="M234" i="1"/>
  <c r="P234" i="1"/>
  <c r="Q234" i="1"/>
  <c r="S234" i="1" s="1"/>
  <c r="N235" i="1"/>
  <c r="M235" i="1"/>
  <c r="P235" i="1"/>
  <c r="Q235" i="1"/>
  <c r="S235" i="1" s="1"/>
  <c r="N236" i="1"/>
  <c r="M236" i="1"/>
  <c r="P236" i="1"/>
  <c r="Q236" i="1"/>
  <c r="S236" i="1" s="1"/>
  <c r="N237" i="1"/>
  <c r="M237" i="1"/>
  <c r="P237" i="1"/>
  <c r="Q237" i="1"/>
  <c r="S237" i="1" s="1"/>
  <c r="N238" i="1"/>
  <c r="M238" i="1"/>
  <c r="P238" i="1"/>
  <c r="Q238" i="1"/>
  <c r="S238" i="1" s="1"/>
  <c r="N239" i="1"/>
  <c r="M239" i="1"/>
  <c r="P239" i="1"/>
  <c r="Q239" i="1"/>
  <c r="S239" i="1" s="1"/>
  <c r="N240" i="1"/>
  <c r="M240" i="1"/>
  <c r="P240" i="1"/>
  <c r="Q240" i="1"/>
  <c r="S240" i="1" s="1"/>
  <c r="N241" i="1"/>
  <c r="M241" i="1"/>
  <c r="P241" i="1"/>
  <c r="Q241" i="1"/>
  <c r="S241" i="1" s="1"/>
  <c r="N242" i="1"/>
  <c r="M242" i="1"/>
  <c r="P242" i="1"/>
  <c r="Q242" i="1"/>
  <c r="S242" i="1" s="1"/>
  <c r="N243" i="1"/>
  <c r="M243" i="1"/>
  <c r="P243" i="1"/>
  <c r="Q243" i="1"/>
  <c r="S243" i="1" s="1"/>
  <c r="N244" i="1"/>
  <c r="M244" i="1"/>
  <c r="P244" i="1"/>
  <c r="Q244" i="1"/>
  <c r="S244" i="1" s="1"/>
  <c r="N245" i="1"/>
  <c r="M245" i="1"/>
  <c r="P245" i="1"/>
  <c r="Q245" i="1"/>
  <c r="S245" i="1" s="1"/>
  <c r="N246" i="1"/>
  <c r="M246" i="1"/>
  <c r="P246" i="1"/>
  <c r="Q246" i="1"/>
  <c r="S246" i="1" s="1"/>
  <c r="N247" i="1"/>
  <c r="M247" i="1"/>
  <c r="P247" i="1"/>
  <c r="Q247" i="1"/>
  <c r="S247" i="1" s="1"/>
  <c r="N248" i="1"/>
  <c r="M248" i="1"/>
  <c r="P248" i="1"/>
  <c r="Q248" i="1"/>
  <c r="S248" i="1" s="1"/>
  <c r="N249" i="1"/>
  <c r="M249" i="1"/>
  <c r="P249" i="1"/>
  <c r="Q249" i="1"/>
  <c r="S249" i="1" s="1"/>
  <c r="N250" i="1"/>
  <c r="M250" i="1"/>
  <c r="P250" i="1"/>
  <c r="Q250" i="1"/>
  <c r="S250" i="1" s="1"/>
  <c r="N251" i="1"/>
  <c r="M251" i="1"/>
  <c r="P251" i="1"/>
  <c r="Q251" i="1"/>
  <c r="S251" i="1" s="1"/>
  <c r="N252" i="1"/>
  <c r="M252" i="1"/>
  <c r="P252" i="1"/>
  <c r="Q252" i="1"/>
  <c r="S252" i="1" s="1"/>
  <c r="N253" i="1"/>
  <c r="M253" i="1"/>
  <c r="P253" i="1"/>
  <c r="Q253" i="1"/>
  <c r="S253" i="1" s="1"/>
  <c r="N254" i="1"/>
  <c r="M254" i="1"/>
  <c r="P254" i="1"/>
  <c r="Q254" i="1"/>
  <c r="S254" i="1" s="1"/>
  <c r="N255" i="1"/>
  <c r="M255" i="1"/>
  <c r="P255" i="1"/>
  <c r="Q255" i="1"/>
  <c r="S255" i="1" s="1"/>
  <c r="N256" i="1"/>
  <c r="M256" i="1"/>
  <c r="P256" i="1"/>
  <c r="Q256" i="1"/>
  <c r="S256" i="1" s="1"/>
  <c r="N257" i="1"/>
  <c r="M257" i="1"/>
  <c r="P257" i="1"/>
  <c r="Q257" i="1"/>
  <c r="S257" i="1" s="1"/>
  <c r="N258" i="1"/>
  <c r="M258" i="1"/>
  <c r="P258" i="1"/>
  <c r="Q258" i="1"/>
  <c r="S258" i="1" s="1"/>
  <c r="N259" i="1"/>
  <c r="M259" i="1"/>
  <c r="P259" i="1"/>
  <c r="Q259" i="1"/>
  <c r="S259" i="1" s="1"/>
  <c r="N260" i="1"/>
  <c r="M260" i="1"/>
  <c r="P260" i="1"/>
  <c r="Q260" i="1"/>
  <c r="S260" i="1" s="1"/>
  <c r="N261" i="1"/>
  <c r="M261" i="1"/>
  <c r="P261" i="1"/>
  <c r="Q261" i="1"/>
  <c r="S261" i="1" s="1"/>
  <c r="N262" i="1"/>
  <c r="M262" i="1"/>
  <c r="P262" i="1"/>
  <c r="Q262" i="1"/>
  <c r="S262" i="1" s="1"/>
  <c r="N263" i="1"/>
  <c r="M263" i="1"/>
  <c r="P263" i="1"/>
  <c r="Q263" i="1"/>
  <c r="S263" i="1" s="1"/>
  <c r="N264" i="1"/>
  <c r="M264" i="1"/>
  <c r="P264" i="1"/>
  <c r="Q264" i="1"/>
  <c r="S264" i="1" s="1"/>
  <c r="N265" i="1"/>
  <c r="M265" i="1"/>
  <c r="P265" i="1"/>
  <c r="Q265" i="1"/>
  <c r="S265" i="1" s="1"/>
  <c r="N266" i="1"/>
  <c r="M266" i="1"/>
  <c r="P266" i="1"/>
  <c r="Q266" i="1"/>
  <c r="S266" i="1" s="1"/>
  <c r="N267" i="1"/>
  <c r="M267" i="1"/>
  <c r="P267" i="1"/>
  <c r="Q267" i="1"/>
  <c r="S267" i="1" s="1"/>
  <c r="N268" i="1"/>
  <c r="M268" i="1"/>
  <c r="P268" i="1"/>
  <c r="Q268" i="1"/>
  <c r="S268" i="1" s="1"/>
  <c r="N269" i="1"/>
  <c r="M269" i="1"/>
  <c r="P269" i="1"/>
  <c r="Q269" i="1"/>
  <c r="S269" i="1" s="1"/>
  <c r="N270" i="1"/>
  <c r="M270" i="1"/>
  <c r="P270" i="1"/>
  <c r="Q270" i="1"/>
  <c r="S270" i="1" s="1"/>
  <c r="N271" i="1"/>
  <c r="M271" i="1"/>
  <c r="P271" i="1"/>
  <c r="Q271" i="1"/>
  <c r="S271" i="1" s="1"/>
  <c r="N272" i="1"/>
  <c r="M272" i="1"/>
  <c r="P272" i="1"/>
  <c r="Q272" i="1"/>
  <c r="S272" i="1" s="1"/>
  <c r="N273" i="1"/>
  <c r="M273" i="1"/>
  <c r="P273" i="1"/>
  <c r="Q273" i="1"/>
  <c r="S273" i="1" s="1"/>
  <c r="N274" i="1"/>
  <c r="M274" i="1"/>
  <c r="P274" i="1"/>
  <c r="Q274" i="1"/>
  <c r="S274" i="1" s="1"/>
  <c r="N275" i="1"/>
  <c r="M275" i="1"/>
  <c r="P275" i="1"/>
  <c r="Q275" i="1"/>
  <c r="S275" i="1" s="1"/>
  <c r="N276" i="1"/>
  <c r="M276" i="1"/>
  <c r="P276" i="1"/>
  <c r="Q276" i="1"/>
  <c r="S276" i="1" s="1"/>
  <c r="N277" i="1"/>
  <c r="M277" i="1"/>
  <c r="P277" i="1"/>
  <c r="Q277" i="1"/>
  <c r="S277" i="1" s="1"/>
  <c r="N278" i="1"/>
  <c r="M278" i="1"/>
  <c r="P278" i="1"/>
  <c r="Q278" i="1"/>
  <c r="S278" i="1" s="1"/>
  <c r="N279" i="1"/>
  <c r="M279" i="1"/>
  <c r="P279" i="1"/>
  <c r="Q279" i="1"/>
  <c r="S279" i="1" s="1"/>
  <c r="N280" i="1"/>
  <c r="M280" i="1"/>
  <c r="P280" i="1"/>
  <c r="Q280" i="1"/>
  <c r="S280" i="1" s="1"/>
  <c r="N281" i="1"/>
  <c r="M281" i="1"/>
  <c r="P281" i="1"/>
  <c r="Q281" i="1"/>
  <c r="S281" i="1" s="1"/>
  <c r="N282" i="1"/>
  <c r="M282" i="1"/>
  <c r="P282" i="1"/>
  <c r="Q282" i="1"/>
  <c r="S282" i="1" s="1"/>
  <c r="N283" i="1"/>
  <c r="M283" i="1"/>
  <c r="P283" i="1"/>
  <c r="Q283" i="1"/>
  <c r="S283" i="1" s="1"/>
  <c r="N284" i="1"/>
  <c r="M284" i="1"/>
  <c r="P284" i="1"/>
  <c r="Q284" i="1"/>
  <c r="S284" i="1" s="1"/>
  <c r="N285" i="1"/>
  <c r="M285" i="1"/>
  <c r="P285" i="1"/>
  <c r="Q285" i="1"/>
  <c r="S285" i="1" s="1"/>
  <c r="N286" i="1"/>
  <c r="M286" i="1"/>
  <c r="P286" i="1"/>
  <c r="Q286" i="1"/>
  <c r="S286" i="1" s="1"/>
  <c r="N287" i="1"/>
  <c r="M287" i="1"/>
  <c r="P287" i="1"/>
  <c r="Q287" i="1"/>
  <c r="S287" i="1" s="1"/>
  <c r="N288" i="1"/>
  <c r="M288" i="1"/>
  <c r="P288" i="1"/>
  <c r="Q288" i="1"/>
  <c r="S288" i="1" s="1"/>
  <c r="N289" i="1"/>
  <c r="M289" i="1"/>
  <c r="P289" i="1"/>
  <c r="Q289" i="1"/>
  <c r="S289" i="1" s="1"/>
  <c r="N290" i="1"/>
  <c r="M290" i="1"/>
  <c r="P290" i="1"/>
  <c r="Q290" i="1"/>
  <c r="S290" i="1" s="1"/>
  <c r="N291" i="1"/>
  <c r="M291" i="1"/>
  <c r="P291" i="1"/>
  <c r="Q291" i="1"/>
  <c r="S291" i="1" s="1"/>
  <c r="N292" i="1"/>
  <c r="M292" i="1"/>
  <c r="P292" i="1"/>
  <c r="Q292" i="1"/>
  <c r="S292" i="1" s="1"/>
  <c r="N293" i="1"/>
  <c r="M293" i="1"/>
  <c r="P293" i="1"/>
  <c r="Q293" i="1"/>
  <c r="S293" i="1" s="1"/>
  <c r="N294" i="1"/>
  <c r="M294" i="1"/>
  <c r="P294" i="1"/>
  <c r="Q294" i="1"/>
  <c r="S294" i="1" s="1"/>
  <c r="N295" i="1"/>
  <c r="M295" i="1"/>
  <c r="P295" i="1"/>
  <c r="Q295" i="1"/>
  <c r="S295" i="1" s="1"/>
  <c r="N296" i="1"/>
  <c r="M296" i="1"/>
  <c r="P296" i="1"/>
  <c r="Q296" i="1"/>
  <c r="S296" i="1" s="1"/>
  <c r="N297" i="1"/>
  <c r="M297" i="1"/>
  <c r="P297" i="1"/>
  <c r="Q297" i="1"/>
  <c r="S297" i="1" s="1"/>
  <c r="B306" i="1"/>
  <c r="H9" i="2"/>
  <c r="G9" i="2"/>
  <c r="F9" i="2"/>
  <c r="E9" i="2"/>
  <c r="D9" i="2"/>
  <c r="J9" i="2" s="1"/>
  <c r="C9" i="2"/>
  <c r="H10" i="2"/>
  <c r="G10" i="2"/>
  <c r="F10" i="2"/>
  <c r="E10" i="2"/>
  <c r="D10" i="2"/>
  <c r="J10" i="2" s="1"/>
  <c r="C10" i="2"/>
  <c r="H11" i="2"/>
  <c r="G11" i="2"/>
  <c r="F11" i="2"/>
  <c r="E11" i="2"/>
  <c r="D11" i="2"/>
  <c r="J11" i="2" s="1"/>
  <c r="C11" i="2"/>
  <c r="H12" i="2"/>
  <c r="G12" i="2"/>
  <c r="F12" i="2"/>
  <c r="E12" i="2"/>
  <c r="D12" i="2"/>
  <c r="J12" i="2" s="1"/>
  <c r="C12" i="2"/>
  <c r="H13" i="2"/>
  <c r="G13" i="2"/>
  <c r="F13" i="2"/>
  <c r="E13" i="2"/>
  <c r="D13" i="2"/>
  <c r="J13" i="2" s="1"/>
  <c r="C13" i="2"/>
  <c r="K13" i="2" l="1"/>
  <c r="L13" i="2" s="1"/>
  <c r="I13" i="2"/>
  <c r="K12" i="2"/>
  <c r="L12" i="2" s="1"/>
  <c r="I12" i="2"/>
  <c r="K11" i="2"/>
  <c r="L11" i="2" s="1"/>
  <c r="I11" i="2"/>
  <c r="K10" i="2"/>
  <c r="L10" i="2" s="1"/>
  <c r="I10" i="2"/>
  <c r="K9" i="2"/>
  <c r="L9" i="2" s="1"/>
  <c r="I9" i="2"/>
  <c r="G14" i="2"/>
  <c r="J14" i="2" s="1"/>
  <c r="H14" i="2"/>
  <c r="K14" i="2"/>
  <c r="L14" i="2" s="1"/>
  <c r="I14" i="2"/>
  <c r="Q298" i="1"/>
  <c r="S10" i="1"/>
  <c r="P298" i="1"/>
  <c r="M298" i="1"/>
  <c r="N298" i="1"/>
  <c r="B305" i="1"/>
  <c r="B301" i="1"/>
  <c r="B307" i="1" l="1"/>
  <c r="L15" i="2" s="1"/>
  <c r="S298" i="1"/>
</calcChain>
</file>

<file path=xl/sharedStrings.xml><?xml version="1.0" encoding="utf-8"?>
<sst xmlns="http://schemas.openxmlformats.org/spreadsheetml/2006/main" count="70" uniqueCount="67">
  <si>
    <t>NOM BAILLEUR</t>
  </si>
  <si>
    <t>OPERATION</t>
  </si>
  <si>
    <t>ADRESSE</t>
  </si>
  <si>
    <t xml:space="preserve">Loyers et surfaces avant/après  travaux
Couple loyer charge
- 3 ème ligne de quittance - </t>
  </si>
  <si>
    <t xml:space="preserve">Date loyers
</t>
  </si>
  <si>
    <t>Montant charge chauffage avant travaux
en €/m²/mois Shab</t>
  </si>
  <si>
    <t>Montant charge chauffage après travaux
en €/m²/mois
SHAB</t>
  </si>
  <si>
    <t>Baisse de charge en %</t>
  </si>
  <si>
    <t xml:space="preserve">PU maxi convention
</t>
  </si>
  <si>
    <t xml:space="preserve">N° LOGEMENT </t>
  </si>
  <si>
    <t>N° de voirie</t>
  </si>
  <si>
    <t>RUE</t>
  </si>
  <si>
    <t>Ville</t>
  </si>
  <si>
    <t>Typologie</t>
  </si>
  <si>
    <t>Surface facturée avant travaux</t>
  </si>
  <si>
    <t xml:space="preserve">Scurface facturée après travaux </t>
  </si>
  <si>
    <t xml:space="preserve">SH avant travaux  </t>
  </si>
  <si>
    <t xml:space="preserve">SH après travaux  </t>
  </si>
  <si>
    <t>Loyer mensuel maxi  convention</t>
  </si>
  <si>
    <t xml:space="preserve">Loyer mensuel  avant travaux </t>
  </si>
  <si>
    <t xml:space="preserve">Loyer mensuel  après travaux </t>
  </si>
  <si>
    <t>charges mensuelles chauffage avant  travaux</t>
  </si>
  <si>
    <t>charges mensuelles chauffage après travaux</t>
  </si>
  <si>
    <t>3eme ligne de quittance</t>
  </si>
  <si>
    <t>Loyer + charge avant travaux</t>
  </si>
  <si>
    <t>Loyer + charge après travaux</t>
  </si>
  <si>
    <t>Couple loyer charge</t>
  </si>
  <si>
    <t>T6</t>
  </si>
  <si>
    <t>T7</t>
  </si>
  <si>
    <t>T8</t>
  </si>
  <si>
    <t>T9</t>
  </si>
  <si>
    <t>T5</t>
  </si>
  <si>
    <t xml:space="preserve">récapitualtif TABLEUR SIEG à saisir </t>
  </si>
  <si>
    <t>Signature du porteur  :</t>
  </si>
  <si>
    <t>Surface corrigée ou utile</t>
  </si>
  <si>
    <t>fait à</t>
  </si>
  <si>
    <t>Surface habitable après travaux</t>
  </si>
  <si>
    <t xml:space="preserve">le : </t>
  </si>
  <si>
    <t>Loyer maxi convention en m2/an</t>
  </si>
  <si>
    <t>Majoration loyer apès travaux</t>
  </si>
  <si>
    <t>Loyer avant travaux / m2 SU ou SU apès travaux</t>
  </si>
  <si>
    <t>3ieme ligne quittance en €/m2SH.an</t>
  </si>
  <si>
    <t>Couple loyer charge moyen</t>
  </si>
  <si>
    <t>Nom du porteur</t>
  </si>
  <si>
    <t>Nom du projet</t>
  </si>
  <si>
    <t xml:space="preserve">Numéro du dossier : </t>
  </si>
  <si>
    <t>Type de logement</t>
  </si>
  <si>
    <t>Nombre de logement</t>
  </si>
  <si>
    <t>Surface
habitable</t>
  </si>
  <si>
    <t>Loyer avant travaux</t>
  </si>
  <si>
    <t>3ème ligne de quittance</t>
  </si>
  <si>
    <t>Loyer après travaux</t>
  </si>
  <si>
    <t>Charge avant travaux</t>
  </si>
  <si>
    <t>Charges après travaux</t>
  </si>
  <si>
    <t>Augmentation du loyer /mois</t>
  </si>
  <si>
    <t>Loyer + charges avant travaux</t>
  </si>
  <si>
    <t>Loyer + charges après travaux</t>
  </si>
  <si>
    <t>Evolution du Couple loyer + charges</t>
  </si>
  <si>
    <t>T1</t>
  </si>
  <si>
    <t>T2</t>
  </si>
  <si>
    <t>T3</t>
  </si>
  <si>
    <t>T4</t>
  </si>
  <si>
    <t>T6 et +</t>
  </si>
  <si>
    <t>Moyenne pondérée</t>
  </si>
  <si>
    <r>
      <rPr>
        <b/>
        <sz val="10"/>
        <color theme="1"/>
        <rFont val="Aptos Narrow"/>
        <family val="2"/>
        <scheme val="minor"/>
      </rPr>
      <t>Date :</t>
    </r>
    <r>
      <rPr>
        <sz val="10"/>
        <color theme="1"/>
        <rFont val="Aptos Narrow"/>
        <family val="2"/>
        <scheme val="minor"/>
      </rPr>
      <t xml:space="preserve"> </t>
    </r>
  </si>
  <si>
    <t>Fait à</t>
  </si>
  <si>
    <t>Signature du porteur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</si>
</sst>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\ _€_-;\-* #,##0.00\ _€_-;_-* &quot;-&quot;??\ _€_-;_-@_-"/>
    <numFmt numFmtId="165" formatCode="#,##0.0000&quot; €/m2 de sc.an&quot;"/>
    <numFmt numFmtId="166" formatCode="#,##0.00\ &quot;€&quot;"/>
    <numFmt numFmtId="167" formatCode="&quot;TOTAL &quot;#,##0&quot; logts&quot;"/>
    <numFmt numFmtId="168" formatCode="0.00000%"/>
    <numFmt numFmtId="169" formatCode="#,##0.0000&quot; €/m2 de SH.an&quot;"/>
    <numFmt numFmtId="170" formatCode="0,;\-0,;;\ @"/>
  </numFmts>
  <fonts count="1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0"/>
      <name val="Arial"/>
      <family val="2"/>
    </font>
    <font>
      <sz val="11"/>
      <name val="Aptos Narrow"/>
      <family val="2"/>
      <scheme val="minor"/>
    </font>
    <font>
      <sz val="10.5"/>
      <color rgb="FF343334"/>
      <name val="Tahoma"/>
      <family val="2"/>
    </font>
    <font>
      <b/>
      <sz val="12"/>
      <color theme="1"/>
      <name val="Aptos Narrow"/>
      <family val="2"/>
      <scheme val="minor"/>
    </font>
    <font>
      <b/>
      <sz val="10"/>
      <color rgb="FF000000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rgb="FF000000"/>
      <name val="Aptos Narrow"/>
      <family val="2"/>
      <scheme val="minor"/>
    </font>
    <font>
      <sz val="10"/>
      <color rgb="FFFF0000"/>
      <name val="Aptos Narrow"/>
      <family val="2"/>
      <scheme val="minor"/>
    </font>
    <font>
      <b/>
      <sz val="10"/>
      <color rgb="FF00B050"/>
      <name val="Aptos Narrow"/>
      <family val="2"/>
      <scheme val="minor"/>
    </font>
    <font>
      <sz val="10"/>
      <name val="Aptos Narrow"/>
      <family val="2"/>
      <scheme val="minor"/>
    </font>
    <font>
      <b/>
      <sz val="10"/>
      <color rgb="FF92D050"/>
      <name val="Aptos Narrow"/>
      <family val="2"/>
      <scheme val="minor"/>
    </font>
    <font>
      <b/>
      <sz val="10"/>
      <color theme="1"/>
      <name val="Aptos Narrow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B8EABE"/>
        <bgColor indexed="64"/>
      </patternFill>
    </fill>
    <fill>
      <patternFill patternType="solid">
        <fgColor rgb="FFFF0000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9" fontId="5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95">
    <xf numFmtId="0" fontId="0" fillId="0" borderId="0" xfId="0"/>
    <xf numFmtId="0" fontId="3" fillId="2" borderId="1" xfId="2" applyFont="1" applyFill="1" applyBorder="1" applyAlignment="1">
      <alignment horizontal="center" vertical="center"/>
    </xf>
    <xf numFmtId="0" fontId="4" fillId="3" borderId="2" xfId="2" applyFont="1" applyFill="1" applyBorder="1" applyAlignment="1">
      <alignment horizontal="center" vertical="center"/>
    </xf>
    <xf numFmtId="0" fontId="4" fillId="3" borderId="3" xfId="2" applyFont="1" applyFill="1" applyBorder="1" applyAlignment="1">
      <alignment horizontal="center" vertical="center"/>
    </xf>
    <xf numFmtId="0" fontId="4" fillId="3" borderId="3" xfId="2" applyFont="1" applyFill="1" applyBorder="1" applyAlignment="1">
      <alignment vertical="center"/>
    </xf>
    <xf numFmtId="0" fontId="4" fillId="3" borderId="2" xfId="2" applyFont="1" applyFill="1" applyBorder="1" applyAlignment="1">
      <alignment vertical="center"/>
    </xf>
    <xf numFmtId="0" fontId="4" fillId="3" borderId="4" xfId="2" applyFont="1" applyFill="1" applyBorder="1" applyAlignment="1">
      <alignment vertical="center"/>
    </xf>
    <xf numFmtId="0" fontId="1" fillId="0" borderId="0" xfId="2" applyAlignment="1">
      <alignment vertical="center"/>
    </xf>
    <xf numFmtId="0" fontId="3" fillId="2" borderId="5" xfId="2" applyFont="1" applyFill="1" applyBorder="1" applyAlignment="1">
      <alignment horizontal="center" vertical="center"/>
    </xf>
    <xf numFmtId="0" fontId="4" fillId="3" borderId="6" xfId="2" applyFont="1" applyFill="1" applyBorder="1" applyAlignment="1">
      <alignment horizontal="right" vertical="center" wrapText="1"/>
    </xf>
    <xf numFmtId="0" fontId="4" fillId="3" borderId="0" xfId="2" applyFont="1" applyFill="1" applyAlignment="1">
      <alignment horizontal="right" vertical="center" wrapText="1"/>
    </xf>
    <xf numFmtId="0" fontId="4" fillId="3" borderId="0" xfId="2" applyFont="1" applyFill="1" applyAlignment="1">
      <alignment horizontal="center" vertical="center" wrapText="1"/>
    </xf>
    <xf numFmtId="0" fontId="4" fillId="3" borderId="0" xfId="2" applyFont="1" applyFill="1" applyAlignment="1">
      <alignment horizontal="left" vertical="center" wrapText="1"/>
    </xf>
    <xf numFmtId="0" fontId="4" fillId="3" borderId="6" xfId="2" applyFont="1" applyFill="1" applyBorder="1" applyAlignment="1">
      <alignment vertical="center"/>
    </xf>
    <xf numFmtId="0" fontId="4" fillId="3" borderId="0" xfId="2" applyFont="1" applyFill="1" applyAlignment="1">
      <alignment vertical="center"/>
    </xf>
    <xf numFmtId="0" fontId="4" fillId="3" borderId="7" xfId="2" applyFont="1" applyFill="1" applyBorder="1" applyAlignment="1">
      <alignment vertical="center"/>
    </xf>
    <xf numFmtId="0" fontId="4" fillId="3" borderId="8" xfId="2" applyFont="1" applyFill="1" applyBorder="1" applyAlignment="1">
      <alignment horizontal="center" vertical="center" wrapText="1"/>
    </xf>
    <xf numFmtId="0" fontId="4" fillId="3" borderId="9" xfId="2" applyFont="1" applyFill="1" applyBorder="1" applyAlignment="1">
      <alignment horizontal="center" vertical="center" wrapText="1"/>
    </xf>
    <xf numFmtId="0" fontId="4" fillId="3" borderId="9" xfId="2" applyFont="1" applyFill="1" applyBorder="1" applyAlignment="1">
      <alignment vertical="center"/>
    </xf>
    <xf numFmtId="0" fontId="1" fillId="0" borderId="6" xfId="2" applyBorder="1" applyAlignment="1">
      <alignment horizontal="center" vertical="center"/>
    </xf>
    <xf numFmtId="0" fontId="4" fillId="0" borderId="0" xfId="2" applyFont="1" applyAlignment="1">
      <alignment horizontal="center" vertical="center" wrapText="1"/>
    </xf>
    <xf numFmtId="0" fontId="4" fillId="0" borderId="0" xfId="2" applyFont="1" applyAlignment="1">
      <alignment vertical="center" wrapText="1"/>
    </xf>
    <xf numFmtId="0" fontId="4" fillId="4" borderId="3" xfId="2" applyFont="1" applyFill="1" applyBorder="1" applyAlignment="1">
      <alignment vertical="center"/>
    </xf>
    <xf numFmtId="0" fontId="4" fillId="4" borderId="4" xfId="2" applyFont="1" applyFill="1" applyBorder="1" applyAlignment="1">
      <alignment vertical="center"/>
    </xf>
    <xf numFmtId="0" fontId="4" fillId="0" borderId="9" xfId="2" applyFont="1" applyBorder="1" applyAlignment="1">
      <alignment vertical="center" wrapText="1"/>
    </xf>
    <xf numFmtId="0" fontId="1" fillId="0" borderId="9" xfId="2" applyBorder="1" applyAlignment="1">
      <alignment vertical="center"/>
    </xf>
    <xf numFmtId="0" fontId="4" fillId="4" borderId="9" xfId="2" applyFont="1" applyFill="1" applyBorder="1" applyAlignment="1">
      <alignment vertical="center"/>
    </xf>
    <xf numFmtId="0" fontId="4" fillId="4" borderId="10" xfId="2" applyFont="1" applyFill="1" applyBorder="1" applyAlignment="1">
      <alignment vertical="center"/>
    </xf>
    <xf numFmtId="0" fontId="4" fillId="3" borderId="8" xfId="2" applyFont="1" applyFill="1" applyBorder="1" applyAlignment="1">
      <alignment vertical="center"/>
    </xf>
    <xf numFmtId="0" fontId="4" fillId="3" borderId="10" xfId="2" applyFont="1" applyFill="1" applyBorder="1" applyAlignment="1">
      <alignment vertical="center"/>
    </xf>
    <xf numFmtId="0" fontId="2" fillId="2" borderId="2" xfId="2" applyFont="1" applyFill="1" applyBorder="1" applyAlignment="1">
      <alignment horizontal="center" vertical="center" wrapText="1"/>
    </xf>
    <xf numFmtId="0" fontId="2" fillId="2" borderId="3" xfId="2" applyFont="1" applyFill="1" applyBorder="1" applyAlignment="1">
      <alignment horizontal="center" vertical="center" wrapText="1"/>
    </xf>
    <xf numFmtId="0" fontId="2" fillId="2" borderId="4" xfId="2" applyFont="1" applyFill="1" applyBorder="1" applyAlignment="1">
      <alignment horizontal="center" vertical="center" wrapText="1"/>
    </xf>
    <xf numFmtId="0" fontId="2" fillId="5" borderId="1" xfId="2" applyFont="1" applyFill="1" applyBorder="1" applyAlignment="1">
      <alignment horizontal="center" vertical="center" wrapText="1"/>
    </xf>
    <xf numFmtId="164" fontId="2" fillId="5" borderId="1" xfId="3" applyFont="1" applyFill="1" applyBorder="1" applyAlignment="1" applyProtection="1">
      <alignment horizontal="center" vertical="center" wrapText="1"/>
    </xf>
    <xf numFmtId="164" fontId="2" fillId="5" borderId="11" xfId="3" applyFont="1" applyFill="1" applyBorder="1" applyAlignment="1" applyProtection="1">
      <alignment horizontal="center" vertical="center" wrapText="1"/>
    </xf>
    <xf numFmtId="164" fontId="2" fillId="5" borderId="12" xfId="3" applyFont="1" applyFill="1" applyBorder="1" applyAlignment="1" applyProtection="1">
      <alignment horizontal="center" vertical="center" wrapText="1"/>
    </xf>
    <xf numFmtId="0" fontId="2" fillId="5" borderId="1" xfId="2" applyFont="1" applyFill="1" applyBorder="1" applyAlignment="1">
      <alignment horizontal="center" vertical="center" wrapText="1"/>
    </xf>
    <xf numFmtId="0" fontId="2" fillId="5" borderId="11" xfId="2" applyFont="1" applyFill="1" applyBorder="1" applyAlignment="1">
      <alignment horizontal="center" vertical="center" wrapText="1"/>
    </xf>
    <xf numFmtId="0" fontId="2" fillId="5" borderId="12" xfId="2" applyFont="1" applyFill="1" applyBorder="1" applyAlignment="1">
      <alignment horizontal="center" vertical="center" wrapText="1"/>
    </xf>
    <xf numFmtId="0" fontId="2" fillId="5" borderId="2" xfId="2" applyFont="1" applyFill="1" applyBorder="1" applyAlignment="1">
      <alignment horizontal="center" vertical="center" wrapText="1"/>
    </xf>
    <xf numFmtId="0" fontId="2" fillId="5" borderId="4" xfId="2" applyFont="1" applyFill="1" applyBorder="1" applyAlignment="1">
      <alignment horizontal="center" vertical="center" wrapText="1"/>
    </xf>
    <xf numFmtId="0" fontId="2" fillId="5" borderId="3" xfId="2" applyFont="1" applyFill="1" applyBorder="1" applyAlignment="1">
      <alignment horizontal="center" vertical="center" wrapText="1"/>
    </xf>
    <xf numFmtId="0" fontId="2" fillId="2" borderId="8" xfId="2" applyFont="1" applyFill="1" applyBorder="1" applyAlignment="1">
      <alignment horizontal="center" vertical="center" wrapText="1"/>
    </xf>
    <xf numFmtId="0" fontId="2" fillId="2" borderId="9" xfId="2" applyFont="1" applyFill="1" applyBorder="1" applyAlignment="1">
      <alignment horizontal="center" vertical="center" wrapText="1"/>
    </xf>
    <xf numFmtId="0" fontId="2" fillId="2" borderId="10" xfId="2" applyFont="1" applyFill="1" applyBorder="1" applyAlignment="1">
      <alignment horizontal="center" vertical="center" wrapText="1"/>
    </xf>
    <xf numFmtId="14" fontId="1" fillId="6" borderId="13" xfId="1" applyNumberFormat="1" applyFont="1" applyFill="1" applyBorder="1" applyAlignment="1" applyProtection="1">
      <alignment horizontal="center" vertical="center"/>
    </xf>
    <xf numFmtId="2" fontId="6" fillId="7" borderId="14" xfId="2" applyNumberFormat="1" applyFont="1" applyFill="1" applyBorder="1" applyAlignment="1" applyProtection="1">
      <alignment horizontal="center" vertical="center"/>
      <protection locked="0"/>
    </xf>
    <xf numFmtId="2" fontId="6" fillId="7" borderId="15" xfId="2" applyNumberFormat="1" applyFont="1" applyFill="1" applyBorder="1" applyAlignment="1" applyProtection="1">
      <alignment horizontal="center" vertical="center"/>
      <protection locked="0"/>
    </xf>
    <xf numFmtId="2" fontId="6" fillId="7" borderId="16" xfId="2" applyNumberFormat="1" applyFont="1" applyFill="1" applyBorder="1" applyAlignment="1" applyProtection="1">
      <alignment horizontal="center" vertical="center"/>
      <protection locked="0"/>
    </xf>
    <xf numFmtId="2" fontId="1" fillId="7" borderId="14" xfId="2" applyNumberFormat="1" applyFill="1" applyBorder="1" applyAlignment="1" applyProtection="1">
      <alignment horizontal="center" vertical="center"/>
      <protection locked="0"/>
    </xf>
    <xf numFmtId="2" fontId="1" fillId="7" borderId="15" xfId="2" applyNumberFormat="1" applyFill="1" applyBorder="1" applyAlignment="1" applyProtection="1">
      <alignment horizontal="center" vertical="center"/>
      <protection locked="0"/>
    </xf>
    <xf numFmtId="2" fontId="1" fillId="7" borderId="16" xfId="2" applyNumberFormat="1" applyFill="1" applyBorder="1" applyAlignment="1" applyProtection="1">
      <alignment horizontal="center" vertical="center"/>
      <protection locked="0"/>
    </xf>
    <xf numFmtId="9" fontId="1" fillId="6" borderId="14" xfId="1" applyFont="1" applyFill="1" applyBorder="1" applyAlignment="1" applyProtection="1">
      <alignment horizontal="center" vertical="center"/>
    </xf>
    <xf numFmtId="9" fontId="1" fillId="6" borderId="16" xfId="1" applyFont="1" applyFill="1" applyBorder="1" applyAlignment="1" applyProtection="1">
      <alignment horizontal="center" vertical="center"/>
    </xf>
    <xf numFmtId="165" fontId="1" fillId="8" borderId="14" xfId="2" applyNumberFormat="1" applyFill="1" applyBorder="1" applyAlignment="1">
      <alignment horizontal="center" vertical="center"/>
    </xf>
    <xf numFmtId="165" fontId="1" fillId="8" borderId="15" xfId="2" applyNumberFormat="1" applyFill="1" applyBorder="1" applyAlignment="1">
      <alignment horizontal="center" vertical="center"/>
    </xf>
    <xf numFmtId="165" fontId="1" fillId="8" borderId="16" xfId="2" applyNumberFormat="1" applyFill="1" applyBorder="1" applyAlignment="1">
      <alignment horizontal="center" vertical="center"/>
    </xf>
    <xf numFmtId="0" fontId="3" fillId="5" borderId="17" xfId="2" applyFont="1" applyFill="1" applyBorder="1" applyAlignment="1">
      <alignment horizontal="center" vertical="center"/>
    </xf>
    <xf numFmtId="0" fontId="3" fillId="5" borderId="18" xfId="2" applyFont="1" applyFill="1" applyBorder="1" applyAlignment="1">
      <alignment horizontal="center" vertical="center"/>
    </xf>
    <xf numFmtId="4" fontId="3" fillId="5" borderId="18" xfId="2" applyNumberFormat="1" applyFont="1" applyFill="1" applyBorder="1" applyAlignment="1">
      <alignment horizontal="center" vertical="center" wrapText="1"/>
    </xf>
    <xf numFmtId="4" fontId="3" fillId="5" borderId="19" xfId="2" applyNumberFormat="1" applyFont="1" applyFill="1" applyBorder="1" applyAlignment="1">
      <alignment horizontal="center" vertical="center" wrapText="1"/>
    </xf>
    <xf numFmtId="4" fontId="3" fillId="5" borderId="17" xfId="2" applyNumberFormat="1" applyFont="1" applyFill="1" applyBorder="1" applyAlignment="1">
      <alignment horizontal="center" vertical="center" wrapText="1"/>
    </xf>
    <xf numFmtId="0" fontId="3" fillId="5" borderId="18" xfId="2" applyFont="1" applyFill="1" applyBorder="1" applyAlignment="1">
      <alignment horizontal="center" vertical="center" wrapText="1"/>
    </xf>
    <xf numFmtId="0" fontId="3" fillId="5" borderId="20" xfId="2" applyFont="1" applyFill="1" applyBorder="1" applyAlignment="1">
      <alignment horizontal="center" vertical="center" wrapText="1"/>
    </xf>
    <xf numFmtId="0" fontId="3" fillId="5" borderId="21" xfId="2" applyFont="1" applyFill="1" applyBorder="1" applyAlignment="1">
      <alignment horizontal="center" vertical="center" wrapText="1"/>
    </xf>
    <xf numFmtId="0" fontId="3" fillId="5" borderId="22" xfId="2" applyFont="1" applyFill="1" applyBorder="1" applyAlignment="1">
      <alignment horizontal="center" vertical="center"/>
    </xf>
    <xf numFmtId="0" fontId="3" fillId="5" borderId="23" xfId="2" applyFont="1" applyFill="1" applyBorder="1" applyAlignment="1">
      <alignment horizontal="center" vertical="center"/>
    </xf>
    <xf numFmtId="4" fontId="3" fillId="5" borderId="23" xfId="2" applyNumberFormat="1" applyFont="1" applyFill="1" applyBorder="1" applyAlignment="1">
      <alignment horizontal="center" vertical="center" wrapText="1"/>
    </xf>
    <xf numFmtId="4" fontId="3" fillId="5" borderId="21" xfId="2" applyNumberFormat="1" applyFont="1" applyFill="1" applyBorder="1" applyAlignment="1">
      <alignment horizontal="center" vertical="center" wrapText="1"/>
    </xf>
    <xf numFmtId="4" fontId="3" fillId="5" borderId="22" xfId="2" applyNumberFormat="1" applyFont="1" applyFill="1" applyBorder="1" applyAlignment="1">
      <alignment horizontal="center" vertical="center" wrapText="1"/>
    </xf>
    <xf numFmtId="0" fontId="3" fillId="5" borderId="23" xfId="2" applyFont="1" applyFill="1" applyBorder="1" applyAlignment="1">
      <alignment horizontal="center" vertical="center" wrapText="1"/>
    </xf>
    <xf numFmtId="0" fontId="3" fillId="5" borderId="24" xfId="2" applyFont="1" applyFill="1" applyBorder="1" applyAlignment="1">
      <alignment horizontal="center" vertical="center" wrapText="1"/>
    </xf>
    <xf numFmtId="0" fontId="7" fillId="0" borderId="25" xfId="2" applyFont="1" applyBorder="1" applyAlignment="1">
      <alignment horizontal="center" vertical="center"/>
    </xf>
    <xf numFmtId="0" fontId="7" fillId="0" borderId="26" xfId="2" applyFont="1" applyBorder="1" applyAlignment="1">
      <alignment horizontal="center" vertical="center"/>
    </xf>
    <xf numFmtId="2" fontId="7" fillId="0" borderId="26" xfId="2" applyNumberFormat="1" applyFont="1" applyBorder="1" applyAlignment="1">
      <alignment horizontal="center" vertical="center"/>
    </xf>
    <xf numFmtId="166" fontId="1" fillId="0" borderId="26" xfId="2" applyNumberFormat="1" applyBorder="1" applyAlignment="1">
      <alignment horizontal="center" vertical="center"/>
    </xf>
    <xf numFmtId="166" fontId="1" fillId="0" borderId="27" xfId="2" applyNumberFormat="1" applyBorder="1" applyAlignment="1">
      <alignment horizontal="center" vertical="center"/>
    </xf>
    <xf numFmtId="10" fontId="1" fillId="0" borderId="0" xfId="2" applyNumberFormat="1" applyAlignment="1">
      <alignment vertical="center"/>
    </xf>
    <xf numFmtId="166" fontId="1" fillId="0" borderId="28" xfId="2" applyNumberFormat="1" applyBorder="1" applyAlignment="1">
      <alignment horizontal="center" vertical="center"/>
    </xf>
    <xf numFmtId="166" fontId="1" fillId="0" borderId="29" xfId="2" applyNumberFormat="1" applyBorder="1" applyAlignment="1">
      <alignment horizontal="center" vertical="center"/>
    </xf>
    <xf numFmtId="167" fontId="2" fillId="9" borderId="30" xfId="2" applyNumberFormat="1" applyFont="1" applyFill="1" applyBorder="1" applyAlignment="1">
      <alignment horizontal="center" vertical="center"/>
    </xf>
    <xf numFmtId="167" fontId="3" fillId="0" borderId="0" xfId="2" applyNumberFormat="1" applyFont="1" applyAlignment="1">
      <alignment horizontal="center" vertical="center"/>
    </xf>
    <xf numFmtId="0" fontId="6" fillId="0" borderId="0" xfId="2" applyFont="1" applyAlignment="1">
      <alignment vertical="center"/>
    </xf>
    <xf numFmtId="4" fontId="3" fillId="9" borderId="31" xfId="2" applyNumberFormat="1" applyFont="1" applyFill="1" applyBorder="1" applyAlignment="1">
      <alignment horizontal="center" vertical="center"/>
    </xf>
    <xf numFmtId="166" fontId="2" fillId="9" borderId="32" xfId="2" applyNumberFormat="1" applyFont="1" applyFill="1" applyBorder="1" applyAlignment="1">
      <alignment horizontal="center" vertical="center"/>
    </xf>
    <xf numFmtId="0" fontId="4" fillId="0" borderId="33" xfId="2" applyFont="1" applyBorder="1" applyAlignment="1">
      <alignment horizontal="center" vertical="center"/>
    </xf>
    <xf numFmtId="0" fontId="4" fillId="0" borderId="34" xfId="2" applyFont="1" applyBorder="1" applyAlignment="1">
      <alignment horizontal="center" vertical="center"/>
    </xf>
    <xf numFmtId="0" fontId="4" fillId="0" borderId="0" xfId="2" applyFont="1" applyAlignment="1">
      <alignment horizontal="left" vertical="center"/>
    </xf>
    <xf numFmtId="0" fontId="2" fillId="3" borderId="0" xfId="2" applyFont="1" applyFill="1"/>
    <xf numFmtId="0" fontId="1" fillId="3" borderId="0" xfId="2" applyFill="1" applyAlignment="1">
      <alignment vertical="center"/>
    </xf>
    <xf numFmtId="0" fontId="2" fillId="0" borderId="0" xfId="2" applyFont="1" applyAlignment="1">
      <alignment vertical="center"/>
    </xf>
    <xf numFmtId="0" fontId="1" fillId="0" borderId="35" xfId="2" applyBorder="1" applyAlignment="1">
      <alignment horizontal="center" vertical="center"/>
    </xf>
    <xf numFmtId="4" fontId="1" fillId="9" borderId="36" xfId="2" applyNumberFormat="1" applyFill="1" applyBorder="1" applyAlignment="1">
      <alignment horizontal="center" vertical="center"/>
    </xf>
    <xf numFmtId="0" fontId="1" fillId="0" borderId="0" xfId="2" applyAlignment="1">
      <alignment horizontal="right" vertical="center"/>
    </xf>
    <xf numFmtId="0" fontId="2" fillId="3" borderId="0" xfId="2" applyFont="1" applyFill="1" applyAlignment="1">
      <alignment horizontal="center" vertical="center"/>
    </xf>
    <xf numFmtId="0" fontId="1" fillId="0" borderId="25" xfId="2" applyBorder="1" applyAlignment="1">
      <alignment horizontal="center" vertical="center"/>
    </xf>
    <xf numFmtId="4" fontId="1" fillId="9" borderId="27" xfId="2" applyNumberFormat="1" applyFill="1" applyBorder="1" applyAlignment="1">
      <alignment horizontal="center" vertical="center"/>
    </xf>
    <xf numFmtId="14" fontId="2" fillId="3" borderId="0" xfId="2" applyNumberFormat="1" applyFont="1" applyFill="1" applyAlignment="1">
      <alignment horizontal="center" vertical="center"/>
    </xf>
    <xf numFmtId="14" fontId="1" fillId="0" borderId="0" xfId="2" applyNumberFormat="1" applyAlignment="1">
      <alignment vertical="center"/>
    </xf>
    <xf numFmtId="0" fontId="1" fillId="0" borderId="2" xfId="2" applyBorder="1" applyAlignment="1">
      <alignment vertical="center"/>
    </xf>
    <xf numFmtId="0" fontId="1" fillId="0" borderId="3" xfId="2" applyBorder="1" applyAlignment="1">
      <alignment vertical="center"/>
    </xf>
    <xf numFmtId="0" fontId="1" fillId="0" borderId="4" xfId="2" applyBorder="1" applyAlignment="1">
      <alignment vertical="center"/>
    </xf>
    <xf numFmtId="165" fontId="1" fillId="9" borderId="27" xfId="2" applyNumberFormat="1" applyFill="1" applyBorder="1" applyAlignment="1">
      <alignment horizontal="center" vertical="center"/>
    </xf>
    <xf numFmtId="165" fontId="1" fillId="0" borderId="0" xfId="2" applyNumberFormat="1" applyAlignment="1">
      <alignment vertical="center"/>
    </xf>
    <xf numFmtId="0" fontId="1" fillId="0" borderId="6" xfId="2" applyBorder="1" applyAlignment="1">
      <alignment vertical="center"/>
    </xf>
    <xf numFmtId="0" fontId="1" fillId="0" borderId="7" xfId="2" applyBorder="1" applyAlignment="1">
      <alignment vertical="center"/>
    </xf>
    <xf numFmtId="168" fontId="1" fillId="9" borderId="27" xfId="4" applyNumberFormat="1" applyFont="1" applyFill="1" applyBorder="1" applyAlignment="1" applyProtection="1">
      <alignment horizontal="center" vertical="center"/>
    </xf>
    <xf numFmtId="169" fontId="1" fillId="0" borderId="0" xfId="2" applyNumberFormat="1" applyAlignment="1">
      <alignment vertical="center"/>
    </xf>
    <xf numFmtId="0" fontId="1" fillId="0" borderId="37" xfId="2" applyBorder="1" applyAlignment="1">
      <alignment horizontal="center" vertical="center"/>
    </xf>
    <xf numFmtId="4" fontId="1" fillId="9" borderId="29" xfId="2" applyNumberFormat="1" applyFill="1" applyBorder="1" applyAlignment="1">
      <alignment horizontal="center" vertical="center"/>
    </xf>
    <xf numFmtId="0" fontId="1" fillId="0" borderId="8" xfId="2" applyBorder="1" applyAlignment="1">
      <alignment vertical="center"/>
    </xf>
    <xf numFmtId="0" fontId="1" fillId="0" borderId="10" xfId="2" applyBorder="1" applyAlignment="1">
      <alignment vertical="center"/>
    </xf>
    <xf numFmtId="0" fontId="2" fillId="5" borderId="1" xfId="2" applyFont="1" applyFill="1" applyBorder="1" applyAlignment="1">
      <alignment horizontal="center"/>
    </xf>
    <xf numFmtId="0" fontId="8" fillId="10" borderId="1" xfId="2" applyFont="1" applyFill="1" applyBorder="1" applyAlignment="1">
      <alignment horizontal="center"/>
    </xf>
    <xf numFmtId="0" fontId="8" fillId="10" borderId="11" xfId="2" applyFont="1" applyFill="1" applyBorder="1" applyAlignment="1">
      <alignment horizontal="center"/>
    </xf>
    <xf numFmtId="0" fontId="8" fillId="10" borderId="12" xfId="2" applyFont="1" applyFill="1" applyBorder="1" applyAlignment="1">
      <alignment horizontal="center"/>
    </xf>
    <xf numFmtId="0" fontId="2" fillId="11" borderId="2" xfId="2" applyFont="1" applyFill="1" applyBorder="1" applyAlignment="1">
      <alignment horizontal="center" vertical="center"/>
    </xf>
    <xf numFmtId="0" fontId="2" fillId="11" borderId="3" xfId="2" applyFont="1" applyFill="1" applyBorder="1" applyAlignment="1">
      <alignment horizontal="center" vertical="center"/>
    </xf>
    <xf numFmtId="0" fontId="2" fillId="11" borderId="4" xfId="2" applyFont="1" applyFill="1" applyBorder="1" applyAlignment="1">
      <alignment horizontal="center" vertical="center"/>
    </xf>
    <xf numFmtId="0" fontId="1" fillId="0" borderId="0" xfId="2"/>
    <xf numFmtId="0" fontId="2" fillId="5" borderId="38" xfId="2" applyFont="1" applyFill="1" applyBorder="1" applyAlignment="1">
      <alignment horizontal="center" vertical="center"/>
    </xf>
    <xf numFmtId="0" fontId="8" fillId="3" borderId="5" xfId="2" applyFont="1" applyFill="1" applyBorder="1" applyAlignment="1">
      <alignment horizontal="right" vertical="center" wrapText="1"/>
    </xf>
    <xf numFmtId="0" fontId="8" fillId="3" borderId="39" xfId="2" applyFont="1" applyFill="1" applyBorder="1" applyAlignment="1">
      <alignment horizontal="right" vertical="center" wrapText="1"/>
    </xf>
    <xf numFmtId="0" fontId="8" fillId="3" borderId="40" xfId="2" applyFont="1" applyFill="1" applyBorder="1" applyAlignment="1">
      <alignment horizontal="right" vertical="center" wrapText="1"/>
    </xf>
    <xf numFmtId="0" fontId="8" fillId="3" borderId="26" xfId="2" applyFont="1" applyFill="1" applyBorder="1" applyAlignment="1">
      <alignment horizontal="center" vertical="center" wrapText="1"/>
    </xf>
    <xf numFmtId="0" fontId="2" fillId="3" borderId="41" xfId="2" applyFont="1" applyFill="1" applyBorder="1" applyAlignment="1">
      <alignment horizontal="center" vertical="center" wrapText="1"/>
    </xf>
    <xf numFmtId="0" fontId="2" fillId="3" borderId="39" xfId="2" applyFont="1" applyFill="1" applyBorder="1" applyAlignment="1">
      <alignment horizontal="center" vertical="center" wrapText="1"/>
    </xf>
    <xf numFmtId="0" fontId="2" fillId="3" borderId="42" xfId="2" applyFont="1" applyFill="1" applyBorder="1" applyAlignment="1">
      <alignment horizontal="center" vertical="center" wrapText="1"/>
    </xf>
    <xf numFmtId="0" fontId="2" fillId="11" borderId="6" xfId="2" applyFont="1" applyFill="1" applyBorder="1" applyAlignment="1">
      <alignment horizontal="center" vertical="center"/>
    </xf>
    <xf numFmtId="0" fontId="2" fillId="11" borderId="0" xfId="2" applyFont="1" applyFill="1" applyAlignment="1">
      <alignment horizontal="center" vertical="center"/>
    </xf>
    <xf numFmtId="0" fontId="2" fillId="11" borderId="7" xfId="2" applyFont="1" applyFill="1" applyBorder="1" applyAlignment="1">
      <alignment horizontal="center" vertical="center"/>
    </xf>
    <xf numFmtId="0" fontId="2" fillId="5" borderId="43" xfId="2" applyFont="1" applyFill="1" applyBorder="1" applyAlignment="1">
      <alignment horizontal="center" vertical="center"/>
    </xf>
    <xf numFmtId="0" fontId="8" fillId="3" borderId="38" xfId="2" applyFont="1" applyFill="1" applyBorder="1" applyAlignment="1">
      <alignment horizontal="center" vertical="center" wrapText="1"/>
    </xf>
    <xf numFmtId="0" fontId="8" fillId="3" borderId="44" xfId="2" applyFont="1" applyFill="1" applyBorder="1" applyAlignment="1">
      <alignment horizontal="center" vertical="center" wrapText="1"/>
    </xf>
    <xf numFmtId="0" fontId="8" fillId="3" borderId="45" xfId="2" applyFont="1" applyFill="1" applyBorder="1" applyAlignment="1">
      <alignment horizontal="center" vertical="center" wrapText="1"/>
    </xf>
    <xf numFmtId="0" fontId="2" fillId="5" borderId="14" xfId="2" applyFont="1" applyFill="1" applyBorder="1" applyAlignment="1">
      <alignment horizontal="center"/>
    </xf>
    <xf numFmtId="0" fontId="8" fillId="12" borderId="46" xfId="2" applyFont="1" applyFill="1" applyBorder="1" applyAlignment="1" applyProtection="1">
      <alignment horizontal="center"/>
      <protection locked="0"/>
    </xf>
    <xf numFmtId="0" fontId="8" fillId="12" borderId="47" xfId="2" applyFont="1" applyFill="1" applyBorder="1" applyAlignment="1" applyProtection="1">
      <alignment horizontal="center"/>
      <protection locked="0"/>
    </xf>
    <xf numFmtId="0" fontId="8" fillId="12" borderId="48" xfId="2" applyFont="1" applyFill="1" applyBorder="1" applyAlignment="1" applyProtection="1">
      <alignment horizontal="center"/>
      <protection locked="0"/>
    </xf>
    <xf numFmtId="0" fontId="2" fillId="11" borderId="8" xfId="2" applyFont="1" applyFill="1" applyBorder="1" applyAlignment="1">
      <alignment horizontal="center" vertical="center"/>
    </xf>
    <xf numFmtId="0" fontId="2" fillId="11" borderId="9" xfId="2" applyFont="1" applyFill="1" applyBorder="1" applyAlignment="1">
      <alignment horizontal="center" vertical="center"/>
    </xf>
    <xf numFmtId="0" fontId="2" fillId="11" borderId="10" xfId="2" applyFont="1" applyFill="1" applyBorder="1" applyAlignment="1">
      <alignment horizontal="center" vertical="center"/>
    </xf>
    <xf numFmtId="0" fontId="9" fillId="5" borderId="17" xfId="2" applyFont="1" applyFill="1" applyBorder="1" applyAlignment="1">
      <alignment horizontal="center" vertical="center" wrapText="1"/>
    </xf>
    <xf numFmtId="0" fontId="9" fillId="5" borderId="18" xfId="2" applyFont="1" applyFill="1" applyBorder="1" applyAlignment="1">
      <alignment horizontal="center" vertical="center" wrapText="1"/>
    </xf>
    <xf numFmtId="0" fontId="9" fillId="5" borderId="19" xfId="2" applyFont="1" applyFill="1" applyBorder="1" applyAlignment="1">
      <alignment horizontal="center" vertical="center" wrapText="1"/>
    </xf>
    <xf numFmtId="0" fontId="9" fillId="10" borderId="35" xfId="2" applyFont="1" applyFill="1" applyBorder="1" applyAlignment="1">
      <alignment horizontal="center" vertical="center" wrapText="1"/>
    </xf>
    <xf numFmtId="1" fontId="10" fillId="0" borderId="18" xfId="2" applyNumberFormat="1" applyFont="1" applyBorder="1" applyAlignment="1">
      <alignment horizontal="center" vertical="center"/>
    </xf>
    <xf numFmtId="2" fontId="10" fillId="0" borderId="49" xfId="2" applyNumberFormat="1" applyFont="1" applyBorder="1" applyAlignment="1">
      <alignment horizontal="center" vertical="center"/>
    </xf>
    <xf numFmtId="166" fontId="10" fillId="0" borderId="49" xfId="2" applyNumberFormat="1" applyFont="1" applyBorder="1" applyAlignment="1">
      <alignment horizontal="center" vertical="center"/>
    </xf>
    <xf numFmtId="166" fontId="11" fillId="0" borderId="18" xfId="2" applyNumberFormat="1" applyFont="1" applyBorder="1" applyAlignment="1">
      <alignment horizontal="center" vertical="center" wrapText="1"/>
    </xf>
    <xf numFmtId="166" fontId="12" fillId="13" borderId="49" xfId="2" applyNumberFormat="1" applyFont="1" applyFill="1" applyBorder="1" applyAlignment="1">
      <alignment horizontal="center" vertical="center" wrapText="1"/>
    </xf>
    <xf numFmtId="166" fontId="13" fillId="6" borderId="49" xfId="2" applyNumberFormat="1" applyFont="1" applyFill="1" applyBorder="1" applyAlignment="1">
      <alignment horizontal="center" vertical="center" wrapText="1"/>
    </xf>
    <xf numFmtId="166" fontId="11" fillId="9" borderId="36" xfId="2" applyNumberFormat="1" applyFont="1" applyFill="1" applyBorder="1" applyAlignment="1">
      <alignment horizontal="center" vertical="center" wrapText="1"/>
    </xf>
    <xf numFmtId="0" fontId="9" fillId="10" borderId="25" xfId="2" applyFont="1" applyFill="1" applyBorder="1" applyAlignment="1">
      <alignment horizontal="center" vertical="center" wrapText="1"/>
    </xf>
    <xf numFmtId="1" fontId="10" fillId="0" borderId="26" xfId="2" applyNumberFormat="1" applyFont="1" applyBorder="1" applyAlignment="1">
      <alignment horizontal="center" vertical="center"/>
    </xf>
    <xf numFmtId="2" fontId="10" fillId="0" borderId="26" xfId="2" applyNumberFormat="1" applyFont="1" applyBorder="1" applyAlignment="1">
      <alignment horizontal="center" vertical="center"/>
    </xf>
    <xf numFmtId="166" fontId="10" fillId="0" borderId="26" xfId="2" applyNumberFormat="1" applyFont="1" applyBorder="1" applyAlignment="1">
      <alignment horizontal="center" vertical="center"/>
    </xf>
    <xf numFmtId="166" fontId="11" fillId="0" borderId="26" xfId="2" applyNumberFormat="1" applyFont="1" applyBorder="1" applyAlignment="1">
      <alignment horizontal="center" vertical="center" wrapText="1"/>
    </xf>
    <xf numFmtId="166" fontId="12" fillId="13" borderId="26" xfId="2" applyNumberFormat="1" applyFont="1" applyFill="1" applyBorder="1" applyAlignment="1">
      <alignment horizontal="center" vertical="center" wrapText="1"/>
    </xf>
    <xf numFmtId="166" fontId="13" fillId="6" borderId="26" xfId="2" applyNumberFormat="1" applyFont="1" applyFill="1" applyBorder="1" applyAlignment="1">
      <alignment horizontal="center" vertical="center" wrapText="1"/>
    </xf>
    <xf numFmtId="166" fontId="11" fillId="9" borderId="27" xfId="2" applyNumberFormat="1" applyFont="1" applyFill="1" applyBorder="1" applyAlignment="1">
      <alignment horizontal="center" vertical="center" wrapText="1"/>
    </xf>
    <xf numFmtId="0" fontId="9" fillId="10" borderId="50" xfId="2" applyFont="1" applyFill="1" applyBorder="1" applyAlignment="1">
      <alignment horizontal="center" vertical="center" wrapText="1"/>
    </xf>
    <xf numFmtId="0" fontId="9" fillId="10" borderId="37" xfId="2" applyFont="1" applyFill="1" applyBorder="1" applyAlignment="1">
      <alignment horizontal="center" vertical="center" wrapText="1"/>
    </xf>
    <xf numFmtId="1" fontId="10" fillId="0" borderId="32" xfId="2" applyNumberFormat="1" applyFont="1" applyBorder="1" applyAlignment="1">
      <alignment horizontal="center" vertical="center"/>
    </xf>
    <xf numFmtId="2" fontId="10" fillId="0" borderId="28" xfId="2" applyNumberFormat="1" applyFont="1" applyBorder="1" applyAlignment="1">
      <alignment horizontal="center" vertical="center"/>
    </xf>
    <xf numFmtId="166" fontId="10" fillId="0" borderId="28" xfId="2" applyNumberFormat="1" applyFont="1" applyBorder="1" applyAlignment="1">
      <alignment horizontal="center" vertical="center"/>
    </xf>
    <xf numFmtId="170" fontId="14" fillId="0" borderId="28" xfId="2" applyNumberFormat="1" applyFont="1" applyBorder="1" applyAlignment="1">
      <alignment horizontal="center" vertical="center"/>
    </xf>
    <xf numFmtId="166" fontId="11" fillId="0" borderId="32" xfId="2" applyNumberFormat="1" applyFont="1" applyBorder="1" applyAlignment="1">
      <alignment horizontal="center" vertical="center" wrapText="1"/>
    </xf>
    <xf numFmtId="166" fontId="12" fillId="13" borderId="28" xfId="2" applyNumberFormat="1" applyFont="1" applyFill="1" applyBorder="1" applyAlignment="1">
      <alignment horizontal="center" vertical="center" wrapText="1"/>
    </xf>
    <xf numFmtId="170" fontId="15" fillId="0" borderId="28" xfId="2" applyNumberFormat="1" applyFont="1" applyBorder="1" applyAlignment="1">
      <alignment horizontal="center" vertical="center"/>
    </xf>
    <xf numFmtId="166" fontId="11" fillId="9" borderId="29" xfId="2" applyNumberFormat="1" applyFont="1" applyFill="1" applyBorder="1" applyAlignment="1">
      <alignment horizontal="center" vertical="center" wrapText="1"/>
    </xf>
    <xf numFmtId="0" fontId="1" fillId="0" borderId="0" xfId="2" applyAlignment="1">
      <alignment wrapText="1"/>
    </xf>
    <xf numFmtId="0" fontId="1" fillId="14" borderId="46" xfId="2" applyFill="1" applyBorder="1" applyAlignment="1">
      <alignment horizontal="center"/>
    </xf>
    <xf numFmtId="0" fontId="1" fillId="14" borderId="51" xfId="2" applyFill="1" applyBorder="1" applyAlignment="1">
      <alignment horizontal="center"/>
    </xf>
    <xf numFmtId="4" fontId="1" fillId="14" borderId="52" xfId="2" applyNumberFormat="1" applyFill="1" applyBorder="1" applyAlignment="1">
      <alignment horizontal="center" vertical="center"/>
    </xf>
    <xf numFmtId="0" fontId="10" fillId="15" borderId="0" xfId="2" applyFont="1" applyFill="1" applyAlignment="1">
      <alignment horizontal="center"/>
    </xf>
    <xf numFmtId="14" fontId="1" fillId="15" borderId="0" xfId="2" applyNumberFormat="1" applyFill="1"/>
    <xf numFmtId="0" fontId="1" fillId="15" borderId="0" xfId="2" applyFill="1"/>
    <xf numFmtId="0" fontId="16" fillId="15" borderId="0" xfId="2" applyFont="1" applyFill="1" applyAlignment="1">
      <alignment horizontal="center" vertical="center"/>
    </xf>
    <xf numFmtId="0" fontId="1" fillId="15" borderId="0" xfId="2" applyFill="1" applyAlignment="1">
      <alignment horizontal="left" vertical="center"/>
    </xf>
    <xf numFmtId="0" fontId="16" fillId="15" borderId="0" xfId="2" applyFont="1" applyFill="1"/>
    <xf numFmtId="170" fontId="1" fillId="15" borderId="0" xfId="2" applyNumberFormat="1" applyFill="1" applyAlignment="1">
      <alignment horizontal="right"/>
    </xf>
    <xf numFmtId="0" fontId="1" fillId="0" borderId="2" xfId="2" applyBorder="1"/>
    <xf numFmtId="0" fontId="1" fillId="0" borderId="3" xfId="2" applyBorder="1"/>
    <xf numFmtId="0" fontId="1" fillId="0" borderId="4" xfId="2" applyBorder="1"/>
    <xf numFmtId="0" fontId="1" fillId="0" borderId="6" xfId="2" applyBorder="1"/>
    <xf numFmtId="0" fontId="1" fillId="0" borderId="7" xfId="2" applyBorder="1"/>
    <xf numFmtId="0" fontId="1" fillId="0" borderId="8" xfId="2" applyBorder="1"/>
    <xf numFmtId="0" fontId="1" fillId="0" borderId="9" xfId="2" applyBorder="1"/>
    <xf numFmtId="0" fontId="1" fillId="0" borderId="10" xfId="2" applyBorder="1"/>
    <xf numFmtId="0" fontId="1" fillId="16" borderId="0" xfId="2" applyFill="1" applyAlignment="1">
      <alignment vertical="center"/>
    </xf>
    <xf numFmtId="1" fontId="1" fillId="16" borderId="0" xfId="2" applyNumberFormat="1" applyFill="1" applyAlignment="1">
      <alignment vertical="center"/>
    </xf>
    <xf numFmtId="1" fontId="1" fillId="16" borderId="9" xfId="2" applyNumberFormat="1" applyFill="1" applyBorder="1" applyAlignment="1">
      <alignment vertical="center"/>
    </xf>
    <xf numFmtId="170" fontId="14" fillId="16" borderId="28" xfId="2" applyNumberFormat="1" applyFont="1" applyFill="1" applyBorder="1" applyAlignment="1">
      <alignment horizontal="center" vertical="center"/>
    </xf>
  </cellXfs>
  <cellStyles count="5">
    <cellStyle name="Milliers 2" xfId="3" xr:uid="{2C98A6AB-AF69-475C-B862-6ACF1D7BC726}"/>
    <cellStyle name="Normal" xfId="0" builtinId="0"/>
    <cellStyle name="Normal 4" xfId="2" xr:uid="{8DE87FA9-BCB2-410D-90E7-11F06D9F4D51}"/>
    <cellStyle name="Pourcentage" xfId="1" builtinId="5"/>
    <cellStyle name="Pourcentage 3" xfId="4" xr:uid="{59624E2F-60F3-4A9F-8140-E36BA4653E8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47625</xdr:colOff>
      <xdr:row>0</xdr:row>
      <xdr:rowOff>47626</xdr:rowOff>
    </xdr:from>
    <xdr:to>
      <xdr:col>11</xdr:col>
      <xdr:colOff>704850</xdr:colOff>
      <xdr:row>3</xdr:row>
      <xdr:rowOff>152401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FD0199D-492F-4848-A160-D889C0A446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81900" y="47626"/>
          <a:ext cx="2181225" cy="12382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K:\Montage\CE\Base%20de%20travail%202025\Base%20de%20travail%20DPL%20logt%20conv.3.xlsm" TargetMode="External"/><Relationship Id="rId1" Type="http://schemas.openxmlformats.org/officeDocument/2006/relationships/externalLinkPath" Target="file:///K:\Montage\CE\Base%20de%20travail%202025\Base%20de%20travail%20DPL%20logt%20conv.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lanningProjet"/>
      <sheetName val="Plannings pour intervenants"/>
      <sheetName val="Extraction Parc Loc"/>
      <sheetName val="Eco Prêt"/>
      <sheetName val="FEDER-EFFILOGIS"/>
      <sheetName val="recto"/>
      <sheetName val="Opportunité_verso"/>
      <sheetName val="Opportunité2_verso"/>
      <sheetName val="FaisabilitéBBC_verso"/>
      <sheetName val="FaisabilitéDPEc_verso"/>
      <sheetName val="Faisabilité2_verso"/>
      <sheetName val="Réalisation_verso"/>
      <sheetName val="Réalisation2_verso"/>
      <sheetName val="Cloture_verso"/>
      <sheetName val="Accord MOE budget Faisabilité"/>
      <sheetName val="Couple loyer charge au logement"/>
      <sheetName val="Couple loyer charge par typo"/>
      <sheetName val="Tableur Sieg Feder"/>
      <sheetName val="RémMOE"/>
      <sheetName val="Données"/>
    </sheetNames>
    <sheetDataSet>
      <sheetData sheetId="0"/>
      <sheetData sheetId="1"/>
      <sheetData sheetId="2">
        <row r="7">
          <cell r="N7">
            <v>52</v>
          </cell>
          <cell r="BW7" t="str">
            <v>1004181</v>
          </cell>
          <cell r="CB7" t="str">
            <v>20</v>
          </cell>
          <cell r="CC7" t="str">
            <v>RUE CHOPIN</v>
          </cell>
          <cell r="CE7" t="str">
            <v>BESANCON</v>
          </cell>
          <cell r="CG7">
            <v>52</v>
          </cell>
          <cell r="CH7">
            <v>20</v>
          </cell>
          <cell r="CI7">
            <v>307.52999999999997</v>
          </cell>
          <cell r="CK7">
            <v>320.32499999999999</v>
          </cell>
          <cell r="CX7">
            <v>320.32499999999999</v>
          </cell>
          <cell r="EG7" t="str">
            <v/>
          </cell>
        </row>
        <row r="8">
          <cell r="N8">
            <v>52</v>
          </cell>
          <cell r="BW8" t="str">
            <v>1004182</v>
          </cell>
          <cell r="CB8" t="str">
            <v>20</v>
          </cell>
          <cell r="CC8" t="str">
            <v>RUE CHOPIN</v>
          </cell>
          <cell r="CE8" t="str">
            <v>BESANCON</v>
          </cell>
          <cell r="CG8">
            <v>52</v>
          </cell>
          <cell r="CH8">
            <v>90</v>
          </cell>
          <cell r="CI8">
            <v>307.69</v>
          </cell>
          <cell r="CK8">
            <v>320.32499999999999</v>
          </cell>
          <cell r="CX8">
            <v>307.69</v>
          </cell>
          <cell r="EG8" t="str">
            <v/>
          </cell>
        </row>
        <row r="9">
          <cell r="N9">
            <v>52</v>
          </cell>
          <cell r="BW9" t="str">
            <v>1004183</v>
          </cell>
          <cell r="CB9" t="str">
            <v>20</v>
          </cell>
          <cell r="CC9" t="str">
            <v>RUE CHOPIN</v>
          </cell>
          <cell r="CE9" t="str">
            <v>BESANCON</v>
          </cell>
          <cell r="CG9">
            <v>52</v>
          </cell>
          <cell r="CH9">
            <v>90</v>
          </cell>
          <cell r="CI9">
            <v>307.52999999999997</v>
          </cell>
          <cell r="CK9">
            <v>320.32499999999999</v>
          </cell>
          <cell r="CX9">
            <v>320.32499999999999</v>
          </cell>
          <cell r="EG9" t="str">
            <v/>
          </cell>
        </row>
        <row r="10">
          <cell r="N10">
            <v>52</v>
          </cell>
          <cell r="BW10" t="str">
            <v>1004184</v>
          </cell>
          <cell r="CB10" t="str">
            <v>20</v>
          </cell>
          <cell r="CC10" t="str">
            <v>RUE CHOPIN</v>
          </cell>
          <cell r="CE10" t="str">
            <v>BESANCON</v>
          </cell>
          <cell r="CG10">
            <v>52</v>
          </cell>
          <cell r="CH10">
            <v>90</v>
          </cell>
          <cell r="CI10">
            <v>307.60000000000002</v>
          </cell>
          <cell r="CK10">
            <v>320.32499999999999</v>
          </cell>
          <cell r="CX10">
            <v>320.32499999999999</v>
          </cell>
          <cell r="EG10" t="str">
            <v/>
          </cell>
        </row>
        <row r="11">
          <cell r="N11">
            <v>52</v>
          </cell>
          <cell r="BW11" t="str">
            <v>1004185</v>
          </cell>
          <cell r="CB11" t="str">
            <v>20</v>
          </cell>
          <cell r="CC11" t="str">
            <v>RUE CHOPIN</v>
          </cell>
          <cell r="CE11" t="str">
            <v>BESANCON</v>
          </cell>
          <cell r="CG11">
            <v>52</v>
          </cell>
          <cell r="CH11">
            <v>86</v>
          </cell>
          <cell r="CI11">
            <v>294.02</v>
          </cell>
          <cell r="CK11">
            <v>306.0883</v>
          </cell>
          <cell r="CX11">
            <v>294.02</v>
          </cell>
          <cell r="EG11" t="str">
            <v/>
          </cell>
        </row>
        <row r="12">
          <cell r="N12">
            <v>52</v>
          </cell>
          <cell r="BW12" t="str">
            <v>1004186</v>
          </cell>
          <cell r="CB12" t="str">
            <v>20</v>
          </cell>
          <cell r="CC12" t="str">
            <v>RUE CHOPIN</v>
          </cell>
          <cell r="CE12" t="str">
            <v>BESANCON</v>
          </cell>
          <cell r="CG12">
            <v>52</v>
          </cell>
          <cell r="CH12">
            <v>86</v>
          </cell>
          <cell r="CI12">
            <v>294.02</v>
          </cell>
          <cell r="CK12">
            <v>306.0883</v>
          </cell>
          <cell r="CX12">
            <v>306.0883</v>
          </cell>
          <cell r="EG12" t="str">
            <v/>
          </cell>
        </row>
        <row r="13">
          <cell r="N13">
            <v>52</v>
          </cell>
          <cell r="BW13" t="str">
            <v>1004187</v>
          </cell>
          <cell r="CB13" t="str">
            <v>20</v>
          </cell>
          <cell r="CC13" t="str">
            <v>RUE CHOPIN</v>
          </cell>
          <cell r="CE13" t="str">
            <v>BESANCON</v>
          </cell>
          <cell r="CG13">
            <v>52</v>
          </cell>
          <cell r="CH13">
            <v>90</v>
          </cell>
          <cell r="CI13">
            <v>309.17</v>
          </cell>
          <cell r="CK13">
            <v>320.32499999999999</v>
          </cell>
          <cell r="CX13">
            <v>320.32499999999999</v>
          </cell>
          <cell r="EG13" t="str">
            <v/>
          </cell>
        </row>
        <row r="14">
          <cell r="N14">
            <v>52</v>
          </cell>
          <cell r="BW14" t="str">
            <v>1004188</v>
          </cell>
          <cell r="BY14" t="str">
            <v>T7</v>
          </cell>
          <cell r="CB14" t="str">
            <v>20</v>
          </cell>
          <cell r="CC14" t="str">
            <v>RUE CHOPIN</v>
          </cell>
          <cell r="CE14" t="str">
            <v>BESANCON</v>
          </cell>
          <cell r="CG14">
            <v>52</v>
          </cell>
          <cell r="CH14">
            <v>90</v>
          </cell>
          <cell r="CI14">
            <v>309.17</v>
          </cell>
          <cell r="CK14">
            <v>320.32499999999999</v>
          </cell>
          <cell r="CX14">
            <v>320.32499999999999</v>
          </cell>
          <cell r="EG14" t="str">
            <v/>
          </cell>
        </row>
        <row r="15">
          <cell r="N15">
            <v>52</v>
          </cell>
          <cell r="BW15" t="str">
            <v>1004189</v>
          </cell>
          <cell r="BY15" t="str">
            <v>T3</v>
          </cell>
          <cell r="CB15" t="str">
            <v>20</v>
          </cell>
          <cell r="CC15" t="str">
            <v>RUE CHOPIN</v>
          </cell>
          <cell r="CE15" t="str">
            <v>BESANCON</v>
          </cell>
          <cell r="CG15">
            <v>52</v>
          </cell>
          <cell r="CH15">
            <v>90</v>
          </cell>
          <cell r="CI15">
            <v>309.14999999999998</v>
          </cell>
          <cell r="CK15">
            <v>320.32499999999999</v>
          </cell>
          <cell r="CX15">
            <v>320.32499999999999</v>
          </cell>
          <cell r="EG15" t="str">
            <v/>
          </cell>
        </row>
        <row r="16">
          <cell r="N16">
            <v>52</v>
          </cell>
          <cell r="BW16" t="str">
            <v>1004190</v>
          </cell>
          <cell r="BY16" t="str">
            <v>T3</v>
          </cell>
          <cell r="CB16" t="str">
            <v>20</v>
          </cell>
          <cell r="CC16" t="str">
            <v>RUE CHOPIN</v>
          </cell>
          <cell r="CE16" t="str">
            <v>BESANCON</v>
          </cell>
          <cell r="CG16">
            <v>52</v>
          </cell>
          <cell r="CH16">
            <v>90</v>
          </cell>
          <cell r="CI16">
            <v>307.69</v>
          </cell>
          <cell r="CK16">
            <v>320.32499999999999</v>
          </cell>
          <cell r="CX16">
            <v>320.32499999999999</v>
          </cell>
          <cell r="EG16" t="str">
            <v/>
          </cell>
        </row>
        <row r="17">
          <cell r="N17">
            <v>52</v>
          </cell>
          <cell r="BW17" t="str">
            <v>1004191</v>
          </cell>
          <cell r="BY17" t="str">
            <v>T3</v>
          </cell>
          <cell r="CB17" t="str">
            <v>21</v>
          </cell>
          <cell r="CC17" t="str">
            <v>RUE CHOPIN</v>
          </cell>
          <cell r="CE17" t="str">
            <v>BESANCON</v>
          </cell>
          <cell r="CG17">
            <v>52</v>
          </cell>
          <cell r="CH17">
            <v>90</v>
          </cell>
          <cell r="CI17">
            <v>309.14999999999998</v>
          </cell>
          <cell r="CK17">
            <v>320.32499999999999</v>
          </cell>
          <cell r="CX17">
            <v>320.32499999999999</v>
          </cell>
          <cell r="EG17" t="str">
            <v/>
          </cell>
        </row>
        <row r="18">
          <cell r="N18">
            <v>52</v>
          </cell>
          <cell r="BW18" t="str">
            <v>1004192</v>
          </cell>
          <cell r="BY18" t="str">
            <v>T3</v>
          </cell>
          <cell r="CB18" t="str">
            <v>21</v>
          </cell>
          <cell r="CC18" t="str">
            <v>RUE CHOPIN</v>
          </cell>
          <cell r="CE18" t="str">
            <v>BESANCON</v>
          </cell>
          <cell r="CG18">
            <v>52</v>
          </cell>
          <cell r="CH18">
            <v>90</v>
          </cell>
          <cell r="CI18">
            <v>309.14999999999998</v>
          </cell>
          <cell r="CK18">
            <v>320.32499999999999</v>
          </cell>
          <cell r="CX18">
            <v>320.32499999999999</v>
          </cell>
          <cell r="EG18" t="str">
            <v/>
          </cell>
        </row>
        <row r="19">
          <cell r="N19">
            <v>52</v>
          </cell>
          <cell r="BW19" t="str">
            <v>1004193</v>
          </cell>
          <cell r="BY19" t="str">
            <v>T3</v>
          </cell>
          <cell r="CB19" t="str">
            <v>21</v>
          </cell>
          <cell r="CC19" t="str">
            <v>RUE CHOPIN</v>
          </cell>
          <cell r="CE19" t="str">
            <v>BESANCON</v>
          </cell>
          <cell r="CG19">
            <v>52</v>
          </cell>
          <cell r="CH19">
            <v>90</v>
          </cell>
          <cell r="CI19">
            <v>309.17</v>
          </cell>
          <cell r="CK19">
            <v>320.32499999999999</v>
          </cell>
          <cell r="CX19">
            <v>320.32499999999999</v>
          </cell>
          <cell r="EG19" t="str">
            <v/>
          </cell>
        </row>
        <row r="20">
          <cell r="N20">
            <v>52</v>
          </cell>
          <cell r="BW20" t="str">
            <v>1004194</v>
          </cell>
          <cell r="BY20" t="str">
            <v>T3</v>
          </cell>
          <cell r="CB20" t="str">
            <v>21</v>
          </cell>
          <cell r="CC20" t="str">
            <v>RUE CHOPIN</v>
          </cell>
          <cell r="CE20" t="str">
            <v>BESANCON</v>
          </cell>
          <cell r="CG20">
            <v>52</v>
          </cell>
          <cell r="CH20">
            <v>90</v>
          </cell>
          <cell r="CI20">
            <v>310.27</v>
          </cell>
          <cell r="CK20">
            <v>320.32499999999999</v>
          </cell>
          <cell r="CX20">
            <v>320.32499999999999</v>
          </cell>
          <cell r="EG20" t="str">
            <v/>
          </cell>
        </row>
        <row r="21">
          <cell r="N21">
            <v>52</v>
          </cell>
          <cell r="BW21" t="str">
            <v>1004195</v>
          </cell>
          <cell r="BY21" t="str">
            <v>T3</v>
          </cell>
          <cell r="CB21" t="str">
            <v>21</v>
          </cell>
          <cell r="CC21" t="str">
            <v>RUE CHOPIN</v>
          </cell>
          <cell r="CE21" t="str">
            <v>BESANCON</v>
          </cell>
          <cell r="CG21">
            <v>52</v>
          </cell>
          <cell r="CH21">
            <v>86</v>
          </cell>
          <cell r="CI21">
            <v>293.92</v>
          </cell>
          <cell r="CK21">
            <v>306.0883</v>
          </cell>
          <cell r="CX21">
            <v>306.0883</v>
          </cell>
          <cell r="EG21" t="str">
            <v/>
          </cell>
        </row>
        <row r="22">
          <cell r="N22">
            <v>52</v>
          </cell>
          <cell r="BW22" t="str">
            <v>1004196</v>
          </cell>
          <cell r="BY22" t="str">
            <v>T3</v>
          </cell>
          <cell r="CB22" t="str">
            <v>21</v>
          </cell>
          <cell r="CC22" t="str">
            <v>RUE CHOPIN</v>
          </cell>
          <cell r="CE22" t="str">
            <v>BESANCON</v>
          </cell>
          <cell r="CG22">
            <v>52</v>
          </cell>
          <cell r="CH22">
            <v>86</v>
          </cell>
          <cell r="CI22">
            <v>294.02</v>
          </cell>
          <cell r="CK22">
            <v>306.0883</v>
          </cell>
          <cell r="CX22">
            <v>306.0883</v>
          </cell>
          <cell r="EG22" t="str">
            <v/>
          </cell>
        </row>
        <row r="23">
          <cell r="N23">
            <v>52</v>
          </cell>
          <cell r="BW23" t="str">
            <v>1004197</v>
          </cell>
          <cell r="BY23" t="str">
            <v>T3</v>
          </cell>
          <cell r="CB23" t="str">
            <v>21</v>
          </cell>
          <cell r="CC23" t="str">
            <v>RUE CHOPIN</v>
          </cell>
          <cell r="CE23" t="str">
            <v>BESANCON</v>
          </cell>
          <cell r="CG23">
            <v>52</v>
          </cell>
          <cell r="CH23">
            <v>90</v>
          </cell>
          <cell r="CI23">
            <v>309.14999999999998</v>
          </cell>
          <cell r="CK23">
            <v>320.32499999999999</v>
          </cell>
          <cell r="CX23">
            <v>320.32499999999999</v>
          </cell>
          <cell r="EG23" t="str">
            <v/>
          </cell>
        </row>
        <row r="24">
          <cell r="N24">
            <v>52</v>
          </cell>
          <cell r="BW24" t="str">
            <v>1004198</v>
          </cell>
          <cell r="BY24" t="str">
            <v>T3</v>
          </cell>
          <cell r="CB24" t="str">
            <v>21</v>
          </cell>
          <cell r="CC24" t="str">
            <v>RUE CHOPIN</v>
          </cell>
          <cell r="CE24" t="str">
            <v>BESANCON</v>
          </cell>
          <cell r="CG24">
            <v>52</v>
          </cell>
          <cell r="CH24">
            <v>90</v>
          </cell>
          <cell r="CI24">
            <v>310.27</v>
          </cell>
          <cell r="CK24">
            <v>320.32499999999999</v>
          </cell>
          <cell r="CX24">
            <v>320.32499999999999</v>
          </cell>
          <cell r="EG24" t="str">
            <v/>
          </cell>
        </row>
        <row r="25">
          <cell r="N25">
            <v>52</v>
          </cell>
          <cell r="BW25" t="str">
            <v>1004199</v>
          </cell>
          <cell r="BY25" t="str">
            <v>T3</v>
          </cell>
          <cell r="CB25" t="str">
            <v>21</v>
          </cell>
          <cell r="CC25" t="str">
            <v>RUE CHOPIN</v>
          </cell>
          <cell r="CE25" t="str">
            <v>BESANCON</v>
          </cell>
          <cell r="CG25">
            <v>52</v>
          </cell>
          <cell r="CH25">
            <v>90</v>
          </cell>
          <cell r="CI25">
            <v>309.17</v>
          </cell>
          <cell r="CK25">
            <v>320.32499999999999</v>
          </cell>
          <cell r="CX25">
            <v>320.32499999999999</v>
          </cell>
          <cell r="EG25" t="str">
            <v/>
          </cell>
        </row>
        <row r="26">
          <cell r="N26">
            <v>52</v>
          </cell>
          <cell r="BW26" t="str">
            <v>1004200</v>
          </cell>
          <cell r="BY26" t="str">
            <v>T3</v>
          </cell>
          <cell r="CB26" t="str">
            <v>21</v>
          </cell>
          <cell r="CC26" t="str">
            <v>RUE CHOPIN</v>
          </cell>
          <cell r="CE26" t="str">
            <v>BESANCON</v>
          </cell>
          <cell r="CG26">
            <v>52</v>
          </cell>
          <cell r="CH26">
            <v>90</v>
          </cell>
          <cell r="CI26">
            <v>304.49</v>
          </cell>
          <cell r="CK26">
            <v>320.32499999999999</v>
          </cell>
          <cell r="CX26">
            <v>319.71449999999999</v>
          </cell>
          <cell r="EG26" t="str">
            <v/>
          </cell>
        </row>
        <row r="27">
          <cell r="N27">
            <v>52</v>
          </cell>
          <cell r="BW27" t="str">
            <v>1004201</v>
          </cell>
          <cell r="BY27" t="str">
            <v>T3</v>
          </cell>
          <cell r="CB27" t="str">
            <v>22</v>
          </cell>
          <cell r="CC27" t="str">
            <v>RUE CHOPIN</v>
          </cell>
          <cell r="CE27" t="str">
            <v>BESANCON</v>
          </cell>
          <cell r="CG27">
            <v>52</v>
          </cell>
          <cell r="CH27">
            <v>90</v>
          </cell>
          <cell r="CI27">
            <v>277.87</v>
          </cell>
          <cell r="CK27">
            <v>320.32499999999999</v>
          </cell>
          <cell r="CX27">
            <v>291.76350000000002</v>
          </cell>
          <cell r="EG27" t="str">
            <v/>
          </cell>
        </row>
        <row r="28">
          <cell r="N28">
            <v>52</v>
          </cell>
          <cell r="BW28" t="str">
            <v>1004202</v>
          </cell>
          <cell r="BY28" t="str">
            <v>T3</v>
          </cell>
          <cell r="CB28" t="str">
            <v>22</v>
          </cell>
          <cell r="CC28" t="str">
            <v>RUE CHOPIN</v>
          </cell>
          <cell r="CE28" t="str">
            <v>BESANCON</v>
          </cell>
          <cell r="CG28">
            <v>52</v>
          </cell>
          <cell r="CH28">
            <v>90</v>
          </cell>
          <cell r="CI28">
            <v>309.14999999999998</v>
          </cell>
          <cell r="CK28">
            <v>320.32499999999999</v>
          </cell>
          <cell r="CX28">
            <v>320.32499999999999</v>
          </cell>
          <cell r="EG28" t="str">
            <v/>
          </cell>
        </row>
        <row r="29">
          <cell r="N29">
            <v>52</v>
          </cell>
          <cell r="BW29" t="str">
            <v>1004203</v>
          </cell>
          <cell r="BY29" t="str">
            <v>T3</v>
          </cell>
          <cell r="CB29" t="str">
            <v>22</v>
          </cell>
          <cell r="CC29" t="str">
            <v>RUE CHOPIN</v>
          </cell>
          <cell r="CE29" t="str">
            <v>BESANCON</v>
          </cell>
          <cell r="CG29">
            <v>52</v>
          </cell>
          <cell r="CH29">
            <v>90</v>
          </cell>
          <cell r="CI29">
            <v>310.27</v>
          </cell>
          <cell r="CK29">
            <v>320.32499999999999</v>
          </cell>
          <cell r="CX29">
            <v>320.32499999999999</v>
          </cell>
          <cell r="EG29" t="str">
            <v/>
          </cell>
        </row>
        <row r="30">
          <cell r="N30">
            <v>52</v>
          </cell>
          <cell r="BW30" t="str">
            <v>1004204</v>
          </cell>
          <cell r="BY30" t="str">
            <v>T3</v>
          </cell>
          <cell r="CB30" t="str">
            <v>22</v>
          </cell>
          <cell r="CC30" t="str">
            <v>RUE CHOPIN</v>
          </cell>
          <cell r="CE30" t="str">
            <v>BESANCON</v>
          </cell>
          <cell r="CG30">
            <v>52</v>
          </cell>
          <cell r="CH30">
            <v>90</v>
          </cell>
          <cell r="CI30">
            <v>307.69</v>
          </cell>
          <cell r="CK30">
            <v>320.32499999999999</v>
          </cell>
          <cell r="CX30">
            <v>320.32499999999999</v>
          </cell>
          <cell r="EG30" t="str">
            <v/>
          </cell>
        </row>
        <row r="31">
          <cell r="N31">
            <v>52</v>
          </cell>
          <cell r="BW31" t="str">
            <v>1004205</v>
          </cell>
          <cell r="BY31" t="str">
            <v>T3</v>
          </cell>
          <cell r="CB31" t="str">
            <v>22</v>
          </cell>
          <cell r="CC31" t="str">
            <v>RUE CHOPIN</v>
          </cell>
          <cell r="CE31" t="str">
            <v>BESANCON</v>
          </cell>
          <cell r="CG31">
            <v>52</v>
          </cell>
          <cell r="CH31">
            <v>86</v>
          </cell>
          <cell r="CI31">
            <v>294.02</v>
          </cell>
          <cell r="CK31">
            <v>306.0883</v>
          </cell>
          <cell r="CX31">
            <v>306.0883</v>
          </cell>
          <cell r="EG31" t="str">
            <v/>
          </cell>
        </row>
        <row r="32">
          <cell r="N32">
            <v>52</v>
          </cell>
          <cell r="BW32" t="str">
            <v>1004206</v>
          </cell>
          <cell r="BY32" t="str">
            <v>T3</v>
          </cell>
          <cell r="CB32" t="str">
            <v>22</v>
          </cell>
          <cell r="CC32" t="str">
            <v>RUE CHOPIN</v>
          </cell>
          <cell r="CE32" t="str">
            <v>BESANCON</v>
          </cell>
          <cell r="CG32">
            <v>52</v>
          </cell>
          <cell r="CH32">
            <v>86</v>
          </cell>
          <cell r="CI32">
            <v>293.86</v>
          </cell>
          <cell r="CK32">
            <v>306.0883</v>
          </cell>
          <cell r="CX32">
            <v>306.0883</v>
          </cell>
          <cell r="EG32" t="str">
            <v/>
          </cell>
        </row>
        <row r="33">
          <cell r="N33">
            <v>52</v>
          </cell>
          <cell r="BW33" t="str">
            <v>1004207</v>
          </cell>
          <cell r="BY33" t="str">
            <v>T3</v>
          </cell>
          <cell r="CB33" t="str">
            <v>22</v>
          </cell>
          <cell r="CC33" t="str">
            <v>RUE CHOPIN</v>
          </cell>
          <cell r="CE33" t="str">
            <v>BESANCON</v>
          </cell>
          <cell r="CG33">
            <v>52</v>
          </cell>
          <cell r="CH33">
            <v>90</v>
          </cell>
          <cell r="CI33">
            <v>307.69</v>
          </cell>
          <cell r="CK33">
            <v>320.32499999999999</v>
          </cell>
          <cell r="CX33">
            <v>320.32499999999999</v>
          </cell>
          <cell r="EG33" t="str">
            <v/>
          </cell>
        </row>
        <row r="34">
          <cell r="N34">
            <v>52</v>
          </cell>
          <cell r="BW34" t="str">
            <v>1004208</v>
          </cell>
          <cell r="BY34" t="str">
            <v>T3</v>
          </cell>
          <cell r="CB34" t="str">
            <v>22</v>
          </cell>
          <cell r="CC34" t="str">
            <v>RUE CHOPIN</v>
          </cell>
          <cell r="CE34" t="str">
            <v>BESANCON</v>
          </cell>
          <cell r="CG34">
            <v>52</v>
          </cell>
          <cell r="CH34">
            <v>90</v>
          </cell>
          <cell r="CI34">
            <v>309.17</v>
          </cell>
          <cell r="CK34">
            <v>320.32499999999999</v>
          </cell>
          <cell r="CX34">
            <v>320.32499999999999</v>
          </cell>
          <cell r="EG34" t="str">
            <v/>
          </cell>
        </row>
        <row r="35">
          <cell r="N35">
            <v>52</v>
          </cell>
          <cell r="BW35" t="str">
            <v>1004209</v>
          </cell>
          <cell r="BY35" t="str">
            <v>T3</v>
          </cell>
          <cell r="CB35" t="str">
            <v>22</v>
          </cell>
          <cell r="CC35" t="str">
            <v>RUE CHOPIN</v>
          </cell>
          <cell r="CE35" t="str">
            <v>BESANCON</v>
          </cell>
          <cell r="CG35">
            <v>52</v>
          </cell>
          <cell r="CH35">
            <v>90</v>
          </cell>
          <cell r="CI35">
            <v>309.14999999999998</v>
          </cell>
          <cell r="CK35">
            <v>320.32499999999999</v>
          </cell>
          <cell r="CX35">
            <v>320.32499999999999</v>
          </cell>
          <cell r="EG35" t="str">
            <v/>
          </cell>
        </row>
        <row r="36">
          <cell r="N36">
            <v>52</v>
          </cell>
          <cell r="BW36" t="str">
            <v>1004210</v>
          </cell>
          <cell r="BY36" t="str">
            <v>T3</v>
          </cell>
          <cell r="CB36" t="str">
            <v>22</v>
          </cell>
          <cell r="CC36" t="str">
            <v>RUE CHOPIN</v>
          </cell>
          <cell r="CE36" t="str">
            <v>BESANCON</v>
          </cell>
          <cell r="CG36">
            <v>52</v>
          </cell>
          <cell r="CH36">
            <v>90</v>
          </cell>
          <cell r="CI36">
            <v>309.14999999999998</v>
          </cell>
          <cell r="CK36">
            <v>320.32499999999999</v>
          </cell>
          <cell r="CX36">
            <v>320.32499999999999</v>
          </cell>
          <cell r="EG36" t="str">
            <v/>
          </cell>
        </row>
        <row r="37">
          <cell r="N37">
            <v>64</v>
          </cell>
          <cell r="BW37" t="str">
            <v>1004211</v>
          </cell>
          <cell r="BY37" t="str">
            <v>T4</v>
          </cell>
          <cell r="CB37" t="str">
            <v>23</v>
          </cell>
          <cell r="CC37" t="str">
            <v>RUE CHOPIN</v>
          </cell>
          <cell r="CE37" t="str">
            <v>BESANCON</v>
          </cell>
          <cell r="CG37">
            <v>64</v>
          </cell>
          <cell r="CH37">
            <v>104</v>
          </cell>
          <cell r="CI37">
            <v>355.55</v>
          </cell>
          <cell r="CK37">
            <v>370.1533</v>
          </cell>
          <cell r="CX37">
            <v>370.1533</v>
          </cell>
          <cell r="EG37" t="str">
            <v/>
          </cell>
        </row>
        <row r="38">
          <cell r="N38">
            <v>64</v>
          </cell>
          <cell r="BW38" t="str">
            <v>1004212</v>
          </cell>
          <cell r="BY38" t="str">
            <v>T4</v>
          </cell>
          <cell r="CB38" t="str">
            <v>23</v>
          </cell>
          <cell r="CC38" t="str">
            <v>RUE CHOPIN</v>
          </cell>
          <cell r="CE38" t="str">
            <v>BESANCON</v>
          </cell>
          <cell r="CG38">
            <v>64</v>
          </cell>
          <cell r="CH38">
            <v>104</v>
          </cell>
          <cell r="CI38">
            <v>355.55</v>
          </cell>
          <cell r="CK38">
            <v>370.1533</v>
          </cell>
          <cell r="CX38">
            <v>370.1533</v>
          </cell>
          <cell r="EG38" t="str">
            <v/>
          </cell>
        </row>
        <row r="39">
          <cell r="N39">
            <v>64</v>
          </cell>
          <cell r="BW39" t="str">
            <v>1004213</v>
          </cell>
          <cell r="BY39" t="str">
            <v>T4</v>
          </cell>
          <cell r="CB39" t="str">
            <v>23</v>
          </cell>
          <cell r="CC39" t="str">
            <v>RUE CHOPIN</v>
          </cell>
          <cell r="CE39" t="str">
            <v>BESANCON</v>
          </cell>
          <cell r="CG39">
            <v>64</v>
          </cell>
          <cell r="CH39">
            <v>104</v>
          </cell>
          <cell r="CI39">
            <v>357.27</v>
          </cell>
          <cell r="CK39">
            <v>370.1533</v>
          </cell>
          <cell r="CX39">
            <v>370.1533</v>
          </cell>
          <cell r="EG39" t="str">
            <v/>
          </cell>
        </row>
        <row r="40">
          <cell r="N40">
            <v>64</v>
          </cell>
          <cell r="BW40" t="str">
            <v>1004214</v>
          </cell>
          <cell r="BY40" t="str">
            <v>T4</v>
          </cell>
          <cell r="CB40" t="str">
            <v>23</v>
          </cell>
          <cell r="CC40" t="str">
            <v>RUE CHOPIN</v>
          </cell>
          <cell r="CE40" t="str">
            <v>BESANCON</v>
          </cell>
          <cell r="CG40">
            <v>64</v>
          </cell>
          <cell r="CH40">
            <v>104</v>
          </cell>
          <cell r="CI40">
            <v>357.27</v>
          </cell>
          <cell r="CK40">
            <v>370.1533</v>
          </cell>
          <cell r="CX40">
            <v>370.1533</v>
          </cell>
          <cell r="EG40" t="str">
            <v/>
          </cell>
        </row>
        <row r="41">
          <cell r="N41">
            <v>64</v>
          </cell>
          <cell r="BW41" t="str">
            <v>1004215</v>
          </cell>
          <cell r="BY41" t="str">
            <v>T3</v>
          </cell>
          <cell r="CB41" t="str">
            <v>23</v>
          </cell>
          <cell r="CC41" t="str">
            <v>RUE CHOPIN</v>
          </cell>
          <cell r="CE41" t="str">
            <v>BESANCON</v>
          </cell>
          <cell r="CG41">
            <v>64</v>
          </cell>
          <cell r="CH41">
            <v>99</v>
          </cell>
          <cell r="CI41">
            <v>340.09</v>
          </cell>
          <cell r="CK41">
            <v>352.35750000000002</v>
          </cell>
          <cell r="CX41">
            <v>352.35750000000002</v>
          </cell>
          <cell r="EG41" t="str">
            <v/>
          </cell>
        </row>
        <row r="42">
          <cell r="N42">
            <v>64</v>
          </cell>
          <cell r="BW42" t="str">
            <v>1004216</v>
          </cell>
          <cell r="BY42" t="str">
            <v>T4</v>
          </cell>
          <cell r="CB42" t="str">
            <v>23</v>
          </cell>
          <cell r="CC42" t="str">
            <v>RUE CHOPIN</v>
          </cell>
          <cell r="CE42" t="str">
            <v>BESANCON</v>
          </cell>
          <cell r="CG42">
            <v>64</v>
          </cell>
          <cell r="CH42">
            <v>99</v>
          </cell>
          <cell r="CI42">
            <v>340.06</v>
          </cell>
          <cell r="CK42">
            <v>352.35750000000002</v>
          </cell>
          <cell r="CX42">
            <v>352.35750000000002</v>
          </cell>
          <cell r="EG42" t="str">
            <v/>
          </cell>
        </row>
        <row r="43">
          <cell r="N43">
            <v>64</v>
          </cell>
          <cell r="BW43" t="str">
            <v>1004217</v>
          </cell>
          <cell r="BY43" t="str">
            <v>T4</v>
          </cell>
          <cell r="CB43" t="str">
            <v>23</v>
          </cell>
          <cell r="CC43" t="str">
            <v>RUE CHOPIN</v>
          </cell>
          <cell r="CE43" t="str">
            <v>BESANCON</v>
          </cell>
          <cell r="CG43">
            <v>64</v>
          </cell>
          <cell r="CH43">
            <v>104</v>
          </cell>
          <cell r="CI43">
            <v>357.24</v>
          </cell>
          <cell r="CK43">
            <v>370.1533</v>
          </cell>
          <cell r="CX43">
            <v>370.1533</v>
          </cell>
          <cell r="EG43" t="str">
            <v/>
          </cell>
        </row>
        <row r="44">
          <cell r="N44">
            <v>64</v>
          </cell>
          <cell r="BW44" t="str">
            <v>1004218</v>
          </cell>
          <cell r="BY44" t="str">
            <v>T4</v>
          </cell>
          <cell r="CB44" t="str">
            <v>23</v>
          </cell>
          <cell r="CC44" t="str">
            <v>RUE CHOPIN</v>
          </cell>
          <cell r="CE44" t="str">
            <v>BESANCON</v>
          </cell>
          <cell r="CG44">
            <v>64</v>
          </cell>
          <cell r="CH44">
            <v>104</v>
          </cell>
          <cell r="CI44">
            <v>355.92</v>
          </cell>
          <cell r="CK44">
            <v>370.1533</v>
          </cell>
          <cell r="CX44">
            <v>370.1533</v>
          </cell>
          <cell r="EG44" t="str">
            <v/>
          </cell>
        </row>
        <row r="45">
          <cell r="N45">
            <v>64</v>
          </cell>
          <cell r="BW45" t="str">
            <v>1004219</v>
          </cell>
          <cell r="BY45" t="str">
            <v>T4</v>
          </cell>
          <cell r="CB45" t="str">
            <v>23</v>
          </cell>
          <cell r="CC45" t="str">
            <v>RUE CHOPIN</v>
          </cell>
          <cell r="CE45" t="str">
            <v>BESANCON</v>
          </cell>
          <cell r="CG45">
            <v>64</v>
          </cell>
          <cell r="CH45">
            <v>104</v>
          </cell>
          <cell r="CI45">
            <v>355.55</v>
          </cell>
          <cell r="CK45">
            <v>370.1533</v>
          </cell>
          <cell r="CX45">
            <v>370.1533</v>
          </cell>
          <cell r="EG45" t="str">
            <v/>
          </cell>
        </row>
        <row r="46">
          <cell r="N46">
            <v>64</v>
          </cell>
          <cell r="BW46" t="str">
            <v>1004220</v>
          </cell>
          <cell r="BY46" t="str">
            <v>T4</v>
          </cell>
          <cell r="CB46" t="str">
            <v>23</v>
          </cell>
          <cell r="CC46" t="str">
            <v>RUE CHOPIN</v>
          </cell>
          <cell r="CE46" t="str">
            <v>BESANCON</v>
          </cell>
          <cell r="CG46">
            <v>64</v>
          </cell>
          <cell r="CH46">
            <v>104</v>
          </cell>
          <cell r="CI46">
            <v>355.55</v>
          </cell>
          <cell r="CK46">
            <v>370.1533</v>
          </cell>
          <cell r="CX46">
            <v>370.1533</v>
          </cell>
          <cell r="EG46" t="str">
            <v/>
          </cell>
        </row>
        <row r="47">
          <cell r="N47">
            <v>64</v>
          </cell>
          <cell r="BW47" t="str">
            <v>1004221</v>
          </cell>
          <cell r="BY47" t="str">
            <v>T4</v>
          </cell>
          <cell r="CB47" t="str">
            <v>24</v>
          </cell>
          <cell r="CC47" t="str">
            <v>RUE CHOPIN</v>
          </cell>
          <cell r="CE47" t="str">
            <v>BESANCON</v>
          </cell>
          <cell r="CG47">
            <v>64</v>
          </cell>
          <cell r="CH47">
            <v>104</v>
          </cell>
          <cell r="CI47">
            <v>355.55</v>
          </cell>
          <cell r="CK47">
            <v>370.1533</v>
          </cell>
          <cell r="CX47">
            <v>370.1533</v>
          </cell>
          <cell r="EG47" t="str">
            <v/>
          </cell>
        </row>
        <row r="48">
          <cell r="N48">
            <v>64</v>
          </cell>
          <cell r="BW48" t="str">
            <v>1004222</v>
          </cell>
          <cell r="BY48" t="str">
            <v>T4</v>
          </cell>
          <cell r="CB48" t="str">
            <v>24</v>
          </cell>
          <cell r="CC48" t="str">
            <v>RUE CHOPIN</v>
          </cell>
          <cell r="CE48" t="str">
            <v>BESANCON</v>
          </cell>
          <cell r="CG48">
            <v>64</v>
          </cell>
          <cell r="CH48">
            <v>104</v>
          </cell>
          <cell r="CI48">
            <v>355.55</v>
          </cell>
          <cell r="CK48">
            <v>370.1533</v>
          </cell>
          <cell r="CX48">
            <v>370.1533</v>
          </cell>
          <cell r="EG48" t="str">
            <v/>
          </cell>
        </row>
        <row r="49">
          <cell r="N49">
            <v>64</v>
          </cell>
          <cell r="BW49" t="str">
            <v>1004223</v>
          </cell>
          <cell r="BY49" t="str">
            <v>T4</v>
          </cell>
          <cell r="CB49" t="str">
            <v>24</v>
          </cell>
          <cell r="CC49" t="str">
            <v>RUE CHOPIN</v>
          </cell>
          <cell r="CE49" t="str">
            <v>BESANCON</v>
          </cell>
          <cell r="CG49">
            <v>64</v>
          </cell>
          <cell r="CH49">
            <v>104</v>
          </cell>
          <cell r="CI49">
            <v>355.8</v>
          </cell>
          <cell r="CK49">
            <v>370.1533</v>
          </cell>
          <cell r="CX49">
            <v>370.1533</v>
          </cell>
          <cell r="EG49" t="str">
            <v/>
          </cell>
        </row>
        <row r="50">
          <cell r="N50">
            <v>64</v>
          </cell>
          <cell r="BW50" t="str">
            <v>1004224</v>
          </cell>
          <cell r="BY50" t="str">
            <v>T4</v>
          </cell>
          <cell r="CB50" t="str">
            <v>24</v>
          </cell>
          <cell r="CC50" t="str">
            <v>RUE CHOPIN</v>
          </cell>
          <cell r="CE50" t="str">
            <v>BESANCON</v>
          </cell>
          <cell r="CG50">
            <v>64</v>
          </cell>
          <cell r="CH50">
            <v>104</v>
          </cell>
          <cell r="CI50">
            <v>357.24</v>
          </cell>
          <cell r="CK50">
            <v>370.1533</v>
          </cell>
          <cell r="CX50">
            <v>370.1533</v>
          </cell>
          <cell r="EG50" t="str">
            <v/>
          </cell>
        </row>
        <row r="51">
          <cell r="N51">
            <v>64</v>
          </cell>
          <cell r="BW51" t="str">
            <v>1004225</v>
          </cell>
          <cell r="BY51" t="str">
            <v>T4</v>
          </cell>
          <cell r="CB51" t="str">
            <v>24</v>
          </cell>
          <cell r="CC51" t="str">
            <v>RUE CHOPIN</v>
          </cell>
          <cell r="CE51" t="str">
            <v>BESANCON</v>
          </cell>
          <cell r="CG51">
            <v>64</v>
          </cell>
          <cell r="CH51">
            <v>99</v>
          </cell>
          <cell r="CI51">
            <v>338.83</v>
          </cell>
          <cell r="CK51">
            <v>352.35750000000002</v>
          </cell>
          <cell r="CX51">
            <v>352.35750000000002</v>
          </cell>
          <cell r="EG51" t="str">
            <v/>
          </cell>
        </row>
        <row r="52">
          <cell r="N52">
            <v>64</v>
          </cell>
          <cell r="BW52" t="str">
            <v>1004226</v>
          </cell>
          <cell r="BY52" t="str">
            <v>T4</v>
          </cell>
          <cell r="CB52" t="str">
            <v>24</v>
          </cell>
          <cell r="CC52" t="str">
            <v>RUE CHOPIN</v>
          </cell>
          <cell r="CE52" t="str">
            <v>BESANCON</v>
          </cell>
          <cell r="CG52">
            <v>64</v>
          </cell>
          <cell r="CH52">
            <v>99</v>
          </cell>
          <cell r="CI52">
            <v>338.47</v>
          </cell>
          <cell r="CK52">
            <v>352.35750000000002</v>
          </cell>
          <cell r="CX52">
            <v>352.35750000000002</v>
          </cell>
          <cell r="EG52" t="str">
            <v/>
          </cell>
        </row>
        <row r="53">
          <cell r="N53">
            <v>64</v>
          </cell>
          <cell r="BW53" t="str">
            <v>1004227</v>
          </cell>
          <cell r="BY53" t="str">
            <v>T4</v>
          </cell>
          <cell r="CB53" t="str">
            <v>24</v>
          </cell>
          <cell r="CC53" t="str">
            <v>RUE CHOPIN</v>
          </cell>
          <cell r="CE53" t="str">
            <v>BESANCON</v>
          </cell>
          <cell r="CG53">
            <v>64</v>
          </cell>
          <cell r="CH53">
            <v>104</v>
          </cell>
          <cell r="CI53">
            <v>355.55</v>
          </cell>
          <cell r="CK53">
            <v>370.1533</v>
          </cell>
          <cell r="CX53">
            <v>370.1533</v>
          </cell>
          <cell r="EG53" t="str">
            <v/>
          </cell>
        </row>
        <row r="54">
          <cell r="N54">
            <v>64</v>
          </cell>
          <cell r="BW54" t="str">
            <v>1004228</v>
          </cell>
          <cell r="BY54" t="str">
            <v>T4</v>
          </cell>
          <cell r="CB54" t="str">
            <v>24</v>
          </cell>
          <cell r="CC54" t="str">
            <v>RUE CHOPIN</v>
          </cell>
          <cell r="CE54" t="str">
            <v>BESANCON</v>
          </cell>
          <cell r="CG54">
            <v>64</v>
          </cell>
          <cell r="CH54">
            <v>104</v>
          </cell>
          <cell r="CI54">
            <v>357.24</v>
          </cell>
          <cell r="CK54">
            <v>370.1533</v>
          </cell>
          <cell r="CX54">
            <v>370.1533</v>
          </cell>
          <cell r="EG54" t="str">
            <v/>
          </cell>
        </row>
        <row r="55">
          <cell r="N55">
            <v>64</v>
          </cell>
          <cell r="BW55" t="str">
            <v>1004229</v>
          </cell>
          <cell r="BY55" t="str">
            <v>T4</v>
          </cell>
          <cell r="CB55" t="str">
            <v>24</v>
          </cell>
          <cell r="CC55" t="str">
            <v>RUE CHOPIN</v>
          </cell>
          <cell r="CE55" t="str">
            <v>BESANCON</v>
          </cell>
          <cell r="CG55">
            <v>64</v>
          </cell>
          <cell r="CH55">
            <v>104</v>
          </cell>
          <cell r="CI55">
            <v>355.55</v>
          </cell>
          <cell r="CK55">
            <v>370.1533</v>
          </cell>
          <cell r="CX55">
            <v>370.1533</v>
          </cell>
          <cell r="EG55" t="str">
            <v/>
          </cell>
        </row>
        <row r="56">
          <cell r="N56">
            <v>64</v>
          </cell>
          <cell r="BW56" t="str">
            <v>1004230</v>
          </cell>
          <cell r="BY56" t="str">
            <v>T4</v>
          </cell>
          <cell r="CB56" t="str">
            <v>24</v>
          </cell>
          <cell r="CC56" t="str">
            <v>RUE CHOPIN</v>
          </cell>
          <cell r="CE56" t="str">
            <v>BESANCON</v>
          </cell>
          <cell r="CG56">
            <v>64</v>
          </cell>
          <cell r="CH56">
            <v>104</v>
          </cell>
          <cell r="CI56">
            <v>355.55</v>
          </cell>
          <cell r="CK56">
            <v>370.1533</v>
          </cell>
          <cell r="CX56">
            <v>370.1533</v>
          </cell>
          <cell r="EG56" t="str">
            <v/>
          </cell>
        </row>
        <row r="57">
          <cell r="N57">
            <v>64</v>
          </cell>
          <cell r="BW57" t="str">
            <v>1004231</v>
          </cell>
          <cell r="BY57" t="str">
            <v>T4</v>
          </cell>
          <cell r="CB57" t="str">
            <v>25</v>
          </cell>
          <cell r="CC57" t="str">
            <v>RUE CHOPIN</v>
          </cell>
          <cell r="CE57" t="str">
            <v>BESANCON</v>
          </cell>
          <cell r="CG57">
            <v>64</v>
          </cell>
          <cell r="CH57">
            <v>104</v>
          </cell>
          <cell r="CI57">
            <v>357.27</v>
          </cell>
          <cell r="CK57">
            <v>370.1533</v>
          </cell>
          <cell r="CX57">
            <v>370.1533</v>
          </cell>
          <cell r="EG57" t="str">
            <v/>
          </cell>
        </row>
        <row r="58">
          <cell r="N58">
            <v>64</v>
          </cell>
          <cell r="BW58" t="str">
            <v>1004232</v>
          </cell>
          <cell r="BY58" t="str">
            <v>T4</v>
          </cell>
          <cell r="CB58" t="str">
            <v>25</v>
          </cell>
          <cell r="CC58" t="str">
            <v>RUE CHOPIN</v>
          </cell>
          <cell r="CE58" t="str">
            <v>BESANCON</v>
          </cell>
          <cell r="CG58">
            <v>64</v>
          </cell>
          <cell r="CH58">
            <v>104</v>
          </cell>
          <cell r="CI58">
            <v>355.55</v>
          </cell>
          <cell r="CK58">
            <v>370.1533</v>
          </cell>
          <cell r="CX58">
            <v>370.1533</v>
          </cell>
          <cell r="EG58" t="str">
            <v/>
          </cell>
        </row>
        <row r="59">
          <cell r="N59">
            <v>64</v>
          </cell>
          <cell r="BW59" t="str">
            <v>1004233</v>
          </cell>
          <cell r="BY59" t="str">
            <v>T4</v>
          </cell>
          <cell r="CB59" t="str">
            <v>25</v>
          </cell>
          <cell r="CC59" t="str">
            <v>RUE CHOPIN</v>
          </cell>
          <cell r="CE59" t="str">
            <v>BESANCON</v>
          </cell>
          <cell r="CG59">
            <v>64</v>
          </cell>
          <cell r="CH59">
            <v>104</v>
          </cell>
          <cell r="CI59">
            <v>355.55</v>
          </cell>
          <cell r="CK59">
            <v>370.1533</v>
          </cell>
          <cell r="CX59">
            <v>370.1533</v>
          </cell>
          <cell r="EG59" t="str">
            <v/>
          </cell>
        </row>
        <row r="60">
          <cell r="N60">
            <v>64</v>
          </cell>
          <cell r="BW60" t="str">
            <v>1004234</v>
          </cell>
          <cell r="BY60" t="str">
            <v>T4</v>
          </cell>
          <cell r="CB60" t="str">
            <v>25</v>
          </cell>
          <cell r="CC60" t="str">
            <v>RUE CHOPIN</v>
          </cell>
          <cell r="CE60" t="str">
            <v>BESANCON</v>
          </cell>
          <cell r="CG60">
            <v>64</v>
          </cell>
          <cell r="CH60">
            <v>104</v>
          </cell>
          <cell r="CI60">
            <v>355.37</v>
          </cell>
          <cell r="CK60">
            <v>370.1533</v>
          </cell>
          <cell r="CX60">
            <v>370.1533</v>
          </cell>
          <cell r="EG60" t="str">
            <v/>
          </cell>
        </row>
        <row r="61">
          <cell r="N61">
            <v>64</v>
          </cell>
          <cell r="BW61" t="str">
            <v>1004235</v>
          </cell>
          <cell r="BY61" t="str">
            <v>T4</v>
          </cell>
          <cell r="CB61" t="str">
            <v>25</v>
          </cell>
          <cell r="CC61" t="str">
            <v>RUE CHOPIN</v>
          </cell>
          <cell r="CE61" t="str">
            <v>BESANCON</v>
          </cell>
          <cell r="CG61">
            <v>64</v>
          </cell>
          <cell r="CH61">
            <v>99</v>
          </cell>
          <cell r="CI61">
            <v>340.06</v>
          </cell>
          <cell r="CK61">
            <v>352.35750000000002</v>
          </cell>
          <cell r="CX61">
            <v>352.35750000000002</v>
          </cell>
          <cell r="EG61" t="str">
            <v/>
          </cell>
        </row>
        <row r="62">
          <cell r="N62">
            <v>64</v>
          </cell>
          <cell r="BW62" t="str">
            <v>1004236</v>
          </cell>
          <cell r="BY62" t="str">
            <v>T4</v>
          </cell>
          <cell r="CB62" t="str">
            <v>25</v>
          </cell>
          <cell r="CC62" t="str">
            <v>RUE CHOPIN</v>
          </cell>
          <cell r="CE62" t="str">
            <v>BESANCON</v>
          </cell>
          <cell r="CG62">
            <v>64</v>
          </cell>
          <cell r="CH62">
            <v>99</v>
          </cell>
          <cell r="CI62">
            <v>338.83</v>
          </cell>
          <cell r="CK62">
            <v>352.35750000000002</v>
          </cell>
          <cell r="CX62">
            <v>352.35750000000002</v>
          </cell>
          <cell r="EG62" t="str">
            <v/>
          </cell>
        </row>
        <row r="63">
          <cell r="N63">
            <v>64</v>
          </cell>
          <cell r="BW63" t="str">
            <v>1004237</v>
          </cell>
          <cell r="BY63" t="str">
            <v>T4</v>
          </cell>
          <cell r="CB63" t="str">
            <v>25</v>
          </cell>
          <cell r="CC63" t="str">
            <v>RUE CHOPIN</v>
          </cell>
          <cell r="CE63" t="str">
            <v>BESANCON</v>
          </cell>
          <cell r="CG63">
            <v>64</v>
          </cell>
          <cell r="CH63">
            <v>104</v>
          </cell>
          <cell r="CI63">
            <v>355.55</v>
          </cell>
          <cell r="CK63">
            <v>370.1533</v>
          </cell>
          <cell r="CX63">
            <v>370.1533</v>
          </cell>
          <cell r="EG63" t="str">
            <v/>
          </cell>
        </row>
        <row r="64">
          <cell r="N64">
            <v>64</v>
          </cell>
          <cell r="BW64" t="str">
            <v>1004238</v>
          </cell>
          <cell r="BY64" t="str">
            <v>T4</v>
          </cell>
          <cell r="CB64" t="str">
            <v>25</v>
          </cell>
          <cell r="CC64" t="str">
            <v>RUE CHOPIN</v>
          </cell>
          <cell r="CE64" t="str">
            <v>BESANCON</v>
          </cell>
          <cell r="CG64">
            <v>64</v>
          </cell>
          <cell r="CH64">
            <v>104</v>
          </cell>
          <cell r="CI64">
            <v>357.27</v>
          </cell>
          <cell r="CK64">
            <v>370.1533</v>
          </cell>
          <cell r="CX64">
            <v>370.1533</v>
          </cell>
          <cell r="EG64" t="str">
            <v/>
          </cell>
        </row>
        <row r="65">
          <cell r="N65">
            <v>64</v>
          </cell>
          <cell r="BW65" t="str">
            <v>1004239</v>
          </cell>
          <cell r="BY65" t="str">
            <v>T4</v>
          </cell>
          <cell r="CB65" t="str">
            <v>25</v>
          </cell>
          <cell r="CC65" t="str">
            <v>RUE CHOPIN</v>
          </cell>
          <cell r="CE65" t="str">
            <v>BESANCON</v>
          </cell>
          <cell r="CG65">
            <v>64</v>
          </cell>
          <cell r="CH65">
            <v>104</v>
          </cell>
          <cell r="CI65">
            <v>355.55</v>
          </cell>
          <cell r="CK65">
            <v>370.1533</v>
          </cell>
          <cell r="CX65">
            <v>370.1533</v>
          </cell>
          <cell r="EG65" t="str">
            <v/>
          </cell>
        </row>
        <row r="66">
          <cell r="N66">
            <v>64</v>
          </cell>
          <cell r="BW66" t="str">
            <v>1004240</v>
          </cell>
          <cell r="BY66" t="str">
            <v>T4</v>
          </cell>
          <cell r="CB66" t="str">
            <v>25</v>
          </cell>
          <cell r="CC66" t="str">
            <v>RUE CHOPIN</v>
          </cell>
          <cell r="CE66" t="str">
            <v>BESANCON</v>
          </cell>
          <cell r="CG66">
            <v>64</v>
          </cell>
          <cell r="CH66">
            <v>104</v>
          </cell>
          <cell r="CI66">
            <v>355.55</v>
          </cell>
          <cell r="CK66">
            <v>370.1533</v>
          </cell>
          <cell r="CX66">
            <v>370.1533</v>
          </cell>
          <cell r="EG66" t="str">
            <v/>
          </cell>
        </row>
        <row r="67">
          <cell r="N67">
            <v>64</v>
          </cell>
          <cell r="BW67" t="str">
            <v>1004241</v>
          </cell>
          <cell r="BY67" t="str">
            <v>T4</v>
          </cell>
          <cell r="CB67" t="str">
            <v>26</v>
          </cell>
          <cell r="CC67" t="str">
            <v>RUE CHOPIN</v>
          </cell>
          <cell r="CE67" t="str">
            <v>BESANCON</v>
          </cell>
          <cell r="CG67">
            <v>64</v>
          </cell>
          <cell r="CH67">
            <v>104</v>
          </cell>
          <cell r="CI67">
            <v>318.52</v>
          </cell>
          <cell r="CK67">
            <v>370.1533</v>
          </cell>
          <cell r="CX67">
            <v>334.44599999999997</v>
          </cell>
          <cell r="EG67" t="str">
            <v/>
          </cell>
        </row>
        <row r="68">
          <cell r="N68">
            <v>64</v>
          </cell>
          <cell r="BW68" t="str">
            <v>1004242</v>
          </cell>
          <cell r="BY68" t="str">
            <v>T4</v>
          </cell>
          <cell r="CB68" t="str">
            <v>26</v>
          </cell>
          <cell r="CC68" t="str">
            <v>RUE CHOPIN</v>
          </cell>
          <cell r="CE68" t="str">
            <v>BESANCON</v>
          </cell>
          <cell r="CG68">
            <v>64</v>
          </cell>
          <cell r="CH68">
            <v>104</v>
          </cell>
          <cell r="CI68">
            <v>355.55</v>
          </cell>
          <cell r="CK68">
            <v>370.1533</v>
          </cell>
          <cell r="CX68">
            <v>370.1533</v>
          </cell>
          <cell r="EG68" t="str">
            <v/>
          </cell>
        </row>
        <row r="69">
          <cell r="N69">
            <v>64</v>
          </cell>
          <cell r="BW69" t="str">
            <v>1004243</v>
          </cell>
          <cell r="BY69" t="str">
            <v>T4</v>
          </cell>
          <cell r="CB69" t="str">
            <v>26</v>
          </cell>
          <cell r="CC69" t="str">
            <v>RUE CHOPIN</v>
          </cell>
          <cell r="CE69" t="str">
            <v>BESANCON</v>
          </cell>
          <cell r="CG69">
            <v>64</v>
          </cell>
          <cell r="CH69">
            <v>104</v>
          </cell>
          <cell r="CI69">
            <v>357.24</v>
          </cell>
          <cell r="CK69">
            <v>370.1533</v>
          </cell>
          <cell r="CX69">
            <v>370.1533</v>
          </cell>
          <cell r="EG69" t="str">
            <v/>
          </cell>
        </row>
        <row r="70">
          <cell r="N70">
            <v>64</v>
          </cell>
          <cell r="BW70" t="str">
            <v>1004244</v>
          </cell>
          <cell r="BY70" t="str">
            <v>T4</v>
          </cell>
          <cell r="CB70" t="str">
            <v>26</v>
          </cell>
          <cell r="CC70" t="str">
            <v>RUE CHOPIN</v>
          </cell>
          <cell r="CE70" t="str">
            <v>BESANCON</v>
          </cell>
          <cell r="CG70">
            <v>64</v>
          </cell>
          <cell r="CH70">
            <v>104</v>
          </cell>
          <cell r="CI70">
            <v>357.27</v>
          </cell>
          <cell r="CK70">
            <v>370.1533</v>
          </cell>
          <cell r="CX70">
            <v>370.1533</v>
          </cell>
          <cell r="EG70" t="str">
            <v/>
          </cell>
        </row>
        <row r="71">
          <cell r="N71">
            <v>64</v>
          </cell>
          <cell r="BW71" t="str">
            <v>1004245</v>
          </cell>
          <cell r="BY71" t="str">
            <v>T4</v>
          </cell>
          <cell r="CB71" t="str">
            <v>26</v>
          </cell>
          <cell r="CC71" t="str">
            <v>RUE CHOPIN</v>
          </cell>
          <cell r="CE71" t="str">
            <v>BESANCON</v>
          </cell>
          <cell r="CG71">
            <v>64</v>
          </cell>
          <cell r="CH71">
            <v>99</v>
          </cell>
          <cell r="CI71">
            <v>338.47</v>
          </cell>
          <cell r="CK71">
            <v>352.35750000000002</v>
          </cell>
          <cell r="CX71">
            <v>352.35750000000002</v>
          </cell>
          <cell r="EG71" t="str">
            <v/>
          </cell>
        </row>
        <row r="72">
          <cell r="N72">
            <v>64</v>
          </cell>
          <cell r="BW72" t="str">
            <v>1004246</v>
          </cell>
          <cell r="BY72" t="str">
            <v>T4</v>
          </cell>
          <cell r="CB72" t="str">
            <v>26</v>
          </cell>
          <cell r="CC72" t="str">
            <v>RUE CHOPIN</v>
          </cell>
          <cell r="CE72" t="str">
            <v>BESANCON</v>
          </cell>
          <cell r="CG72">
            <v>64</v>
          </cell>
          <cell r="CH72">
            <v>99</v>
          </cell>
          <cell r="CI72">
            <v>340.09</v>
          </cell>
          <cell r="CK72">
            <v>352.35750000000002</v>
          </cell>
          <cell r="CX72">
            <v>352.35750000000002</v>
          </cell>
          <cell r="EG72" t="str">
            <v/>
          </cell>
        </row>
        <row r="73">
          <cell r="N73">
            <v>64</v>
          </cell>
          <cell r="BW73" t="str">
            <v>1004247</v>
          </cell>
          <cell r="BY73" t="str">
            <v>T4</v>
          </cell>
          <cell r="CB73" t="str">
            <v>26</v>
          </cell>
          <cell r="CC73" t="str">
            <v>RUE CHOPIN</v>
          </cell>
          <cell r="CE73" t="str">
            <v>BESANCON</v>
          </cell>
          <cell r="CG73">
            <v>64</v>
          </cell>
          <cell r="CH73">
            <v>104</v>
          </cell>
          <cell r="CI73">
            <v>355.55</v>
          </cell>
          <cell r="CK73">
            <v>370.1533</v>
          </cell>
          <cell r="CX73">
            <v>370.1533</v>
          </cell>
          <cell r="EG73" t="str">
            <v/>
          </cell>
        </row>
        <row r="74">
          <cell r="N74">
            <v>64</v>
          </cell>
          <cell r="BW74" t="str">
            <v>1004248</v>
          </cell>
          <cell r="BY74" t="str">
            <v>T4</v>
          </cell>
          <cell r="CB74" t="str">
            <v>26</v>
          </cell>
          <cell r="CC74" t="str">
            <v>RUE CHOPIN</v>
          </cell>
          <cell r="CE74" t="str">
            <v>BESANCON</v>
          </cell>
          <cell r="CG74">
            <v>64</v>
          </cell>
          <cell r="CH74">
            <v>104</v>
          </cell>
          <cell r="CI74">
            <v>355.37</v>
          </cell>
          <cell r="CK74">
            <v>370.1533</v>
          </cell>
          <cell r="CX74">
            <v>370.1533</v>
          </cell>
          <cell r="EG74" t="str">
            <v/>
          </cell>
        </row>
        <row r="75">
          <cell r="N75">
            <v>64</v>
          </cell>
          <cell r="BW75" t="str">
            <v>1004249</v>
          </cell>
          <cell r="BY75" t="str">
            <v>T4</v>
          </cell>
          <cell r="CB75" t="str">
            <v>26</v>
          </cell>
          <cell r="CC75" t="str">
            <v>RUE CHOPIN</v>
          </cell>
          <cell r="CE75" t="str">
            <v>BESANCON</v>
          </cell>
          <cell r="CG75">
            <v>64</v>
          </cell>
          <cell r="CH75">
            <v>104</v>
          </cell>
          <cell r="CI75">
            <v>355.55</v>
          </cell>
          <cell r="CK75">
            <v>370.1533</v>
          </cell>
          <cell r="CX75">
            <v>370.1533</v>
          </cell>
          <cell r="EG75" t="str">
            <v/>
          </cell>
        </row>
        <row r="76">
          <cell r="N76">
            <v>64</v>
          </cell>
          <cell r="BW76" t="str">
            <v>1004250</v>
          </cell>
          <cell r="BY76" t="str">
            <v>T4</v>
          </cell>
          <cell r="CB76" t="str">
            <v>26</v>
          </cell>
          <cell r="CC76" t="str">
            <v>RUE CHOPIN</v>
          </cell>
          <cell r="CE76" t="str">
            <v>BESANCON</v>
          </cell>
          <cell r="CG76">
            <v>64</v>
          </cell>
          <cell r="CH76">
            <v>104</v>
          </cell>
          <cell r="CI76">
            <v>357.27</v>
          </cell>
          <cell r="CK76">
            <v>370.1533</v>
          </cell>
          <cell r="CX76">
            <v>370.1533</v>
          </cell>
          <cell r="EG76" t="str">
            <v/>
          </cell>
        </row>
        <row r="77">
          <cell r="N77">
            <v>52</v>
          </cell>
          <cell r="BW77" t="str">
            <v>1004251</v>
          </cell>
          <cell r="BY77" t="str">
            <v>T3</v>
          </cell>
          <cell r="CB77" t="str">
            <v>27</v>
          </cell>
          <cell r="CC77" t="str">
            <v>RUE CHOPIN</v>
          </cell>
          <cell r="CE77" t="str">
            <v>BESANCON</v>
          </cell>
          <cell r="CG77">
            <v>52</v>
          </cell>
          <cell r="CH77">
            <v>89</v>
          </cell>
          <cell r="CI77">
            <v>311.64</v>
          </cell>
          <cell r="CK77">
            <v>322.92169999999999</v>
          </cell>
          <cell r="CX77">
            <v>322.92169999999999</v>
          </cell>
          <cell r="EG77" t="str">
            <v/>
          </cell>
        </row>
        <row r="78">
          <cell r="N78">
            <v>52</v>
          </cell>
          <cell r="BW78" t="str">
            <v>1004252</v>
          </cell>
          <cell r="BY78" t="str">
            <v>T3</v>
          </cell>
          <cell r="CB78" t="str">
            <v>27</v>
          </cell>
          <cell r="CC78" t="str">
            <v>RUE CHOPIN</v>
          </cell>
          <cell r="CE78" t="str">
            <v>BESANCON</v>
          </cell>
          <cell r="CG78">
            <v>52</v>
          </cell>
          <cell r="CH78">
            <v>89</v>
          </cell>
          <cell r="CI78">
            <v>310.10000000000002</v>
          </cell>
          <cell r="CK78">
            <v>322.92169999999999</v>
          </cell>
          <cell r="CX78">
            <v>322.92169999999999</v>
          </cell>
          <cell r="EG78" t="str">
            <v/>
          </cell>
        </row>
        <row r="79">
          <cell r="N79">
            <v>52</v>
          </cell>
          <cell r="BW79" t="str">
            <v>1004253</v>
          </cell>
          <cell r="BY79" t="str">
            <v>T3</v>
          </cell>
          <cell r="CB79" t="str">
            <v>27</v>
          </cell>
          <cell r="CC79" t="str">
            <v>RUE CHOPIN</v>
          </cell>
          <cell r="CE79" t="str">
            <v>BESANCON</v>
          </cell>
          <cell r="CG79">
            <v>52</v>
          </cell>
          <cell r="CH79">
            <v>89</v>
          </cell>
          <cell r="CI79">
            <v>311.61</v>
          </cell>
          <cell r="CK79">
            <v>322.92169999999999</v>
          </cell>
          <cell r="CX79">
            <v>322.92169999999999</v>
          </cell>
          <cell r="EG79" t="str">
            <v/>
          </cell>
        </row>
        <row r="80">
          <cell r="N80">
            <v>52</v>
          </cell>
          <cell r="BW80" t="str">
            <v>1004254</v>
          </cell>
          <cell r="BY80" t="str">
            <v>T3</v>
          </cell>
          <cell r="CB80" t="str">
            <v>27</v>
          </cell>
          <cell r="CC80" t="str">
            <v>RUE CHOPIN</v>
          </cell>
          <cell r="CE80" t="str">
            <v>BESANCON</v>
          </cell>
          <cell r="CG80">
            <v>52</v>
          </cell>
          <cell r="CH80">
            <v>89</v>
          </cell>
          <cell r="CI80">
            <v>311.61</v>
          </cell>
          <cell r="CK80">
            <v>322.92169999999999</v>
          </cell>
          <cell r="CX80">
            <v>322.92169999999999</v>
          </cell>
          <cell r="EG80" t="str">
            <v/>
          </cell>
        </row>
        <row r="81">
          <cell r="N81">
            <v>52</v>
          </cell>
          <cell r="BW81" t="str">
            <v>1004255</v>
          </cell>
          <cell r="BY81" t="str">
            <v>T3</v>
          </cell>
          <cell r="CB81" t="str">
            <v>27</v>
          </cell>
          <cell r="CC81" t="str">
            <v>RUE CHOPIN</v>
          </cell>
          <cell r="CE81" t="str">
            <v>BESANCON</v>
          </cell>
          <cell r="CG81">
            <v>52</v>
          </cell>
          <cell r="CH81">
            <v>88</v>
          </cell>
          <cell r="CI81">
            <v>308.14999999999998</v>
          </cell>
          <cell r="CK81">
            <v>319.29329999999999</v>
          </cell>
          <cell r="CX81">
            <v>319.29329999999999</v>
          </cell>
          <cell r="EG81" t="str">
            <v/>
          </cell>
        </row>
        <row r="82">
          <cell r="N82">
            <v>52</v>
          </cell>
          <cell r="BW82" t="str">
            <v>1004256</v>
          </cell>
          <cell r="BY82" t="str">
            <v>T3</v>
          </cell>
          <cell r="CB82" t="str">
            <v>27</v>
          </cell>
          <cell r="CC82" t="str">
            <v>RUE CHOPIN</v>
          </cell>
          <cell r="CE82" t="str">
            <v>BESANCON</v>
          </cell>
          <cell r="CG82">
            <v>52</v>
          </cell>
          <cell r="CH82">
            <v>88</v>
          </cell>
          <cell r="CI82">
            <v>306.58</v>
          </cell>
          <cell r="CK82">
            <v>319.29329999999999</v>
          </cell>
          <cell r="CX82">
            <v>319.29329999999999</v>
          </cell>
          <cell r="EG82" t="str">
            <v/>
          </cell>
        </row>
        <row r="83">
          <cell r="N83">
            <v>52</v>
          </cell>
          <cell r="BW83" t="str">
            <v>1004257</v>
          </cell>
          <cell r="BY83" t="str">
            <v>T3</v>
          </cell>
          <cell r="CB83" t="str">
            <v>27</v>
          </cell>
          <cell r="CC83" t="str">
            <v>RUE CHOPIN</v>
          </cell>
          <cell r="CE83" t="str">
            <v>BESANCON</v>
          </cell>
          <cell r="CG83">
            <v>52</v>
          </cell>
          <cell r="CH83">
            <v>89</v>
          </cell>
          <cell r="CI83">
            <v>311.64</v>
          </cell>
          <cell r="CK83">
            <v>322.92169999999999</v>
          </cell>
          <cell r="CX83">
            <v>322.92169999999999</v>
          </cell>
          <cell r="EG83" t="str">
            <v/>
          </cell>
        </row>
        <row r="84">
          <cell r="N84">
            <v>52</v>
          </cell>
          <cell r="BW84" t="str">
            <v>1004258</v>
          </cell>
          <cell r="BY84" t="str">
            <v>T3</v>
          </cell>
          <cell r="CB84" t="str">
            <v>27</v>
          </cell>
          <cell r="CC84" t="str">
            <v>RUE CHOPIN</v>
          </cell>
          <cell r="CE84" t="str">
            <v>BESANCON</v>
          </cell>
          <cell r="CG84">
            <v>52</v>
          </cell>
          <cell r="CH84">
            <v>89</v>
          </cell>
          <cell r="CI84">
            <v>311.61</v>
          </cell>
          <cell r="CK84">
            <v>322.92169999999999</v>
          </cell>
          <cell r="CX84">
            <v>322.92169999999999</v>
          </cell>
          <cell r="EG84" t="str">
            <v/>
          </cell>
        </row>
        <row r="85">
          <cell r="N85">
            <v>52</v>
          </cell>
          <cell r="BW85" t="str">
            <v>1004259</v>
          </cell>
          <cell r="BY85" t="str">
            <v>T3</v>
          </cell>
          <cell r="CB85" t="str">
            <v>27</v>
          </cell>
          <cell r="CC85" t="str">
            <v>RUE CHOPIN</v>
          </cell>
          <cell r="CE85" t="str">
            <v>BESANCON</v>
          </cell>
          <cell r="CG85">
            <v>52</v>
          </cell>
          <cell r="CH85">
            <v>89</v>
          </cell>
          <cell r="CI85">
            <v>311.61</v>
          </cell>
          <cell r="CK85">
            <v>322.92169999999999</v>
          </cell>
          <cell r="CX85">
            <v>322.92169999999999</v>
          </cell>
          <cell r="EG85" t="str">
            <v/>
          </cell>
        </row>
        <row r="86">
          <cell r="N86">
            <v>52</v>
          </cell>
          <cell r="BW86" t="str">
            <v>1004260</v>
          </cell>
          <cell r="BY86" t="str">
            <v>T3</v>
          </cell>
          <cell r="CB86" t="str">
            <v>27</v>
          </cell>
          <cell r="CC86" t="str">
            <v>RUE CHOPIN</v>
          </cell>
          <cell r="CE86" t="str">
            <v>BESANCON</v>
          </cell>
          <cell r="CG86">
            <v>52</v>
          </cell>
          <cell r="CH86">
            <v>89</v>
          </cell>
          <cell r="CI86">
            <v>311.61</v>
          </cell>
          <cell r="CK86">
            <v>322.92169999999999</v>
          </cell>
          <cell r="CX86">
            <v>322.92169999999999</v>
          </cell>
          <cell r="EG86" t="str">
            <v/>
          </cell>
        </row>
        <row r="87">
          <cell r="N87">
            <v>52</v>
          </cell>
          <cell r="BW87" t="str">
            <v>1004261</v>
          </cell>
          <cell r="BY87" t="str">
            <v>T3</v>
          </cell>
          <cell r="CB87" t="str">
            <v>28</v>
          </cell>
          <cell r="CC87" t="str">
            <v>RUE CHOPIN</v>
          </cell>
          <cell r="CE87" t="str">
            <v>BESANCON</v>
          </cell>
          <cell r="CG87">
            <v>52</v>
          </cell>
          <cell r="CH87">
            <v>89</v>
          </cell>
          <cell r="CI87">
            <v>310.10000000000002</v>
          </cell>
          <cell r="CK87">
            <v>322.92169999999999</v>
          </cell>
          <cell r="CX87">
            <v>322.92169999999999</v>
          </cell>
          <cell r="EG87" t="str">
            <v/>
          </cell>
        </row>
        <row r="88">
          <cell r="N88">
            <v>52</v>
          </cell>
          <cell r="BW88" t="str">
            <v>1004262</v>
          </cell>
          <cell r="BY88" t="str">
            <v>T3</v>
          </cell>
          <cell r="CB88" t="str">
            <v>28</v>
          </cell>
          <cell r="CC88" t="str">
            <v>RUE CHOPIN</v>
          </cell>
          <cell r="CE88" t="str">
            <v>BESANCON</v>
          </cell>
          <cell r="CG88">
            <v>52</v>
          </cell>
          <cell r="CH88">
            <v>89</v>
          </cell>
          <cell r="CI88">
            <v>312.39</v>
          </cell>
          <cell r="CK88">
            <v>322.92169999999999</v>
          </cell>
          <cell r="CX88">
            <v>322.92169999999999</v>
          </cell>
          <cell r="EG88" t="str">
            <v/>
          </cell>
        </row>
        <row r="89">
          <cell r="N89">
            <v>52</v>
          </cell>
          <cell r="BW89" t="str">
            <v>1004263</v>
          </cell>
          <cell r="BY89" t="str">
            <v>T3</v>
          </cell>
          <cell r="CB89" t="str">
            <v>28</v>
          </cell>
          <cell r="CC89" t="str">
            <v>RUE CHOPIN</v>
          </cell>
          <cell r="CE89" t="str">
            <v>BESANCON</v>
          </cell>
          <cell r="CG89">
            <v>52</v>
          </cell>
          <cell r="CH89">
            <v>89</v>
          </cell>
          <cell r="CI89">
            <v>310.57</v>
          </cell>
          <cell r="CK89">
            <v>322.92169999999999</v>
          </cell>
          <cell r="CX89">
            <v>322.92169999999999</v>
          </cell>
          <cell r="EG89" t="str">
            <v/>
          </cell>
        </row>
        <row r="90">
          <cell r="N90">
            <v>52</v>
          </cell>
          <cell r="BW90" t="str">
            <v>1004264</v>
          </cell>
          <cell r="BY90" t="str">
            <v>T3</v>
          </cell>
          <cell r="CB90" t="str">
            <v>28</v>
          </cell>
          <cell r="CC90" t="str">
            <v>RUE CHOPIN</v>
          </cell>
          <cell r="CE90" t="str">
            <v>BESANCON</v>
          </cell>
          <cell r="CG90">
            <v>52</v>
          </cell>
          <cell r="CH90">
            <v>89</v>
          </cell>
          <cell r="CI90">
            <v>310.10000000000002</v>
          </cell>
          <cell r="CK90">
            <v>322.92169999999999</v>
          </cell>
          <cell r="CX90">
            <v>322.92169999999999</v>
          </cell>
          <cell r="EG90" t="str">
            <v/>
          </cell>
        </row>
        <row r="91">
          <cell r="N91">
            <v>52</v>
          </cell>
          <cell r="BW91" t="str">
            <v>1004265</v>
          </cell>
          <cell r="BY91" t="str">
            <v>T3</v>
          </cell>
          <cell r="CB91" t="str">
            <v>28</v>
          </cell>
          <cell r="CC91" t="str">
            <v>RUE CHOPIN</v>
          </cell>
          <cell r="CE91" t="str">
            <v>BESANCON</v>
          </cell>
          <cell r="CG91">
            <v>52</v>
          </cell>
          <cell r="CH91">
            <v>88</v>
          </cell>
          <cell r="CI91">
            <v>307.08</v>
          </cell>
          <cell r="CK91">
            <v>319.29329999999999</v>
          </cell>
          <cell r="CX91">
            <v>319.29329999999999</v>
          </cell>
          <cell r="EG91" t="str">
            <v/>
          </cell>
        </row>
        <row r="92">
          <cell r="N92">
            <v>52</v>
          </cell>
          <cell r="BW92" t="str">
            <v>1004266</v>
          </cell>
          <cell r="BY92" t="str">
            <v>T3</v>
          </cell>
          <cell r="CB92" t="str">
            <v>28</v>
          </cell>
          <cell r="CC92" t="str">
            <v>RUE CHOPIN</v>
          </cell>
          <cell r="CE92" t="str">
            <v>BESANCON</v>
          </cell>
          <cell r="CG92">
            <v>52</v>
          </cell>
          <cell r="CH92">
            <v>88</v>
          </cell>
          <cell r="CI92">
            <v>306.61</v>
          </cell>
          <cell r="CK92">
            <v>319.29329999999999</v>
          </cell>
          <cell r="CX92">
            <v>319.29329999999999</v>
          </cell>
          <cell r="EG92" t="str">
            <v/>
          </cell>
        </row>
        <row r="93">
          <cell r="N93">
            <v>52</v>
          </cell>
          <cell r="BW93" t="str">
            <v>1004267</v>
          </cell>
          <cell r="BY93" t="str">
            <v>T3</v>
          </cell>
          <cell r="CB93" t="str">
            <v>28</v>
          </cell>
          <cell r="CC93" t="str">
            <v>RUE CHOPIN</v>
          </cell>
          <cell r="CE93" t="str">
            <v>BESANCON</v>
          </cell>
          <cell r="CG93">
            <v>52</v>
          </cell>
          <cell r="CH93">
            <v>89</v>
          </cell>
          <cell r="CI93">
            <v>310.10000000000002</v>
          </cell>
          <cell r="CK93">
            <v>322.92169999999999</v>
          </cell>
          <cell r="CX93">
            <v>322.92169999999999</v>
          </cell>
          <cell r="EG93" t="str">
            <v/>
          </cell>
        </row>
        <row r="94">
          <cell r="N94">
            <v>52</v>
          </cell>
          <cell r="BW94" t="str">
            <v>1004268</v>
          </cell>
          <cell r="BY94" t="str">
            <v>T3</v>
          </cell>
          <cell r="CB94" t="str">
            <v>28</v>
          </cell>
          <cell r="CC94" t="str">
            <v>RUE CHOPIN</v>
          </cell>
          <cell r="CE94" t="str">
            <v>BESANCON</v>
          </cell>
          <cell r="CG94">
            <v>52</v>
          </cell>
          <cell r="CH94">
            <v>89</v>
          </cell>
          <cell r="CI94">
            <v>311.64</v>
          </cell>
          <cell r="CK94">
            <v>322.92169999999999</v>
          </cell>
          <cell r="CX94">
            <v>322.92169999999999</v>
          </cell>
          <cell r="EG94" t="str">
            <v/>
          </cell>
        </row>
        <row r="95">
          <cell r="N95">
            <v>52</v>
          </cell>
          <cell r="BW95" t="str">
            <v>1004269</v>
          </cell>
          <cell r="BY95" t="str">
            <v>T3</v>
          </cell>
          <cell r="CB95" t="str">
            <v>28</v>
          </cell>
          <cell r="CC95" t="str">
            <v>RUE CHOPIN</v>
          </cell>
          <cell r="CE95" t="str">
            <v>BESANCON</v>
          </cell>
          <cell r="CG95">
            <v>52</v>
          </cell>
          <cell r="CH95">
            <v>89</v>
          </cell>
          <cell r="CI95">
            <v>311.64</v>
          </cell>
          <cell r="CK95">
            <v>322.92169999999999</v>
          </cell>
          <cell r="CX95">
            <v>322.92169999999999</v>
          </cell>
          <cell r="EG95" t="str">
            <v/>
          </cell>
        </row>
        <row r="96">
          <cell r="N96">
            <v>52</v>
          </cell>
          <cell r="BW96" t="str">
            <v>1004270</v>
          </cell>
          <cell r="BY96" t="str">
            <v>T3</v>
          </cell>
          <cell r="CB96" t="str">
            <v>28</v>
          </cell>
          <cell r="CC96" t="str">
            <v>RUE CHOPIN</v>
          </cell>
          <cell r="CE96" t="str">
            <v>BESANCON</v>
          </cell>
          <cell r="CG96">
            <v>52</v>
          </cell>
          <cell r="CH96">
            <v>89</v>
          </cell>
          <cell r="CI96">
            <v>310.10000000000002</v>
          </cell>
          <cell r="CK96">
            <v>322.92169999999999</v>
          </cell>
          <cell r="CX96">
            <v>322.92169999999999</v>
          </cell>
          <cell r="EG96" t="str">
            <v/>
          </cell>
        </row>
        <row r="97">
          <cell r="N97">
            <v>52</v>
          </cell>
          <cell r="BW97" t="str">
            <v>1004271</v>
          </cell>
          <cell r="BY97" t="str">
            <v>T3</v>
          </cell>
          <cell r="CB97" t="str">
            <v>29</v>
          </cell>
          <cell r="CC97" t="str">
            <v>RUE CHOPIN</v>
          </cell>
          <cell r="CE97" t="str">
            <v>BESANCON</v>
          </cell>
          <cell r="CG97">
            <v>52</v>
          </cell>
          <cell r="CH97">
            <v>92</v>
          </cell>
          <cell r="CI97">
            <v>322.92</v>
          </cell>
          <cell r="CK97">
            <v>333.80669999999998</v>
          </cell>
          <cell r="CX97">
            <v>333.80669999999998</v>
          </cell>
          <cell r="EG97" t="str">
            <v/>
          </cell>
        </row>
        <row r="98">
          <cell r="N98">
            <v>52</v>
          </cell>
          <cell r="BW98" t="str">
            <v>1004272</v>
          </cell>
          <cell r="BY98" t="str">
            <v>T3</v>
          </cell>
          <cell r="CB98" t="str">
            <v>29</v>
          </cell>
          <cell r="CC98" t="str">
            <v>RUE CHOPIN</v>
          </cell>
          <cell r="CE98" t="str">
            <v>BESANCON</v>
          </cell>
          <cell r="CG98">
            <v>52</v>
          </cell>
          <cell r="CH98">
            <v>92</v>
          </cell>
          <cell r="CI98">
            <v>322.14999999999998</v>
          </cell>
          <cell r="CK98">
            <v>333.80669999999998</v>
          </cell>
          <cell r="CX98">
            <v>333.80669999999998</v>
          </cell>
          <cell r="EG98" t="str">
            <v/>
          </cell>
        </row>
        <row r="99">
          <cell r="N99">
            <v>52</v>
          </cell>
          <cell r="BW99" t="str">
            <v>1004273</v>
          </cell>
          <cell r="BY99" t="str">
            <v>T3</v>
          </cell>
          <cell r="CB99" t="str">
            <v>29</v>
          </cell>
          <cell r="CC99" t="str">
            <v>RUE CHOPIN</v>
          </cell>
          <cell r="CE99" t="str">
            <v>BESANCON</v>
          </cell>
          <cell r="CG99">
            <v>52</v>
          </cell>
          <cell r="CH99">
            <v>92</v>
          </cell>
          <cell r="CI99">
            <v>322.14999999999998</v>
          </cell>
          <cell r="CK99">
            <v>333.80669999999998</v>
          </cell>
          <cell r="CX99">
            <v>333.80669999999998</v>
          </cell>
          <cell r="EG99" t="str">
            <v/>
          </cell>
        </row>
        <row r="100">
          <cell r="N100">
            <v>52</v>
          </cell>
          <cell r="BW100" t="str">
            <v>1004274</v>
          </cell>
          <cell r="BY100" t="str">
            <v>T3</v>
          </cell>
          <cell r="CB100" t="str">
            <v>29</v>
          </cell>
          <cell r="CC100" t="str">
            <v>RUE CHOPIN</v>
          </cell>
          <cell r="CE100" t="str">
            <v>BESANCON</v>
          </cell>
          <cell r="CG100">
            <v>52</v>
          </cell>
          <cell r="CH100">
            <v>92</v>
          </cell>
          <cell r="CI100">
            <v>322.92</v>
          </cell>
          <cell r="CK100">
            <v>333.80669999999998</v>
          </cell>
          <cell r="CX100">
            <v>333.80669999999998</v>
          </cell>
          <cell r="EG100" t="str">
            <v/>
          </cell>
        </row>
        <row r="101">
          <cell r="N101">
            <v>52</v>
          </cell>
          <cell r="BW101" t="str">
            <v>1004275</v>
          </cell>
          <cell r="BY101" t="str">
            <v>T3</v>
          </cell>
          <cell r="CB101" t="str">
            <v>29</v>
          </cell>
          <cell r="CC101" t="str">
            <v>RUE CHOPIN</v>
          </cell>
          <cell r="CE101" t="str">
            <v>BESANCON</v>
          </cell>
          <cell r="CG101">
            <v>52</v>
          </cell>
          <cell r="CH101">
            <v>88</v>
          </cell>
          <cell r="CI101">
            <v>308.11</v>
          </cell>
          <cell r="CK101">
            <v>319.29329999999999</v>
          </cell>
          <cell r="CX101">
            <v>319.29329999999999</v>
          </cell>
          <cell r="EG101" t="str">
            <v/>
          </cell>
        </row>
        <row r="102">
          <cell r="N102">
            <v>52</v>
          </cell>
          <cell r="BW102" t="str">
            <v>1004276</v>
          </cell>
          <cell r="BY102" t="str">
            <v>T3</v>
          </cell>
          <cell r="CB102" t="str">
            <v>29</v>
          </cell>
          <cell r="CC102" t="str">
            <v>RUE CHOPIN</v>
          </cell>
          <cell r="CE102" t="str">
            <v>BESANCON</v>
          </cell>
          <cell r="CG102">
            <v>52</v>
          </cell>
          <cell r="CH102">
            <v>88</v>
          </cell>
          <cell r="CI102">
            <v>300.89</v>
          </cell>
          <cell r="CK102">
            <v>319.29329999999999</v>
          </cell>
          <cell r="CX102">
            <v>315.93449999999996</v>
          </cell>
          <cell r="EG102" t="str">
            <v/>
          </cell>
        </row>
        <row r="103">
          <cell r="N103">
            <v>52</v>
          </cell>
          <cell r="BW103" t="str">
            <v>1004277</v>
          </cell>
          <cell r="BY103" t="str">
            <v>T3</v>
          </cell>
          <cell r="CB103" t="str">
            <v>29</v>
          </cell>
          <cell r="CC103" t="str">
            <v>RUE CHOPIN</v>
          </cell>
          <cell r="CE103" t="str">
            <v>BESANCON</v>
          </cell>
          <cell r="CG103">
            <v>52</v>
          </cell>
          <cell r="CH103">
            <v>92</v>
          </cell>
          <cell r="CI103">
            <v>322.12</v>
          </cell>
          <cell r="CK103">
            <v>333.80669999999998</v>
          </cell>
          <cell r="CX103">
            <v>333.80669999999998</v>
          </cell>
          <cell r="EG103" t="str">
            <v/>
          </cell>
        </row>
        <row r="104">
          <cell r="N104">
            <v>52</v>
          </cell>
          <cell r="BW104" t="str">
            <v>1004278</v>
          </cell>
          <cell r="BY104" t="str">
            <v>T3</v>
          </cell>
          <cell r="CB104" t="str">
            <v>29</v>
          </cell>
          <cell r="CC104" t="str">
            <v>RUE CHOPIN</v>
          </cell>
          <cell r="CE104" t="str">
            <v>BESANCON</v>
          </cell>
          <cell r="CG104">
            <v>52</v>
          </cell>
          <cell r="CH104">
            <v>92</v>
          </cell>
          <cell r="CI104">
            <v>322.14999999999998</v>
          </cell>
          <cell r="CK104">
            <v>333.80669999999998</v>
          </cell>
          <cell r="CX104">
            <v>333.80669999999998</v>
          </cell>
          <cell r="EG104" t="str">
            <v/>
          </cell>
        </row>
        <row r="105">
          <cell r="N105">
            <v>52</v>
          </cell>
          <cell r="BW105" t="str">
            <v>1004279</v>
          </cell>
          <cell r="BY105" t="str">
            <v>T3</v>
          </cell>
          <cell r="CB105" t="str">
            <v>29</v>
          </cell>
          <cell r="CC105" t="str">
            <v>RUE CHOPIN</v>
          </cell>
          <cell r="CE105" t="str">
            <v>BESANCON</v>
          </cell>
          <cell r="CG105">
            <v>52</v>
          </cell>
          <cell r="CH105">
            <v>92</v>
          </cell>
          <cell r="CI105">
            <v>320.52999999999997</v>
          </cell>
          <cell r="CK105">
            <v>333.80669999999998</v>
          </cell>
          <cell r="CX105">
            <v>333.80669999999998</v>
          </cell>
          <cell r="EG105" t="str">
            <v/>
          </cell>
        </row>
        <row r="106">
          <cell r="N106">
            <v>52</v>
          </cell>
          <cell r="BW106" t="str">
            <v>1004280</v>
          </cell>
          <cell r="BY106" t="str">
            <v>T3</v>
          </cell>
          <cell r="CB106" t="str">
            <v>29</v>
          </cell>
          <cell r="CC106" t="str">
            <v>RUE CHOPIN</v>
          </cell>
          <cell r="CE106" t="str">
            <v>BESANCON</v>
          </cell>
          <cell r="CG106">
            <v>52</v>
          </cell>
          <cell r="CH106">
            <v>92</v>
          </cell>
          <cell r="CI106">
            <v>320.52999999999997</v>
          </cell>
          <cell r="CK106">
            <v>333.80669999999998</v>
          </cell>
          <cell r="CX106">
            <v>333.80669999999998</v>
          </cell>
          <cell r="EG106" t="str">
            <v/>
          </cell>
        </row>
        <row r="107">
          <cell r="N107">
            <v>52</v>
          </cell>
          <cell r="BW107" t="str">
            <v>1004281</v>
          </cell>
          <cell r="BY107" t="str">
            <v>T3</v>
          </cell>
          <cell r="CB107" t="str">
            <v>30</v>
          </cell>
          <cell r="CC107" t="str">
            <v>RUE CHOPIN</v>
          </cell>
          <cell r="CE107" t="str">
            <v>BESANCON</v>
          </cell>
          <cell r="CG107">
            <v>52</v>
          </cell>
          <cell r="CH107">
            <v>92</v>
          </cell>
          <cell r="CI107">
            <v>320.52999999999997</v>
          </cell>
          <cell r="CK107">
            <v>333.80669999999998</v>
          </cell>
          <cell r="CX107">
            <v>333.80669999999998</v>
          </cell>
          <cell r="EG107" t="str">
            <v/>
          </cell>
        </row>
        <row r="108">
          <cell r="N108">
            <v>52</v>
          </cell>
          <cell r="BW108" t="str">
            <v>1004282</v>
          </cell>
          <cell r="BY108" t="str">
            <v>T3</v>
          </cell>
          <cell r="CB108" t="str">
            <v>30</v>
          </cell>
          <cell r="CC108" t="str">
            <v>RUE CHOPIN</v>
          </cell>
          <cell r="CE108" t="str">
            <v>BESANCON</v>
          </cell>
          <cell r="CG108">
            <v>52</v>
          </cell>
          <cell r="CH108">
            <v>92</v>
          </cell>
          <cell r="CI108">
            <v>320.52999999999997</v>
          </cell>
          <cell r="CK108">
            <v>333.80669999999998</v>
          </cell>
          <cell r="CX108">
            <v>333.80669999999998</v>
          </cell>
          <cell r="EG108" t="str">
            <v/>
          </cell>
        </row>
        <row r="109">
          <cell r="N109">
            <v>52</v>
          </cell>
          <cell r="BW109" t="str">
            <v>1004283</v>
          </cell>
          <cell r="BY109" t="str">
            <v>T3</v>
          </cell>
          <cell r="CB109" t="str">
            <v>30</v>
          </cell>
          <cell r="CC109" t="str">
            <v>RUE CHOPIN</v>
          </cell>
          <cell r="CE109" t="str">
            <v>BESANCON</v>
          </cell>
          <cell r="CG109">
            <v>52</v>
          </cell>
          <cell r="CH109">
            <v>92</v>
          </cell>
          <cell r="CI109">
            <v>320.52999999999997</v>
          </cell>
          <cell r="CK109">
            <v>333.80669999999998</v>
          </cell>
          <cell r="CX109">
            <v>333.80669999999998</v>
          </cell>
          <cell r="EG109" t="str">
            <v/>
          </cell>
        </row>
        <row r="110">
          <cell r="N110">
            <v>52</v>
          </cell>
          <cell r="BW110" t="str">
            <v>1004284</v>
          </cell>
          <cell r="BY110" t="str">
            <v>T3</v>
          </cell>
          <cell r="CB110" t="str">
            <v>30</v>
          </cell>
          <cell r="CC110" t="str">
            <v>RUE CHOPIN</v>
          </cell>
          <cell r="CE110" t="str">
            <v>BESANCON</v>
          </cell>
          <cell r="CG110">
            <v>52</v>
          </cell>
          <cell r="CH110">
            <v>92</v>
          </cell>
          <cell r="CI110">
            <v>320.70999999999998</v>
          </cell>
          <cell r="CK110">
            <v>333.80669999999998</v>
          </cell>
          <cell r="CX110">
            <v>333.80669999999998</v>
          </cell>
          <cell r="EG110" t="str">
            <v/>
          </cell>
        </row>
        <row r="111">
          <cell r="N111">
            <v>52</v>
          </cell>
          <cell r="BW111" t="str">
            <v>1004285</v>
          </cell>
          <cell r="BY111" t="str">
            <v>T3</v>
          </cell>
          <cell r="CB111" t="str">
            <v>30</v>
          </cell>
          <cell r="CC111" t="str">
            <v>RUE CHOPIN</v>
          </cell>
          <cell r="CE111" t="str">
            <v>BESANCON</v>
          </cell>
          <cell r="CG111">
            <v>52</v>
          </cell>
          <cell r="CH111">
            <v>88</v>
          </cell>
          <cell r="CI111">
            <v>306.58</v>
          </cell>
          <cell r="CK111">
            <v>319.29329999999999</v>
          </cell>
          <cell r="CX111">
            <v>319.29329999999999</v>
          </cell>
          <cell r="EG111" t="str">
            <v/>
          </cell>
        </row>
        <row r="112">
          <cell r="N112">
            <v>52</v>
          </cell>
          <cell r="BW112" t="str">
            <v>1004286</v>
          </cell>
          <cell r="BY112" t="str">
            <v>T3</v>
          </cell>
          <cell r="CB112" t="str">
            <v>30</v>
          </cell>
          <cell r="CC112" t="str">
            <v>RUE CHOPIN</v>
          </cell>
          <cell r="CE112" t="str">
            <v>BESANCON</v>
          </cell>
          <cell r="CG112">
            <v>52</v>
          </cell>
          <cell r="CH112">
            <v>88</v>
          </cell>
          <cell r="CI112">
            <v>306.56</v>
          </cell>
          <cell r="CK112">
            <v>319.29329999999999</v>
          </cell>
          <cell r="CX112">
            <v>319.29329999999999</v>
          </cell>
          <cell r="EG112" t="str">
            <v/>
          </cell>
        </row>
        <row r="113">
          <cell r="N113">
            <v>52</v>
          </cell>
          <cell r="BW113" t="str">
            <v>1004287</v>
          </cell>
          <cell r="BY113" t="str">
            <v>T3</v>
          </cell>
          <cell r="CB113" t="str">
            <v>30</v>
          </cell>
          <cell r="CC113" t="str">
            <v>RUE CHOPIN</v>
          </cell>
          <cell r="CE113" t="str">
            <v>BESANCON</v>
          </cell>
          <cell r="CG113">
            <v>52</v>
          </cell>
          <cell r="CH113">
            <v>92</v>
          </cell>
          <cell r="CI113">
            <v>322.12</v>
          </cell>
          <cell r="CK113">
            <v>333.80669999999998</v>
          </cell>
          <cell r="CX113">
            <v>333.80669999999998</v>
          </cell>
          <cell r="EG113" t="str">
            <v/>
          </cell>
        </row>
        <row r="114">
          <cell r="N114">
            <v>52</v>
          </cell>
          <cell r="BW114" t="str">
            <v>1004288</v>
          </cell>
          <cell r="BY114" t="str">
            <v>T3</v>
          </cell>
          <cell r="CB114" t="str">
            <v>30</v>
          </cell>
          <cell r="CC114" t="str">
            <v>RUE CHOPIN</v>
          </cell>
          <cell r="CE114" t="str">
            <v>BESANCON</v>
          </cell>
          <cell r="CG114">
            <v>52</v>
          </cell>
          <cell r="CH114">
            <v>92</v>
          </cell>
          <cell r="CI114">
            <v>322.14999999999998</v>
          </cell>
          <cell r="CK114">
            <v>333.80669999999998</v>
          </cell>
          <cell r="CX114">
            <v>333.80669999999998</v>
          </cell>
          <cell r="EG114" t="str">
            <v/>
          </cell>
        </row>
        <row r="115">
          <cell r="N115">
            <v>52</v>
          </cell>
          <cell r="BW115" t="str">
            <v>1004289</v>
          </cell>
          <cell r="BY115" t="str">
            <v>T3</v>
          </cell>
          <cell r="CB115" t="str">
            <v>30</v>
          </cell>
          <cell r="CC115" t="str">
            <v>RUE CHOPIN</v>
          </cell>
          <cell r="CE115" t="str">
            <v>BESANCON</v>
          </cell>
          <cell r="CG115">
            <v>52</v>
          </cell>
          <cell r="CH115">
            <v>92</v>
          </cell>
          <cell r="CI115">
            <v>320.52999999999997</v>
          </cell>
          <cell r="CK115">
            <v>333.80669999999998</v>
          </cell>
          <cell r="CX115">
            <v>333.80669999999998</v>
          </cell>
          <cell r="EG115" t="str">
            <v/>
          </cell>
        </row>
        <row r="116">
          <cell r="N116">
            <v>52</v>
          </cell>
          <cell r="BW116" t="str">
            <v>1004290</v>
          </cell>
          <cell r="BY116" t="str">
            <v>T3</v>
          </cell>
          <cell r="CB116" t="str">
            <v>30</v>
          </cell>
          <cell r="CC116" t="str">
            <v>RUE CHOPIN</v>
          </cell>
          <cell r="CE116" t="str">
            <v>BESANCON</v>
          </cell>
          <cell r="CG116">
            <v>52</v>
          </cell>
          <cell r="CH116">
            <v>20000</v>
          </cell>
          <cell r="CI116">
            <v>322.12</v>
          </cell>
          <cell r="CK116">
            <v>333.80669999999998</v>
          </cell>
          <cell r="CX116">
            <v>333.80669999999998</v>
          </cell>
          <cell r="EG116" t="str">
            <v/>
          </cell>
        </row>
        <row r="117">
          <cell r="CX117" t="str">
            <v/>
          </cell>
          <cell r="EG117" t="str">
            <v/>
          </cell>
        </row>
        <row r="118">
          <cell r="CX118" t="str">
            <v/>
          </cell>
          <cell r="EG118" t="str">
            <v/>
          </cell>
        </row>
        <row r="119">
          <cell r="CX119" t="str">
            <v/>
          </cell>
          <cell r="EG119" t="str">
            <v/>
          </cell>
        </row>
        <row r="120">
          <cell r="CX120" t="str">
            <v/>
          </cell>
          <cell r="EG120" t="str">
            <v/>
          </cell>
        </row>
        <row r="121">
          <cell r="CX121" t="str">
            <v/>
          </cell>
          <cell r="EG121" t="str">
            <v/>
          </cell>
        </row>
        <row r="122">
          <cell r="CX122" t="str">
            <v/>
          </cell>
          <cell r="EG122" t="str">
            <v/>
          </cell>
        </row>
        <row r="123">
          <cell r="CX123" t="str">
            <v/>
          </cell>
          <cell r="EG123" t="str">
            <v/>
          </cell>
        </row>
        <row r="124">
          <cell r="CX124" t="str">
            <v/>
          </cell>
          <cell r="EG124" t="str">
            <v/>
          </cell>
        </row>
        <row r="125">
          <cell r="CX125" t="str">
            <v/>
          </cell>
          <cell r="EG125" t="str">
            <v/>
          </cell>
        </row>
        <row r="126">
          <cell r="CX126" t="str">
            <v/>
          </cell>
          <cell r="EG126" t="str">
            <v/>
          </cell>
        </row>
        <row r="127">
          <cell r="CX127" t="str">
            <v/>
          </cell>
          <cell r="EG127" t="str">
            <v/>
          </cell>
        </row>
        <row r="128">
          <cell r="CX128" t="str">
            <v/>
          </cell>
          <cell r="EG128" t="str">
            <v/>
          </cell>
        </row>
        <row r="129">
          <cell r="CX129" t="str">
            <v/>
          </cell>
          <cell r="EG129" t="str">
            <v/>
          </cell>
        </row>
        <row r="130">
          <cell r="CX130" t="str">
            <v/>
          </cell>
          <cell r="EG130" t="str">
            <v/>
          </cell>
        </row>
        <row r="131">
          <cell r="CX131" t="str">
            <v/>
          </cell>
          <cell r="EG131" t="str">
            <v/>
          </cell>
        </row>
        <row r="132">
          <cell r="CX132" t="str">
            <v/>
          </cell>
          <cell r="EG132" t="str">
            <v/>
          </cell>
        </row>
        <row r="133">
          <cell r="CX133" t="str">
            <v/>
          </cell>
          <cell r="EG133" t="str">
            <v/>
          </cell>
        </row>
        <row r="134">
          <cell r="CX134" t="str">
            <v/>
          </cell>
          <cell r="EG134" t="str">
            <v/>
          </cell>
        </row>
        <row r="135">
          <cell r="CX135" t="str">
            <v/>
          </cell>
          <cell r="EG135" t="str">
            <v/>
          </cell>
        </row>
        <row r="136">
          <cell r="CX136" t="str">
            <v/>
          </cell>
          <cell r="EG136" t="str">
            <v/>
          </cell>
        </row>
        <row r="137">
          <cell r="CX137" t="str">
            <v/>
          </cell>
          <cell r="EG137" t="str">
            <v/>
          </cell>
        </row>
        <row r="138">
          <cell r="CX138" t="str">
            <v/>
          </cell>
          <cell r="EG138" t="str">
            <v/>
          </cell>
        </row>
        <row r="139">
          <cell r="CX139" t="str">
            <v/>
          </cell>
          <cell r="EG139" t="str">
            <v/>
          </cell>
        </row>
        <row r="140">
          <cell r="CX140" t="str">
            <v/>
          </cell>
          <cell r="EG140" t="str">
            <v/>
          </cell>
        </row>
        <row r="141">
          <cell r="CX141" t="str">
            <v/>
          </cell>
          <cell r="EG141" t="str">
            <v/>
          </cell>
        </row>
        <row r="142">
          <cell r="CX142" t="str">
            <v/>
          </cell>
          <cell r="EG142" t="str">
            <v/>
          </cell>
        </row>
        <row r="143">
          <cell r="CX143" t="str">
            <v/>
          </cell>
          <cell r="EG143" t="str">
            <v/>
          </cell>
        </row>
        <row r="144">
          <cell r="CX144" t="str">
            <v/>
          </cell>
          <cell r="EG144" t="str">
            <v/>
          </cell>
        </row>
        <row r="145">
          <cell r="CX145" t="str">
            <v/>
          </cell>
          <cell r="EG145" t="str">
            <v/>
          </cell>
        </row>
        <row r="146">
          <cell r="CX146" t="str">
            <v/>
          </cell>
          <cell r="EG146" t="str">
            <v/>
          </cell>
        </row>
        <row r="147">
          <cell r="CX147" t="str">
            <v/>
          </cell>
          <cell r="EG147" t="str">
            <v/>
          </cell>
        </row>
        <row r="148">
          <cell r="CX148" t="str">
            <v/>
          </cell>
          <cell r="EG148" t="str">
            <v/>
          </cell>
        </row>
        <row r="149">
          <cell r="CX149" t="str">
            <v/>
          </cell>
          <cell r="EG149" t="str">
            <v/>
          </cell>
        </row>
        <row r="150">
          <cell r="CX150" t="str">
            <v/>
          </cell>
          <cell r="EG150" t="str">
            <v/>
          </cell>
        </row>
        <row r="151">
          <cell r="CX151" t="str">
            <v/>
          </cell>
          <cell r="EG151" t="str">
            <v/>
          </cell>
        </row>
        <row r="152">
          <cell r="CX152" t="str">
            <v/>
          </cell>
          <cell r="EG152" t="str">
            <v/>
          </cell>
        </row>
        <row r="153">
          <cell r="CX153" t="str">
            <v/>
          </cell>
          <cell r="EG153" t="str">
            <v/>
          </cell>
        </row>
        <row r="154">
          <cell r="CX154" t="str">
            <v/>
          </cell>
          <cell r="EG154" t="str">
            <v/>
          </cell>
        </row>
        <row r="155">
          <cell r="CX155" t="str">
            <v/>
          </cell>
          <cell r="EG155" t="str">
            <v/>
          </cell>
        </row>
        <row r="156">
          <cell r="CX156" t="str">
            <v/>
          </cell>
          <cell r="EG156" t="str">
            <v/>
          </cell>
        </row>
        <row r="157">
          <cell r="CX157" t="str">
            <v/>
          </cell>
          <cell r="EG157" t="str">
            <v/>
          </cell>
        </row>
        <row r="158">
          <cell r="CX158" t="str">
            <v/>
          </cell>
          <cell r="EG158" t="str">
            <v/>
          </cell>
        </row>
        <row r="159">
          <cell r="CX159" t="str">
            <v/>
          </cell>
          <cell r="EG159" t="str">
            <v/>
          </cell>
        </row>
        <row r="160">
          <cell r="CX160" t="str">
            <v/>
          </cell>
          <cell r="EG160" t="str">
            <v/>
          </cell>
        </row>
        <row r="161">
          <cell r="CX161" t="str">
            <v/>
          </cell>
          <cell r="EG161" t="str">
            <v/>
          </cell>
        </row>
        <row r="162">
          <cell r="CX162" t="str">
            <v/>
          </cell>
          <cell r="EG162" t="str">
            <v/>
          </cell>
        </row>
        <row r="163">
          <cell r="CX163" t="str">
            <v/>
          </cell>
          <cell r="EG163" t="str">
            <v/>
          </cell>
        </row>
        <row r="164">
          <cell r="CX164" t="str">
            <v/>
          </cell>
          <cell r="EG164" t="str">
            <v/>
          </cell>
        </row>
        <row r="165">
          <cell r="CX165" t="str">
            <v/>
          </cell>
          <cell r="EG165" t="str">
            <v/>
          </cell>
        </row>
        <row r="166">
          <cell r="CX166" t="str">
            <v/>
          </cell>
          <cell r="EG166" t="str">
            <v/>
          </cell>
        </row>
        <row r="167">
          <cell r="CX167" t="str">
            <v/>
          </cell>
          <cell r="EG167" t="str">
            <v/>
          </cell>
        </row>
        <row r="168">
          <cell r="CX168" t="str">
            <v/>
          </cell>
          <cell r="EG168" t="str">
            <v/>
          </cell>
        </row>
        <row r="169">
          <cell r="CX169" t="str">
            <v/>
          </cell>
          <cell r="EG169" t="str">
            <v/>
          </cell>
        </row>
        <row r="170">
          <cell r="CX170" t="str">
            <v/>
          </cell>
          <cell r="EG170" t="str">
            <v/>
          </cell>
        </row>
        <row r="171">
          <cell r="CX171" t="str">
            <v/>
          </cell>
          <cell r="EG171" t="str">
            <v/>
          </cell>
        </row>
        <row r="172">
          <cell r="CX172" t="str">
            <v/>
          </cell>
          <cell r="EG172" t="str">
            <v/>
          </cell>
        </row>
        <row r="173">
          <cell r="CX173" t="str">
            <v/>
          </cell>
          <cell r="EG173" t="str">
            <v/>
          </cell>
        </row>
        <row r="174">
          <cell r="CX174" t="str">
            <v/>
          </cell>
          <cell r="EG174" t="str">
            <v/>
          </cell>
        </row>
        <row r="175">
          <cell r="CX175" t="str">
            <v/>
          </cell>
          <cell r="EG175" t="str">
            <v/>
          </cell>
        </row>
        <row r="176">
          <cell r="CX176" t="str">
            <v/>
          </cell>
          <cell r="EG176" t="str">
            <v/>
          </cell>
        </row>
        <row r="177">
          <cell r="CX177" t="str">
            <v/>
          </cell>
          <cell r="EG177" t="str">
            <v/>
          </cell>
        </row>
        <row r="178">
          <cell r="CX178" t="str">
            <v/>
          </cell>
          <cell r="EG178" t="str">
            <v/>
          </cell>
        </row>
        <row r="179">
          <cell r="CX179" t="str">
            <v/>
          </cell>
          <cell r="EG179" t="str">
            <v/>
          </cell>
        </row>
        <row r="180">
          <cell r="CX180" t="str">
            <v/>
          </cell>
          <cell r="EG180" t="str">
            <v/>
          </cell>
        </row>
        <row r="181">
          <cell r="CX181" t="str">
            <v/>
          </cell>
          <cell r="EG181" t="str">
            <v/>
          </cell>
        </row>
        <row r="182">
          <cell r="CX182" t="str">
            <v/>
          </cell>
          <cell r="EG182" t="str">
            <v/>
          </cell>
        </row>
        <row r="183">
          <cell r="CX183" t="str">
            <v/>
          </cell>
          <cell r="EG183" t="str">
            <v/>
          </cell>
        </row>
        <row r="184">
          <cell r="CX184" t="str">
            <v/>
          </cell>
          <cell r="EG184" t="str">
            <v/>
          </cell>
        </row>
        <row r="185">
          <cell r="CX185" t="str">
            <v/>
          </cell>
          <cell r="EG185" t="str">
            <v/>
          </cell>
        </row>
        <row r="186">
          <cell r="CX186" t="str">
            <v/>
          </cell>
          <cell r="EG186" t="str">
            <v/>
          </cell>
        </row>
        <row r="187">
          <cell r="CX187" t="str">
            <v/>
          </cell>
          <cell r="EG187" t="str">
            <v/>
          </cell>
        </row>
        <row r="188">
          <cell r="CX188" t="str">
            <v/>
          </cell>
          <cell r="EG188" t="str">
            <v/>
          </cell>
        </row>
        <row r="189">
          <cell r="CX189" t="str">
            <v/>
          </cell>
          <cell r="EG189" t="str">
            <v/>
          </cell>
        </row>
        <row r="190">
          <cell r="CX190" t="str">
            <v/>
          </cell>
          <cell r="EG190" t="str">
            <v/>
          </cell>
        </row>
        <row r="191">
          <cell r="CX191" t="str">
            <v/>
          </cell>
          <cell r="EG191" t="str">
            <v/>
          </cell>
        </row>
        <row r="192">
          <cell r="CX192" t="str">
            <v/>
          </cell>
          <cell r="EG192" t="str">
            <v/>
          </cell>
        </row>
        <row r="193">
          <cell r="CX193" t="str">
            <v/>
          </cell>
          <cell r="EG193" t="str">
            <v/>
          </cell>
        </row>
        <row r="194">
          <cell r="CX194" t="str">
            <v/>
          </cell>
          <cell r="EG194" t="str">
            <v/>
          </cell>
        </row>
        <row r="195">
          <cell r="CX195" t="str">
            <v/>
          </cell>
          <cell r="EG195" t="str">
            <v/>
          </cell>
        </row>
        <row r="196">
          <cell r="CX196" t="str">
            <v/>
          </cell>
          <cell r="EG196" t="str">
            <v/>
          </cell>
        </row>
        <row r="197">
          <cell r="CX197" t="str">
            <v/>
          </cell>
          <cell r="EG197" t="str">
            <v/>
          </cell>
        </row>
        <row r="198">
          <cell r="CX198" t="str">
            <v/>
          </cell>
          <cell r="EG198" t="str">
            <v/>
          </cell>
        </row>
        <row r="199">
          <cell r="CX199" t="str">
            <v/>
          </cell>
          <cell r="EG199" t="str">
            <v/>
          </cell>
        </row>
        <row r="200">
          <cell r="CX200" t="str">
            <v/>
          </cell>
          <cell r="EG200" t="str">
            <v/>
          </cell>
        </row>
        <row r="201">
          <cell r="CX201" t="str">
            <v/>
          </cell>
          <cell r="EG201" t="str">
            <v/>
          </cell>
        </row>
        <row r="202">
          <cell r="CX202" t="str">
            <v/>
          </cell>
          <cell r="EG202" t="str">
            <v/>
          </cell>
        </row>
        <row r="203">
          <cell r="CX203" t="str">
            <v/>
          </cell>
          <cell r="EG203" t="str">
            <v/>
          </cell>
        </row>
        <row r="204">
          <cell r="CX204" t="str">
            <v/>
          </cell>
          <cell r="EG204" t="str">
            <v/>
          </cell>
        </row>
        <row r="205">
          <cell r="CX205" t="str">
            <v/>
          </cell>
          <cell r="EG205" t="str">
            <v/>
          </cell>
        </row>
        <row r="206">
          <cell r="CX206" t="str">
            <v/>
          </cell>
          <cell r="EG206" t="str">
            <v/>
          </cell>
        </row>
        <row r="207">
          <cell r="CX207" t="str">
            <v/>
          </cell>
          <cell r="EG207" t="str">
            <v/>
          </cell>
        </row>
        <row r="208">
          <cell r="CX208" t="str">
            <v/>
          </cell>
          <cell r="EG208" t="str">
            <v/>
          </cell>
        </row>
        <row r="209">
          <cell r="CX209" t="str">
            <v/>
          </cell>
          <cell r="EG209" t="str">
            <v/>
          </cell>
        </row>
        <row r="210">
          <cell r="CX210" t="str">
            <v/>
          </cell>
          <cell r="EG210" t="str">
            <v/>
          </cell>
        </row>
        <row r="211">
          <cell r="CX211" t="str">
            <v/>
          </cell>
          <cell r="EG211" t="str">
            <v/>
          </cell>
        </row>
        <row r="212">
          <cell r="CX212" t="str">
            <v/>
          </cell>
          <cell r="EG212" t="str">
            <v/>
          </cell>
        </row>
        <row r="213">
          <cell r="CX213" t="str">
            <v/>
          </cell>
          <cell r="EG213" t="str">
            <v/>
          </cell>
        </row>
        <row r="214">
          <cell r="CX214" t="str">
            <v/>
          </cell>
          <cell r="EG214" t="str">
            <v/>
          </cell>
        </row>
        <row r="215">
          <cell r="CX215" t="str">
            <v/>
          </cell>
          <cell r="EG215" t="str">
            <v/>
          </cell>
        </row>
        <row r="216">
          <cell r="CX216" t="str">
            <v/>
          </cell>
          <cell r="EG216" t="str">
            <v/>
          </cell>
        </row>
        <row r="217">
          <cell r="CX217" t="str">
            <v/>
          </cell>
          <cell r="EG217" t="str">
            <v/>
          </cell>
        </row>
        <row r="218">
          <cell r="CX218" t="str">
            <v/>
          </cell>
          <cell r="EG218" t="str">
            <v/>
          </cell>
        </row>
        <row r="219">
          <cell r="CX219" t="str">
            <v/>
          </cell>
          <cell r="EG219" t="str">
            <v/>
          </cell>
        </row>
        <row r="220">
          <cell r="CX220" t="str">
            <v/>
          </cell>
          <cell r="EG220" t="str">
            <v/>
          </cell>
        </row>
        <row r="221">
          <cell r="CX221" t="str">
            <v/>
          </cell>
          <cell r="EG221" t="str">
            <v/>
          </cell>
        </row>
        <row r="222">
          <cell r="CX222" t="str">
            <v/>
          </cell>
          <cell r="EG222" t="str">
            <v/>
          </cell>
        </row>
        <row r="223">
          <cell r="CX223" t="str">
            <v/>
          </cell>
          <cell r="EG223" t="str">
            <v/>
          </cell>
        </row>
        <row r="224">
          <cell r="CX224" t="str">
            <v/>
          </cell>
          <cell r="EG224" t="str">
            <v/>
          </cell>
        </row>
        <row r="225">
          <cell r="CX225" t="str">
            <v/>
          </cell>
          <cell r="EG225" t="str">
            <v/>
          </cell>
        </row>
        <row r="226">
          <cell r="CX226" t="str">
            <v/>
          </cell>
          <cell r="EG226" t="str">
            <v/>
          </cell>
        </row>
        <row r="227">
          <cell r="CX227" t="str">
            <v/>
          </cell>
          <cell r="EG227" t="str">
            <v/>
          </cell>
        </row>
        <row r="228">
          <cell r="CX228" t="str">
            <v/>
          </cell>
          <cell r="EG228" t="str">
            <v/>
          </cell>
        </row>
        <row r="229">
          <cell r="CX229" t="str">
            <v/>
          </cell>
          <cell r="EG229" t="str">
            <v/>
          </cell>
        </row>
        <row r="230">
          <cell r="CX230" t="str">
            <v/>
          </cell>
          <cell r="EG230" t="str">
            <v/>
          </cell>
        </row>
        <row r="231">
          <cell r="CX231" t="str">
            <v/>
          </cell>
          <cell r="EG231" t="str">
            <v/>
          </cell>
        </row>
        <row r="232">
          <cell r="CX232" t="str">
            <v/>
          </cell>
          <cell r="EG232" t="str">
            <v/>
          </cell>
        </row>
        <row r="233">
          <cell r="CX233" t="str">
            <v/>
          </cell>
          <cell r="EG233" t="str">
            <v/>
          </cell>
        </row>
        <row r="234">
          <cell r="CX234" t="str">
            <v/>
          </cell>
          <cell r="EG234" t="str">
            <v/>
          </cell>
        </row>
        <row r="235">
          <cell r="CX235" t="str">
            <v/>
          </cell>
          <cell r="EG235" t="str">
            <v/>
          </cell>
        </row>
        <row r="236">
          <cell r="CX236" t="str">
            <v/>
          </cell>
          <cell r="EG236" t="str">
            <v/>
          </cell>
        </row>
        <row r="237">
          <cell r="CX237" t="str">
            <v/>
          </cell>
          <cell r="EG237" t="str">
            <v/>
          </cell>
        </row>
        <row r="238">
          <cell r="CX238" t="str">
            <v/>
          </cell>
          <cell r="EG238" t="str">
            <v/>
          </cell>
        </row>
        <row r="239">
          <cell r="CX239" t="str">
            <v/>
          </cell>
          <cell r="EG239" t="str">
            <v/>
          </cell>
        </row>
        <row r="240">
          <cell r="CX240" t="str">
            <v/>
          </cell>
          <cell r="EG240" t="str">
            <v/>
          </cell>
        </row>
        <row r="241">
          <cell r="CX241" t="str">
            <v/>
          </cell>
          <cell r="EG241" t="str">
            <v/>
          </cell>
        </row>
        <row r="242">
          <cell r="CX242" t="str">
            <v/>
          </cell>
          <cell r="EG242" t="str">
            <v/>
          </cell>
        </row>
        <row r="243">
          <cell r="CX243" t="str">
            <v/>
          </cell>
          <cell r="EG243" t="str">
            <v/>
          </cell>
        </row>
        <row r="244">
          <cell r="CX244" t="str">
            <v/>
          </cell>
          <cell r="EG244" t="str">
            <v/>
          </cell>
        </row>
        <row r="245">
          <cell r="CX245" t="str">
            <v/>
          </cell>
          <cell r="EG245" t="str">
            <v/>
          </cell>
        </row>
        <row r="246">
          <cell r="CX246" t="str">
            <v/>
          </cell>
          <cell r="EG246" t="str">
            <v/>
          </cell>
        </row>
        <row r="247">
          <cell r="CX247" t="str">
            <v/>
          </cell>
          <cell r="EG247" t="str">
            <v/>
          </cell>
        </row>
        <row r="248">
          <cell r="CX248" t="str">
            <v/>
          </cell>
          <cell r="EG248" t="str">
            <v/>
          </cell>
        </row>
        <row r="249">
          <cell r="CX249" t="str">
            <v/>
          </cell>
          <cell r="EG249" t="str">
            <v/>
          </cell>
        </row>
        <row r="250">
          <cell r="CX250" t="str">
            <v/>
          </cell>
          <cell r="EG250" t="str">
            <v/>
          </cell>
        </row>
        <row r="251">
          <cell r="CX251" t="str">
            <v/>
          </cell>
          <cell r="EG251" t="str">
            <v/>
          </cell>
        </row>
        <row r="252">
          <cell r="CX252" t="str">
            <v/>
          </cell>
          <cell r="EG252" t="str">
            <v/>
          </cell>
        </row>
        <row r="253">
          <cell r="CX253" t="str">
            <v/>
          </cell>
          <cell r="EG253" t="str">
            <v/>
          </cell>
        </row>
        <row r="254">
          <cell r="CX254" t="str">
            <v/>
          </cell>
          <cell r="EG254" t="str">
            <v/>
          </cell>
        </row>
        <row r="255">
          <cell r="CX255" t="str">
            <v/>
          </cell>
          <cell r="EG255" t="str">
            <v/>
          </cell>
        </row>
        <row r="256">
          <cell r="CX256" t="str">
            <v/>
          </cell>
          <cell r="EG256" t="str">
            <v/>
          </cell>
        </row>
        <row r="257">
          <cell r="CX257" t="str">
            <v/>
          </cell>
          <cell r="EG257" t="str">
            <v/>
          </cell>
        </row>
        <row r="258">
          <cell r="CX258" t="str">
            <v/>
          </cell>
          <cell r="EG258" t="str">
            <v/>
          </cell>
        </row>
        <row r="259">
          <cell r="CX259" t="str">
            <v/>
          </cell>
          <cell r="EG259" t="str">
            <v/>
          </cell>
        </row>
        <row r="260">
          <cell r="CX260" t="str">
            <v/>
          </cell>
          <cell r="EG260" t="str">
            <v/>
          </cell>
        </row>
        <row r="261">
          <cell r="CX261" t="str">
            <v/>
          </cell>
          <cell r="EG261" t="str">
            <v/>
          </cell>
        </row>
        <row r="262">
          <cell r="CX262" t="str">
            <v/>
          </cell>
          <cell r="EG262" t="str">
            <v/>
          </cell>
        </row>
        <row r="263">
          <cell r="CX263" t="str">
            <v/>
          </cell>
          <cell r="EG263" t="str">
            <v/>
          </cell>
        </row>
        <row r="264">
          <cell r="CX264" t="str">
            <v/>
          </cell>
          <cell r="EG264" t="str">
            <v/>
          </cell>
        </row>
        <row r="265">
          <cell r="CX265" t="str">
            <v/>
          </cell>
          <cell r="EG265" t="str">
            <v/>
          </cell>
        </row>
        <row r="266">
          <cell r="CX266" t="str">
            <v/>
          </cell>
          <cell r="EG266" t="str">
            <v/>
          </cell>
        </row>
        <row r="267">
          <cell r="CX267" t="str">
            <v/>
          </cell>
          <cell r="EG267" t="str">
            <v/>
          </cell>
        </row>
        <row r="268">
          <cell r="CX268" t="str">
            <v/>
          </cell>
          <cell r="EG268" t="str">
            <v/>
          </cell>
        </row>
        <row r="269">
          <cell r="CX269" t="str">
            <v/>
          </cell>
          <cell r="EG269" t="str">
            <v/>
          </cell>
        </row>
        <row r="270">
          <cell r="CX270" t="str">
            <v/>
          </cell>
          <cell r="EG270" t="str">
            <v/>
          </cell>
        </row>
        <row r="271">
          <cell r="CX271" t="str">
            <v/>
          </cell>
          <cell r="EG271" t="str">
            <v/>
          </cell>
        </row>
        <row r="272">
          <cell r="CX272" t="str">
            <v/>
          </cell>
          <cell r="EG272" t="str">
            <v/>
          </cell>
        </row>
        <row r="273">
          <cell r="CX273" t="str">
            <v/>
          </cell>
          <cell r="EG273" t="str">
            <v/>
          </cell>
        </row>
        <row r="274">
          <cell r="CX274" t="str">
            <v/>
          </cell>
          <cell r="EG274" t="str">
            <v/>
          </cell>
        </row>
        <row r="275">
          <cell r="CX275" t="str">
            <v/>
          </cell>
          <cell r="EG275" t="str">
            <v/>
          </cell>
        </row>
        <row r="276">
          <cell r="CX276" t="str">
            <v/>
          </cell>
          <cell r="EG276" t="str">
            <v/>
          </cell>
        </row>
        <row r="277">
          <cell r="CX277" t="str">
            <v/>
          </cell>
          <cell r="EG277" t="str">
            <v/>
          </cell>
        </row>
        <row r="278">
          <cell r="CX278" t="str">
            <v/>
          </cell>
          <cell r="EG278" t="str">
            <v/>
          </cell>
        </row>
        <row r="279">
          <cell r="CX279" t="str">
            <v/>
          </cell>
          <cell r="EG279" t="str">
            <v/>
          </cell>
        </row>
        <row r="280">
          <cell r="CX280" t="str">
            <v/>
          </cell>
          <cell r="EG280" t="str">
            <v/>
          </cell>
        </row>
        <row r="281">
          <cell r="CX281" t="str">
            <v/>
          </cell>
          <cell r="EG281" t="str">
            <v/>
          </cell>
        </row>
        <row r="282">
          <cell r="CX282" t="str">
            <v/>
          </cell>
          <cell r="EG282" t="str">
            <v/>
          </cell>
        </row>
        <row r="283">
          <cell r="CX283" t="str">
            <v/>
          </cell>
          <cell r="EG283" t="str">
            <v/>
          </cell>
        </row>
        <row r="284">
          <cell r="CX284" t="str">
            <v/>
          </cell>
          <cell r="EG284" t="str">
            <v/>
          </cell>
        </row>
        <row r="285">
          <cell r="CX285" t="str">
            <v/>
          </cell>
          <cell r="EG285" t="str">
            <v/>
          </cell>
        </row>
        <row r="286">
          <cell r="CX286" t="str">
            <v/>
          </cell>
          <cell r="EG286" t="str">
            <v/>
          </cell>
        </row>
        <row r="287">
          <cell r="CX287" t="str">
            <v/>
          </cell>
          <cell r="EG287" t="str">
            <v/>
          </cell>
        </row>
        <row r="288">
          <cell r="CX288" t="str">
            <v/>
          </cell>
          <cell r="EG288" t="str">
            <v/>
          </cell>
        </row>
        <row r="289">
          <cell r="CX289" t="str">
            <v/>
          </cell>
          <cell r="EG289" t="str">
            <v/>
          </cell>
        </row>
        <row r="290">
          <cell r="CX290" t="str">
            <v/>
          </cell>
          <cell r="EG290" t="str">
            <v/>
          </cell>
        </row>
        <row r="291">
          <cell r="CX291" t="str">
            <v/>
          </cell>
          <cell r="EG291" t="str">
            <v/>
          </cell>
        </row>
        <row r="292">
          <cell r="CX292" t="str">
            <v/>
          </cell>
          <cell r="EG292" t="str">
            <v/>
          </cell>
        </row>
        <row r="293">
          <cell r="CX293" t="str">
            <v/>
          </cell>
          <cell r="EG293" t="str">
            <v/>
          </cell>
        </row>
        <row r="294">
          <cell r="CX294" t="str">
            <v/>
          </cell>
          <cell r="EG294" t="str">
            <v/>
          </cell>
        </row>
      </sheetData>
      <sheetData sheetId="3"/>
      <sheetData sheetId="4"/>
      <sheetData sheetId="5">
        <row r="5">
          <cell r="C5" t="str">
            <v>TBHS</v>
          </cell>
        </row>
        <row r="8">
          <cell r="A8" t="str">
            <v>Réhabilitation énergétique</v>
          </cell>
        </row>
        <row r="9">
          <cell r="A9">
            <v>110</v>
          </cell>
          <cell r="H9" t="str">
            <v>logements conventionnés + de 2 ans</v>
          </cell>
        </row>
        <row r="10">
          <cell r="A10" t="str">
            <v>Sis</v>
          </cell>
        </row>
        <row r="12">
          <cell r="Q12" t="str">
            <v>ALAIN</v>
          </cell>
        </row>
        <row r="39">
          <cell r="P39">
            <v>0</v>
          </cell>
        </row>
        <row r="40">
          <cell r="P40">
            <v>0</v>
          </cell>
        </row>
        <row r="41">
          <cell r="P41">
            <v>63</v>
          </cell>
        </row>
        <row r="42">
          <cell r="P42">
            <v>39</v>
          </cell>
        </row>
        <row r="43">
          <cell r="P43">
            <v>1</v>
          </cell>
        </row>
        <row r="44">
          <cell r="P44">
            <v>7</v>
          </cell>
          <cell r="Q44">
            <v>364</v>
          </cell>
          <cell r="R44">
            <v>306.10142857142858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2">
          <cell r="B2" t="str">
            <v>SDOUBS</v>
          </cell>
        </row>
        <row r="17">
          <cell r="B17" t="str">
            <v xml:space="preserve"> NDOUBS + TBHS</v>
          </cell>
        </row>
        <row r="18">
          <cell r="B18" t="str">
            <v>NAOS ARCHITECTURE</v>
          </cell>
        </row>
        <row r="19">
          <cell r="B19" t="str">
            <v>ALTEREA</v>
          </cell>
        </row>
        <row r="20">
          <cell r="B20" t="str">
            <v>DONZE PHILIPPE</v>
          </cell>
        </row>
        <row r="21">
          <cell r="B21" t="str">
            <v>C.A THIERRY LORACH</v>
          </cell>
        </row>
        <row r="22">
          <cell r="B22" t="str">
            <v>ROCHET BLANC</v>
          </cell>
        </row>
        <row r="23">
          <cell r="B23" t="str">
            <v>ARCHI-TEC</v>
          </cell>
        </row>
        <row r="24">
          <cell r="B24" t="str">
            <v>BSSI CONSEILS</v>
          </cell>
        </row>
        <row r="25">
          <cell r="B25" t="str">
            <v>ESPACE INGB</v>
          </cell>
        </row>
        <row r="26">
          <cell r="B26" t="str">
            <v>MGD ARCHITECTURE</v>
          </cell>
        </row>
        <row r="27">
          <cell r="B27" t="str">
            <v>C2 INGENIERIE</v>
          </cell>
        </row>
        <row r="28">
          <cell r="B28" t="str">
            <v>CIBATHERM</v>
          </cell>
        </row>
        <row r="29">
          <cell r="B29" t="str">
            <v>ATELIER H BOUDIER</v>
          </cell>
        </row>
        <row r="30">
          <cell r="B30" t="str">
            <v>K&amp;+ ARCHITECTURE GLOBAIL</v>
          </cell>
        </row>
        <row r="31">
          <cell r="B31" t="str">
            <v>ITINERAIRES ARCHITECTURE</v>
          </cell>
        </row>
        <row r="32">
          <cell r="B32" t="str">
            <v>ART ET ASSOCIES</v>
          </cell>
        </row>
        <row r="33">
          <cell r="B33" t="str">
            <v>CABINET HBI</v>
          </cell>
        </row>
        <row r="34">
          <cell r="B34" t="str">
            <v>JDBE</v>
          </cell>
        </row>
        <row r="35">
          <cell r="B35" t="str">
            <v>TRACE</v>
          </cell>
        </row>
        <row r="36">
          <cell r="B36" t="str">
            <v>COIFFIER MICKAEL</v>
          </cell>
        </row>
        <row r="37">
          <cell r="B37" t="str">
            <v>SETIB</v>
          </cell>
        </row>
        <row r="38">
          <cell r="B38" t="str">
            <v>TOPIC</v>
          </cell>
        </row>
        <row r="39">
          <cell r="B39" t="str">
            <v>SOLIHA</v>
          </cell>
        </row>
        <row r="40">
          <cell r="B40" t="str">
            <v>DF INGENIERIE</v>
          </cell>
        </row>
      </sheetData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AA036-2845-413A-843A-135360B54F5B}">
  <sheetPr codeName="Feuil17">
    <pageSetUpPr fitToPage="1"/>
  </sheetPr>
  <dimension ref="A1:T307"/>
  <sheetViews>
    <sheetView tabSelected="1" view="pageBreakPreview" topLeftCell="A101" zoomScale="55" zoomScaleNormal="70" zoomScaleSheetLayoutView="55" workbookViewId="0">
      <selection activeCell="B1" sqref="B1:N1"/>
    </sheetView>
  </sheetViews>
  <sheetFormatPr baseColWidth="10" defaultRowHeight="15" x14ac:dyDescent="0.25"/>
  <cols>
    <col min="1" max="1" width="46.42578125" style="7" customWidth="1"/>
    <col min="2" max="2" width="22.85546875" style="7" customWidth="1"/>
    <col min="3" max="4" width="31" style="7" customWidth="1"/>
    <col min="5" max="5" width="13.85546875" style="7" customWidth="1"/>
    <col min="6" max="6" width="11.42578125" style="7"/>
    <col min="7" max="7" width="12.28515625" style="7" customWidth="1"/>
    <col min="8" max="8" width="12.7109375" style="7" customWidth="1"/>
    <col min="9" max="9" width="13.28515625" style="7" customWidth="1"/>
    <col min="10" max="10" width="22.5703125" style="7" customWidth="1"/>
    <col min="11" max="12" width="13.85546875" style="7" customWidth="1"/>
    <col min="13" max="13" width="17.28515625" style="7" customWidth="1"/>
    <col min="14" max="14" width="17.5703125" style="7" customWidth="1"/>
    <col min="15" max="17" width="16.5703125" style="7" customWidth="1"/>
    <col min="18" max="18" width="9" style="7" bestFit="1" customWidth="1"/>
    <col min="19" max="19" width="14.140625" style="7" customWidth="1"/>
    <col min="20" max="259" width="11.42578125" style="7"/>
    <col min="260" max="260" width="42.5703125" style="7" customWidth="1"/>
    <col min="261" max="261" width="18.28515625" style="7" customWidth="1"/>
    <col min="262" max="262" width="31" style="7" customWidth="1"/>
    <col min="263" max="263" width="13.85546875" style="7" customWidth="1"/>
    <col min="264" max="264" width="11.42578125" style="7"/>
    <col min="265" max="265" width="13.7109375" style="7" customWidth="1"/>
    <col min="266" max="268" width="11.42578125" style="7"/>
    <col min="269" max="269" width="13.85546875" style="7" customWidth="1"/>
    <col min="270" max="270" width="13.5703125" style="7" customWidth="1"/>
    <col min="271" max="272" width="11.42578125" style="7"/>
    <col min="273" max="273" width="21.85546875" style="7" customWidth="1"/>
    <col min="274" max="515" width="11.42578125" style="7"/>
    <col min="516" max="516" width="42.5703125" style="7" customWidth="1"/>
    <col min="517" max="517" width="18.28515625" style="7" customWidth="1"/>
    <col min="518" max="518" width="31" style="7" customWidth="1"/>
    <col min="519" max="519" width="13.85546875" style="7" customWidth="1"/>
    <col min="520" max="520" width="11.42578125" style="7"/>
    <col min="521" max="521" width="13.7109375" style="7" customWidth="1"/>
    <col min="522" max="524" width="11.42578125" style="7"/>
    <col min="525" max="525" width="13.85546875" style="7" customWidth="1"/>
    <col min="526" max="526" width="13.5703125" style="7" customWidth="1"/>
    <col min="527" max="528" width="11.42578125" style="7"/>
    <col min="529" max="529" width="21.85546875" style="7" customWidth="1"/>
    <col min="530" max="771" width="11.42578125" style="7"/>
    <col min="772" max="772" width="42.5703125" style="7" customWidth="1"/>
    <col min="773" max="773" width="18.28515625" style="7" customWidth="1"/>
    <col min="774" max="774" width="31" style="7" customWidth="1"/>
    <col min="775" max="775" width="13.85546875" style="7" customWidth="1"/>
    <col min="776" max="776" width="11.42578125" style="7"/>
    <col min="777" max="777" width="13.7109375" style="7" customWidth="1"/>
    <col min="778" max="780" width="11.42578125" style="7"/>
    <col min="781" max="781" width="13.85546875" style="7" customWidth="1"/>
    <col min="782" max="782" width="13.5703125" style="7" customWidth="1"/>
    <col min="783" max="784" width="11.42578125" style="7"/>
    <col min="785" max="785" width="21.85546875" style="7" customWidth="1"/>
    <col min="786" max="1027" width="11.42578125" style="7"/>
    <col min="1028" max="1028" width="42.5703125" style="7" customWidth="1"/>
    <col min="1029" max="1029" width="18.28515625" style="7" customWidth="1"/>
    <col min="1030" max="1030" width="31" style="7" customWidth="1"/>
    <col min="1031" max="1031" width="13.85546875" style="7" customWidth="1"/>
    <col min="1032" max="1032" width="11.42578125" style="7"/>
    <col min="1033" max="1033" width="13.7109375" style="7" customWidth="1"/>
    <col min="1034" max="1036" width="11.42578125" style="7"/>
    <col min="1037" max="1037" width="13.85546875" style="7" customWidth="1"/>
    <col min="1038" max="1038" width="13.5703125" style="7" customWidth="1"/>
    <col min="1039" max="1040" width="11.42578125" style="7"/>
    <col min="1041" max="1041" width="21.85546875" style="7" customWidth="1"/>
    <col min="1042" max="1283" width="11.42578125" style="7"/>
    <col min="1284" max="1284" width="42.5703125" style="7" customWidth="1"/>
    <col min="1285" max="1285" width="18.28515625" style="7" customWidth="1"/>
    <col min="1286" max="1286" width="31" style="7" customWidth="1"/>
    <col min="1287" max="1287" width="13.85546875" style="7" customWidth="1"/>
    <col min="1288" max="1288" width="11.42578125" style="7"/>
    <col min="1289" max="1289" width="13.7109375" style="7" customWidth="1"/>
    <col min="1290" max="1292" width="11.42578125" style="7"/>
    <col min="1293" max="1293" width="13.85546875" style="7" customWidth="1"/>
    <col min="1294" max="1294" width="13.5703125" style="7" customWidth="1"/>
    <col min="1295" max="1296" width="11.42578125" style="7"/>
    <col min="1297" max="1297" width="21.85546875" style="7" customWidth="1"/>
    <col min="1298" max="1539" width="11.42578125" style="7"/>
    <col min="1540" max="1540" width="42.5703125" style="7" customWidth="1"/>
    <col min="1541" max="1541" width="18.28515625" style="7" customWidth="1"/>
    <col min="1542" max="1542" width="31" style="7" customWidth="1"/>
    <col min="1543" max="1543" width="13.85546875" style="7" customWidth="1"/>
    <col min="1544" max="1544" width="11.42578125" style="7"/>
    <col min="1545" max="1545" width="13.7109375" style="7" customWidth="1"/>
    <col min="1546" max="1548" width="11.42578125" style="7"/>
    <col min="1549" max="1549" width="13.85546875" style="7" customWidth="1"/>
    <col min="1550" max="1550" width="13.5703125" style="7" customWidth="1"/>
    <col min="1551" max="1552" width="11.42578125" style="7"/>
    <col min="1553" max="1553" width="21.85546875" style="7" customWidth="1"/>
    <col min="1554" max="1795" width="11.42578125" style="7"/>
    <col min="1796" max="1796" width="42.5703125" style="7" customWidth="1"/>
    <col min="1797" max="1797" width="18.28515625" style="7" customWidth="1"/>
    <col min="1798" max="1798" width="31" style="7" customWidth="1"/>
    <col min="1799" max="1799" width="13.85546875" style="7" customWidth="1"/>
    <col min="1800" max="1800" width="11.42578125" style="7"/>
    <col min="1801" max="1801" width="13.7109375" style="7" customWidth="1"/>
    <col min="1802" max="1804" width="11.42578125" style="7"/>
    <col min="1805" max="1805" width="13.85546875" style="7" customWidth="1"/>
    <col min="1806" max="1806" width="13.5703125" style="7" customWidth="1"/>
    <col min="1807" max="1808" width="11.42578125" style="7"/>
    <col min="1809" max="1809" width="21.85546875" style="7" customWidth="1"/>
    <col min="1810" max="2051" width="11.42578125" style="7"/>
    <col min="2052" max="2052" width="42.5703125" style="7" customWidth="1"/>
    <col min="2053" max="2053" width="18.28515625" style="7" customWidth="1"/>
    <col min="2054" max="2054" width="31" style="7" customWidth="1"/>
    <col min="2055" max="2055" width="13.85546875" style="7" customWidth="1"/>
    <col min="2056" max="2056" width="11.42578125" style="7"/>
    <col min="2057" max="2057" width="13.7109375" style="7" customWidth="1"/>
    <col min="2058" max="2060" width="11.42578125" style="7"/>
    <col min="2061" max="2061" width="13.85546875" style="7" customWidth="1"/>
    <col min="2062" max="2062" width="13.5703125" style="7" customWidth="1"/>
    <col min="2063" max="2064" width="11.42578125" style="7"/>
    <col min="2065" max="2065" width="21.85546875" style="7" customWidth="1"/>
    <col min="2066" max="2307" width="11.42578125" style="7"/>
    <col min="2308" max="2308" width="42.5703125" style="7" customWidth="1"/>
    <col min="2309" max="2309" width="18.28515625" style="7" customWidth="1"/>
    <col min="2310" max="2310" width="31" style="7" customWidth="1"/>
    <col min="2311" max="2311" width="13.85546875" style="7" customWidth="1"/>
    <col min="2312" max="2312" width="11.42578125" style="7"/>
    <col min="2313" max="2313" width="13.7109375" style="7" customWidth="1"/>
    <col min="2314" max="2316" width="11.42578125" style="7"/>
    <col min="2317" max="2317" width="13.85546875" style="7" customWidth="1"/>
    <col min="2318" max="2318" width="13.5703125" style="7" customWidth="1"/>
    <col min="2319" max="2320" width="11.42578125" style="7"/>
    <col min="2321" max="2321" width="21.85546875" style="7" customWidth="1"/>
    <col min="2322" max="2563" width="11.42578125" style="7"/>
    <col min="2564" max="2564" width="42.5703125" style="7" customWidth="1"/>
    <col min="2565" max="2565" width="18.28515625" style="7" customWidth="1"/>
    <col min="2566" max="2566" width="31" style="7" customWidth="1"/>
    <col min="2567" max="2567" width="13.85546875" style="7" customWidth="1"/>
    <col min="2568" max="2568" width="11.42578125" style="7"/>
    <col min="2569" max="2569" width="13.7109375" style="7" customWidth="1"/>
    <col min="2570" max="2572" width="11.42578125" style="7"/>
    <col min="2573" max="2573" width="13.85546875" style="7" customWidth="1"/>
    <col min="2574" max="2574" width="13.5703125" style="7" customWidth="1"/>
    <col min="2575" max="2576" width="11.42578125" style="7"/>
    <col min="2577" max="2577" width="21.85546875" style="7" customWidth="1"/>
    <col min="2578" max="2819" width="11.42578125" style="7"/>
    <col min="2820" max="2820" width="42.5703125" style="7" customWidth="1"/>
    <col min="2821" max="2821" width="18.28515625" style="7" customWidth="1"/>
    <col min="2822" max="2822" width="31" style="7" customWidth="1"/>
    <col min="2823" max="2823" width="13.85546875" style="7" customWidth="1"/>
    <col min="2824" max="2824" width="11.42578125" style="7"/>
    <col min="2825" max="2825" width="13.7109375" style="7" customWidth="1"/>
    <col min="2826" max="2828" width="11.42578125" style="7"/>
    <col min="2829" max="2829" width="13.85546875" style="7" customWidth="1"/>
    <col min="2830" max="2830" width="13.5703125" style="7" customWidth="1"/>
    <col min="2831" max="2832" width="11.42578125" style="7"/>
    <col min="2833" max="2833" width="21.85546875" style="7" customWidth="1"/>
    <col min="2834" max="3075" width="11.42578125" style="7"/>
    <col min="3076" max="3076" width="42.5703125" style="7" customWidth="1"/>
    <col min="3077" max="3077" width="18.28515625" style="7" customWidth="1"/>
    <col min="3078" max="3078" width="31" style="7" customWidth="1"/>
    <col min="3079" max="3079" width="13.85546875" style="7" customWidth="1"/>
    <col min="3080" max="3080" width="11.42578125" style="7"/>
    <col min="3081" max="3081" width="13.7109375" style="7" customWidth="1"/>
    <col min="3082" max="3084" width="11.42578125" style="7"/>
    <col min="3085" max="3085" width="13.85546875" style="7" customWidth="1"/>
    <col min="3086" max="3086" width="13.5703125" style="7" customWidth="1"/>
    <col min="3087" max="3088" width="11.42578125" style="7"/>
    <col min="3089" max="3089" width="21.85546875" style="7" customWidth="1"/>
    <col min="3090" max="3331" width="11.42578125" style="7"/>
    <col min="3332" max="3332" width="42.5703125" style="7" customWidth="1"/>
    <col min="3333" max="3333" width="18.28515625" style="7" customWidth="1"/>
    <col min="3334" max="3334" width="31" style="7" customWidth="1"/>
    <col min="3335" max="3335" width="13.85546875" style="7" customWidth="1"/>
    <col min="3336" max="3336" width="11.42578125" style="7"/>
    <col min="3337" max="3337" width="13.7109375" style="7" customWidth="1"/>
    <col min="3338" max="3340" width="11.42578125" style="7"/>
    <col min="3341" max="3341" width="13.85546875" style="7" customWidth="1"/>
    <col min="3342" max="3342" width="13.5703125" style="7" customWidth="1"/>
    <col min="3343" max="3344" width="11.42578125" style="7"/>
    <col min="3345" max="3345" width="21.85546875" style="7" customWidth="1"/>
    <col min="3346" max="3587" width="11.42578125" style="7"/>
    <col min="3588" max="3588" width="42.5703125" style="7" customWidth="1"/>
    <col min="3589" max="3589" width="18.28515625" style="7" customWidth="1"/>
    <col min="3590" max="3590" width="31" style="7" customWidth="1"/>
    <col min="3591" max="3591" width="13.85546875" style="7" customWidth="1"/>
    <col min="3592" max="3592" width="11.42578125" style="7"/>
    <col min="3593" max="3593" width="13.7109375" style="7" customWidth="1"/>
    <col min="3594" max="3596" width="11.42578125" style="7"/>
    <col min="3597" max="3597" width="13.85546875" style="7" customWidth="1"/>
    <col min="3598" max="3598" width="13.5703125" style="7" customWidth="1"/>
    <col min="3599" max="3600" width="11.42578125" style="7"/>
    <col min="3601" max="3601" width="21.85546875" style="7" customWidth="1"/>
    <col min="3602" max="3843" width="11.42578125" style="7"/>
    <col min="3844" max="3844" width="42.5703125" style="7" customWidth="1"/>
    <col min="3845" max="3845" width="18.28515625" style="7" customWidth="1"/>
    <col min="3846" max="3846" width="31" style="7" customWidth="1"/>
    <col min="3847" max="3847" width="13.85546875" style="7" customWidth="1"/>
    <col min="3848" max="3848" width="11.42578125" style="7"/>
    <col min="3849" max="3849" width="13.7109375" style="7" customWidth="1"/>
    <col min="3850" max="3852" width="11.42578125" style="7"/>
    <col min="3853" max="3853" width="13.85546875" style="7" customWidth="1"/>
    <col min="3854" max="3854" width="13.5703125" style="7" customWidth="1"/>
    <col min="3855" max="3856" width="11.42578125" style="7"/>
    <col min="3857" max="3857" width="21.85546875" style="7" customWidth="1"/>
    <col min="3858" max="4099" width="11.42578125" style="7"/>
    <col min="4100" max="4100" width="42.5703125" style="7" customWidth="1"/>
    <col min="4101" max="4101" width="18.28515625" style="7" customWidth="1"/>
    <col min="4102" max="4102" width="31" style="7" customWidth="1"/>
    <col min="4103" max="4103" width="13.85546875" style="7" customWidth="1"/>
    <col min="4104" max="4104" width="11.42578125" style="7"/>
    <col min="4105" max="4105" width="13.7109375" style="7" customWidth="1"/>
    <col min="4106" max="4108" width="11.42578125" style="7"/>
    <col min="4109" max="4109" width="13.85546875" style="7" customWidth="1"/>
    <col min="4110" max="4110" width="13.5703125" style="7" customWidth="1"/>
    <col min="4111" max="4112" width="11.42578125" style="7"/>
    <col min="4113" max="4113" width="21.85546875" style="7" customWidth="1"/>
    <col min="4114" max="4355" width="11.42578125" style="7"/>
    <col min="4356" max="4356" width="42.5703125" style="7" customWidth="1"/>
    <col min="4357" max="4357" width="18.28515625" style="7" customWidth="1"/>
    <col min="4358" max="4358" width="31" style="7" customWidth="1"/>
    <col min="4359" max="4359" width="13.85546875" style="7" customWidth="1"/>
    <col min="4360" max="4360" width="11.42578125" style="7"/>
    <col min="4361" max="4361" width="13.7109375" style="7" customWidth="1"/>
    <col min="4362" max="4364" width="11.42578125" style="7"/>
    <col min="4365" max="4365" width="13.85546875" style="7" customWidth="1"/>
    <col min="4366" max="4366" width="13.5703125" style="7" customWidth="1"/>
    <col min="4367" max="4368" width="11.42578125" style="7"/>
    <col min="4369" max="4369" width="21.85546875" style="7" customWidth="1"/>
    <col min="4370" max="4611" width="11.42578125" style="7"/>
    <col min="4612" max="4612" width="42.5703125" style="7" customWidth="1"/>
    <col min="4613" max="4613" width="18.28515625" style="7" customWidth="1"/>
    <col min="4614" max="4614" width="31" style="7" customWidth="1"/>
    <col min="4615" max="4615" width="13.85546875" style="7" customWidth="1"/>
    <col min="4616" max="4616" width="11.42578125" style="7"/>
    <col min="4617" max="4617" width="13.7109375" style="7" customWidth="1"/>
    <col min="4618" max="4620" width="11.42578125" style="7"/>
    <col min="4621" max="4621" width="13.85546875" style="7" customWidth="1"/>
    <col min="4622" max="4622" width="13.5703125" style="7" customWidth="1"/>
    <col min="4623" max="4624" width="11.42578125" style="7"/>
    <col min="4625" max="4625" width="21.85546875" style="7" customWidth="1"/>
    <col min="4626" max="4867" width="11.42578125" style="7"/>
    <col min="4868" max="4868" width="42.5703125" style="7" customWidth="1"/>
    <col min="4869" max="4869" width="18.28515625" style="7" customWidth="1"/>
    <col min="4870" max="4870" width="31" style="7" customWidth="1"/>
    <col min="4871" max="4871" width="13.85546875" style="7" customWidth="1"/>
    <col min="4872" max="4872" width="11.42578125" style="7"/>
    <col min="4873" max="4873" width="13.7109375" style="7" customWidth="1"/>
    <col min="4874" max="4876" width="11.42578125" style="7"/>
    <col min="4877" max="4877" width="13.85546875" style="7" customWidth="1"/>
    <col min="4878" max="4878" width="13.5703125" style="7" customWidth="1"/>
    <col min="4879" max="4880" width="11.42578125" style="7"/>
    <col min="4881" max="4881" width="21.85546875" style="7" customWidth="1"/>
    <col min="4882" max="5123" width="11.42578125" style="7"/>
    <col min="5124" max="5124" width="42.5703125" style="7" customWidth="1"/>
    <col min="5125" max="5125" width="18.28515625" style="7" customWidth="1"/>
    <col min="5126" max="5126" width="31" style="7" customWidth="1"/>
    <col min="5127" max="5127" width="13.85546875" style="7" customWidth="1"/>
    <col min="5128" max="5128" width="11.42578125" style="7"/>
    <col min="5129" max="5129" width="13.7109375" style="7" customWidth="1"/>
    <col min="5130" max="5132" width="11.42578125" style="7"/>
    <col min="5133" max="5133" width="13.85546875" style="7" customWidth="1"/>
    <col min="5134" max="5134" width="13.5703125" style="7" customWidth="1"/>
    <col min="5135" max="5136" width="11.42578125" style="7"/>
    <col min="5137" max="5137" width="21.85546875" style="7" customWidth="1"/>
    <col min="5138" max="5379" width="11.42578125" style="7"/>
    <col min="5380" max="5380" width="42.5703125" style="7" customWidth="1"/>
    <col min="5381" max="5381" width="18.28515625" style="7" customWidth="1"/>
    <col min="5382" max="5382" width="31" style="7" customWidth="1"/>
    <col min="5383" max="5383" width="13.85546875" style="7" customWidth="1"/>
    <col min="5384" max="5384" width="11.42578125" style="7"/>
    <col min="5385" max="5385" width="13.7109375" style="7" customWidth="1"/>
    <col min="5386" max="5388" width="11.42578125" style="7"/>
    <col min="5389" max="5389" width="13.85546875" style="7" customWidth="1"/>
    <col min="5390" max="5390" width="13.5703125" style="7" customWidth="1"/>
    <col min="5391" max="5392" width="11.42578125" style="7"/>
    <col min="5393" max="5393" width="21.85546875" style="7" customWidth="1"/>
    <col min="5394" max="5635" width="11.42578125" style="7"/>
    <col min="5636" max="5636" width="42.5703125" style="7" customWidth="1"/>
    <col min="5637" max="5637" width="18.28515625" style="7" customWidth="1"/>
    <col min="5638" max="5638" width="31" style="7" customWidth="1"/>
    <col min="5639" max="5639" width="13.85546875" style="7" customWidth="1"/>
    <col min="5640" max="5640" width="11.42578125" style="7"/>
    <col min="5641" max="5641" width="13.7109375" style="7" customWidth="1"/>
    <col min="5642" max="5644" width="11.42578125" style="7"/>
    <col min="5645" max="5645" width="13.85546875" style="7" customWidth="1"/>
    <col min="5646" max="5646" width="13.5703125" style="7" customWidth="1"/>
    <col min="5647" max="5648" width="11.42578125" style="7"/>
    <col min="5649" max="5649" width="21.85546875" style="7" customWidth="1"/>
    <col min="5650" max="5891" width="11.42578125" style="7"/>
    <col min="5892" max="5892" width="42.5703125" style="7" customWidth="1"/>
    <col min="5893" max="5893" width="18.28515625" style="7" customWidth="1"/>
    <col min="5894" max="5894" width="31" style="7" customWidth="1"/>
    <col min="5895" max="5895" width="13.85546875" style="7" customWidth="1"/>
    <col min="5896" max="5896" width="11.42578125" style="7"/>
    <col min="5897" max="5897" width="13.7109375" style="7" customWidth="1"/>
    <col min="5898" max="5900" width="11.42578125" style="7"/>
    <col min="5901" max="5901" width="13.85546875" style="7" customWidth="1"/>
    <col min="5902" max="5902" width="13.5703125" style="7" customWidth="1"/>
    <col min="5903" max="5904" width="11.42578125" style="7"/>
    <col min="5905" max="5905" width="21.85546875" style="7" customWidth="1"/>
    <col min="5906" max="6147" width="11.42578125" style="7"/>
    <col min="6148" max="6148" width="42.5703125" style="7" customWidth="1"/>
    <col min="6149" max="6149" width="18.28515625" style="7" customWidth="1"/>
    <col min="6150" max="6150" width="31" style="7" customWidth="1"/>
    <col min="6151" max="6151" width="13.85546875" style="7" customWidth="1"/>
    <col min="6152" max="6152" width="11.42578125" style="7"/>
    <col min="6153" max="6153" width="13.7109375" style="7" customWidth="1"/>
    <col min="6154" max="6156" width="11.42578125" style="7"/>
    <col min="6157" max="6157" width="13.85546875" style="7" customWidth="1"/>
    <col min="6158" max="6158" width="13.5703125" style="7" customWidth="1"/>
    <col min="6159" max="6160" width="11.42578125" style="7"/>
    <col min="6161" max="6161" width="21.85546875" style="7" customWidth="1"/>
    <col min="6162" max="6403" width="11.42578125" style="7"/>
    <col min="6404" max="6404" width="42.5703125" style="7" customWidth="1"/>
    <col min="6405" max="6405" width="18.28515625" style="7" customWidth="1"/>
    <col min="6406" max="6406" width="31" style="7" customWidth="1"/>
    <col min="6407" max="6407" width="13.85546875" style="7" customWidth="1"/>
    <col min="6408" max="6408" width="11.42578125" style="7"/>
    <col min="6409" max="6409" width="13.7109375" style="7" customWidth="1"/>
    <col min="6410" max="6412" width="11.42578125" style="7"/>
    <col min="6413" max="6413" width="13.85546875" style="7" customWidth="1"/>
    <col min="6414" max="6414" width="13.5703125" style="7" customWidth="1"/>
    <col min="6415" max="6416" width="11.42578125" style="7"/>
    <col min="6417" max="6417" width="21.85546875" style="7" customWidth="1"/>
    <col min="6418" max="6659" width="11.42578125" style="7"/>
    <col min="6660" max="6660" width="42.5703125" style="7" customWidth="1"/>
    <col min="6661" max="6661" width="18.28515625" style="7" customWidth="1"/>
    <col min="6662" max="6662" width="31" style="7" customWidth="1"/>
    <col min="6663" max="6663" width="13.85546875" style="7" customWidth="1"/>
    <col min="6664" max="6664" width="11.42578125" style="7"/>
    <col min="6665" max="6665" width="13.7109375" style="7" customWidth="1"/>
    <col min="6666" max="6668" width="11.42578125" style="7"/>
    <col min="6669" max="6669" width="13.85546875" style="7" customWidth="1"/>
    <col min="6670" max="6670" width="13.5703125" style="7" customWidth="1"/>
    <col min="6671" max="6672" width="11.42578125" style="7"/>
    <col min="6673" max="6673" width="21.85546875" style="7" customWidth="1"/>
    <col min="6674" max="6915" width="11.42578125" style="7"/>
    <col min="6916" max="6916" width="42.5703125" style="7" customWidth="1"/>
    <col min="6917" max="6917" width="18.28515625" style="7" customWidth="1"/>
    <col min="6918" max="6918" width="31" style="7" customWidth="1"/>
    <col min="6919" max="6919" width="13.85546875" style="7" customWidth="1"/>
    <col min="6920" max="6920" width="11.42578125" style="7"/>
    <col min="6921" max="6921" width="13.7109375" style="7" customWidth="1"/>
    <col min="6922" max="6924" width="11.42578125" style="7"/>
    <col min="6925" max="6925" width="13.85546875" style="7" customWidth="1"/>
    <col min="6926" max="6926" width="13.5703125" style="7" customWidth="1"/>
    <col min="6927" max="6928" width="11.42578125" style="7"/>
    <col min="6929" max="6929" width="21.85546875" style="7" customWidth="1"/>
    <col min="6930" max="7171" width="11.42578125" style="7"/>
    <col min="7172" max="7172" width="42.5703125" style="7" customWidth="1"/>
    <col min="7173" max="7173" width="18.28515625" style="7" customWidth="1"/>
    <col min="7174" max="7174" width="31" style="7" customWidth="1"/>
    <col min="7175" max="7175" width="13.85546875" style="7" customWidth="1"/>
    <col min="7176" max="7176" width="11.42578125" style="7"/>
    <col min="7177" max="7177" width="13.7109375" style="7" customWidth="1"/>
    <col min="7178" max="7180" width="11.42578125" style="7"/>
    <col min="7181" max="7181" width="13.85546875" style="7" customWidth="1"/>
    <col min="7182" max="7182" width="13.5703125" style="7" customWidth="1"/>
    <col min="7183" max="7184" width="11.42578125" style="7"/>
    <col min="7185" max="7185" width="21.85546875" style="7" customWidth="1"/>
    <col min="7186" max="7427" width="11.42578125" style="7"/>
    <col min="7428" max="7428" width="42.5703125" style="7" customWidth="1"/>
    <col min="7429" max="7429" width="18.28515625" style="7" customWidth="1"/>
    <col min="7430" max="7430" width="31" style="7" customWidth="1"/>
    <col min="7431" max="7431" width="13.85546875" style="7" customWidth="1"/>
    <col min="7432" max="7432" width="11.42578125" style="7"/>
    <col min="7433" max="7433" width="13.7109375" style="7" customWidth="1"/>
    <col min="7434" max="7436" width="11.42578125" style="7"/>
    <col min="7437" max="7437" width="13.85546875" style="7" customWidth="1"/>
    <col min="7438" max="7438" width="13.5703125" style="7" customWidth="1"/>
    <col min="7439" max="7440" width="11.42578125" style="7"/>
    <col min="7441" max="7441" width="21.85546875" style="7" customWidth="1"/>
    <col min="7442" max="7683" width="11.42578125" style="7"/>
    <col min="7684" max="7684" width="42.5703125" style="7" customWidth="1"/>
    <col min="7685" max="7685" width="18.28515625" style="7" customWidth="1"/>
    <col min="7686" max="7686" width="31" style="7" customWidth="1"/>
    <col min="7687" max="7687" width="13.85546875" style="7" customWidth="1"/>
    <col min="7688" max="7688" width="11.42578125" style="7"/>
    <col min="7689" max="7689" width="13.7109375" style="7" customWidth="1"/>
    <col min="7690" max="7692" width="11.42578125" style="7"/>
    <col min="7693" max="7693" width="13.85546875" style="7" customWidth="1"/>
    <col min="7694" max="7694" width="13.5703125" style="7" customWidth="1"/>
    <col min="7695" max="7696" width="11.42578125" style="7"/>
    <col min="7697" max="7697" width="21.85546875" style="7" customWidth="1"/>
    <col min="7698" max="7939" width="11.42578125" style="7"/>
    <col min="7940" max="7940" width="42.5703125" style="7" customWidth="1"/>
    <col min="7941" max="7941" width="18.28515625" style="7" customWidth="1"/>
    <col min="7942" max="7942" width="31" style="7" customWidth="1"/>
    <col min="7943" max="7943" width="13.85546875" style="7" customWidth="1"/>
    <col min="7944" max="7944" width="11.42578125" style="7"/>
    <col min="7945" max="7945" width="13.7109375" style="7" customWidth="1"/>
    <col min="7946" max="7948" width="11.42578125" style="7"/>
    <col min="7949" max="7949" width="13.85546875" style="7" customWidth="1"/>
    <col min="7950" max="7950" width="13.5703125" style="7" customWidth="1"/>
    <col min="7951" max="7952" width="11.42578125" style="7"/>
    <col min="7953" max="7953" width="21.85546875" style="7" customWidth="1"/>
    <col min="7954" max="8195" width="11.42578125" style="7"/>
    <col min="8196" max="8196" width="42.5703125" style="7" customWidth="1"/>
    <col min="8197" max="8197" width="18.28515625" style="7" customWidth="1"/>
    <col min="8198" max="8198" width="31" style="7" customWidth="1"/>
    <col min="8199" max="8199" width="13.85546875" style="7" customWidth="1"/>
    <col min="8200" max="8200" width="11.42578125" style="7"/>
    <col min="8201" max="8201" width="13.7109375" style="7" customWidth="1"/>
    <col min="8202" max="8204" width="11.42578125" style="7"/>
    <col min="8205" max="8205" width="13.85546875" style="7" customWidth="1"/>
    <col min="8206" max="8206" width="13.5703125" style="7" customWidth="1"/>
    <col min="8207" max="8208" width="11.42578125" style="7"/>
    <col min="8209" max="8209" width="21.85546875" style="7" customWidth="1"/>
    <col min="8210" max="8451" width="11.42578125" style="7"/>
    <col min="8452" max="8452" width="42.5703125" style="7" customWidth="1"/>
    <col min="8453" max="8453" width="18.28515625" style="7" customWidth="1"/>
    <col min="8454" max="8454" width="31" style="7" customWidth="1"/>
    <col min="8455" max="8455" width="13.85546875" style="7" customWidth="1"/>
    <col min="8456" max="8456" width="11.42578125" style="7"/>
    <col min="8457" max="8457" width="13.7109375" style="7" customWidth="1"/>
    <col min="8458" max="8460" width="11.42578125" style="7"/>
    <col min="8461" max="8461" width="13.85546875" style="7" customWidth="1"/>
    <col min="8462" max="8462" width="13.5703125" style="7" customWidth="1"/>
    <col min="8463" max="8464" width="11.42578125" style="7"/>
    <col min="8465" max="8465" width="21.85546875" style="7" customWidth="1"/>
    <col min="8466" max="8707" width="11.42578125" style="7"/>
    <col min="8708" max="8708" width="42.5703125" style="7" customWidth="1"/>
    <col min="8709" max="8709" width="18.28515625" style="7" customWidth="1"/>
    <col min="8710" max="8710" width="31" style="7" customWidth="1"/>
    <col min="8711" max="8711" width="13.85546875" style="7" customWidth="1"/>
    <col min="8712" max="8712" width="11.42578125" style="7"/>
    <col min="8713" max="8713" width="13.7109375" style="7" customWidth="1"/>
    <col min="8714" max="8716" width="11.42578125" style="7"/>
    <col min="8717" max="8717" width="13.85546875" style="7" customWidth="1"/>
    <col min="8718" max="8718" width="13.5703125" style="7" customWidth="1"/>
    <col min="8719" max="8720" width="11.42578125" style="7"/>
    <col min="8721" max="8721" width="21.85546875" style="7" customWidth="1"/>
    <col min="8722" max="8963" width="11.42578125" style="7"/>
    <col min="8964" max="8964" width="42.5703125" style="7" customWidth="1"/>
    <col min="8965" max="8965" width="18.28515625" style="7" customWidth="1"/>
    <col min="8966" max="8966" width="31" style="7" customWidth="1"/>
    <col min="8967" max="8967" width="13.85546875" style="7" customWidth="1"/>
    <col min="8968" max="8968" width="11.42578125" style="7"/>
    <col min="8969" max="8969" width="13.7109375" style="7" customWidth="1"/>
    <col min="8970" max="8972" width="11.42578125" style="7"/>
    <col min="8973" max="8973" width="13.85546875" style="7" customWidth="1"/>
    <col min="8974" max="8974" width="13.5703125" style="7" customWidth="1"/>
    <col min="8975" max="8976" width="11.42578125" style="7"/>
    <col min="8977" max="8977" width="21.85546875" style="7" customWidth="1"/>
    <col min="8978" max="9219" width="11.42578125" style="7"/>
    <col min="9220" max="9220" width="42.5703125" style="7" customWidth="1"/>
    <col min="9221" max="9221" width="18.28515625" style="7" customWidth="1"/>
    <col min="9222" max="9222" width="31" style="7" customWidth="1"/>
    <col min="9223" max="9223" width="13.85546875" style="7" customWidth="1"/>
    <col min="9224" max="9224" width="11.42578125" style="7"/>
    <col min="9225" max="9225" width="13.7109375" style="7" customWidth="1"/>
    <col min="9226" max="9228" width="11.42578125" style="7"/>
    <col min="9229" max="9229" width="13.85546875" style="7" customWidth="1"/>
    <col min="9230" max="9230" width="13.5703125" style="7" customWidth="1"/>
    <col min="9231" max="9232" width="11.42578125" style="7"/>
    <col min="9233" max="9233" width="21.85546875" style="7" customWidth="1"/>
    <col min="9234" max="9475" width="11.42578125" style="7"/>
    <col min="9476" max="9476" width="42.5703125" style="7" customWidth="1"/>
    <col min="9477" max="9477" width="18.28515625" style="7" customWidth="1"/>
    <col min="9478" max="9478" width="31" style="7" customWidth="1"/>
    <col min="9479" max="9479" width="13.85546875" style="7" customWidth="1"/>
    <col min="9480" max="9480" width="11.42578125" style="7"/>
    <col min="9481" max="9481" width="13.7109375" style="7" customWidth="1"/>
    <col min="9482" max="9484" width="11.42578125" style="7"/>
    <col min="9485" max="9485" width="13.85546875" style="7" customWidth="1"/>
    <col min="9486" max="9486" width="13.5703125" style="7" customWidth="1"/>
    <col min="9487" max="9488" width="11.42578125" style="7"/>
    <col min="9489" max="9489" width="21.85546875" style="7" customWidth="1"/>
    <col min="9490" max="9731" width="11.42578125" style="7"/>
    <col min="9732" max="9732" width="42.5703125" style="7" customWidth="1"/>
    <col min="9733" max="9733" width="18.28515625" style="7" customWidth="1"/>
    <col min="9734" max="9734" width="31" style="7" customWidth="1"/>
    <col min="9735" max="9735" width="13.85546875" style="7" customWidth="1"/>
    <col min="9736" max="9736" width="11.42578125" style="7"/>
    <col min="9737" max="9737" width="13.7109375" style="7" customWidth="1"/>
    <col min="9738" max="9740" width="11.42578125" style="7"/>
    <col min="9741" max="9741" width="13.85546875" style="7" customWidth="1"/>
    <col min="9742" max="9742" width="13.5703125" style="7" customWidth="1"/>
    <col min="9743" max="9744" width="11.42578125" style="7"/>
    <col min="9745" max="9745" width="21.85546875" style="7" customWidth="1"/>
    <col min="9746" max="9987" width="11.42578125" style="7"/>
    <col min="9988" max="9988" width="42.5703125" style="7" customWidth="1"/>
    <col min="9989" max="9989" width="18.28515625" style="7" customWidth="1"/>
    <col min="9990" max="9990" width="31" style="7" customWidth="1"/>
    <col min="9991" max="9991" width="13.85546875" style="7" customWidth="1"/>
    <col min="9992" max="9992" width="11.42578125" style="7"/>
    <col min="9993" max="9993" width="13.7109375" style="7" customWidth="1"/>
    <col min="9994" max="9996" width="11.42578125" style="7"/>
    <col min="9997" max="9997" width="13.85546875" style="7" customWidth="1"/>
    <col min="9998" max="9998" width="13.5703125" style="7" customWidth="1"/>
    <col min="9999" max="10000" width="11.42578125" style="7"/>
    <col min="10001" max="10001" width="21.85546875" style="7" customWidth="1"/>
    <col min="10002" max="10243" width="11.42578125" style="7"/>
    <col min="10244" max="10244" width="42.5703125" style="7" customWidth="1"/>
    <col min="10245" max="10245" width="18.28515625" style="7" customWidth="1"/>
    <col min="10246" max="10246" width="31" style="7" customWidth="1"/>
    <col min="10247" max="10247" width="13.85546875" style="7" customWidth="1"/>
    <col min="10248" max="10248" width="11.42578125" style="7"/>
    <col min="10249" max="10249" width="13.7109375" style="7" customWidth="1"/>
    <col min="10250" max="10252" width="11.42578125" style="7"/>
    <col min="10253" max="10253" width="13.85546875" style="7" customWidth="1"/>
    <col min="10254" max="10254" width="13.5703125" style="7" customWidth="1"/>
    <col min="10255" max="10256" width="11.42578125" style="7"/>
    <col min="10257" max="10257" width="21.85546875" style="7" customWidth="1"/>
    <col min="10258" max="10499" width="11.42578125" style="7"/>
    <col min="10500" max="10500" width="42.5703125" style="7" customWidth="1"/>
    <col min="10501" max="10501" width="18.28515625" style="7" customWidth="1"/>
    <col min="10502" max="10502" width="31" style="7" customWidth="1"/>
    <col min="10503" max="10503" width="13.85546875" style="7" customWidth="1"/>
    <col min="10504" max="10504" width="11.42578125" style="7"/>
    <col min="10505" max="10505" width="13.7109375" style="7" customWidth="1"/>
    <col min="10506" max="10508" width="11.42578125" style="7"/>
    <col min="10509" max="10509" width="13.85546875" style="7" customWidth="1"/>
    <col min="10510" max="10510" width="13.5703125" style="7" customWidth="1"/>
    <col min="10511" max="10512" width="11.42578125" style="7"/>
    <col min="10513" max="10513" width="21.85546875" style="7" customWidth="1"/>
    <col min="10514" max="10755" width="11.42578125" style="7"/>
    <col min="10756" max="10756" width="42.5703125" style="7" customWidth="1"/>
    <col min="10757" max="10757" width="18.28515625" style="7" customWidth="1"/>
    <col min="10758" max="10758" width="31" style="7" customWidth="1"/>
    <col min="10759" max="10759" width="13.85546875" style="7" customWidth="1"/>
    <col min="10760" max="10760" width="11.42578125" style="7"/>
    <col min="10761" max="10761" width="13.7109375" style="7" customWidth="1"/>
    <col min="10762" max="10764" width="11.42578125" style="7"/>
    <col min="10765" max="10765" width="13.85546875" style="7" customWidth="1"/>
    <col min="10766" max="10766" width="13.5703125" style="7" customWidth="1"/>
    <col min="10767" max="10768" width="11.42578125" style="7"/>
    <col min="10769" max="10769" width="21.85546875" style="7" customWidth="1"/>
    <col min="10770" max="11011" width="11.42578125" style="7"/>
    <col min="11012" max="11012" width="42.5703125" style="7" customWidth="1"/>
    <col min="11013" max="11013" width="18.28515625" style="7" customWidth="1"/>
    <col min="11014" max="11014" width="31" style="7" customWidth="1"/>
    <col min="11015" max="11015" width="13.85546875" style="7" customWidth="1"/>
    <col min="11016" max="11016" width="11.42578125" style="7"/>
    <col min="11017" max="11017" width="13.7109375" style="7" customWidth="1"/>
    <col min="11018" max="11020" width="11.42578125" style="7"/>
    <col min="11021" max="11021" width="13.85546875" style="7" customWidth="1"/>
    <col min="11022" max="11022" width="13.5703125" style="7" customWidth="1"/>
    <col min="11023" max="11024" width="11.42578125" style="7"/>
    <col min="11025" max="11025" width="21.85546875" style="7" customWidth="1"/>
    <col min="11026" max="11267" width="11.42578125" style="7"/>
    <col min="11268" max="11268" width="42.5703125" style="7" customWidth="1"/>
    <col min="11269" max="11269" width="18.28515625" style="7" customWidth="1"/>
    <col min="11270" max="11270" width="31" style="7" customWidth="1"/>
    <col min="11271" max="11271" width="13.85546875" style="7" customWidth="1"/>
    <col min="11272" max="11272" width="11.42578125" style="7"/>
    <col min="11273" max="11273" width="13.7109375" style="7" customWidth="1"/>
    <col min="11274" max="11276" width="11.42578125" style="7"/>
    <col min="11277" max="11277" width="13.85546875" style="7" customWidth="1"/>
    <col min="11278" max="11278" width="13.5703125" style="7" customWidth="1"/>
    <col min="11279" max="11280" width="11.42578125" style="7"/>
    <col min="11281" max="11281" width="21.85546875" style="7" customWidth="1"/>
    <col min="11282" max="11523" width="11.42578125" style="7"/>
    <col min="11524" max="11524" width="42.5703125" style="7" customWidth="1"/>
    <col min="11525" max="11525" width="18.28515625" style="7" customWidth="1"/>
    <col min="11526" max="11526" width="31" style="7" customWidth="1"/>
    <col min="11527" max="11527" width="13.85546875" style="7" customWidth="1"/>
    <col min="11528" max="11528" width="11.42578125" style="7"/>
    <col min="11529" max="11529" width="13.7109375" style="7" customWidth="1"/>
    <col min="11530" max="11532" width="11.42578125" style="7"/>
    <col min="11533" max="11533" width="13.85546875" style="7" customWidth="1"/>
    <col min="11534" max="11534" width="13.5703125" style="7" customWidth="1"/>
    <col min="11535" max="11536" width="11.42578125" style="7"/>
    <col min="11537" max="11537" width="21.85546875" style="7" customWidth="1"/>
    <col min="11538" max="11779" width="11.42578125" style="7"/>
    <col min="11780" max="11780" width="42.5703125" style="7" customWidth="1"/>
    <col min="11781" max="11781" width="18.28515625" style="7" customWidth="1"/>
    <col min="11782" max="11782" width="31" style="7" customWidth="1"/>
    <col min="11783" max="11783" width="13.85546875" style="7" customWidth="1"/>
    <col min="11784" max="11784" width="11.42578125" style="7"/>
    <col min="11785" max="11785" width="13.7109375" style="7" customWidth="1"/>
    <col min="11786" max="11788" width="11.42578125" style="7"/>
    <col min="11789" max="11789" width="13.85546875" style="7" customWidth="1"/>
    <col min="11790" max="11790" width="13.5703125" style="7" customWidth="1"/>
    <col min="11791" max="11792" width="11.42578125" style="7"/>
    <col min="11793" max="11793" width="21.85546875" style="7" customWidth="1"/>
    <col min="11794" max="12035" width="11.42578125" style="7"/>
    <col min="12036" max="12036" width="42.5703125" style="7" customWidth="1"/>
    <col min="12037" max="12037" width="18.28515625" style="7" customWidth="1"/>
    <col min="12038" max="12038" width="31" style="7" customWidth="1"/>
    <col min="12039" max="12039" width="13.85546875" style="7" customWidth="1"/>
    <col min="12040" max="12040" width="11.42578125" style="7"/>
    <col min="12041" max="12041" width="13.7109375" style="7" customWidth="1"/>
    <col min="12042" max="12044" width="11.42578125" style="7"/>
    <col min="12045" max="12045" width="13.85546875" style="7" customWidth="1"/>
    <col min="12046" max="12046" width="13.5703125" style="7" customWidth="1"/>
    <col min="12047" max="12048" width="11.42578125" style="7"/>
    <col min="12049" max="12049" width="21.85546875" style="7" customWidth="1"/>
    <col min="12050" max="12291" width="11.42578125" style="7"/>
    <col min="12292" max="12292" width="42.5703125" style="7" customWidth="1"/>
    <col min="12293" max="12293" width="18.28515625" style="7" customWidth="1"/>
    <col min="12294" max="12294" width="31" style="7" customWidth="1"/>
    <col min="12295" max="12295" width="13.85546875" style="7" customWidth="1"/>
    <col min="12296" max="12296" width="11.42578125" style="7"/>
    <col min="12297" max="12297" width="13.7109375" style="7" customWidth="1"/>
    <col min="12298" max="12300" width="11.42578125" style="7"/>
    <col min="12301" max="12301" width="13.85546875" style="7" customWidth="1"/>
    <col min="12302" max="12302" width="13.5703125" style="7" customWidth="1"/>
    <col min="12303" max="12304" width="11.42578125" style="7"/>
    <col min="12305" max="12305" width="21.85546875" style="7" customWidth="1"/>
    <col min="12306" max="12547" width="11.42578125" style="7"/>
    <col min="12548" max="12548" width="42.5703125" style="7" customWidth="1"/>
    <col min="12549" max="12549" width="18.28515625" style="7" customWidth="1"/>
    <col min="12550" max="12550" width="31" style="7" customWidth="1"/>
    <col min="12551" max="12551" width="13.85546875" style="7" customWidth="1"/>
    <col min="12552" max="12552" width="11.42578125" style="7"/>
    <col min="12553" max="12553" width="13.7109375" style="7" customWidth="1"/>
    <col min="12554" max="12556" width="11.42578125" style="7"/>
    <col min="12557" max="12557" width="13.85546875" style="7" customWidth="1"/>
    <col min="12558" max="12558" width="13.5703125" style="7" customWidth="1"/>
    <col min="12559" max="12560" width="11.42578125" style="7"/>
    <col min="12561" max="12561" width="21.85546875" style="7" customWidth="1"/>
    <col min="12562" max="12803" width="11.42578125" style="7"/>
    <col min="12804" max="12804" width="42.5703125" style="7" customWidth="1"/>
    <col min="12805" max="12805" width="18.28515625" style="7" customWidth="1"/>
    <col min="12806" max="12806" width="31" style="7" customWidth="1"/>
    <col min="12807" max="12807" width="13.85546875" style="7" customWidth="1"/>
    <col min="12808" max="12808" width="11.42578125" style="7"/>
    <col min="12809" max="12809" width="13.7109375" style="7" customWidth="1"/>
    <col min="12810" max="12812" width="11.42578125" style="7"/>
    <col min="12813" max="12813" width="13.85546875" style="7" customWidth="1"/>
    <col min="12814" max="12814" width="13.5703125" style="7" customWidth="1"/>
    <col min="12815" max="12816" width="11.42578125" style="7"/>
    <col min="12817" max="12817" width="21.85546875" style="7" customWidth="1"/>
    <col min="12818" max="13059" width="11.42578125" style="7"/>
    <col min="13060" max="13060" width="42.5703125" style="7" customWidth="1"/>
    <col min="13061" max="13061" width="18.28515625" style="7" customWidth="1"/>
    <col min="13062" max="13062" width="31" style="7" customWidth="1"/>
    <col min="13063" max="13063" width="13.85546875" style="7" customWidth="1"/>
    <col min="13064" max="13064" width="11.42578125" style="7"/>
    <col min="13065" max="13065" width="13.7109375" style="7" customWidth="1"/>
    <col min="13066" max="13068" width="11.42578125" style="7"/>
    <col min="13069" max="13069" width="13.85546875" style="7" customWidth="1"/>
    <col min="13070" max="13070" width="13.5703125" style="7" customWidth="1"/>
    <col min="13071" max="13072" width="11.42578125" style="7"/>
    <col min="13073" max="13073" width="21.85546875" style="7" customWidth="1"/>
    <col min="13074" max="13315" width="11.42578125" style="7"/>
    <col min="13316" max="13316" width="42.5703125" style="7" customWidth="1"/>
    <col min="13317" max="13317" width="18.28515625" style="7" customWidth="1"/>
    <col min="13318" max="13318" width="31" style="7" customWidth="1"/>
    <col min="13319" max="13319" width="13.85546875" style="7" customWidth="1"/>
    <col min="13320" max="13320" width="11.42578125" style="7"/>
    <col min="13321" max="13321" width="13.7109375" style="7" customWidth="1"/>
    <col min="13322" max="13324" width="11.42578125" style="7"/>
    <col min="13325" max="13325" width="13.85546875" style="7" customWidth="1"/>
    <col min="13326" max="13326" width="13.5703125" style="7" customWidth="1"/>
    <col min="13327" max="13328" width="11.42578125" style="7"/>
    <col min="13329" max="13329" width="21.85546875" style="7" customWidth="1"/>
    <col min="13330" max="13571" width="11.42578125" style="7"/>
    <col min="13572" max="13572" width="42.5703125" style="7" customWidth="1"/>
    <col min="13573" max="13573" width="18.28515625" style="7" customWidth="1"/>
    <col min="13574" max="13574" width="31" style="7" customWidth="1"/>
    <col min="13575" max="13575" width="13.85546875" style="7" customWidth="1"/>
    <col min="13576" max="13576" width="11.42578125" style="7"/>
    <col min="13577" max="13577" width="13.7109375" style="7" customWidth="1"/>
    <col min="13578" max="13580" width="11.42578125" style="7"/>
    <col min="13581" max="13581" width="13.85546875" style="7" customWidth="1"/>
    <col min="13582" max="13582" width="13.5703125" style="7" customWidth="1"/>
    <col min="13583" max="13584" width="11.42578125" style="7"/>
    <col min="13585" max="13585" width="21.85546875" style="7" customWidth="1"/>
    <col min="13586" max="13827" width="11.42578125" style="7"/>
    <col min="13828" max="13828" width="42.5703125" style="7" customWidth="1"/>
    <col min="13829" max="13829" width="18.28515625" style="7" customWidth="1"/>
    <col min="13830" max="13830" width="31" style="7" customWidth="1"/>
    <col min="13831" max="13831" width="13.85546875" style="7" customWidth="1"/>
    <col min="13832" max="13832" width="11.42578125" style="7"/>
    <col min="13833" max="13833" width="13.7109375" style="7" customWidth="1"/>
    <col min="13834" max="13836" width="11.42578125" style="7"/>
    <col min="13837" max="13837" width="13.85546875" style="7" customWidth="1"/>
    <col min="13838" max="13838" width="13.5703125" style="7" customWidth="1"/>
    <col min="13839" max="13840" width="11.42578125" style="7"/>
    <col min="13841" max="13841" width="21.85546875" style="7" customWidth="1"/>
    <col min="13842" max="14083" width="11.42578125" style="7"/>
    <col min="14084" max="14084" width="42.5703125" style="7" customWidth="1"/>
    <col min="14085" max="14085" width="18.28515625" style="7" customWidth="1"/>
    <col min="14086" max="14086" width="31" style="7" customWidth="1"/>
    <col min="14087" max="14087" width="13.85546875" style="7" customWidth="1"/>
    <col min="14088" max="14088" width="11.42578125" style="7"/>
    <col min="14089" max="14089" width="13.7109375" style="7" customWidth="1"/>
    <col min="14090" max="14092" width="11.42578125" style="7"/>
    <col min="14093" max="14093" width="13.85546875" style="7" customWidth="1"/>
    <col min="14094" max="14094" width="13.5703125" style="7" customWidth="1"/>
    <col min="14095" max="14096" width="11.42578125" style="7"/>
    <col min="14097" max="14097" width="21.85546875" style="7" customWidth="1"/>
    <col min="14098" max="14339" width="11.42578125" style="7"/>
    <col min="14340" max="14340" width="42.5703125" style="7" customWidth="1"/>
    <col min="14341" max="14341" width="18.28515625" style="7" customWidth="1"/>
    <col min="14342" max="14342" width="31" style="7" customWidth="1"/>
    <col min="14343" max="14343" width="13.85546875" style="7" customWidth="1"/>
    <col min="14344" max="14344" width="11.42578125" style="7"/>
    <col min="14345" max="14345" width="13.7109375" style="7" customWidth="1"/>
    <col min="14346" max="14348" width="11.42578125" style="7"/>
    <col min="14349" max="14349" width="13.85546875" style="7" customWidth="1"/>
    <col min="14350" max="14350" width="13.5703125" style="7" customWidth="1"/>
    <col min="14351" max="14352" width="11.42578125" style="7"/>
    <col min="14353" max="14353" width="21.85546875" style="7" customWidth="1"/>
    <col min="14354" max="14595" width="11.42578125" style="7"/>
    <col min="14596" max="14596" width="42.5703125" style="7" customWidth="1"/>
    <col min="14597" max="14597" width="18.28515625" style="7" customWidth="1"/>
    <col min="14598" max="14598" width="31" style="7" customWidth="1"/>
    <col min="14599" max="14599" width="13.85546875" style="7" customWidth="1"/>
    <col min="14600" max="14600" width="11.42578125" style="7"/>
    <col min="14601" max="14601" width="13.7109375" style="7" customWidth="1"/>
    <col min="14602" max="14604" width="11.42578125" style="7"/>
    <col min="14605" max="14605" width="13.85546875" style="7" customWidth="1"/>
    <col min="14606" max="14606" width="13.5703125" style="7" customWidth="1"/>
    <col min="14607" max="14608" width="11.42578125" style="7"/>
    <col min="14609" max="14609" width="21.85546875" style="7" customWidth="1"/>
    <col min="14610" max="14851" width="11.42578125" style="7"/>
    <col min="14852" max="14852" width="42.5703125" style="7" customWidth="1"/>
    <col min="14853" max="14853" width="18.28515625" style="7" customWidth="1"/>
    <col min="14854" max="14854" width="31" style="7" customWidth="1"/>
    <col min="14855" max="14855" width="13.85546875" style="7" customWidth="1"/>
    <col min="14856" max="14856" width="11.42578125" style="7"/>
    <col min="14857" max="14857" width="13.7109375" style="7" customWidth="1"/>
    <col min="14858" max="14860" width="11.42578125" style="7"/>
    <col min="14861" max="14861" width="13.85546875" style="7" customWidth="1"/>
    <col min="14862" max="14862" width="13.5703125" style="7" customWidth="1"/>
    <col min="14863" max="14864" width="11.42578125" style="7"/>
    <col min="14865" max="14865" width="21.85546875" style="7" customWidth="1"/>
    <col min="14866" max="15107" width="11.42578125" style="7"/>
    <col min="15108" max="15108" width="42.5703125" style="7" customWidth="1"/>
    <col min="15109" max="15109" width="18.28515625" style="7" customWidth="1"/>
    <col min="15110" max="15110" width="31" style="7" customWidth="1"/>
    <col min="15111" max="15111" width="13.85546875" style="7" customWidth="1"/>
    <col min="15112" max="15112" width="11.42578125" style="7"/>
    <col min="15113" max="15113" width="13.7109375" style="7" customWidth="1"/>
    <col min="15114" max="15116" width="11.42578125" style="7"/>
    <col min="15117" max="15117" width="13.85546875" style="7" customWidth="1"/>
    <col min="15118" max="15118" width="13.5703125" style="7" customWidth="1"/>
    <col min="15119" max="15120" width="11.42578125" style="7"/>
    <col min="15121" max="15121" width="21.85546875" style="7" customWidth="1"/>
    <col min="15122" max="15363" width="11.42578125" style="7"/>
    <col min="15364" max="15364" width="42.5703125" style="7" customWidth="1"/>
    <col min="15365" max="15365" width="18.28515625" style="7" customWidth="1"/>
    <col min="15366" max="15366" width="31" style="7" customWidth="1"/>
    <col min="15367" max="15367" width="13.85546875" style="7" customWidth="1"/>
    <col min="15368" max="15368" width="11.42578125" style="7"/>
    <col min="15369" max="15369" width="13.7109375" style="7" customWidth="1"/>
    <col min="15370" max="15372" width="11.42578125" style="7"/>
    <col min="15373" max="15373" width="13.85546875" style="7" customWidth="1"/>
    <col min="15374" max="15374" width="13.5703125" style="7" customWidth="1"/>
    <col min="15375" max="15376" width="11.42578125" style="7"/>
    <col min="15377" max="15377" width="21.85546875" style="7" customWidth="1"/>
    <col min="15378" max="15619" width="11.42578125" style="7"/>
    <col min="15620" max="15620" width="42.5703125" style="7" customWidth="1"/>
    <col min="15621" max="15621" width="18.28515625" style="7" customWidth="1"/>
    <col min="15622" max="15622" width="31" style="7" customWidth="1"/>
    <col min="15623" max="15623" width="13.85546875" style="7" customWidth="1"/>
    <col min="15624" max="15624" width="11.42578125" style="7"/>
    <col min="15625" max="15625" width="13.7109375" style="7" customWidth="1"/>
    <col min="15626" max="15628" width="11.42578125" style="7"/>
    <col min="15629" max="15629" width="13.85546875" style="7" customWidth="1"/>
    <col min="15630" max="15630" width="13.5703125" style="7" customWidth="1"/>
    <col min="15631" max="15632" width="11.42578125" style="7"/>
    <col min="15633" max="15633" width="21.85546875" style="7" customWidth="1"/>
    <col min="15634" max="15875" width="11.42578125" style="7"/>
    <col min="15876" max="15876" width="42.5703125" style="7" customWidth="1"/>
    <col min="15877" max="15877" width="18.28515625" style="7" customWidth="1"/>
    <col min="15878" max="15878" width="31" style="7" customWidth="1"/>
    <col min="15879" max="15879" width="13.85546875" style="7" customWidth="1"/>
    <col min="15880" max="15880" width="11.42578125" style="7"/>
    <col min="15881" max="15881" width="13.7109375" style="7" customWidth="1"/>
    <col min="15882" max="15884" width="11.42578125" style="7"/>
    <col min="15885" max="15885" width="13.85546875" style="7" customWidth="1"/>
    <col min="15886" max="15886" width="13.5703125" style="7" customWidth="1"/>
    <col min="15887" max="15888" width="11.42578125" style="7"/>
    <col min="15889" max="15889" width="21.85546875" style="7" customWidth="1"/>
    <col min="15890" max="16131" width="11.42578125" style="7"/>
    <col min="16132" max="16132" width="42.5703125" style="7" customWidth="1"/>
    <col min="16133" max="16133" width="18.28515625" style="7" customWidth="1"/>
    <col min="16134" max="16134" width="31" style="7" customWidth="1"/>
    <col min="16135" max="16135" width="13.85546875" style="7" customWidth="1"/>
    <col min="16136" max="16136" width="11.42578125" style="7"/>
    <col min="16137" max="16137" width="13.7109375" style="7" customWidth="1"/>
    <col min="16138" max="16140" width="11.42578125" style="7"/>
    <col min="16141" max="16141" width="13.85546875" style="7" customWidth="1"/>
    <col min="16142" max="16142" width="13.5703125" style="7" customWidth="1"/>
    <col min="16143" max="16144" width="11.42578125" style="7"/>
    <col min="16145" max="16145" width="21.85546875" style="7" customWidth="1"/>
    <col min="16146" max="16384" width="11.42578125" style="7"/>
  </cols>
  <sheetData>
    <row r="1" spans="1:19" ht="32.25" customHeight="1" x14ac:dyDescent="0.25">
      <c r="A1" s="1" t="s">
        <v>0</v>
      </c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4"/>
      <c r="P1" s="5"/>
      <c r="Q1" s="4"/>
      <c r="R1" s="4"/>
      <c r="S1" s="6"/>
    </row>
    <row r="2" spans="1:19" ht="32.25" customHeight="1" x14ac:dyDescent="0.25">
      <c r="A2" s="8" t="s">
        <v>1</v>
      </c>
      <c r="B2" s="9" t="str">
        <f>[1]recto!A8</f>
        <v>Réhabilitation énergétique</v>
      </c>
      <c r="C2" s="10"/>
      <c r="D2" s="10"/>
      <c r="E2" s="10"/>
      <c r="F2" s="10"/>
      <c r="G2" s="11">
        <f>[1]recto!A9</f>
        <v>110</v>
      </c>
      <c r="H2" s="12" t="str">
        <f>[1]recto!H9</f>
        <v>logements conventionnés + de 2 ans</v>
      </c>
      <c r="I2" s="12"/>
      <c r="J2" s="12"/>
      <c r="K2" s="12"/>
      <c r="L2" s="12"/>
      <c r="M2" s="12"/>
      <c r="N2" s="12"/>
      <c r="O2" s="12"/>
      <c r="P2" s="13"/>
      <c r="Q2" s="14"/>
      <c r="R2" s="14"/>
      <c r="S2" s="15"/>
    </row>
    <row r="3" spans="1:19" ht="32.25" customHeight="1" thickBot="1" x14ac:dyDescent="0.3">
      <c r="A3" s="8" t="s">
        <v>2</v>
      </c>
      <c r="B3" s="16" t="str">
        <f>[1]recto!A10</f>
        <v>Sis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8"/>
      <c r="O3" s="18"/>
      <c r="P3" s="13"/>
      <c r="Q3" s="14"/>
      <c r="R3" s="14"/>
      <c r="S3" s="15"/>
    </row>
    <row r="4" spans="1:19" ht="32.25" customHeight="1" x14ac:dyDescent="0.25">
      <c r="A4" s="19"/>
      <c r="B4" s="20"/>
      <c r="C4" s="20"/>
      <c r="D4" s="20"/>
      <c r="E4" s="20"/>
      <c r="F4" s="20"/>
      <c r="G4" s="20"/>
      <c r="H4" s="20"/>
      <c r="I4" s="20"/>
      <c r="J4" s="21"/>
      <c r="K4" s="20"/>
      <c r="L4" s="20"/>
      <c r="M4" s="20"/>
      <c r="N4" s="22"/>
      <c r="O4" s="23"/>
      <c r="P4" s="13"/>
      <c r="Q4" s="14"/>
      <c r="R4" s="14"/>
      <c r="S4" s="15"/>
    </row>
    <row r="5" spans="1:19" ht="19.5" thickBot="1" x14ac:dyDescent="0.3">
      <c r="A5" s="19"/>
      <c r="J5" s="24"/>
      <c r="K5" s="25"/>
      <c r="N5" s="26"/>
      <c r="O5" s="27"/>
      <c r="P5" s="28"/>
      <c r="Q5" s="18"/>
      <c r="R5" s="18"/>
      <c r="S5" s="29"/>
    </row>
    <row r="6" spans="1:19" ht="104.25" customHeight="1" x14ac:dyDescent="0.25">
      <c r="A6" s="30" t="s">
        <v>3</v>
      </c>
      <c r="B6" s="31"/>
      <c r="C6" s="31"/>
      <c r="D6" s="31"/>
      <c r="E6" s="31"/>
      <c r="F6" s="32"/>
      <c r="G6" s="33" t="s">
        <v>4</v>
      </c>
      <c r="H6" s="34" t="s">
        <v>5</v>
      </c>
      <c r="I6" s="35"/>
      <c r="J6" s="36"/>
      <c r="K6" s="37" t="s">
        <v>6</v>
      </c>
      <c r="L6" s="38"/>
      <c r="M6" s="39"/>
      <c r="N6" s="40" t="s">
        <v>7</v>
      </c>
      <c r="O6" s="41"/>
      <c r="P6" s="40" t="s">
        <v>8</v>
      </c>
      <c r="Q6" s="42"/>
      <c r="R6" s="42"/>
      <c r="S6" s="41"/>
    </row>
    <row r="7" spans="1:19" ht="19.5" customHeight="1" thickBot="1" x14ac:dyDescent="0.3">
      <c r="A7" s="43"/>
      <c r="B7" s="44"/>
      <c r="C7" s="44"/>
      <c r="D7" s="44"/>
      <c r="E7" s="44"/>
      <c r="F7" s="45"/>
      <c r="G7" s="46">
        <f>[1]recto!R18</f>
        <v>0</v>
      </c>
      <c r="H7" s="47">
        <v>1.2</v>
      </c>
      <c r="I7" s="48"/>
      <c r="J7" s="49"/>
      <c r="K7" s="50">
        <v>0.9</v>
      </c>
      <c r="L7" s="51"/>
      <c r="M7" s="52"/>
      <c r="N7" s="53">
        <f>IF(K7="","",(H7-K7)/H7)</f>
        <v>0.24999999999999994</v>
      </c>
      <c r="O7" s="54"/>
      <c r="P7" s="55" t="str">
        <f>IFERROR((SUM(J10:J297)/SUM(F10:F297)),"0")</f>
        <v>0</v>
      </c>
      <c r="Q7" s="56"/>
      <c r="R7" s="56"/>
      <c r="S7" s="57"/>
    </row>
    <row r="8" spans="1:19" ht="35.25" customHeight="1" x14ac:dyDescent="0.25">
      <c r="A8" s="58" t="s">
        <v>9</v>
      </c>
      <c r="B8" s="59" t="s">
        <v>10</v>
      </c>
      <c r="C8" s="59" t="s">
        <v>11</v>
      </c>
      <c r="D8" s="59" t="s">
        <v>12</v>
      </c>
      <c r="E8" s="59" t="s">
        <v>13</v>
      </c>
      <c r="F8" s="60" t="s">
        <v>14</v>
      </c>
      <c r="G8" s="60" t="s">
        <v>15</v>
      </c>
      <c r="H8" s="60" t="s">
        <v>16</v>
      </c>
      <c r="I8" s="60" t="s">
        <v>17</v>
      </c>
      <c r="J8" s="61" t="s">
        <v>18</v>
      </c>
      <c r="K8" s="62" t="s">
        <v>19</v>
      </c>
      <c r="L8" s="60" t="s">
        <v>20</v>
      </c>
      <c r="M8" s="63" t="s">
        <v>21</v>
      </c>
      <c r="N8" s="63" t="s">
        <v>22</v>
      </c>
      <c r="O8" s="63" t="s">
        <v>23</v>
      </c>
      <c r="P8" s="64" t="s">
        <v>24</v>
      </c>
      <c r="Q8" s="64" t="s">
        <v>25</v>
      </c>
      <c r="R8" s="191"/>
      <c r="S8" s="65" t="s">
        <v>26</v>
      </c>
    </row>
    <row r="9" spans="1:19" ht="48.75" customHeight="1" x14ac:dyDescent="0.25">
      <c r="A9" s="66"/>
      <c r="B9" s="67"/>
      <c r="C9" s="67"/>
      <c r="D9" s="67"/>
      <c r="E9" s="67"/>
      <c r="F9" s="68"/>
      <c r="G9" s="68"/>
      <c r="H9" s="68"/>
      <c r="I9" s="68"/>
      <c r="J9" s="69"/>
      <c r="K9" s="70"/>
      <c r="L9" s="68"/>
      <c r="M9" s="71"/>
      <c r="N9" s="64"/>
      <c r="O9" s="71"/>
      <c r="P9" s="71"/>
      <c r="Q9" s="71"/>
      <c r="R9" s="191"/>
      <c r="S9" s="72"/>
    </row>
    <row r="10" spans="1:19" x14ac:dyDescent="0.25">
      <c r="A10" s="73" t="str">
        <f>IF('[1]Extraction Parc Loc'!DF7&gt;0,'[1]Extraction Parc Loc'!DF7,IF('[1]Extraction Parc Loc'!BW7&gt;0,'[1]Extraction Parc Loc'!BW7,""))</f>
        <v>1004181</v>
      </c>
      <c r="B10" s="74" t="str">
        <f>IF('[1]Extraction Parc Loc'!DK7&gt;0,'[1]Extraction Parc Loc'!DK7,IF('[1]Extraction Parc Loc'!CB7&gt;0,'[1]Extraction Parc Loc'!CB7,""))</f>
        <v>20</v>
      </c>
      <c r="C10" s="74" t="str">
        <f>IF('[1]Extraction Parc Loc'!DL7&gt;0,'[1]Extraction Parc Loc'!DL7,IF('[1]Extraction Parc Loc'!CC7&gt;0,'[1]Extraction Parc Loc'!CC7,""))</f>
        <v>RUE CHOPIN</v>
      </c>
      <c r="D10" s="74" t="str">
        <f>IF('[1]Extraction Parc Loc'!DN7&gt;0,'[1]Extraction Parc Loc'!DN7,IF('[1]Extraction Parc Loc'!CE7&gt;0,'[1]Extraction Parc Loc'!CE7,""))</f>
        <v>BESANCON</v>
      </c>
      <c r="E10" s="74" t="s">
        <v>27</v>
      </c>
      <c r="F10" s="74" t="str">
        <f>IF('[1]Extraction Parc Loc'!AY7&gt;0,'[1]Extraction Parc Loc'!AY7,"")</f>
        <v/>
      </c>
      <c r="G10" s="75">
        <f>IF('[1]Extraction Parc Loc'!DQ7&gt;0,'[1]Extraction Parc Loc'!DQ7,IF('[1]Extraction Parc Loc'!CH7&gt;0,'[1]Extraction Parc Loc'!CH7,""))</f>
        <v>20</v>
      </c>
      <c r="H10" s="75">
        <f>IF('[1]Extraction Parc Loc'!N7&gt;0,'[1]Extraction Parc Loc'!N7,"")</f>
        <v>52</v>
      </c>
      <c r="I10" s="75">
        <f>IF('[1]Extraction Parc Loc'!DP7&gt;0,'[1]Extraction Parc Loc'!DP7,IF('[1]Extraction Parc Loc'!CG7&gt;0,'[1]Extraction Parc Loc'!CG7,""))</f>
        <v>52</v>
      </c>
      <c r="J10" s="75">
        <f>IF('[1]Extraction Parc Loc'!DT7&gt;0,'[1]Extraction Parc Loc'!DT7,IF('[1]Extraction Parc Loc'!CK7&gt;0,'[1]Extraction Parc Loc'!CK7,""))</f>
        <v>320.32499999999999</v>
      </c>
      <c r="K10" s="75">
        <f>IF('[1]Extraction Parc Loc'!DR7&gt;0,'[1]Extraction Parc Loc'!DR7,IF('[1]Extraction Parc Loc'!CI7&gt;0,'[1]Extraction Parc Loc'!CI7,""))</f>
        <v>307.52999999999997</v>
      </c>
      <c r="L10" s="75">
        <f>IF('[1]Extraction Parc Loc'!CX7&gt;0,'[1]Extraction Parc Loc'!CX7,IF('[1]Extraction Parc Loc'!EG7&gt;0,'[1]Extraction Parc Loc'!EG7,""))</f>
        <v>320.32499999999999</v>
      </c>
      <c r="M10" s="76">
        <f>IFERROR($H$7*H10,"")</f>
        <v>62.4</v>
      </c>
      <c r="N10" s="76">
        <f t="shared" ref="N10:N73" si="0">IFERROR($K$7*H10,"")</f>
        <v>46.800000000000004</v>
      </c>
      <c r="O10" s="76"/>
      <c r="P10" s="76">
        <f>IFERROR(K10+M10,"")</f>
        <v>369.92999999999995</v>
      </c>
      <c r="Q10" s="76">
        <f>IFERROR(L10+N10,"")</f>
        <v>367.125</v>
      </c>
      <c r="R10" s="192">
        <f>IF(LEFT(E10,2)&gt;="T6",1,0)</f>
        <v>1</v>
      </c>
      <c r="S10" s="77">
        <f>IFERROR(Q10-P10,"")</f>
        <v>-2.80499999999995</v>
      </c>
    </row>
    <row r="11" spans="1:19" x14ac:dyDescent="0.25">
      <c r="A11" s="73" t="str">
        <f>IF('[1]Extraction Parc Loc'!DF8&gt;0,'[1]Extraction Parc Loc'!DF8,IF('[1]Extraction Parc Loc'!BW8&gt;0,'[1]Extraction Parc Loc'!BW8,""))</f>
        <v>1004182</v>
      </c>
      <c r="B11" s="74" t="str">
        <f>IF('[1]Extraction Parc Loc'!DK8&gt;0,'[1]Extraction Parc Loc'!DK8,IF('[1]Extraction Parc Loc'!CB8&gt;0,'[1]Extraction Parc Loc'!CB8,""))</f>
        <v>20</v>
      </c>
      <c r="C11" s="74" t="str">
        <f>IF('[1]Extraction Parc Loc'!DL8&gt;0,'[1]Extraction Parc Loc'!DL8,IF('[1]Extraction Parc Loc'!CC8&gt;0,'[1]Extraction Parc Loc'!CC8,""))</f>
        <v>RUE CHOPIN</v>
      </c>
      <c r="D11" s="74" t="str">
        <f>IF('[1]Extraction Parc Loc'!DN8&gt;0,'[1]Extraction Parc Loc'!DN8,IF('[1]Extraction Parc Loc'!CE8&gt;0,'[1]Extraction Parc Loc'!CE8,""))</f>
        <v>BESANCON</v>
      </c>
      <c r="E11" s="74" t="s">
        <v>27</v>
      </c>
      <c r="F11" s="74" t="str">
        <f>IF('[1]Extraction Parc Loc'!AY8&gt;0,'[1]Extraction Parc Loc'!AY8,"")</f>
        <v/>
      </c>
      <c r="G11" s="75">
        <f>IF('[1]Extraction Parc Loc'!DQ8&gt;0,'[1]Extraction Parc Loc'!DQ8,IF('[1]Extraction Parc Loc'!CH8&gt;0,'[1]Extraction Parc Loc'!CH8,""))</f>
        <v>90</v>
      </c>
      <c r="H11" s="75">
        <f>IF('[1]Extraction Parc Loc'!N8&gt;0,'[1]Extraction Parc Loc'!N8,"")</f>
        <v>52</v>
      </c>
      <c r="I11" s="75">
        <f>IF('[1]Extraction Parc Loc'!DP8&gt;0,'[1]Extraction Parc Loc'!DP8,IF('[1]Extraction Parc Loc'!CG8&gt;0,'[1]Extraction Parc Loc'!CG8,""))</f>
        <v>52</v>
      </c>
      <c r="J11" s="75">
        <f>IF('[1]Extraction Parc Loc'!DT8&gt;0,'[1]Extraction Parc Loc'!DT8,IF('[1]Extraction Parc Loc'!CK8&gt;0,'[1]Extraction Parc Loc'!CK8,""))</f>
        <v>320.32499999999999</v>
      </c>
      <c r="K11" s="75">
        <f>IF('[1]Extraction Parc Loc'!DR8&gt;0,'[1]Extraction Parc Loc'!DR8,IF('[1]Extraction Parc Loc'!CI8&gt;0,'[1]Extraction Parc Loc'!CI8,""))</f>
        <v>307.69</v>
      </c>
      <c r="L11" s="75">
        <f>IF('[1]Extraction Parc Loc'!CX8&gt;0,'[1]Extraction Parc Loc'!CX8,IF('[1]Extraction Parc Loc'!EG8&gt;0,'[1]Extraction Parc Loc'!EG8,""))</f>
        <v>307.69</v>
      </c>
      <c r="M11" s="76">
        <f t="shared" ref="M11:M74" si="1">IFERROR($H$7*H11,"")</f>
        <v>62.4</v>
      </c>
      <c r="N11" s="76">
        <f t="shared" si="0"/>
        <v>46.800000000000004</v>
      </c>
      <c r="O11" s="76"/>
      <c r="P11" s="76">
        <f t="shared" ref="P11:Q74" si="2">IFERROR(K11+M11,"")</f>
        <v>370.09</v>
      </c>
      <c r="Q11" s="76">
        <f t="shared" si="2"/>
        <v>354.49</v>
      </c>
      <c r="R11" s="192">
        <f t="shared" ref="R11:R74" si="3">IF(LEFT(E11,2)&gt;="T6",1,0)</f>
        <v>1</v>
      </c>
      <c r="S11" s="77">
        <f t="shared" ref="S11:S74" si="4">IFERROR(Q11-P11,"")</f>
        <v>-15.599999999999966</v>
      </c>
    </row>
    <row r="12" spans="1:19" x14ac:dyDescent="0.25">
      <c r="A12" s="73" t="str">
        <f>IF('[1]Extraction Parc Loc'!DF9&gt;0,'[1]Extraction Parc Loc'!DF9,IF('[1]Extraction Parc Loc'!BW9&gt;0,'[1]Extraction Parc Loc'!BW9,""))</f>
        <v>1004183</v>
      </c>
      <c r="B12" s="74" t="str">
        <f>IF('[1]Extraction Parc Loc'!DK9&gt;0,'[1]Extraction Parc Loc'!DK9,IF('[1]Extraction Parc Loc'!CB9&gt;0,'[1]Extraction Parc Loc'!CB9,""))</f>
        <v>20</v>
      </c>
      <c r="C12" s="74" t="str">
        <f>IF('[1]Extraction Parc Loc'!DL9&gt;0,'[1]Extraction Parc Loc'!DL9,IF('[1]Extraction Parc Loc'!CC9&gt;0,'[1]Extraction Parc Loc'!CC9,""))</f>
        <v>RUE CHOPIN</v>
      </c>
      <c r="D12" s="74" t="str">
        <f>IF('[1]Extraction Parc Loc'!DN9&gt;0,'[1]Extraction Parc Loc'!DN9,IF('[1]Extraction Parc Loc'!CE9&gt;0,'[1]Extraction Parc Loc'!CE9,""))</f>
        <v>BESANCON</v>
      </c>
      <c r="E12" s="74" t="s">
        <v>28</v>
      </c>
      <c r="F12" s="74" t="str">
        <f>IF('[1]Extraction Parc Loc'!AY9&gt;0,'[1]Extraction Parc Loc'!AY9,"")</f>
        <v/>
      </c>
      <c r="G12" s="75">
        <f>IF('[1]Extraction Parc Loc'!DQ9&gt;0,'[1]Extraction Parc Loc'!DQ9,IF('[1]Extraction Parc Loc'!CH9&gt;0,'[1]Extraction Parc Loc'!CH9,""))</f>
        <v>90</v>
      </c>
      <c r="H12" s="75">
        <f>IF('[1]Extraction Parc Loc'!N9&gt;0,'[1]Extraction Parc Loc'!N9,"")</f>
        <v>52</v>
      </c>
      <c r="I12" s="75">
        <f>IF('[1]Extraction Parc Loc'!DP9&gt;0,'[1]Extraction Parc Loc'!DP9,IF('[1]Extraction Parc Loc'!CG9&gt;0,'[1]Extraction Parc Loc'!CG9,""))</f>
        <v>52</v>
      </c>
      <c r="J12" s="75">
        <f>IF('[1]Extraction Parc Loc'!DT9&gt;0,'[1]Extraction Parc Loc'!DT9,IF('[1]Extraction Parc Loc'!CK9&gt;0,'[1]Extraction Parc Loc'!CK9,""))</f>
        <v>320.32499999999999</v>
      </c>
      <c r="K12" s="75">
        <f>IF('[1]Extraction Parc Loc'!DR9&gt;0,'[1]Extraction Parc Loc'!DR9,IF('[1]Extraction Parc Loc'!CI9&gt;0,'[1]Extraction Parc Loc'!CI9,""))</f>
        <v>307.52999999999997</v>
      </c>
      <c r="L12" s="75">
        <f>IF('[1]Extraction Parc Loc'!CX9&gt;0,'[1]Extraction Parc Loc'!CX9,IF('[1]Extraction Parc Loc'!EG9&gt;0,'[1]Extraction Parc Loc'!EG9,""))</f>
        <v>320.32499999999999</v>
      </c>
      <c r="M12" s="76">
        <f t="shared" si="1"/>
        <v>62.4</v>
      </c>
      <c r="N12" s="76">
        <f t="shared" si="0"/>
        <v>46.800000000000004</v>
      </c>
      <c r="O12" s="76"/>
      <c r="P12" s="76">
        <f t="shared" si="2"/>
        <v>369.92999999999995</v>
      </c>
      <c r="Q12" s="76">
        <f t="shared" si="2"/>
        <v>367.125</v>
      </c>
      <c r="R12" s="192">
        <f t="shared" si="3"/>
        <v>1</v>
      </c>
      <c r="S12" s="77">
        <f t="shared" si="4"/>
        <v>-2.80499999999995</v>
      </c>
    </row>
    <row r="13" spans="1:19" x14ac:dyDescent="0.25">
      <c r="A13" s="73" t="str">
        <f>IF('[1]Extraction Parc Loc'!DF10&gt;0,'[1]Extraction Parc Loc'!DF10,IF('[1]Extraction Parc Loc'!BW10&gt;0,'[1]Extraction Parc Loc'!BW10,""))</f>
        <v>1004184</v>
      </c>
      <c r="B13" s="74" t="str">
        <f>IF('[1]Extraction Parc Loc'!DK10&gt;0,'[1]Extraction Parc Loc'!DK10,IF('[1]Extraction Parc Loc'!CB10&gt;0,'[1]Extraction Parc Loc'!CB10,""))</f>
        <v>20</v>
      </c>
      <c r="C13" s="74" t="str">
        <f>IF('[1]Extraction Parc Loc'!DL10&gt;0,'[1]Extraction Parc Loc'!DL10,IF('[1]Extraction Parc Loc'!CC10&gt;0,'[1]Extraction Parc Loc'!CC10,""))</f>
        <v>RUE CHOPIN</v>
      </c>
      <c r="D13" s="74" t="str">
        <f>IF('[1]Extraction Parc Loc'!DN10&gt;0,'[1]Extraction Parc Loc'!DN10,IF('[1]Extraction Parc Loc'!CE10&gt;0,'[1]Extraction Parc Loc'!CE10,""))</f>
        <v>BESANCON</v>
      </c>
      <c r="E13" s="74" t="s">
        <v>29</v>
      </c>
      <c r="F13" s="74" t="str">
        <f>IF('[1]Extraction Parc Loc'!AY10&gt;0,'[1]Extraction Parc Loc'!AY10,"")</f>
        <v/>
      </c>
      <c r="G13" s="75">
        <f>IF('[1]Extraction Parc Loc'!DQ10&gt;0,'[1]Extraction Parc Loc'!DQ10,IF('[1]Extraction Parc Loc'!CH10&gt;0,'[1]Extraction Parc Loc'!CH10,""))</f>
        <v>90</v>
      </c>
      <c r="H13" s="75">
        <f>IF('[1]Extraction Parc Loc'!N10&gt;0,'[1]Extraction Parc Loc'!N10,"")</f>
        <v>52</v>
      </c>
      <c r="I13" s="75">
        <f>IF('[1]Extraction Parc Loc'!DP10&gt;0,'[1]Extraction Parc Loc'!DP10,IF('[1]Extraction Parc Loc'!CG10&gt;0,'[1]Extraction Parc Loc'!CG10,""))</f>
        <v>52</v>
      </c>
      <c r="J13" s="75">
        <f>IF('[1]Extraction Parc Loc'!DT10&gt;0,'[1]Extraction Parc Loc'!DT10,IF('[1]Extraction Parc Loc'!CK10&gt;0,'[1]Extraction Parc Loc'!CK10,""))</f>
        <v>320.32499999999999</v>
      </c>
      <c r="K13" s="75">
        <f>IF('[1]Extraction Parc Loc'!DR10&gt;0,'[1]Extraction Parc Loc'!DR10,IF('[1]Extraction Parc Loc'!CI10&gt;0,'[1]Extraction Parc Loc'!CI10,""))</f>
        <v>307.60000000000002</v>
      </c>
      <c r="L13" s="75">
        <f>IF('[1]Extraction Parc Loc'!CX10&gt;0,'[1]Extraction Parc Loc'!CX10,IF('[1]Extraction Parc Loc'!EG10&gt;0,'[1]Extraction Parc Loc'!EG10,""))</f>
        <v>320.32499999999999</v>
      </c>
      <c r="M13" s="76">
        <f t="shared" si="1"/>
        <v>62.4</v>
      </c>
      <c r="N13" s="76">
        <f t="shared" si="0"/>
        <v>46.800000000000004</v>
      </c>
      <c r="O13" s="76"/>
      <c r="P13" s="76">
        <f t="shared" si="2"/>
        <v>370</v>
      </c>
      <c r="Q13" s="76">
        <f t="shared" si="2"/>
        <v>367.125</v>
      </c>
      <c r="R13" s="192">
        <f t="shared" si="3"/>
        <v>1</v>
      </c>
      <c r="S13" s="77">
        <f t="shared" si="4"/>
        <v>-2.875</v>
      </c>
    </row>
    <row r="14" spans="1:19" x14ac:dyDescent="0.25">
      <c r="A14" s="73" t="str">
        <f>IF('[1]Extraction Parc Loc'!DF11&gt;0,'[1]Extraction Parc Loc'!DF11,IF('[1]Extraction Parc Loc'!BW11&gt;0,'[1]Extraction Parc Loc'!BW11,""))</f>
        <v>1004185</v>
      </c>
      <c r="B14" s="74" t="str">
        <f>IF('[1]Extraction Parc Loc'!DK11&gt;0,'[1]Extraction Parc Loc'!DK11,IF('[1]Extraction Parc Loc'!CB11&gt;0,'[1]Extraction Parc Loc'!CB11,""))</f>
        <v>20</v>
      </c>
      <c r="C14" s="74" t="str">
        <f>IF('[1]Extraction Parc Loc'!DL11&gt;0,'[1]Extraction Parc Loc'!DL11,IF('[1]Extraction Parc Loc'!CC11&gt;0,'[1]Extraction Parc Loc'!CC11,""))</f>
        <v>RUE CHOPIN</v>
      </c>
      <c r="D14" s="74" t="str">
        <f>IF('[1]Extraction Parc Loc'!DN11&gt;0,'[1]Extraction Parc Loc'!DN11,IF('[1]Extraction Parc Loc'!CE11&gt;0,'[1]Extraction Parc Loc'!CE11,""))</f>
        <v>BESANCON</v>
      </c>
      <c r="E14" s="74" t="s">
        <v>30</v>
      </c>
      <c r="F14" s="74" t="str">
        <f>IF('[1]Extraction Parc Loc'!AY11&gt;0,'[1]Extraction Parc Loc'!AY11,"")</f>
        <v/>
      </c>
      <c r="G14" s="75">
        <f>IF('[1]Extraction Parc Loc'!DQ11&gt;0,'[1]Extraction Parc Loc'!DQ11,IF('[1]Extraction Parc Loc'!CH11&gt;0,'[1]Extraction Parc Loc'!CH11,""))</f>
        <v>86</v>
      </c>
      <c r="H14" s="75">
        <f>IF('[1]Extraction Parc Loc'!N11&gt;0,'[1]Extraction Parc Loc'!N11,"")</f>
        <v>52</v>
      </c>
      <c r="I14" s="75">
        <f>IF('[1]Extraction Parc Loc'!DP11&gt;0,'[1]Extraction Parc Loc'!DP11,IF('[1]Extraction Parc Loc'!CG11&gt;0,'[1]Extraction Parc Loc'!CG11,""))</f>
        <v>52</v>
      </c>
      <c r="J14" s="75">
        <f>IF('[1]Extraction Parc Loc'!DT11&gt;0,'[1]Extraction Parc Loc'!DT11,IF('[1]Extraction Parc Loc'!CK11&gt;0,'[1]Extraction Parc Loc'!CK11,""))</f>
        <v>306.0883</v>
      </c>
      <c r="K14" s="75">
        <f>IF('[1]Extraction Parc Loc'!DR11&gt;0,'[1]Extraction Parc Loc'!DR11,IF('[1]Extraction Parc Loc'!CI11&gt;0,'[1]Extraction Parc Loc'!CI11,""))</f>
        <v>294.02</v>
      </c>
      <c r="L14" s="75">
        <f>IF('[1]Extraction Parc Loc'!CX11&gt;0,'[1]Extraction Parc Loc'!CX11,IF('[1]Extraction Parc Loc'!EG11&gt;0,'[1]Extraction Parc Loc'!EG11,""))</f>
        <v>294.02</v>
      </c>
      <c r="M14" s="76">
        <f t="shared" si="1"/>
        <v>62.4</v>
      </c>
      <c r="N14" s="76">
        <f t="shared" si="0"/>
        <v>46.800000000000004</v>
      </c>
      <c r="O14" s="76"/>
      <c r="P14" s="76">
        <f t="shared" si="2"/>
        <v>356.41999999999996</v>
      </c>
      <c r="Q14" s="76">
        <f t="shared" si="2"/>
        <v>340.82</v>
      </c>
      <c r="R14" s="192">
        <f t="shared" si="3"/>
        <v>1</v>
      </c>
      <c r="S14" s="77">
        <f t="shared" si="4"/>
        <v>-15.599999999999966</v>
      </c>
    </row>
    <row r="15" spans="1:19" x14ac:dyDescent="0.25">
      <c r="A15" s="73" t="str">
        <f>IF('[1]Extraction Parc Loc'!DF12&gt;0,'[1]Extraction Parc Loc'!DF12,IF('[1]Extraction Parc Loc'!BW12&gt;0,'[1]Extraction Parc Loc'!BW12,""))</f>
        <v>1004186</v>
      </c>
      <c r="B15" s="74" t="str">
        <f>IF('[1]Extraction Parc Loc'!DK12&gt;0,'[1]Extraction Parc Loc'!DK12,IF('[1]Extraction Parc Loc'!CB12&gt;0,'[1]Extraction Parc Loc'!CB12,""))</f>
        <v>20</v>
      </c>
      <c r="C15" s="74" t="str">
        <f>IF('[1]Extraction Parc Loc'!DL12&gt;0,'[1]Extraction Parc Loc'!DL12,IF('[1]Extraction Parc Loc'!CC12&gt;0,'[1]Extraction Parc Loc'!CC12,""))</f>
        <v>RUE CHOPIN</v>
      </c>
      <c r="D15" s="74" t="str">
        <f>IF('[1]Extraction Parc Loc'!DN12&gt;0,'[1]Extraction Parc Loc'!DN12,IF('[1]Extraction Parc Loc'!CE12&gt;0,'[1]Extraction Parc Loc'!CE12,""))</f>
        <v>BESANCON</v>
      </c>
      <c r="E15" s="74" t="s">
        <v>27</v>
      </c>
      <c r="F15" s="74" t="str">
        <f>IF('[1]Extraction Parc Loc'!AY12&gt;0,'[1]Extraction Parc Loc'!AY12,"")</f>
        <v/>
      </c>
      <c r="G15" s="75">
        <f>IF('[1]Extraction Parc Loc'!DQ12&gt;0,'[1]Extraction Parc Loc'!DQ12,IF('[1]Extraction Parc Loc'!CH12&gt;0,'[1]Extraction Parc Loc'!CH12,""))</f>
        <v>86</v>
      </c>
      <c r="H15" s="75">
        <f>IF('[1]Extraction Parc Loc'!N12&gt;0,'[1]Extraction Parc Loc'!N12,"")</f>
        <v>52</v>
      </c>
      <c r="I15" s="75">
        <f>IF('[1]Extraction Parc Loc'!DP12&gt;0,'[1]Extraction Parc Loc'!DP12,IF('[1]Extraction Parc Loc'!CG12&gt;0,'[1]Extraction Parc Loc'!CG12,""))</f>
        <v>52</v>
      </c>
      <c r="J15" s="75">
        <f>IF('[1]Extraction Parc Loc'!DT12&gt;0,'[1]Extraction Parc Loc'!DT12,IF('[1]Extraction Parc Loc'!CK12&gt;0,'[1]Extraction Parc Loc'!CK12,""))</f>
        <v>306.0883</v>
      </c>
      <c r="K15" s="75">
        <f>IF('[1]Extraction Parc Loc'!DR12&gt;0,'[1]Extraction Parc Loc'!DR12,IF('[1]Extraction Parc Loc'!CI12&gt;0,'[1]Extraction Parc Loc'!CI12,""))</f>
        <v>294.02</v>
      </c>
      <c r="L15" s="75">
        <f>IF('[1]Extraction Parc Loc'!CX12&gt;0,'[1]Extraction Parc Loc'!CX12,IF('[1]Extraction Parc Loc'!EG12&gt;0,'[1]Extraction Parc Loc'!EG12,""))</f>
        <v>306.0883</v>
      </c>
      <c r="M15" s="76">
        <f t="shared" si="1"/>
        <v>62.4</v>
      </c>
      <c r="N15" s="76">
        <f t="shared" si="0"/>
        <v>46.800000000000004</v>
      </c>
      <c r="O15" s="76"/>
      <c r="P15" s="76">
        <f t="shared" si="2"/>
        <v>356.41999999999996</v>
      </c>
      <c r="Q15" s="76">
        <f t="shared" si="2"/>
        <v>352.88830000000002</v>
      </c>
      <c r="R15" s="192">
        <f t="shared" si="3"/>
        <v>1</v>
      </c>
      <c r="S15" s="77">
        <f t="shared" si="4"/>
        <v>-3.5316999999999439</v>
      </c>
    </row>
    <row r="16" spans="1:19" x14ac:dyDescent="0.25">
      <c r="A16" s="73" t="str">
        <f>IF('[1]Extraction Parc Loc'!DF13&gt;0,'[1]Extraction Parc Loc'!DF13,IF('[1]Extraction Parc Loc'!BW13&gt;0,'[1]Extraction Parc Loc'!BW13,""))</f>
        <v>1004187</v>
      </c>
      <c r="B16" s="74" t="str">
        <f>IF('[1]Extraction Parc Loc'!DK13&gt;0,'[1]Extraction Parc Loc'!DK13,IF('[1]Extraction Parc Loc'!CB13&gt;0,'[1]Extraction Parc Loc'!CB13,""))</f>
        <v>20</v>
      </c>
      <c r="C16" s="74" t="str">
        <f>IF('[1]Extraction Parc Loc'!DL13&gt;0,'[1]Extraction Parc Loc'!DL13,IF('[1]Extraction Parc Loc'!CC13&gt;0,'[1]Extraction Parc Loc'!CC13,""))</f>
        <v>RUE CHOPIN</v>
      </c>
      <c r="D16" s="74" t="str">
        <f>IF('[1]Extraction Parc Loc'!DN13&gt;0,'[1]Extraction Parc Loc'!DN13,IF('[1]Extraction Parc Loc'!CE13&gt;0,'[1]Extraction Parc Loc'!CE13,""))</f>
        <v>BESANCON</v>
      </c>
      <c r="E16" s="74" t="s">
        <v>31</v>
      </c>
      <c r="F16" s="74" t="str">
        <f>IF('[1]Extraction Parc Loc'!AY13&gt;0,'[1]Extraction Parc Loc'!AY13,"")</f>
        <v/>
      </c>
      <c r="G16" s="75">
        <f>IF('[1]Extraction Parc Loc'!DQ13&gt;0,'[1]Extraction Parc Loc'!DQ13,IF('[1]Extraction Parc Loc'!CH13&gt;0,'[1]Extraction Parc Loc'!CH13,""))</f>
        <v>90</v>
      </c>
      <c r="H16" s="75">
        <f>IF('[1]Extraction Parc Loc'!N13&gt;0,'[1]Extraction Parc Loc'!N13,"")</f>
        <v>52</v>
      </c>
      <c r="I16" s="75">
        <f>IF('[1]Extraction Parc Loc'!DP13&gt;0,'[1]Extraction Parc Loc'!DP13,IF('[1]Extraction Parc Loc'!CG13&gt;0,'[1]Extraction Parc Loc'!CG13,""))</f>
        <v>52</v>
      </c>
      <c r="J16" s="75">
        <f>IF('[1]Extraction Parc Loc'!DT13&gt;0,'[1]Extraction Parc Loc'!DT13,IF('[1]Extraction Parc Loc'!CK13&gt;0,'[1]Extraction Parc Loc'!CK13,""))</f>
        <v>320.32499999999999</v>
      </c>
      <c r="K16" s="75">
        <f>IF('[1]Extraction Parc Loc'!DR13&gt;0,'[1]Extraction Parc Loc'!DR13,IF('[1]Extraction Parc Loc'!CI13&gt;0,'[1]Extraction Parc Loc'!CI13,""))</f>
        <v>309.17</v>
      </c>
      <c r="L16" s="75">
        <f>IF('[1]Extraction Parc Loc'!CX13&gt;0,'[1]Extraction Parc Loc'!CX13,IF('[1]Extraction Parc Loc'!EG13&gt;0,'[1]Extraction Parc Loc'!EG13,""))</f>
        <v>320.32499999999999</v>
      </c>
      <c r="M16" s="76">
        <f t="shared" si="1"/>
        <v>62.4</v>
      </c>
      <c r="N16" s="76">
        <f t="shared" si="0"/>
        <v>46.800000000000004</v>
      </c>
      <c r="O16" s="76"/>
      <c r="P16" s="76">
        <f t="shared" si="2"/>
        <v>371.57</v>
      </c>
      <c r="Q16" s="76">
        <f t="shared" si="2"/>
        <v>367.125</v>
      </c>
      <c r="R16" s="192">
        <f t="shared" si="3"/>
        <v>0</v>
      </c>
      <c r="S16" s="77">
        <f t="shared" si="4"/>
        <v>-4.4449999999999932</v>
      </c>
    </row>
    <row r="17" spans="1:20" x14ac:dyDescent="0.25">
      <c r="A17" s="73" t="str">
        <f>IF('[1]Extraction Parc Loc'!DF14&gt;0,'[1]Extraction Parc Loc'!DF14,IF('[1]Extraction Parc Loc'!BW14&gt;0,'[1]Extraction Parc Loc'!BW14,""))</f>
        <v>1004188</v>
      </c>
      <c r="B17" s="74" t="str">
        <f>IF('[1]Extraction Parc Loc'!DK14&gt;0,'[1]Extraction Parc Loc'!DK14,IF('[1]Extraction Parc Loc'!CB14&gt;0,'[1]Extraction Parc Loc'!CB14,""))</f>
        <v>20</v>
      </c>
      <c r="C17" s="74" t="str">
        <f>IF('[1]Extraction Parc Loc'!DL14&gt;0,'[1]Extraction Parc Loc'!DL14,IF('[1]Extraction Parc Loc'!CC14&gt;0,'[1]Extraction Parc Loc'!CC14,""))</f>
        <v>RUE CHOPIN</v>
      </c>
      <c r="D17" s="74" t="str">
        <f>IF('[1]Extraction Parc Loc'!DN14&gt;0,'[1]Extraction Parc Loc'!DN14,IF('[1]Extraction Parc Loc'!CE14&gt;0,'[1]Extraction Parc Loc'!CE14,""))</f>
        <v>BESANCON</v>
      </c>
      <c r="E17" s="74" t="str">
        <f>IF('[1]Extraction Parc Loc'!DH14&gt;0,'[1]Extraction Parc Loc'!DH14,IF('[1]Extraction Parc Loc'!BY14&gt;0,'[1]Extraction Parc Loc'!BY14,""))</f>
        <v>T7</v>
      </c>
      <c r="F17" s="74" t="str">
        <f>IF('[1]Extraction Parc Loc'!AY14&gt;0,'[1]Extraction Parc Loc'!AY14,"")</f>
        <v/>
      </c>
      <c r="G17" s="75">
        <f>IF('[1]Extraction Parc Loc'!DQ14&gt;0,'[1]Extraction Parc Loc'!DQ14,IF('[1]Extraction Parc Loc'!CH14&gt;0,'[1]Extraction Parc Loc'!CH14,""))</f>
        <v>90</v>
      </c>
      <c r="H17" s="75">
        <f>IF('[1]Extraction Parc Loc'!N14&gt;0,'[1]Extraction Parc Loc'!N14,"")</f>
        <v>52</v>
      </c>
      <c r="I17" s="75">
        <f>IF('[1]Extraction Parc Loc'!DP14&gt;0,'[1]Extraction Parc Loc'!DP14,IF('[1]Extraction Parc Loc'!CG14&gt;0,'[1]Extraction Parc Loc'!CG14,""))</f>
        <v>52</v>
      </c>
      <c r="J17" s="75">
        <f>IF('[1]Extraction Parc Loc'!DT14&gt;0,'[1]Extraction Parc Loc'!DT14,IF('[1]Extraction Parc Loc'!CK14&gt;0,'[1]Extraction Parc Loc'!CK14,""))</f>
        <v>320.32499999999999</v>
      </c>
      <c r="K17" s="75">
        <f>IF('[1]Extraction Parc Loc'!DR14&gt;0,'[1]Extraction Parc Loc'!DR14,IF('[1]Extraction Parc Loc'!CI14&gt;0,'[1]Extraction Parc Loc'!CI14,""))</f>
        <v>309.17</v>
      </c>
      <c r="L17" s="75">
        <f>IF('[1]Extraction Parc Loc'!CX14&gt;0,'[1]Extraction Parc Loc'!CX14,IF('[1]Extraction Parc Loc'!EG14&gt;0,'[1]Extraction Parc Loc'!EG14,""))</f>
        <v>320.32499999999999</v>
      </c>
      <c r="M17" s="76">
        <f t="shared" si="1"/>
        <v>62.4</v>
      </c>
      <c r="N17" s="76">
        <f t="shared" si="0"/>
        <v>46.800000000000004</v>
      </c>
      <c r="O17" s="76"/>
      <c r="P17" s="76">
        <f t="shared" si="2"/>
        <v>371.57</v>
      </c>
      <c r="Q17" s="76">
        <f t="shared" si="2"/>
        <v>367.125</v>
      </c>
      <c r="R17" s="192">
        <f t="shared" si="3"/>
        <v>1</v>
      </c>
      <c r="S17" s="77">
        <f t="shared" si="4"/>
        <v>-4.4449999999999932</v>
      </c>
      <c r="T17" s="78"/>
    </row>
    <row r="18" spans="1:20" x14ac:dyDescent="0.25">
      <c r="A18" s="73" t="str">
        <f>IF('[1]Extraction Parc Loc'!DF15&gt;0,'[1]Extraction Parc Loc'!DF15,IF('[1]Extraction Parc Loc'!BW15&gt;0,'[1]Extraction Parc Loc'!BW15,""))</f>
        <v>1004189</v>
      </c>
      <c r="B18" s="74" t="str">
        <f>IF('[1]Extraction Parc Loc'!DK15&gt;0,'[1]Extraction Parc Loc'!DK15,IF('[1]Extraction Parc Loc'!CB15&gt;0,'[1]Extraction Parc Loc'!CB15,""))</f>
        <v>20</v>
      </c>
      <c r="C18" s="74" t="str">
        <f>IF('[1]Extraction Parc Loc'!DL15&gt;0,'[1]Extraction Parc Loc'!DL15,IF('[1]Extraction Parc Loc'!CC15&gt;0,'[1]Extraction Parc Loc'!CC15,""))</f>
        <v>RUE CHOPIN</v>
      </c>
      <c r="D18" s="74" t="str">
        <f>IF('[1]Extraction Parc Loc'!DN15&gt;0,'[1]Extraction Parc Loc'!DN15,IF('[1]Extraction Parc Loc'!CE15&gt;0,'[1]Extraction Parc Loc'!CE15,""))</f>
        <v>BESANCON</v>
      </c>
      <c r="E18" s="74" t="str">
        <f>IF('[1]Extraction Parc Loc'!DH15&gt;0,'[1]Extraction Parc Loc'!DH15,IF('[1]Extraction Parc Loc'!BY15&gt;0,'[1]Extraction Parc Loc'!BY15,""))</f>
        <v>T3</v>
      </c>
      <c r="F18" s="74" t="str">
        <f>IF('[1]Extraction Parc Loc'!AY15&gt;0,'[1]Extraction Parc Loc'!AY15,"")</f>
        <v/>
      </c>
      <c r="G18" s="75">
        <f>IF('[1]Extraction Parc Loc'!DQ15&gt;0,'[1]Extraction Parc Loc'!DQ15,IF('[1]Extraction Parc Loc'!CH15&gt;0,'[1]Extraction Parc Loc'!CH15,""))</f>
        <v>90</v>
      </c>
      <c r="H18" s="75">
        <f>IF('[1]Extraction Parc Loc'!N15&gt;0,'[1]Extraction Parc Loc'!N15,"")</f>
        <v>52</v>
      </c>
      <c r="I18" s="75">
        <f>IF('[1]Extraction Parc Loc'!DP15&gt;0,'[1]Extraction Parc Loc'!DP15,IF('[1]Extraction Parc Loc'!CG15&gt;0,'[1]Extraction Parc Loc'!CG15,""))</f>
        <v>52</v>
      </c>
      <c r="J18" s="75">
        <f>IF('[1]Extraction Parc Loc'!DT15&gt;0,'[1]Extraction Parc Loc'!DT15,IF('[1]Extraction Parc Loc'!CK15&gt;0,'[1]Extraction Parc Loc'!CK15,""))</f>
        <v>320.32499999999999</v>
      </c>
      <c r="K18" s="75">
        <f>IF('[1]Extraction Parc Loc'!DR15&gt;0,'[1]Extraction Parc Loc'!DR15,IF('[1]Extraction Parc Loc'!CI15&gt;0,'[1]Extraction Parc Loc'!CI15,""))</f>
        <v>309.14999999999998</v>
      </c>
      <c r="L18" s="75">
        <f>IF('[1]Extraction Parc Loc'!CX15&gt;0,'[1]Extraction Parc Loc'!CX15,IF('[1]Extraction Parc Loc'!EG15&gt;0,'[1]Extraction Parc Loc'!EG15,""))</f>
        <v>320.32499999999999</v>
      </c>
      <c r="M18" s="76">
        <f t="shared" si="1"/>
        <v>62.4</v>
      </c>
      <c r="N18" s="76">
        <f t="shared" si="0"/>
        <v>46.800000000000004</v>
      </c>
      <c r="O18" s="76"/>
      <c r="P18" s="76">
        <f t="shared" si="2"/>
        <v>371.54999999999995</v>
      </c>
      <c r="Q18" s="76">
        <f t="shared" si="2"/>
        <v>367.125</v>
      </c>
      <c r="R18" s="192">
        <f t="shared" si="3"/>
        <v>0</v>
      </c>
      <c r="S18" s="77">
        <f t="shared" si="4"/>
        <v>-4.4249999999999545</v>
      </c>
    </row>
    <row r="19" spans="1:20" x14ac:dyDescent="0.25">
      <c r="A19" s="73" t="str">
        <f>IF('[1]Extraction Parc Loc'!DF16&gt;0,'[1]Extraction Parc Loc'!DF16,IF('[1]Extraction Parc Loc'!BW16&gt;0,'[1]Extraction Parc Loc'!BW16,""))</f>
        <v>1004190</v>
      </c>
      <c r="B19" s="74" t="str">
        <f>IF('[1]Extraction Parc Loc'!DK16&gt;0,'[1]Extraction Parc Loc'!DK16,IF('[1]Extraction Parc Loc'!CB16&gt;0,'[1]Extraction Parc Loc'!CB16,""))</f>
        <v>20</v>
      </c>
      <c r="C19" s="74" t="str">
        <f>IF('[1]Extraction Parc Loc'!DL16&gt;0,'[1]Extraction Parc Loc'!DL16,IF('[1]Extraction Parc Loc'!CC16&gt;0,'[1]Extraction Parc Loc'!CC16,""))</f>
        <v>RUE CHOPIN</v>
      </c>
      <c r="D19" s="74" t="str">
        <f>IF('[1]Extraction Parc Loc'!DN16&gt;0,'[1]Extraction Parc Loc'!DN16,IF('[1]Extraction Parc Loc'!CE16&gt;0,'[1]Extraction Parc Loc'!CE16,""))</f>
        <v>BESANCON</v>
      </c>
      <c r="E19" s="74" t="str">
        <f>IF('[1]Extraction Parc Loc'!DH16&gt;0,'[1]Extraction Parc Loc'!DH16,IF('[1]Extraction Parc Loc'!BY16&gt;0,'[1]Extraction Parc Loc'!BY16,""))</f>
        <v>T3</v>
      </c>
      <c r="F19" s="74" t="str">
        <f>IF('[1]Extraction Parc Loc'!AY16&gt;0,'[1]Extraction Parc Loc'!AY16,"")</f>
        <v/>
      </c>
      <c r="G19" s="75">
        <f>IF('[1]Extraction Parc Loc'!DQ16&gt;0,'[1]Extraction Parc Loc'!DQ16,IF('[1]Extraction Parc Loc'!CH16&gt;0,'[1]Extraction Parc Loc'!CH16,""))</f>
        <v>90</v>
      </c>
      <c r="H19" s="75">
        <f>IF('[1]Extraction Parc Loc'!N16&gt;0,'[1]Extraction Parc Loc'!N16,"")</f>
        <v>52</v>
      </c>
      <c r="I19" s="75">
        <f>IF('[1]Extraction Parc Loc'!DP16&gt;0,'[1]Extraction Parc Loc'!DP16,IF('[1]Extraction Parc Loc'!CG16&gt;0,'[1]Extraction Parc Loc'!CG16,""))</f>
        <v>52</v>
      </c>
      <c r="J19" s="75">
        <f>IF('[1]Extraction Parc Loc'!DT16&gt;0,'[1]Extraction Parc Loc'!DT16,IF('[1]Extraction Parc Loc'!CK16&gt;0,'[1]Extraction Parc Loc'!CK16,""))</f>
        <v>320.32499999999999</v>
      </c>
      <c r="K19" s="75">
        <f>IF('[1]Extraction Parc Loc'!DR16&gt;0,'[1]Extraction Parc Loc'!DR16,IF('[1]Extraction Parc Loc'!CI16&gt;0,'[1]Extraction Parc Loc'!CI16,""))</f>
        <v>307.69</v>
      </c>
      <c r="L19" s="75">
        <f>IF('[1]Extraction Parc Loc'!CX16&gt;0,'[1]Extraction Parc Loc'!CX16,IF('[1]Extraction Parc Loc'!EG16&gt;0,'[1]Extraction Parc Loc'!EG16,""))</f>
        <v>320.32499999999999</v>
      </c>
      <c r="M19" s="76">
        <f t="shared" si="1"/>
        <v>62.4</v>
      </c>
      <c r="N19" s="76">
        <f t="shared" si="0"/>
        <v>46.800000000000004</v>
      </c>
      <c r="O19" s="76"/>
      <c r="P19" s="76">
        <f t="shared" si="2"/>
        <v>370.09</v>
      </c>
      <c r="Q19" s="76">
        <f t="shared" si="2"/>
        <v>367.125</v>
      </c>
      <c r="R19" s="192">
        <f t="shared" si="3"/>
        <v>0</v>
      </c>
      <c r="S19" s="77">
        <f t="shared" si="4"/>
        <v>-2.964999999999975</v>
      </c>
    </row>
    <row r="20" spans="1:20" x14ac:dyDescent="0.25">
      <c r="A20" s="73" t="str">
        <f>IF('[1]Extraction Parc Loc'!DF17&gt;0,'[1]Extraction Parc Loc'!DF17,IF('[1]Extraction Parc Loc'!BW17&gt;0,'[1]Extraction Parc Loc'!BW17,""))</f>
        <v>1004191</v>
      </c>
      <c r="B20" s="74" t="str">
        <f>IF('[1]Extraction Parc Loc'!DK17&gt;0,'[1]Extraction Parc Loc'!DK17,IF('[1]Extraction Parc Loc'!CB17&gt;0,'[1]Extraction Parc Loc'!CB17,""))</f>
        <v>21</v>
      </c>
      <c r="C20" s="74" t="str">
        <f>IF('[1]Extraction Parc Loc'!DL17&gt;0,'[1]Extraction Parc Loc'!DL17,IF('[1]Extraction Parc Loc'!CC17&gt;0,'[1]Extraction Parc Loc'!CC17,""))</f>
        <v>RUE CHOPIN</v>
      </c>
      <c r="D20" s="74" t="str">
        <f>IF('[1]Extraction Parc Loc'!DN17&gt;0,'[1]Extraction Parc Loc'!DN17,IF('[1]Extraction Parc Loc'!CE17&gt;0,'[1]Extraction Parc Loc'!CE17,""))</f>
        <v>BESANCON</v>
      </c>
      <c r="E20" s="74" t="str">
        <f>IF('[1]Extraction Parc Loc'!DH17&gt;0,'[1]Extraction Parc Loc'!DH17,IF('[1]Extraction Parc Loc'!BY17&gt;0,'[1]Extraction Parc Loc'!BY17,""))</f>
        <v>T3</v>
      </c>
      <c r="F20" s="74" t="str">
        <f>IF('[1]Extraction Parc Loc'!AY17&gt;0,'[1]Extraction Parc Loc'!AY17,"")</f>
        <v/>
      </c>
      <c r="G20" s="75">
        <f>IF('[1]Extraction Parc Loc'!DQ17&gt;0,'[1]Extraction Parc Loc'!DQ17,IF('[1]Extraction Parc Loc'!CH17&gt;0,'[1]Extraction Parc Loc'!CH17,""))</f>
        <v>90</v>
      </c>
      <c r="H20" s="75">
        <f>IF('[1]Extraction Parc Loc'!N17&gt;0,'[1]Extraction Parc Loc'!N17,"")</f>
        <v>52</v>
      </c>
      <c r="I20" s="75">
        <f>IF('[1]Extraction Parc Loc'!DP17&gt;0,'[1]Extraction Parc Loc'!DP17,IF('[1]Extraction Parc Loc'!CG17&gt;0,'[1]Extraction Parc Loc'!CG17,""))</f>
        <v>52</v>
      </c>
      <c r="J20" s="75">
        <f>IF('[1]Extraction Parc Loc'!DT17&gt;0,'[1]Extraction Parc Loc'!DT17,IF('[1]Extraction Parc Loc'!CK17&gt;0,'[1]Extraction Parc Loc'!CK17,""))</f>
        <v>320.32499999999999</v>
      </c>
      <c r="K20" s="75">
        <f>IF('[1]Extraction Parc Loc'!DR17&gt;0,'[1]Extraction Parc Loc'!DR17,IF('[1]Extraction Parc Loc'!CI17&gt;0,'[1]Extraction Parc Loc'!CI17,""))</f>
        <v>309.14999999999998</v>
      </c>
      <c r="L20" s="75">
        <f>IF('[1]Extraction Parc Loc'!CX17&gt;0,'[1]Extraction Parc Loc'!CX17,IF('[1]Extraction Parc Loc'!EG17&gt;0,'[1]Extraction Parc Loc'!EG17,""))</f>
        <v>320.32499999999999</v>
      </c>
      <c r="M20" s="76">
        <f t="shared" si="1"/>
        <v>62.4</v>
      </c>
      <c r="N20" s="76">
        <f t="shared" si="0"/>
        <v>46.800000000000004</v>
      </c>
      <c r="O20" s="76"/>
      <c r="P20" s="76">
        <f t="shared" si="2"/>
        <v>371.54999999999995</v>
      </c>
      <c r="Q20" s="76">
        <f t="shared" si="2"/>
        <v>367.125</v>
      </c>
      <c r="R20" s="192">
        <f t="shared" si="3"/>
        <v>0</v>
      </c>
      <c r="S20" s="77">
        <f t="shared" si="4"/>
        <v>-4.4249999999999545</v>
      </c>
    </row>
    <row r="21" spans="1:20" x14ac:dyDescent="0.25">
      <c r="A21" s="73" t="str">
        <f>IF('[1]Extraction Parc Loc'!DF18&gt;0,'[1]Extraction Parc Loc'!DF18,IF('[1]Extraction Parc Loc'!BW18&gt;0,'[1]Extraction Parc Loc'!BW18,""))</f>
        <v>1004192</v>
      </c>
      <c r="B21" s="74" t="str">
        <f>IF('[1]Extraction Parc Loc'!DK18&gt;0,'[1]Extraction Parc Loc'!DK18,IF('[1]Extraction Parc Loc'!CB18&gt;0,'[1]Extraction Parc Loc'!CB18,""))</f>
        <v>21</v>
      </c>
      <c r="C21" s="74" t="str">
        <f>IF('[1]Extraction Parc Loc'!DL18&gt;0,'[1]Extraction Parc Loc'!DL18,IF('[1]Extraction Parc Loc'!CC18&gt;0,'[1]Extraction Parc Loc'!CC18,""))</f>
        <v>RUE CHOPIN</v>
      </c>
      <c r="D21" s="74" t="str">
        <f>IF('[1]Extraction Parc Loc'!DN18&gt;0,'[1]Extraction Parc Loc'!DN18,IF('[1]Extraction Parc Loc'!CE18&gt;0,'[1]Extraction Parc Loc'!CE18,""))</f>
        <v>BESANCON</v>
      </c>
      <c r="E21" s="74" t="str">
        <f>IF('[1]Extraction Parc Loc'!DH18&gt;0,'[1]Extraction Parc Loc'!DH18,IF('[1]Extraction Parc Loc'!BY18&gt;0,'[1]Extraction Parc Loc'!BY18,""))</f>
        <v>T3</v>
      </c>
      <c r="F21" s="74" t="str">
        <f>IF('[1]Extraction Parc Loc'!AY18&gt;0,'[1]Extraction Parc Loc'!AY18,"")</f>
        <v/>
      </c>
      <c r="G21" s="75">
        <f>IF('[1]Extraction Parc Loc'!DQ18&gt;0,'[1]Extraction Parc Loc'!DQ18,IF('[1]Extraction Parc Loc'!CH18&gt;0,'[1]Extraction Parc Loc'!CH18,""))</f>
        <v>90</v>
      </c>
      <c r="H21" s="75">
        <f>IF('[1]Extraction Parc Loc'!N18&gt;0,'[1]Extraction Parc Loc'!N18,"")</f>
        <v>52</v>
      </c>
      <c r="I21" s="75">
        <f>IF('[1]Extraction Parc Loc'!DP18&gt;0,'[1]Extraction Parc Loc'!DP18,IF('[1]Extraction Parc Loc'!CG18&gt;0,'[1]Extraction Parc Loc'!CG18,""))</f>
        <v>52</v>
      </c>
      <c r="J21" s="75">
        <f>IF('[1]Extraction Parc Loc'!DT18&gt;0,'[1]Extraction Parc Loc'!DT18,IF('[1]Extraction Parc Loc'!CK18&gt;0,'[1]Extraction Parc Loc'!CK18,""))</f>
        <v>320.32499999999999</v>
      </c>
      <c r="K21" s="75">
        <f>IF('[1]Extraction Parc Loc'!DR18&gt;0,'[1]Extraction Parc Loc'!DR18,IF('[1]Extraction Parc Loc'!CI18&gt;0,'[1]Extraction Parc Loc'!CI18,""))</f>
        <v>309.14999999999998</v>
      </c>
      <c r="L21" s="75">
        <f>IF('[1]Extraction Parc Loc'!CX18&gt;0,'[1]Extraction Parc Loc'!CX18,IF('[1]Extraction Parc Loc'!EG18&gt;0,'[1]Extraction Parc Loc'!EG18,""))</f>
        <v>320.32499999999999</v>
      </c>
      <c r="M21" s="76">
        <f t="shared" si="1"/>
        <v>62.4</v>
      </c>
      <c r="N21" s="76">
        <f t="shared" si="0"/>
        <v>46.800000000000004</v>
      </c>
      <c r="O21" s="76"/>
      <c r="P21" s="76">
        <f t="shared" si="2"/>
        <v>371.54999999999995</v>
      </c>
      <c r="Q21" s="76">
        <f t="shared" si="2"/>
        <v>367.125</v>
      </c>
      <c r="R21" s="192">
        <f t="shared" si="3"/>
        <v>0</v>
      </c>
      <c r="S21" s="77">
        <f t="shared" si="4"/>
        <v>-4.4249999999999545</v>
      </c>
    </row>
    <row r="22" spans="1:20" x14ac:dyDescent="0.25">
      <c r="A22" s="73" t="str">
        <f>IF('[1]Extraction Parc Loc'!DF19&gt;0,'[1]Extraction Parc Loc'!DF19,IF('[1]Extraction Parc Loc'!BW19&gt;0,'[1]Extraction Parc Loc'!BW19,""))</f>
        <v>1004193</v>
      </c>
      <c r="B22" s="74" t="str">
        <f>IF('[1]Extraction Parc Loc'!DK19&gt;0,'[1]Extraction Parc Loc'!DK19,IF('[1]Extraction Parc Loc'!CB19&gt;0,'[1]Extraction Parc Loc'!CB19,""))</f>
        <v>21</v>
      </c>
      <c r="C22" s="74" t="str">
        <f>IF('[1]Extraction Parc Loc'!DL19&gt;0,'[1]Extraction Parc Loc'!DL19,IF('[1]Extraction Parc Loc'!CC19&gt;0,'[1]Extraction Parc Loc'!CC19,""))</f>
        <v>RUE CHOPIN</v>
      </c>
      <c r="D22" s="74" t="str">
        <f>IF('[1]Extraction Parc Loc'!DN19&gt;0,'[1]Extraction Parc Loc'!DN19,IF('[1]Extraction Parc Loc'!CE19&gt;0,'[1]Extraction Parc Loc'!CE19,""))</f>
        <v>BESANCON</v>
      </c>
      <c r="E22" s="74" t="str">
        <f>IF('[1]Extraction Parc Loc'!DH19&gt;0,'[1]Extraction Parc Loc'!DH19,IF('[1]Extraction Parc Loc'!BY19&gt;0,'[1]Extraction Parc Loc'!BY19,""))</f>
        <v>T3</v>
      </c>
      <c r="F22" s="74" t="str">
        <f>IF('[1]Extraction Parc Loc'!AY19&gt;0,'[1]Extraction Parc Loc'!AY19,"")</f>
        <v/>
      </c>
      <c r="G22" s="75">
        <f>IF('[1]Extraction Parc Loc'!DQ19&gt;0,'[1]Extraction Parc Loc'!DQ19,IF('[1]Extraction Parc Loc'!CH19&gt;0,'[1]Extraction Parc Loc'!CH19,""))</f>
        <v>90</v>
      </c>
      <c r="H22" s="75">
        <f>IF('[1]Extraction Parc Loc'!N19&gt;0,'[1]Extraction Parc Loc'!N19,"")</f>
        <v>52</v>
      </c>
      <c r="I22" s="75">
        <f>IF('[1]Extraction Parc Loc'!DP19&gt;0,'[1]Extraction Parc Loc'!DP19,IF('[1]Extraction Parc Loc'!CG19&gt;0,'[1]Extraction Parc Loc'!CG19,""))</f>
        <v>52</v>
      </c>
      <c r="J22" s="75">
        <f>IF('[1]Extraction Parc Loc'!DT19&gt;0,'[1]Extraction Parc Loc'!DT19,IF('[1]Extraction Parc Loc'!CK19&gt;0,'[1]Extraction Parc Loc'!CK19,""))</f>
        <v>320.32499999999999</v>
      </c>
      <c r="K22" s="75">
        <f>IF('[1]Extraction Parc Loc'!DR19&gt;0,'[1]Extraction Parc Loc'!DR19,IF('[1]Extraction Parc Loc'!CI19&gt;0,'[1]Extraction Parc Loc'!CI19,""))</f>
        <v>309.17</v>
      </c>
      <c r="L22" s="75">
        <f>IF('[1]Extraction Parc Loc'!CX19&gt;0,'[1]Extraction Parc Loc'!CX19,IF('[1]Extraction Parc Loc'!EG19&gt;0,'[1]Extraction Parc Loc'!EG19,""))</f>
        <v>320.32499999999999</v>
      </c>
      <c r="M22" s="76">
        <f t="shared" si="1"/>
        <v>62.4</v>
      </c>
      <c r="N22" s="76">
        <f t="shared" si="0"/>
        <v>46.800000000000004</v>
      </c>
      <c r="O22" s="76"/>
      <c r="P22" s="76">
        <f t="shared" si="2"/>
        <v>371.57</v>
      </c>
      <c r="Q22" s="76">
        <f t="shared" si="2"/>
        <v>367.125</v>
      </c>
      <c r="R22" s="192">
        <f t="shared" si="3"/>
        <v>0</v>
      </c>
      <c r="S22" s="77">
        <f t="shared" si="4"/>
        <v>-4.4449999999999932</v>
      </c>
    </row>
    <row r="23" spans="1:20" x14ac:dyDescent="0.25">
      <c r="A23" s="73" t="str">
        <f>IF('[1]Extraction Parc Loc'!DF20&gt;0,'[1]Extraction Parc Loc'!DF20,IF('[1]Extraction Parc Loc'!BW20&gt;0,'[1]Extraction Parc Loc'!BW20,""))</f>
        <v>1004194</v>
      </c>
      <c r="B23" s="74" t="str">
        <f>IF('[1]Extraction Parc Loc'!DK20&gt;0,'[1]Extraction Parc Loc'!DK20,IF('[1]Extraction Parc Loc'!CB20&gt;0,'[1]Extraction Parc Loc'!CB20,""))</f>
        <v>21</v>
      </c>
      <c r="C23" s="74" t="str">
        <f>IF('[1]Extraction Parc Loc'!DL20&gt;0,'[1]Extraction Parc Loc'!DL20,IF('[1]Extraction Parc Loc'!CC20&gt;0,'[1]Extraction Parc Loc'!CC20,""))</f>
        <v>RUE CHOPIN</v>
      </c>
      <c r="D23" s="74" t="str">
        <f>IF('[1]Extraction Parc Loc'!DN20&gt;0,'[1]Extraction Parc Loc'!DN20,IF('[1]Extraction Parc Loc'!CE20&gt;0,'[1]Extraction Parc Loc'!CE20,""))</f>
        <v>BESANCON</v>
      </c>
      <c r="E23" s="74" t="str">
        <f>IF('[1]Extraction Parc Loc'!DH20&gt;0,'[1]Extraction Parc Loc'!DH20,IF('[1]Extraction Parc Loc'!BY20&gt;0,'[1]Extraction Parc Loc'!BY20,""))</f>
        <v>T3</v>
      </c>
      <c r="F23" s="74" t="str">
        <f>IF('[1]Extraction Parc Loc'!AY20&gt;0,'[1]Extraction Parc Loc'!AY20,"")</f>
        <v/>
      </c>
      <c r="G23" s="75">
        <f>IF('[1]Extraction Parc Loc'!DQ20&gt;0,'[1]Extraction Parc Loc'!DQ20,IF('[1]Extraction Parc Loc'!CH20&gt;0,'[1]Extraction Parc Loc'!CH20,""))</f>
        <v>90</v>
      </c>
      <c r="H23" s="75">
        <f>IF('[1]Extraction Parc Loc'!N20&gt;0,'[1]Extraction Parc Loc'!N20,"")</f>
        <v>52</v>
      </c>
      <c r="I23" s="75">
        <f>IF('[1]Extraction Parc Loc'!DP20&gt;0,'[1]Extraction Parc Loc'!DP20,IF('[1]Extraction Parc Loc'!CG20&gt;0,'[1]Extraction Parc Loc'!CG20,""))</f>
        <v>52</v>
      </c>
      <c r="J23" s="75">
        <f>IF('[1]Extraction Parc Loc'!DT20&gt;0,'[1]Extraction Parc Loc'!DT20,IF('[1]Extraction Parc Loc'!CK20&gt;0,'[1]Extraction Parc Loc'!CK20,""))</f>
        <v>320.32499999999999</v>
      </c>
      <c r="K23" s="75">
        <f>IF('[1]Extraction Parc Loc'!DR20&gt;0,'[1]Extraction Parc Loc'!DR20,IF('[1]Extraction Parc Loc'!CI20&gt;0,'[1]Extraction Parc Loc'!CI20,""))</f>
        <v>310.27</v>
      </c>
      <c r="L23" s="75">
        <f>IF('[1]Extraction Parc Loc'!CX20&gt;0,'[1]Extraction Parc Loc'!CX20,IF('[1]Extraction Parc Loc'!EG20&gt;0,'[1]Extraction Parc Loc'!EG20,""))</f>
        <v>320.32499999999999</v>
      </c>
      <c r="M23" s="76">
        <f t="shared" si="1"/>
        <v>62.4</v>
      </c>
      <c r="N23" s="76">
        <f t="shared" si="0"/>
        <v>46.800000000000004</v>
      </c>
      <c r="O23" s="76"/>
      <c r="P23" s="76">
        <f t="shared" si="2"/>
        <v>372.66999999999996</v>
      </c>
      <c r="Q23" s="76">
        <f t="shared" si="2"/>
        <v>367.125</v>
      </c>
      <c r="R23" s="192">
        <f t="shared" si="3"/>
        <v>0</v>
      </c>
      <c r="S23" s="77">
        <f t="shared" si="4"/>
        <v>-5.5449999999999591</v>
      </c>
    </row>
    <row r="24" spans="1:20" x14ac:dyDescent="0.25">
      <c r="A24" s="73" t="str">
        <f>IF('[1]Extraction Parc Loc'!DF21&gt;0,'[1]Extraction Parc Loc'!DF21,IF('[1]Extraction Parc Loc'!BW21&gt;0,'[1]Extraction Parc Loc'!BW21,""))</f>
        <v>1004195</v>
      </c>
      <c r="B24" s="74" t="str">
        <f>IF('[1]Extraction Parc Loc'!DK21&gt;0,'[1]Extraction Parc Loc'!DK21,IF('[1]Extraction Parc Loc'!CB21&gt;0,'[1]Extraction Parc Loc'!CB21,""))</f>
        <v>21</v>
      </c>
      <c r="C24" s="74" t="str">
        <f>IF('[1]Extraction Parc Loc'!DL21&gt;0,'[1]Extraction Parc Loc'!DL21,IF('[1]Extraction Parc Loc'!CC21&gt;0,'[1]Extraction Parc Loc'!CC21,""))</f>
        <v>RUE CHOPIN</v>
      </c>
      <c r="D24" s="74" t="str">
        <f>IF('[1]Extraction Parc Loc'!DN21&gt;0,'[1]Extraction Parc Loc'!DN21,IF('[1]Extraction Parc Loc'!CE21&gt;0,'[1]Extraction Parc Loc'!CE21,""))</f>
        <v>BESANCON</v>
      </c>
      <c r="E24" s="74" t="str">
        <f>IF('[1]Extraction Parc Loc'!DH21&gt;0,'[1]Extraction Parc Loc'!DH21,IF('[1]Extraction Parc Loc'!BY21&gt;0,'[1]Extraction Parc Loc'!BY21,""))</f>
        <v>T3</v>
      </c>
      <c r="F24" s="74" t="str">
        <f>IF('[1]Extraction Parc Loc'!AY21&gt;0,'[1]Extraction Parc Loc'!AY21,"")</f>
        <v/>
      </c>
      <c r="G24" s="75">
        <f>IF('[1]Extraction Parc Loc'!DQ21&gt;0,'[1]Extraction Parc Loc'!DQ21,IF('[1]Extraction Parc Loc'!CH21&gt;0,'[1]Extraction Parc Loc'!CH21,""))</f>
        <v>86</v>
      </c>
      <c r="H24" s="75">
        <f>IF('[1]Extraction Parc Loc'!N21&gt;0,'[1]Extraction Parc Loc'!N21,"")</f>
        <v>52</v>
      </c>
      <c r="I24" s="75">
        <f>IF('[1]Extraction Parc Loc'!DP21&gt;0,'[1]Extraction Parc Loc'!DP21,IF('[1]Extraction Parc Loc'!CG21&gt;0,'[1]Extraction Parc Loc'!CG21,""))</f>
        <v>52</v>
      </c>
      <c r="J24" s="75">
        <f>IF('[1]Extraction Parc Loc'!DT21&gt;0,'[1]Extraction Parc Loc'!DT21,IF('[1]Extraction Parc Loc'!CK21&gt;0,'[1]Extraction Parc Loc'!CK21,""))</f>
        <v>306.0883</v>
      </c>
      <c r="K24" s="75">
        <f>IF('[1]Extraction Parc Loc'!DR21&gt;0,'[1]Extraction Parc Loc'!DR21,IF('[1]Extraction Parc Loc'!CI21&gt;0,'[1]Extraction Parc Loc'!CI21,""))</f>
        <v>293.92</v>
      </c>
      <c r="L24" s="75">
        <f>IF('[1]Extraction Parc Loc'!CX21&gt;0,'[1]Extraction Parc Loc'!CX21,IF('[1]Extraction Parc Loc'!EG21&gt;0,'[1]Extraction Parc Loc'!EG21,""))</f>
        <v>306.0883</v>
      </c>
      <c r="M24" s="76">
        <f t="shared" si="1"/>
        <v>62.4</v>
      </c>
      <c r="N24" s="76">
        <f t="shared" si="0"/>
        <v>46.800000000000004</v>
      </c>
      <c r="O24" s="76"/>
      <c r="P24" s="76">
        <f t="shared" si="2"/>
        <v>356.32</v>
      </c>
      <c r="Q24" s="76">
        <f t="shared" si="2"/>
        <v>352.88830000000002</v>
      </c>
      <c r="R24" s="192">
        <f t="shared" si="3"/>
        <v>0</v>
      </c>
      <c r="S24" s="77">
        <f t="shared" si="4"/>
        <v>-3.431699999999978</v>
      </c>
    </row>
    <row r="25" spans="1:20" x14ac:dyDescent="0.25">
      <c r="A25" s="73" t="str">
        <f>IF('[1]Extraction Parc Loc'!DF22&gt;0,'[1]Extraction Parc Loc'!DF22,IF('[1]Extraction Parc Loc'!BW22&gt;0,'[1]Extraction Parc Loc'!BW22,""))</f>
        <v>1004196</v>
      </c>
      <c r="B25" s="74" t="str">
        <f>IF('[1]Extraction Parc Loc'!DK22&gt;0,'[1]Extraction Parc Loc'!DK22,IF('[1]Extraction Parc Loc'!CB22&gt;0,'[1]Extraction Parc Loc'!CB22,""))</f>
        <v>21</v>
      </c>
      <c r="C25" s="74" t="str">
        <f>IF('[1]Extraction Parc Loc'!DL22&gt;0,'[1]Extraction Parc Loc'!DL22,IF('[1]Extraction Parc Loc'!CC22&gt;0,'[1]Extraction Parc Loc'!CC22,""))</f>
        <v>RUE CHOPIN</v>
      </c>
      <c r="D25" s="74" t="str">
        <f>IF('[1]Extraction Parc Loc'!DN22&gt;0,'[1]Extraction Parc Loc'!DN22,IF('[1]Extraction Parc Loc'!CE22&gt;0,'[1]Extraction Parc Loc'!CE22,""))</f>
        <v>BESANCON</v>
      </c>
      <c r="E25" s="74" t="str">
        <f>IF('[1]Extraction Parc Loc'!DH22&gt;0,'[1]Extraction Parc Loc'!DH22,IF('[1]Extraction Parc Loc'!BY22&gt;0,'[1]Extraction Parc Loc'!BY22,""))</f>
        <v>T3</v>
      </c>
      <c r="F25" s="74" t="str">
        <f>IF('[1]Extraction Parc Loc'!AY22&gt;0,'[1]Extraction Parc Loc'!AY22,"")</f>
        <v/>
      </c>
      <c r="G25" s="75">
        <f>IF('[1]Extraction Parc Loc'!DQ22&gt;0,'[1]Extraction Parc Loc'!DQ22,IF('[1]Extraction Parc Loc'!CH22&gt;0,'[1]Extraction Parc Loc'!CH22,""))</f>
        <v>86</v>
      </c>
      <c r="H25" s="75">
        <f>IF('[1]Extraction Parc Loc'!N22&gt;0,'[1]Extraction Parc Loc'!N22,"")</f>
        <v>52</v>
      </c>
      <c r="I25" s="75">
        <f>IF('[1]Extraction Parc Loc'!DP22&gt;0,'[1]Extraction Parc Loc'!DP22,IF('[1]Extraction Parc Loc'!CG22&gt;0,'[1]Extraction Parc Loc'!CG22,""))</f>
        <v>52</v>
      </c>
      <c r="J25" s="75">
        <f>IF('[1]Extraction Parc Loc'!DT22&gt;0,'[1]Extraction Parc Loc'!DT22,IF('[1]Extraction Parc Loc'!CK22&gt;0,'[1]Extraction Parc Loc'!CK22,""))</f>
        <v>306.0883</v>
      </c>
      <c r="K25" s="75">
        <f>IF('[1]Extraction Parc Loc'!DR22&gt;0,'[1]Extraction Parc Loc'!DR22,IF('[1]Extraction Parc Loc'!CI22&gt;0,'[1]Extraction Parc Loc'!CI22,""))</f>
        <v>294.02</v>
      </c>
      <c r="L25" s="75">
        <f>IF('[1]Extraction Parc Loc'!CX22&gt;0,'[1]Extraction Parc Loc'!CX22,IF('[1]Extraction Parc Loc'!EG22&gt;0,'[1]Extraction Parc Loc'!EG22,""))</f>
        <v>306.0883</v>
      </c>
      <c r="M25" s="76">
        <f t="shared" si="1"/>
        <v>62.4</v>
      </c>
      <c r="N25" s="76">
        <f t="shared" si="0"/>
        <v>46.800000000000004</v>
      </c>
      <c r="O25" s="76"/>
      <c r="P25" s="76">
        <f t="shared" si="2"/>
        <v>356.41999999999996</v>
      </c>
      <c r="Q25" s="76">
        <f t="shared" si="2"/>
        <v>352.88830000000002</v>
      </c>
      <c r="R25" s="192">
        <f t="shared" si="3"/>
        <v>0</v>
      </c>
      <c r="S25" s="77">
        <f t="shared" si="4"/>
        <v>-3.5316999999999439</v>
      </c>
    </row>
    <row r="26" spans="1:20" x14ac:dyDescent="0.25">
      <c r="A26" s="73" t="str">
        <f>IF('[1]Extraction Parc Loc'!DF23&gt;0,'[1]Extraction Parc Loc'!DF23,IF('[1]Extraction Parc Loc'!BW23&gt;0,'[1]Extraction Parc Loc'!BW23,""))</f>
        <v>1004197</v>
      </c>
      <c r="B26" s="74" t="str">
        <f>IF('[1]Extraction Parc Loc'!DK23&gt;0,'[1]Extraction Parc Loc'!DK23,IF('[1]Extraction Parc Loc'!CB23&gt;0,'[1]Extraction Parc Loc'!CB23,""))</f>
        <v>21</v>
      </c>
      <c r="C26" s="74" t="str">
        <f>IF('[1]Extraction Parc Loc'!DL23&gt;0,'[1]Extraction Parc Loc'!DL23,IF('[1]Extraction Parc Loc'!CC23&gt;0,'[1]Extraction Parc Loc'!CC23,""))</f>
        <v>RUE CHOPIN</v>
      </c>
      <c r="D26" s="74" t="str">
        <f>IF('[1]Extraction Parc Loc'!DN23&gt;0,'[1]Extraction Parc Loc'!DN23,IF('[1]Extraction Parc Loc'!CE23&gt;0,'[1]Extraction Parc Loc'!CE23,""))</f>
        <v>BESANCON</v>
      </c>
      <c r="E26" s="74" t="str">
        <f>IF('[1]Extraction Parc Loc'!DH23&gt;0,'[1]Extraction Parc Loc'!DH23,IF('[1]Extraction Parc Loc'!BY23&gt;0,'[1]Extraction Parc Loc'!BY23,""))</f>
        <v>T3</v>
      </c>
      <c r="F26" s="74" t="str">
        <f>IF('[1]Extraction Parc Loc'!AY23&gt;0,'[1]Extraction Parc Loc'!AY23,"")</f>
        <v/>
      </c>
      <c r="G26" s="75">
        <f>IF('[1]Extraction Parc Loc'!DQ23&gt;0,'[1]Extraction Parc Loc'!DQ23,IF('[1]Extraction Parc Loc'!CH23&gt;0,'[1]Extraction Parc Loc'!CH23,""))</f>
        <v>90</v>
      </c>
      <c r="H26" s="75">
        <f>IF('[1]Extraction Parc Loc'!N23&gt;0,'[1]Extraction Parc Loc'!N23,"")</f>
        <v>52</v>
      </c>
      <c r="I26" s="75">
        <f>IF('[1]Extraction Parc Loc'!DP23&gt;0,'[1]Extraction Parc Loc'!DP23,IF('[1]Extraction Parc Loc'!CG23&gt;0,'[1]Extraction Parc Loc'!CG23,""))</f>
        <v>52</v>
      </c>
      <c r="J26" s="75">
        <f>IF('[1]Extraction Parc Loc'!DT23&gt;0,'[1]Extraction Parc Loc'!DT23,IF('[1]Extraction Parc Loc'!CK23&gt;0,'[1]Extraction Parc Loc'!CK23,""))</f>
        <v>320.32499999999999</v>
      </c>
      <c r="K26" s="75">
        <f>IF('[1]Extraction Parc Loc'!DR23&gt;0,'[1]Extraction Parc Loc'!DR23,IF('[1]Extraction Parc Loc'!CI23&gt;0,'[1]Extraction Parc Loc'!CI23,""))</f>
        <v>309.14999999999998</v>
      </c>
      <c r="L26" s="75">
        <f>IF('[1]Extraction Parc Loc'!CX23&gt;0,'[1]Extraction Parc Loc'!CX23,IF('[1]Extraction Parc Loc'!EG23&gt;0,'[1]Extraction Parc Loc'!EG23,""))</f>
        <v>320.32499999999999</v>
      </c>
      <c r="M26" s="76">
        <f t="shared" si="1"/>
        <v>62.4</v>
      </c>
      <c r="N26" s="76">
        <f t="shared" si="0"/>
        <v>46.800000000000004</v>
      </c>
      <c r="O26" s="76"/>
      <c r="P26" s="76">
        <f t="shared" si="2"/>
        <v>371.54999999999995</v>
      </c>
      <c r="Q26" s="76">
        <f t="shared" si="2"/>
        <v>367.125</v>
      </c>
      <c r="R26" s="192">
        <f t="shared" si="3"/>
        <v>0</v>
      </c>
      <c r="S26" s="77">
        <f t="shared" si="4"/>
        <v>-4.4249999999999545</v>
      </c>
    </row>
    <row r="27" spans="1:20" x14ac:dyDescent="0.25">
      <c r="A27" s="73" t="str">
        <f>IF('[1]Extraction Parc Loc'!DF24&gt;0,'[1]Extraction Parc Loc'!DF24,IF('[1]Extraction Parc Loc'!BW24&gt;0,'[1]Extraction Parc Loc'!BW24,""))</f>
        <v>1004198</v>
      </c>
      <c r="B27" s="74" t="str">
        <f>IF('[1]Extraction Parc Loc'!DK24&gt;0,'[1]Extraction Parc Loc'!DK24,IF('[1]Extraction Parc Loc'!CB24&gt;0,'[1]Extraction Parc Loc'!CB24,""))</f>
        <v>21</v>
      </c>
      <c r="C27" s="74" t="str">
        <f>IF('[1]Extraction Parc Loc'!DL24&gt;0,'[1]Extraction Parc Loc'!DL24,IF('[1]Extraction Parc Loc'!CC24&gt;0,'[1]Extraction Parc Loc'!CC24,""))</f>
        <v>RUE CHOPIN</v>
      </c>
      <c r="D27" s="74" t="str">
        <f>IF('[1]Extraction Parc Loc'!DN24&gt;0,'[1]Extraction Parc Loc'!DN24,IF('[1]Extraction Parc Loc'!CE24&gt;0,'[1]Extraction Parc Loc'!CE24,""))</f>
        <v>BESANCON</v>
      </c>
      <c r="E27" s="74" t="str">
        <f>IF('[1]Extraction Parc Loc'!DH24&gt;0,'[1]Extraction Parc Loc'!DH24,IF('[1]Extraction Parc Loc'!BY24&gt;0,'[1]Extraction Parc Loc'!BY24,""))</f>
        <v>T3</v>
      </c>
      <c r="F27" s="74" t="str">
        <f>IF('[1]Extraction Parc Loc'!AY24&gt;0,'[1]Extraction Parc Loc'!AY24,"")</f>
        <v/>
      </c>
      <c r="G27" s="75">
        <f>IF('[1]Extraction Parc Loc'!DQ24&gt;0,'[1]Extraction Parc Loc'!DQ24,IF('[1]Extraction Parc Loc'!CH24&gt;0,'[1]Extraction Parc Loc'!CH24,""))</f>
        <v>90</v>
      </c>
      <c r="H27" s="75">
        <f>IF('[1]Extraction Parc Loc'!N24&gt;0,'[1]Extraction Parc Loc'!N24,"")</f>
        <v>52</v>
      </c>
      <c r="I27" s="75">
        <f>IF('[1]Extraction Parc Loc'!DP24&gt;0,'[1]Extraction Parc Loc'!DP24,IF('[1]Extraction Parc Loc'!CG24&gt;0,'[1]Extraction Parc Loc'!CG24,""))</f>
        <v>52</v>
      </c>
      <c r="J27" s="75">
        <f>IF('[1]Extraction Parc Loc'!DT24&gt;0,'[1]Extraction Parc Loc'!DT24,IF('[1]Extraction Parc Loc'!CK24&gt;0,'[1]Extraction Parc Loc'!CK24,""))</f>
        <v>320.32499999999999</v>
      </c>
      <c r="K27" s="75">
        <f>IF('[1]Extraction Parc Loc'!DR24&gt;0,'[1]Extraction Parc Loc'!DR24,IF('[1]Extraction Parc Loc'!CI24&gt;0,'[1]Extraction Parc Loc'!CI24,""))</f>
        <v>310.27</v>
      </c>
      <c r="L27" s="75">
        <f>IF('[1]Extraction Parc Loc'!CX24&gt;0,'[1]Extraction Parc Loc'!CX24,IF('[1]Extraction Parc Loc'!EG24&gt;0,'[1]Extraction Parc Loc'!EG24,""))</f>
        <v>320.32499999999999</v>
      </c>
      <c r="M27" s="76">
        <f t="shared" si="1"/>
        <v>62.4</v>
      </c>
      <c r="N27" s="76">
        <f t="shared" si="0"/>
        <v>46.800000000000004</v>
      </c>
      <c r="O27" s="76"/>
      <c r="P27" s="76">
        <f t="shared" si="2"/>
        <v>372.66999999999996</v>
      </c>
      <c r="Q27" s="76">
        <f t="shared" si="2"/>
        <v>367.125</v>
      </c>
      <c r="R27" s="192">
        <f t="shared" si="3"/>
        <v>0</v>
      </c>
      <c r="S27" s="77">
        <f t="shared" si="4"/>
        <v>-5.5449999999999591</v>
      </c>
    </row>
    <row r="28" spans="1:20" x14ac:dyDescent="0.25">
      <c r="A28" s="73" t="str">
        <f>IF('[1]Extraction Parc Loc'!DF25&gt;0,'[1]Extraction Parc Loc'!DF25,IF('[1]Extraction Parc Loc'!BW25&gt;0,'[1]Extraction Parc Loc'!BW25,""))</f>
        <v>1004199</v>
      </c>
      <c r="B28" s="74" t="str">
        <f>IF('[1]Extraction Parc Loc'!DK25&gt;0,'[1]Extraction Parc Loc'!DK25,IF('[1]Extraction Parc Loc'!CB25&gt;0,'[1]Extraction Parc Loc'!CB25,""))</f>
        <v>21</v>
      </c>
      <c r="C28" s="74" t="str">
        <f>IF('[1]Extraction Parc Loc'!DL25&gt;0,'[1]Extraction Parc Loc'!DL25,IF('[1]Extraction Parc Loc'!CC25&gt;0,'[1]Extraction Parc Loc'!CC25,""))</f>
        <v>RUE CHOPIN</v>
      </c>
      <c r="D28" s="74" t="str">
        <f>IF('[1]Extraction Parc Loc'!DN25&gt;0,'[1]Extraction Parc Loc'!DN25,IF('[1]Extraction Parc Loc'!CE25&gt;0,'[1]Extraction Parc Loc'!CE25,""))</f>
        <v>BESANCON</v>
      </c>
      <c r="E28" s="74" t="str">
        <f>IF('[1]Extraction Parc Loc'!DH25&gt;0,'[1]Extraction Parc Loc'!DH25,IF('[1]Extraction Parc Loc'!BY25&gt;0,'[1]Extraction Parc Loc'!BY25,""))</f>
        <v>T3</v>
      </c>
      <c r="F28" s="74" t="str">
        <f>IF('[1]Extraction Parc Loc'!AY25&gt;0,'[1]Extraction Parc Loc'!AY25,"")</f>
        <v/>
      </c>
      <c r="G28" s="75">
        <f>IF('[1]Extraction Parc Loc'!DQ25&gt;0,'[1]Extraction Parc Loc'!DQ25,IF('[1]Extraction Parc Loc'!CH25&gt;0,'[1]Extraction Parc Loc'!CH25,""))</f>
        <v>90</v>
      </c>
      <c r="H28" s="75">
        <f>IF('[1]Extraction Parc Loc'!N25&gt;0,'[1]Extraction Parc Loc'!N25,"")</f>
        <v>52</v>
      </c>
      <c r="I28" s="75">
        <f>IF('[1]Extraction Parc Loc'!DP25&gt;0,'[1]Extraction Parc Loc'!DP25,IF('[1]Extraction Parc Loc'!CG25&gt;0,'[1]Extraction Parc Loc'!CG25,""))</f>
        <v>52</v>
      </c>
      <c r="J28" s="75">
        <f>IF('[1]Extraction Parc Loc'!DT25&gt;0,'[1]Extraction Parc Loc'!DT25,IF('[1]Extraction Parc Loc'!CK25&gt;0,'[1]Extraction Parc Loc'!CK25,""))</f>
        <v>320.32499999999999</v>
      </c>
      <c r="K28" s="75">
        <f>IF('[1]Extraction Parc Loc'!DR25&gt;0,'[1]Extraction Parc Loc'!DR25,IF('[1]Extraction Parc Loc'!CI25&gt;0,'[1]Extraction Parc Loc'!CI25,""))</f>
        <v>309.17</v>
      </c>
      <c r="L28" s="75">
        <f>IF('[1]Extraction Parc Loc'!CX25&gt;0,'[1]Extraction Parc Loc'!CX25,IF('[1]Extraction Parc Loc'!EG25&gt;0,'[1]Extraction Parc Loc'!EG25,""))</f>
        <v>320.32499999999999</v>
      </c>
      <c r="M28" s="76">
        <f t="shared" si="1"/>
        <v>62.4</v>
      </c>
      <c r="N28" s="76">
        <f t="shared" si="0"/>
        <v>46.800000000000004</v>
      </c>
      <c r="O28" s="76"/>
      <c r="P28" s="76">
        <f t="shared" si="2"/>
        <v>371.57</v>
      </c>
      <c r="Q28" s="76">
        <f t="shared" si="2"/>
        <v>367.125</v>
      </c>
      <c r="R28" s="192">
        <f t="shared" si="3"/>
        <v>0</v>
      </c>
      <c r="S28" s="77">
        <f t="shared" si="4"/>
        <v>-4.4449999999999932</v>
      </c>
    </row>
    <row r="29" spans="1:20" x14ac:dyDescent="0.25">
      <c r="A29" s="73" t="str">
        <f>IF('[1]Extraction Parc Loc'!DF26&gt;0,'[1]Extraction Parc Loc'!DF26,IF('[1]Extraction Parc Loc'!BW26&gt;0,'[1]Extraction Parc Loc'!BW26,""))</f>
        <v>1004200</v>
      </c>
      <c r="B29" s="74" t="str">
        <f>IF('[1]Extraction Parc Loc'!DK26&gt;0,'[1]Extraction Parc Loc'!DK26,IF('[1]Extraction Parc Loc'!CB26&gt;0,'[1]Extraction Parc Loc'!CB26,""))</f>
        <v>21</v>
      </c>
      <c r="C29" s="74" t="str">
        <f>IF('[1]Extraction Parc Loc'!DL26&gt;0,'[1]Extraction Parc Loc'!DL26,IF('[1]Extraction Parc Loc'!CC26&gt;0,'[1]Extraction Parc Loc'!CC26,""))</f>
        <v>RUE CHOPIN</v>
      </c>
      <c r="D29" s="74" t="str">
        <f>IF('[1]Extraction Parc Loc'!DN26&gt;0,'[1]Extraction Parc Loc'!DN26,IF('[1]Extraction Parc Loc'!CE26&gt;0,'[1]Extraction Parc Loc'!CE26,""))</f>
        <v>BESANCON</v>
      </c>
      <c r="E29" s="74" t="str">
        <f>IF('[1]Extraction Parc Loc'!DH26&gt;0,'[1]Extraction Parc Loc'!DH26,IF('[1]Extraction Parc Loc'!BY26&gt;0,'[1]Extraction Parc Loc'!BY26,""))</f>
        <v>T3</v>
      </c>
      <c r="F29" s="74" t="str">
        <f>IF('[1]Extraction Parc Loc'!AY26&gt;0,'[1]Extraction Parc Loc'!AY26,"")</f>
        <v/>
      </c>
      <c r="G29" s="75">
        <f>IF('[1]Extraction Parc Loc'!DQ26&gt;0,'[1]Extraction Parc Loc'!DQ26,IF('[1]Extraction Parc Loc'!CH26&gt;0,'[1]Extraction Parc Loc'!CH26,""))</f>
        <v>90</v>
      </c>
      <c r="H29" s="75">
        <f>IF('[1]Extraction Parc Loc'!N26&gt;0,'[1]Extraction Parc Loc'!N26,"")</f>
        <v>52</v>
      </c>
      <c r="I29" s="75">
        <f>IF('[1]Extraction Parc Loc'!DP26&gt;0,'[1]Extraction Parc Loc'!DP26,IF('[1]Extraction Parc Loc'!CG26&gt;0,'[1]Extraction Parc Loc'!CG26,""))</f>
        <v>52</v>
      </c>
      <c r="J29" s="75">
        <f>IF('[1]Extraction Parc Loc'!DT26&gt;0,'[1]Extraction Parc Loc'!DT26,IF('[1]Extraction Parc Loc'!CK26&gt;0,'[1]Extraction Parc Loc'!CK26,""))</f>
        <v>320.32499999999999</v>
      </c>
      <c r="K29" s="75">
        <f>IF('[1]Extraction Parc Loc'!DR26&gt;0,'[1]Extraction Parc Loc'!DR26,IF('[1]Extraction Parc Loc'!CI26&gt;0,'[1]Extraction Parc Loc'!CI26,""))</f>
        <v>304.49</v>
      </c>
      <c r="L29" s="75">
        <f>IF('[1]Extraction Parc Loc'!CX26&gt;0,'[1]Extraction Parc Loc'!CX26,IF('[1]Extraction Parc Loc'!EG26&gt;0,'[1]Extraction Parc Loc'!EG26,""))</f>
        <v>319.71449999999999</v>
      </c>
      <c r="M29" s="76">
        <f t="shared" si="1"/>
        <v>62.4</v>
      </c>
      <c r="N29" s="76">
        <f t="shared" si="0"/>
        <v>46.800000000000004</v>
      </c>
      <c r="O29" s="76"/>
      <c r="P29" s="76">
        <f t="shared" si="2"/>
        <v>366.89</v>
      </c>
      <c r="Q29" s="76">
        <f t="shared" si="2"/>
        <v>366.5145</v>
      </c>
      <c r="R29" s="192">
        <f t="shared" si="3"/>
        <v>0</v>
      </c>
      <c r="S29" s="77">
        <f t="shared" si="4"/>
        <v>-0.37549999999998818</v>
      </c>
    </row>
    <row r="30" spans="1:20" x14ac:dyDescent="0.25">
      <c r="A30" s="73" t="str">
        <f>IF('[1]Extraction Parc Loc'!DF27&gt;0,'[1]Extraction Parc Loc'!DF27,IF('[1]Extraction Parc Loc'!BW27&gt;0,'[1]Extraction Parc Loc'!BW27,""))</f>
        <v>1004201</v>
      </c>
      <c r="B30" s="74" t="str">
        <f>IF('[1]Extraction Parc Loc'!DK27&gt;0,'[1]Extraction Parc Loc'!DK27,IF('[1]Extraction Parc Loc'!CB27&gt;0,'[1]Extraction Parc Loc'!CB27,""))</f>
        <v>22</v>
      </c>
      <c r="C30" s="74" t="str">
        <f>IF('[1]Extraction Parc Loc'!DL27&gt;0,'[1]Extraction Parc Loc'!DL27,IF('[1]Extraction Parc Loc'!CC27&gt;0,'[1]Extraction Parc Loc'!CC27,""))</f>
        <v>RUE CHOPIN</v>
      </c>
      <c r="D30" s="74" t="str">
        <f>IF('[1]Extraction Parc Loc'!DN27&gt;0,'[1]Extraction Parc Loc'!DN27,IF('[1]Extraction Parc Loc'!CE27&gt;0,'[1]Extraction Parc Loc'!CE27,""))</f>
        <v>BESANCON</v>
      </c>
      <c r="E30" s="74" t="str">
        <f>IF('[1]Extraction Parc Loc'!DH27&gt;0,'[1]Extraction Parc Loc'!DH27,IF('[1]Extraction Parc Loc'!BY27&gt;0,'[1]Extraction Parc Loc'!BY27,""))</f>
        <v>T3</v>
      </c>
      <c r="F30" s="74" t="str">
        <f>IF('[1]Extraction Parc Loc'!AY27&gt;0,'[1]Extraction Parc Loc'!AY27,"")</f>
        <v/>
      </c>
      <c r="G30" s="75">
        <f>IF('[1]Extraction Parc Loc'!DQ27&gt;0,'[1]Extraction Parc Loc'!DQ27,IF('[1]Extraction Parc Loc'!CH27&gt;0,'[1]Extraction Parc Loc'!CH27,""))</f>
        <v>90</v>
      </c>
      <c r="H30" s="75">
        <f>IF('[1]Extraction Parc Loc'!N27&gt;0,'[1]Extraction Parc Loc'!N27,"")</f>
        <v>52</v>
      </c>
      <c r="I30" s="75">
        <f>IF('[1]Extraction Parc Loc'!DP27&gt;0,'[1]Extraction Parc Loc'!DP27,IF('[1]Extraction Parc Loc'!CG27&gt;0,'[1]Extraction Parc Loc'!CG27,""))</f>
        <v>52</v>
      </c>
      <c r="J30" s="75">
        <f>IF('[1]Extraction Parc Loc'!DT27&gt;0,'[1]Extraction Parc Loc'!DT27,IF('[1]Extraction Parc Loc'!CK27&gt;0,'[1]Extraction Parc Loc'!CK27,""))</f>
        <v>320.32499999999999</v>
      </c>
      <c r="K30" s="75">
        <f>IF('[1]Extraction Parc Loc'!DR27&gt;0,'[1]Extraction Parc Loc'!DR27,IF('[1]Extraction Parc Loc'!CI27&gt;0,'[1]Extraction Parc Loc'!CI27,""))</f>
        <v>277.87</v>
      </c>
      <c r="L30" s="75">
        <f>IF('[1]Extraction Parc Loc'!CX27&gt;0,'[1]Extraction Parc Loc'!CX27,IF('[1]Extraction Parc Loc'!EG27&gt;0,'[1]Extraction Parc Loc'!EG27,""))</f>
        <v>291.76350000000002</v>
      </c>
      <c r="M30" s="76">
        <f t="shared" si="1"/>
        <v>62.4</v>
      </c>
      <c r="N30" s="76">
        <f t="shared" si="0"/>
        <v>46.800000000000004</v>
      </c>
      <c r="O30" s="76"/>
      <c r="P30" s="76">
        <f t="shared" si="2"/>
        <v>340.27</v>
      </c>
      <c r="Q30" s="76">
        <f t="shared" si="2"/>
        <v>338.56350000000003</v>
      </c>
      <c r="R30" s="192">
        <f t="shared" si="3"/>
        <v>0</v>
      </c>
      <c r="S30" s="77">
        <f t="shared" si="4"/>
        <v>-1.7064999999999486</v>
      </c>
    </row>
    <row r="31" spans="1:20" x14ac:dyDescent="0.25">
      <c r="A31" s="73" t="str">
        <f>IF('[1]Extraction Parc Loc'!DF28&gt;0,'[1]Extraction Parc Loc'!DF28,IF('[1]Extraction Parc Loc'!BW28&gt;0,'[1]Extraction Parc Loc'!BW28,""))</f>
        <v>1004202</v>
      </c>
      <c r="B31" s="74" t="str">
        <f>IF('[1]Extraction Parc Loc'!DK28&gt;0,'[1]Extraction Parc Loc'!DK28,IF('[1]Extraction Parc Loc'!CB28&gt;0,'[1]Extraction Parc Loc'!CB28,""))</f>
        <v>22</v>
      </c>
      <c r="C31" s="74" t="str">
        <f>IF('[1]Extraction Parc Loc'!DL28&gt;0,'[1]Extraction Parc Loc'!DL28,IF('[1]Extraction Parc Loc'!CC28&gt;0,'[1]Extraction Parc Loc'!CC28,""))</f>
        <v>RUE CHOPIN</v>
      </c>
      <c r="D31" s="74" t="str">
        <f>IF('[1]Extraction Parc Loc'!DN28&gt;0,'[1]Extraction Parc Loc'!DN28,IF('[1]Extraction Parc Loc'!CE28&gt;0,'[1]Extraction Parc Loc'!CE28,""))</f>
        <v>BESANCON</v>
      </c>
      <c r="E31" s="74" t="str">
        <f>IF('[1]Extraction Parc Loc'!DH28&gt;0,'[1]Extraction Parc Loc'!DH28,IF('[1]Extraction Parc Loc'!BY28&gt;0,'[1]Extraction Parc Loc'!BY28,""))</f>
        <v>T3</v>
      </c>
      <c r="F31" s="74" t="str">
        <f>IF('[1]Extraction Parc Loc'!AY28&gt;0,'[1]Extraction Parc Loc'!AY28,"")</f>
        <v/>
      </c>
      <c r="G31" s="75">
        <f>IF('[1]Extraction Parc Loc'!DQ28&gt;0,'[1]Extraction Parc Loc'!DQ28,IF('[1]Extraction Parc Loc'!CH28&gt;0,'[1]Extraction Parc Loc'!CH28,""))</f>
        <v>90</v>
      </c>
      <c r="H31" s="75">
        <f>IF('[1]Extraction Parc Loc'!N28&gt;0,'[1]Extraction Parc Loc'!N28,"")</f>
        <v>52</v>
      </c>
      <c r="I31" s="75">
        <f>IF('[1]Extraction Parc Loc'!DP28&gt;0,'[1]Extraction Parc Loc'!DP28,IF('[1]Extraction Parc Loc'!CG28&gt;0,'[1]Extraction Parc Loc'!CG28,""))</f>
        <v>52</v>
      </c>
      <c r="J31" s="75">
        <f>IF('[1]Extraction Parc Loc'!DT28&gt;0,'[1]Extraction Parc Loc'!DT28,IF('[1]Extraction Parc Loc'!CK28&gt;0,'[1]Extraction Parc Loc'!CK28,""))</f>
        <v>320.32499999999999</v>
      </c>
      <c r="K31" s="75">
        <f>IF('[1]Extraction Parc Loc'!DR28&gt;0,'[1]Extraction Parc Loc'!DR28,IF('[1]Extraction Parc Loc'!CI28&gt;0,'[1]Extraction Parc Loc'!CI28,""))</f>
        <v>309.14999999999998</v>
      </c>
      <c r="L31" s="75">
        <f>IF('[1]Extraction Parc Loc'!CX28&gt;0,'[1]Extraction Parc Loc'!CX28,IF('[1]Extraction Parc Loc'!EG28&gt;0,'[1]Extraction Parc Loc'!EG28,""))</f>
        <v>320.32499999999999</v>
      </c>
      <c r="M31" s="76">
        <f t="shared" si="1"/>
        <v>62.4</v>
      </c>
      <c r="N31" s="76">
        <f t="shared" si="0"/>
        <v>46.800000000000004</v>
      </c>
      <c r="O31" s="76"/>
      <c r="P31" s="76">
        <f t="shared" si="2"/>
        <v>371.54999999999995</v>
      </c>
      <c r="Q31" s="76">
        <f t="shared" si="2"/>
        <v>367.125</v>
      </c>
      <c r="R31" s="192">
        <f t="shared" si="3"/>
        <v>0</v>
      </c>
      <c r="S31" s="77">
        <f t="shared" si="4"/>
        <v>-4.4249999999999545</v>
      </c>
    </row>
    <row r="32" spans="1:20" x14ac:dyDescent="0.25">
      <c r="A32" s="73" t="str">
        <f>IF('[1]Extraction Parc Loc'!DF29&gt;0,'[1]Extraction Parc Loc'!DF29,IF('[1]Extraction Parc Loc'!BW29&gt;0,'[1]Extraction Parc Loc'!BW29,""))</f>
        <v>1004203</v>
      </c>
      <c r="B32" s="74" t="str">
        <f>IF('[1]Extraction Parc Loc'!DK29&gt;0,'[1]Extraction Parc Loc'!DK29,IF('[1]Extraction Parc Loc'!CB29&gt;0,'[1]Extraction Parc Loc'!CB29,""))</f>
        <v>22</v>
      </c>
      <c r="C32" s="74" t="str">
        <f>IF('[1]Extraction Parc Loc'!DL29&gt;0,'[1]Extraction Parc Loc'!DL29,IF('[1]Extraction Parc Loc'!CC29&gt;0,'[1]Extraction Parc Loc'!CC29,""))</f>
        <v>RUE CHOPIN</v>
      </c>
      <c r="D32" s="74" t="str">
        <f>IF('[1]Extraction Parc Loc'!DN29&gt;0,'[1]Extraction Parc Loc'!DN29,IF('[1]Extraction Parc Loc'!CE29&gt;0,'[1]Extraction Parc Loc'!CE29,""))</f>
        <v>BESANCON</v>
      </c>
      <c r="E32" s="74" t="str">
        <f>IF('[1]Extraction Parc Loc'!DH29&gt;0,'[1]Extraction Parc Loc'!DH29,IF('[1]Extraction Parc Loc'!BY29&gt;0,'[1]Extraction Parc Loc'!BY29,""))</f>
        <v>T3</v>
      </c>
      <c r="F32" s="74" t="str">
        <f>IF('[1]Extraction Parc Loc'!AY29&gt;0,'[1]Extraction Parc Loc'!AY29,"")</f>
        <v/>
      </c>
      <c r="G32" s="75">
        <f>IF('[1]Extraction Parc Loc'!DQ29&gt;0,'[1]Extraction Parc Loc'!DQ29,IF('[1]Extraction Parc Loc'!CH29&gt;0,'[1]Extraction Parc Loc'!CH29,""))</f>
        <v>90</v>
      </c>
      <c r="H32" s="75">
        <f>IF('[1]Extraction Parc Loc'!N29&gt;0,'[1]Extraction Parc Loc'!N29,"")</f>
        <v>52</v>
      </c>
      <c r="I32" s="75">
        <f>IF('[1]Extraction Parc Loc'!DP29&gt;0,'[1]Extraction Parc Loc'!DP29,IF('[1]Extraction Parc Loc'!CG29&gt;0,'[1]Extraction Parc Loc'!CG29,""))</f>
        <v>52</v>
      </c>
      <c r="J32" s="75">
        <f>IF('[1]Extraction Parc Loc'!DT29&gt;0,'[1]Extraction Parc Loc'!DT29,IF('[1]Extraction Parc Loc'!CK29&gt;0,'[1]Extraction Parc Loc'!CK29,""))</f>
        <v>320.32499999999999</v>
      </c>
      <c r="K32" s="75">
        <f>IF('[1]Extraction Parc Loc'!DR29&gt;0,'[1]Extraction Parc Loc'!DR29,IF('[1]Extraction Parc Loc'!CI29&gt;0,'[1]Extraction Parc Loc'!CI29,""))</f>
        <v>310.27</v>
      </c>
      <c r="L32" s="75">
        <f>IF('[1]Extraction Parc Loc'!CX29&gt;0,'[1]Extraction Parc Loc'!CX29,IF('[1]Extraction Parc Loc'!EG29&gt;0,'[1]Extraction Parc Loc'!EG29,""))</f>
        <v>320.32499999999999</v>
      </c>
      <c r="M32" s="76">
        <f t="shared" si="1"/>
        <v>62.4</v>
      </c>
      <c r="N32" s="76">
        <f t="shared" si="0"/>
        <v>46.800000000000004</v>
      </c>
      <c r="O32" s="76"/>
      <c r="P32" s="76">
        <f t="shared" si="2"/>
        <v>372.66999999999996</v>
      </c>
      <c r="Q32" s="76">
        <f t="shared" si="2"/>
        <v>367.125</v>
      </c>
      <c r="R32" s="192">
        <f t="shared" si="3"/>
        <v>0</v>
      </c>
      <c r="S32" s="77">
        <f t="shared" si="4"/>
        <v>-5.5449999999999591</v>
      </c>
    </row>
    <row r="33" spans="1:19" x14ac:dyDescent="0.25">
      <c r="A33" s="73" t="str">
        <f>IF('[1]Extraction Parc Loc'!DF30&gt;0,'[1]Extraction Parc Loc'!DF30,IF('[1]Extraction Parc Loc'!BW30&gt;0,'[1]Extraction Parc Loc'!BW30,""))</f>
        <v>1004204</v>
      </c>
      <c r="B33" s="74" t="str">
        <f>IF('[1]Extraction Parc Loc'!DK30&gt;0,'[1]Extraction Parc Loc'!DK30,IF('[1]Extraction Parc Loc'!CB30&gt;0,'[1]Extraction Parc Loc'!CB30,""))</f>
        <v>22</v>
      </c>
      <c r="C33" s="74" t="str">
        <f>IF('[1]Extraction Parc Loc'!DL30&gt;0,'[1]Extraction Parc Loc'!DL30,IF('[1]Extraction Parc Loc'!CC30&gt;0,'[1]Extraction Parc Loc'!CC30,""))</f>
        <v>RUE CHOPIN</v>
      </c>
      <c r="D33" s="74" t="str">
        <f>IF('[1]Extraction Parc Loc'!DN30&gt;0,'[1]Extraction Parc Loc'!DN30,IF('[1]Extraction Parc Loc'!CE30&gt;0,'[1]Extraction Parc Loc'!CE30,""))</f>
        <v>BESANCON</v>
      </c>
      <c r="E33" s="74" t="str">
        <f>IF('[1]Extraction Parc Loc'!DH30&gt;0,'[1]Extraction Parc Loc'!DH30,IF('[1]Extraction Parc Loc'!BY30&gt;0,'[1]Extraction Parc Loc'!BY30,""))</f>
        <v>T3</v>
      </c>
      <c r="F33" s="74" t="str">
        <f>IF('[1]Extraction Parc Loc'!AY30&gt;0,'[1]Extraction Parc Loc'!AY30,"")</f>
        <v/>
      </c>
      <c r="G33" s="75">
        <f>IF('[1]Extraction Parc Loc'!DQ30&gt;0,'[1]Extraction Parc Loc'!DQ30,IF('[1]Extraction Parc Loc'!CH30&gt;0,'[1]Extraction Parc Loc'!CH30,""))</f>
        <v>90</v>
      </c>
      <c r="H33" s="75">
        <f>IF('[1]Extraction Parc Loc'!N30&gt;0,'[1]Extraction Parc Loc'!N30,"")</f>
        <v>52</v>
      </c>
      <c r="I33" s="75">
        <f>IF('[1]Extraction Parc Loc'!DP30&gt;0,'[1]Extraction Parc Loc'!DP30,IF('[1]Extraction Parc Loc'!CG30&gt;0,'[1]Extraction Parc Loc'!CG30,""))</f>
        <v>52</v>
      </c>
      <c r="J33" s="75">
        <f>IF('[1]Extraction Parc Loc'!DT30&gt;0,'[1]Extraction Parc Loc'!DT30,IF('[1]Extraction Parc Loc'!CK30&gt;0,'[1]Extraction Parc Loc'!CK30,""))</f>
        <v>320.32499999999999</v>
      </c>
      <c r="K33" s="75">
        <f>IF('[1]Extraction Parc Loc'!DR30&gt;0,'[1]Extraction Parc Loc'!DR30,IF('[1]Extraction Parc Loc'!CI30&gt;0,'[1]Extraction Parc Loc'!CI30,""))</f>
        <v>307.69</v>
      </c>
      <c r="L33" s="75">
        <f>IF('[1]Extraction Parc Loc'!CX30&gt;0,'[1]Extraction Parc Loc'!CX30,IF('[1]Extraction Parc Loc'!EG30&gt;0,'[1]Extraction Parc Loc'!EG30,""))</f>
        <v>320.32499999999999</v>
      </c>
      <c r="M33" s="76">
        <f t="shared" si="1"/>
        <v>62.4</v>
      </c>
      <c r="N33" s="76">
        <f t="shared" si="0"/>
        <v>46.800000000000004</v>
      </c>
      <c r="O33" s="76"/>
      <c r="P33" s="76">
        <f t="shared" si="2"/>
        <v>370.09</v>
      </c>
      <c r="Q33" s="76">
        <f t="shared" si="2"/>
        <v>367.125</v>
      </c>
      <c r="R33" s="192">
        <f t="shared" si="3"/>
        <v>0</v>
      </c>
      <c r="S33" s="77">
        <f t="shared" si="4"/>
        <v>-2.964999999999975</v>
      </c>
    </row>
    <row r="34" spans="1:19" x14ac:dyDescent="0.25">
      <c r="A34" s="73" t="str">
        <f>IF('[1]Extraction Parc Loc'!DF31&gt;0,'[1]Extraction Parc Loc'!DF31,IF('[1]Extraction Parc Loc'!BW31&gt;0,'[1]Extraction Parc Loc'!BW31,""))</f>
        <v>1004205</v>
      </c>
      <c r="B34" s="74" t="str">
        <f>IF('[1]Extraction Parc Loc'!DK31&gt;0,'[1]Extraction Parc Loc'!DK31,IF('[1]Extraction Parc Loc'!CB31&gt;0,'[1]Extraction Parc Loc'!CB31,""))</f>
        <v>22</v>
      </c>
      <c r="C34" s="74" t="str">
        <f>IF('[1]Extraction Parc Loc'!DL31&gt;0,'[1]Extraction Parc Loc'!DL31,IF('[1]Extraction Parc Loc'!CC31&gt;0,'[1]Extraction Parc Loc'!CC31,""))</f>
        <v>RUE CHOPIN</v>
      </c>
      <c r="D34" s="74" t="str">
        <f>IF('[1]Extraction Parc Loc'!DN31&gt;0,'[1]Extraction Parc Loc'!DN31,IF('[1]Extraction Parc Loc'!CE31&gt;0,'[1]Extraction Parc Loc'!CE31,""))</f>
        <v>BESANCON</v>
      </c>
      <c r="E34" s="74" t="str">
        <f>IF('[1]Extraction Parc Loc'!DH31&gt;0,'[1]Extraction Parc Loc'!DH31,IF('[1]Extraction Parc Loc'!BY31&gt;0,'[1]Extraction Parc Loc'!BY31,""))</f>
        <v>T3</v>
      </c>
      <c r="F34" s="74" t="str">
        <f>IF('[1]Extraction Parc Loc'!AY31&gt;0,'[1]Extraction Parc Loc'!AY31,"")</f>
        <v/>
      </c>
      <c r="G34" s="75">
        <f>IF('[1]Extraction Parc Loc'!DQ31&gt;0,'[1]Extraction Parc Loc'!DQ31,IF('[1]Extraction Parc Loc'!CH31&gt;0,'[1]Extraction Parc Loc'!CH31,""))</f>
        <v>86</v>
      </c>
      <c r="H34" s="75">
        <f>IF('[1]Extraction Parc Loc'!N31&gt;0,'[1]Extraction Parc Loc'!N31,"")</f>
        <v>52</v>
      </c>
      <c r="I34" s="75">
        <f>IF('[1]Extraction Parc Loc'!DP31&gt;0,'[1]Extraction Parc Loc'!DP31,IF('[1]Extraction Parc Loc'!CG31&gt;0,'[1]Extraction Parc Loc'!CG31,""))</f>
        <v>52</v>
      </c>
      <c r="J34" s="75">
        <f>IF('[1]Extraction Parc Loc'!DT31&gt;0,'[1]Extraction Parc Loc'!DT31,IF('[1]Extraction Parc Loc'!CK31&gt;0,'[1]Extraction Parc Loc'!CK31,""))</f>
        <v>306.0883</v>
      </c>
      <c r="K34" s="75">
        <f>IF('[1]Extraction Parc Loc'!DR31&gt;0,'[1]Extraction Parc Loc'!DR31,IF('[1]Extraction Parc Loc'!CI31&gt;0,'[1]Extraction Parc Loc'!CI31,""))</f>
        <v>294.02</v>
      </c>
      <c r="L34" s="75">
        <f>IF('[1]Extraction Parc Loc'!CX31&gt;0,'[1]Extraction Parc Loc'!CX31,IF('[1]Extraction Parc Loc'!EG31&gt;0,'[1]Extraction Parc Loc'!EG31,""))</f>
        <v>306.0883</v>
      </c>
      <c r="M34" s="76">
        <f t="shared" si="1"/>
        <v>62.4</v>
      </c>
      <c r="N34" s="76">
        <f t="shared" si="0"/>
        <v>46.800000000000004</v>
      </c>
      <c r="O34" s="76"/>
      <c r="P34" s="76">
        <f t="shared" si="2"/>
        <v>356.41999999999996</v>
      </c>
      <c r="Q34" s="76">
        <f t="shared" si="2"/>
        <v>352.88830000000002</v>
      </c>
      <c r="R34" s="192">
        <f t="shared" si="3"/>
        <v>0</v>
      </c>
      <c r="S34" s="77">
        <f t="shared" si="4"/>
        <v>-3.5316999999999439</v>
      </c>
    </row>
    <row r="35" spans="1:19" x14ac:dyDescent="0.25">
      <c r="A35" s="73" t="str">
        <f>IF('[1]Extraction Parc Loc'!DF32&gt;0,'[1]Extraction Parc Loc'!DF32,IF('[1]Extraction Parc Loc'!BW32&gt;0,'[1]Extraction Parc Loc'!BW32,""))</f>
        <v>1004206</v>
      </c>
      <c r="B35" s="74" t="str">
        <f>IF('[1]Extraction Parc Loc'!DK32&gt;0,'[1]Extraction Parc Loc'!DK32,IF('[1]Extraction Parc Loc'!CB32&gt;0,'[1]Extraction Parc Loc'!CB32,""))</f>
        <v>22</v>
      </c>
      <c r="C35" s="74" t="str">
        <f>IF('[1]Extraction Parc Loc'!DL32&gt;0,'[1]Extraction Parc Loc'!DL32,IF('[1]Extraction Parc Loc'!CC32&gt;0,'[1]Extraction Parc Loc'!CC32,""))</f>
        <v>RUE CHOPIN</v>
      </c>
      <c r="D35" s="74" t="str">
        <f>IF('[1]Extraction Parc Loc'!DN32&gt;0,'[1]Extraction Parc Loc'!DN32,IF('[1]Extraction Parc Loc'!CE32&gt;0,'[1]Extraction Parc Loc'!CE32,""))</f>
        <v>BESANCON</v>
      </c>
      <c r="E35" s="74" t="str">
        <f>IF('[1]Extraction Parc Loc'!DH32&gt;0,'[1]Extraction Parc Loc'!DH32,IF('[1]Extraction Parc Loc'!BY32&gt;0,'[1]Extraction Parc Loc'!BY32,""))</f>
        <v>T3</v>
      </c>
      <c r="F35" s="74" t="str">
        <f>IF('[1]Extraction Parc Loc'!AY32&gt;0,'[1]Extraction Parc Loc'!AY32,"")</f>
        <v/>
      </c>
      <c r="G35" s="75">
        <f>IF('[1]Extraction Parc Loc'!DQ32&gt;0,'[1]Extraction Parc Loc'!DQ32,IF('[1]Extraction Parc Loc'!CH32&gt;0,'[1]Extraction Parc Loc'!CH32,""))</f>
        <v>86</v>
      </c>
      <c r="H35" s="75">
        <f>IF('[1]Extraction Parc Loc'!N32&gt;0,'[1]Extraction Parc Loc'!N32,"")</f>
        <v>52</v>
      </c>
      <c r="I35" s="75">
        <f>IF('[1]Extraction Parc Loc'!DP32&gt;0,'[1]Extraction Parc Loc'!DP32,IF('[1]Extraction Parc Loc'!CG32&gt;0,'[1]Extraction Parc Loc'!CG32,""))</f>
        <v>52</v>
      </c>
      <c r="J35" s="75">
        <f>IF('[1]Extraction Parc Loc'!DT32&gt;0,'[1]Extraction Parc Loc'!DT32,IF('[1]Extraction Parc Loc'!CK32&gt;0,'[1]Extraction Parc Loc'!CK32,""))</f>
        <v>306.0883</v>
      </c>
      <c r="K35" s="75">
        <f>IF('[1]Extraction Parc Loc'!DR32&gt;0,'[1]Extraction Parc Loc'!DR32,IF('[1]Extraction Parc Loc'!CI32&gt;0,'[1]Extraction Parc Loc'!CI32,""))</f>
        <v>293.86</v>
      </c>
      <c r="L35" s="75">
        <f>IF('[1]Extraction Parc Loc'!CX32&gt;0,'[1]Extraction Parc Loc'!CX32,IF('[1]Extraction Parc Loc'!EG32&gt;0,'[1]Extraction Parc Loc'!EG32,""))</f>
        <v>306.0883</v>
      </c>
      <c r="M35" s="76">
        <f t="shared" si="1"/>
        <v>62.4</v>
      </c>
      <c r="N35" s="76">
        <f t="shared" si="0"/>
        <v>46.800000000000004</v>
      </c>
      <c r="O35" s="76"/>
      <c r="P35" s="76">
        <f t="shared" si="2"/>
        <v>356.26</v>
      </c>
      <c r="Q35" s="76">
        <f t="shared" si="2"/>
        <v>352.88830000000002</v>
      </c>
      <c r="R35" s="192">
        <f t="shared" si="3"/>
        <v>0</v>
      </c>
      <c r="S35" s="77">
        <f t="shared" si="4"/>
        <v>-3.3716999999999757</v>
      </c>
    </row>
    <row r="36" spans="1:19" x14ac:dyDescent="0.25">
      <c r="A36" s="73" t="str">
        <f>IF('[1]Extraction Parc Loc'!DF33&gt;0,'[1]Extraction Parc Loc'!DF33,IF('[1]Extraction Parc Loc'!BW33&gt;0,'[1]Extraction Parc Loc'!BW33,""))</f>
        <v>1004207</v>
      </c>
      <c r="B36" s="74" t="str">
        <f>IF('[1]Extraction Parc Loc'!DK33&gt;0,'[1]Extraction Parc Loc'!DK33,IF('[1]Extraction Parc Loc'!CB33&gt;0,'[1]Extraction Parc Loc'!CB33,""))</f>
        <v>22</v>
      </c>
      <c r="C36" s="74" t="str">
        <f>IF('[1]Extraction Parc Loc'!DL33&gt;0,'[1]Extraction Parc Loc'!DL33,IF('[1]Extraction Parc Loc'!CC33&gt;0,'[1]Extraction Parc Loc'!CC33,""))</f>
        <v>RUE CHOPIN</v>
      </c>
      <c r="D36" s="74" t="str">
        <f>IF('[1]Extraction Parc Loc'!DN33&gt;0,'[1]Extraction Parc Loc'!DN33,IF('[1]Extraction Parc Loc'!CE33&gt;0,'[1]Extraction Parc Loc'!CE33,""))</f>
        <v>BESANCON</v>
      </c>
      <c r="E36" s="74" t="str">
        <f>IF('[1]Extraction Parc Loc'!DH33&gt;0,'[1]Extraction Parc Loc'!DH33,IF('[1]Extraction Parc Loc'!BY33&gt;0,'[1]Extraction Parc Loc'!BY33,""))</f>
        <v>T3</v>
      </c>
      <c r="F36" s="74" t="str">
        <f>IF('[1]Extraction Parc Loc'!AY33&gt;0,'[1]Extraction Parc Loc'!AY33,"")</f>
        <v/>
      </c>
      <c r="G36" s="75">
        <f>IF('[1]Extraction Parc Loc'!DQ33&gt;0,'[1]Extraction Parc Loc'!DQ33,IF('[1]Extraction Parc Loc'!CH33&gt;0,'[1]Extraction Parc Loc'!CH33,""))</f>
        <v>90</v>
      </c>
      <c r="H36" s="75">
        <f>IF('[1]Extraction Parc Loc'!N33&gt;0,'[1]Extraction Parc Loc'!N33,"")</f>
        <v>52</v>
      </c>
      <c r="I36" s="75">
        <f>IF('[1]Extraction Parc Loc'!DP33&gt;0,'[1]Extraction Parc Loc'!DP33,IF('[1]Extraction Parc Loc'!CG33&gt;0,'[1]Extraction Parc Loc'!CG33,""))</f>
        <v>52</v>
      </c>
      <c r="J36" s="75">
        <f>IF('[1]Extraction Parc Loc'!DT33&gt;0,'[1]Extraction Parc Loc'!DT33,IF('[1]Extraction Parc Loc'!CK33&gt;0,'[1]Extraction Parc Loc'!CK33,""))</f>
        <v>320.32499999999999</v>
      </c>
      <c r="K36" s="75">
        <f>IF('[1]Extraction Parc Loc'!DR33&gt;0,'[1]Extraction Parc Loc'!DR33,IF('[1]Extraction Parc Loc'!CI33&gt;0,'[1]Extraction Parc Loc'!CI33,""))</f>
        <v>307.69</v>
      </c>
      <c r="L36" s="75">
        <f>IF('[1]Extraction Parc Loc'!CX33&gt;0,'[1]Extraction Parc Loc'!CX33,IF('[1]Extraction Parc Loc'!EG33&gt;0,'[1]Extraction Parc Loc'!EG33,""))</f>
        <v>320.32499999999999</v>
      </c>
      <c r="M36" s="76">
        <f t="shared" si="1"/>
        <v>62.4</v>
      </c>
      <c r="N36" s="76">
        <f t="shared" si="0"/>
        <v>46.800000000000004</v>
      </c>
      <c r="O36" s="76"/>
      <c r="P36" s="76">
        <f t="shared" si="2"/>
        <v>370.09</v>
      </c>
      <c r="Q36" s="76">
        <f t="shared" si="2"/>
        <v>367.125</v>
      </c>
      <c r="R36" s="192">
        <f t="shared" si="3"/>
        <v>0</v>
      </c>
      <c r="S36" s="77">
        <f t="shared" si="4"/>
        <v>-2.964999999999975</v>
      </c>
    </row>
    <row r="37" spans="1:19" x14ac:dyDescent="0.25">
      <c r="A37" s="73" t="str">
        <f>IF('[1]Extraction Parc Loc'!DF34&gt;0,'[1]Extraction Parc Loc'!DF34,IF('[1]Extraction Parc Loc'!BW34&gt;0,'[1]Extraction Parc Loc'!BW34,""))</f>
        <v>1004208</v>
      </c>
      <c r="B37" s="74" t="str">
        <f>IF('[1]Extraction Parc Loc'!DK34&gt;0,'[1]Extraction Parc Loc'!DK34,IF('[1]Extraction Parc Loc'!CB34&gt;0,'[1]Extraction Parc Loc'!CB34,""))</f>
        <v>22</v>
      </c>
      <c r="C37" s="74" t="str">
        <f>IF('[1]Extraction Parc Loc'!DL34&gt;0,'[1]Extraction Parc Loc'!DL34,IF('[1]Extraction Parc Loc'!CC34&gt;0,'[1]Extraction Parc Loc'!CC34,""))</f>
        <v>RUE CHOPIN</v>
      </c>
      <c r="D37" s="74" t="str">
        <f>IF('[1]Extraction Parc Loc'!DN34&gt;0,'[1]Extraction Parc Loc'!DN34,IF('[1]Extraction Parc Loc'!CE34&gt;0,'[1]Extraction Parc Loc'!CE34,""))</f>
        <v>BESANCON</v>
      </c>
      <c r="E37" s="74" t="str">
        <f>IF('[1]Extraction Parc Loc'!DH34&gt;0,'[1]Extraction Parc Loc'!DH34,IF('[1]Extraction Parc Loc'!BY34&gt;0,'[1]Extraction Parc Loc'!BY34,""))</f>
        <v>T3</v>
      </c>
      <c r="F37" s="74" t="str">
        <f>IF('[1]Extraction Parc Loc'!AY34&gt;0,'[1]Extraction Parc Loc'!AY34,"")</f>
        <v/>
      </c>
      <c r="G37" s="75">
        <f>IF('[1]Extraction Parc Loc'!DQ34&gt;0,'[1]Extraction Parc Loc'!DQ34,IF('[1]Extraction Parc Loc'!CH34&gt;0,'[1]Extraction Parc Loc'!CH34,""))</f>
        <v>90</v>
      </c>
      <c r="H37" s="75">
        <f>IF('[1]Extraction Parc Loc'!N34&gt;0,'[1]Extraction Parc Loc'!N34,"")</f>
        <v>52</v>
      </c>
      <c r="I37" s="75">
        <f>IF('[1]Extraction Parc Loc'!DP34&gt;0,'[1]Extraction Parc Loc'!DP34,IF('[1]Extraction Parc Loc'!CG34&gt;0,'[1]Extraction Parc Loc'!CG34,""))</f>
        <v>52</v>
      </c>
      <c r="J37" s="75">
        <f>IF('[1]Extraction Parc Loc'!DT34&gt;0,'[1]Extraction Parc Loc'!DT34,IF('[1]Extraction Parc Loc'!CK34&gt;0,'[1]Extraction Parc Loc'!CK34,""))</f>
        <v>320.32499999999999</v>
      </c>
      <c r="K37" s="75">
        <f>IF('[1]Extraction Parc Loc'!DR34&gt;0,'[1]Extraction Parc Loc'!DR34,IF('[1]Extraction Parc Loc'!CI34&gt;0,'[1]Extraction Parc Loc'!CI34,""))</f>
        <v>309.17</v>
      </c>
      <c r="L37" s="75">
        <f>IF('[1]Extraction Parc Loc'!CX34&gt;0,'[1]Extraction Parc Loc'!CX34,IF('[1]Extraction Parc Loc'!EG34&gt;0,'[1]Extraction Parc Loc'!EG34,""))</f>
        <v>320.32499999999999</v>
      </c>
      <c r="M37" s="76">
        <f t="shared" si="1"/>
        <v>62.4</v>
      </c>
      <c r="N37" s="76">
        <f t="shared" si="0"/>
        <v>46.800000000000004</v>
      </c>
      <c r="O37" s="76"/>
      <c r="P37" s="76">
        <f t="shared" si="2"/>
        <v>371.57</v>
      </c>
      <c r="Q37" s="76">
        <f t="shared" si="2"/>
        <v>367.125</v>
      </c>
      <c r="R37" s="192">
        <f t="shared" si="3"/>
        <v>0</v>
      </c>
      <c r="S37" s="77">
        <f t="shared" si="4"/>
        <v>-4.4449999999999932</v>
      </c>
    </row>
    <row r="38" spans="1:19" x14ac:dyDescent="0.25">
      <c r="A38" s="73" t="str">
        <f>IF('[1]Extraction Parc Loc'!DF35&gt;0,'[1]Extraction Parc Loc'!DF35,IF('[1]Extraction Parc Loc'!BW35&gt;0,'[1]Extraction Parc Loc'!BW35,""))</f>
        <v>1004209</v>
      </c>
      <c r="B38" s="74" t="str">
        <f>IF('[1]Extraction Parc Loc'!DK35&gt;0,'[1]Extraction Parc Loc'!DK35,IF('[1]Extraction Parc Loc'!CB35&gt;0,'[1]Extraction Parc Loc'!CB35,""))</f>
        <v>22</v>
      </c>
      <c r="C38" s="74" t="str">
        <f>IF('[1]Extraction Parc Loc'!DL35&gt;0,'[1]Extraction Parc Loc'!DL35,IF('[1]Extraction Parc Loc'!CC35&gt;0,'[1]Extraction Parc Loc'!CC35,""))</f>
        <v>RUE CHOPIN</v>
      </c>
      <c r="D38" s="74" t="str">
        <f>IF('[1]Extraction Parc Loc'!DN35&gt;0,'[1]Extraction Parc Loc'!DN35,IF('[1]Extraction Parc Loc'!CE35&gt;0,'[1]Extraction Parc Loc'!CE35,""))</f>
        <v>BESANCON</v>
      </c>
      <c r="E38" s="74" t="str">
        <f>IF('[1]Extraction Parc Loc'!DH35&gt;0,'[1]Extraction Parc Loc'!DH35,IF('[1]Extraction Parc Loc'!BY35&gt;0,'[1]Extraction Parc Loc'!BY35,""))</f>
        <v>T3</v>
      </c>
      <c r="F38" s="74" t="str">
        <f>IF('[1]Extraction Parc Loc'!AY35&gt;0,'[1]Extraction Parc Loc'!AY35,"")</f>
        <v/>
      </c>
      <c r="G38" s="75">
        <f>IF('[1]Extraction Parc Loc'!DQ35&gt;0,'[1]Extraction Parc Loc'!DQ35,IF('[1]Extraction Parc Loc'!CH35&gt;0,'[1]Extraction Parc Loc'!CH35,""))</f>
        <v>90</v>
      </c>
      <c r="H38" s="75">
        <f>IF('[1]Extraction Parc Loc'!N35&gt;0,'[1]Extraction Parc Loc'!N35,"")</f>
        <v>52</v>
      </c>
      <c r="I38" s="75">
        <f>IF('[1]Extraction Parc Loc'!DP35&gt;0,'[1]Extraction Parc Loc'!DP35,IF('[1]Extraction Parc Loc'!CG35&gt;0,'[1]Extraction Parc Loc'!CG35,""))</f>
        <v>52</v>
      </c>
      <c r="J38" s="75">
        <f>IF('[1]Extraction Parc Loc'!DT35&gt;0,'[1]Extraction Parc Loc'!DT35,IF('[1]Extraction Parc Loc'!CK35&gt;0,'[1]Extraction Parc Loc'!CK35,""))</f>
        <v>320.32499999999999</v>
      </c>
      <c r="K38" s="75">
        <f>IF('[1]Extraction Parc Loc'!DR35&gt;0,'[1]Extraction Parc Loc'!DR35,IF('[1]Extraction Parc Loc'!CI35&gt;0,'[1]Extraction Parc Loc'!CI35,""))</f>
        <v>309.14999999999998</v>
      </c>
      <c r="L38" s="75">
        <f>IF('[1]Extraction Parc Loc'!CX35&gt;0,'[1]Extraction Parc Loc'!CX35,IF('[1]Extraction Parc Loc'!EG35&gt;0,'[1]Extraction Parc Loc'!EG35,""))</f>
        <v>320.32499999999999</v>
      </c>
      <c r="M38" s="76">
        <f t="shared" si="1"/>
        <v>62.4</v>
      </c>
      <c r="N38" s="76">
        <f t="shared" si="0"/>
        <v>46.800000000000004</v>
      </c>
      <c r="O38" s="76"/>
      <c r="P38" s="76">
        <f t="shared" si="2"/>
        <v>371.54999999999995</v>
      </c>
      <c r="Q38" s="76">
        <f t="shared" si="2"/>
        <v>367.125</v>
      </c>
      <c r="R38" s="192">
        <f t="shared" si="3"/>
        <v>0</v>
      </c>
      <c r="S38" s="77">
        <f t="shared" si="4"/>
        <v>-4.4249999999999545</v>
      </c>
    </row>
    <row r="39" spans="1:19" x14ac:dyDescent="0.25">
      <c r="A39" s="73" t="str">
        <f>IF('[1]Extraction Parc Loc'!DF36&gt;0,'[1]Extraction Parc Loc'!DF36,IF('[1]Extraction Parc Loc'!BW36&gt;0,'[1]Extraction Parc Loc'!BW36,""))</f>
        <v>1004210</v>
      </c>
      <c r="B39" s="74" t="str">
        <f>IF('[1]Extraction Parc Loc'!DK36&gt;0,'[1]Extraction Parc Loc'!DK36,IF('[1]Extraction Parc Loc'!CB36&gt;0,'[1]Extraction Parc Loc'!CB36,""))</f>
        <v>22</v>
      </c>
      <c r="C39" s="74" t="str">
        <f>IF('[1]Extraction Parc Loc'!DL36&gt;0,'[1]Extraction Parc Loc'!DL36,IF('[1]Extraction Parc Loc'!CC36&gt;0,'[1]Extraction Parc Loc'!CC36,""))</f>
        <v>RUE CHOPIN</v>
      </c>
      <c r="D39" s="74" t="str">
        <f>IF('[1]Extraction Parc Loc'!DN36&gt;0,'[1]Extraction Parc Loc'!DN36,IF('[1]Extraction Parc Loc'!CE36&gt;0,'[1]Extraction Parc Loc'!CE36,""))</f>
        <v>BESANCON</v>
      </c>
      <c r="E39" s="74" t="str">
        <f>IF('[1]Extraction Parc Loc'!DH36&gt;0,'[1]Extraction Parc Loc'!DH36,IF('[1]Extraction Parc Loc'!BY36&gt;0,'[1]Extraction Parc Loc'!BY36,""))</f>
        <v>T3</v>
      </c>
      <c r="F39" s="74" t="str">
        <f>IF('[1]Extraction Parc Loc'!AY36&gt;0,'[1]Extraction Parc Loc'!AY36,"")</f>
        <v/>
      </c>
      <c r="G39" s="75">
        <f>IF('[1]Extraction Parc Loc'!DQ36&gt;0,'[1]Extraction Parc Loc'!DQ36,IF('[1]Extraction Parc Loc'!CH36&gt;0,'[1]Extraction Parc Loc'!CH36,""))</f>
        <v>90</v>
      </c>
      <c r="H39" s="75">
        <f>IF('[1]Extraction Parc Loc'!N36&gt;0,'[1]Extraction Parc Loc'!N36,"")</f>
        <v>52</v>
      </c>
      <c r="I39" s="75">
        <f>IF('[1]Extraction Parc Loc'!DP36&gt;0,'[1]Extraction Parc Loc'!DP36,IF('[1]Extraction Parc Loc'!CG36&gt;0,'[1]Extraction Parc Loc'!CG36,""))</f>
        <v>52</v>
      </c>
      <c r="J39" s="75">
        <f>IF('[1]Extraction Parc Loc'!DT36&gt;0,'[1]Extraction Parc Loc'!DT36,IF('[1]Extraction Parc Loc'!CK36&gt;0,'[1]Extraction Parc Loc'!CK36,""))</f>
        <v>320.32499999999999</v>
      </c>
      <c r="K39" s="75">
        <f>IF('[1]Extraction Parc Loc'!DR36&gt;0,'[1]Extraction Parc Loc'!DR36,IF('[1]Extraction Parc Loc'!CI36&gt;0,'[1]Extraction Parc Loc'!CI36,""))</f>
        <v>309.14999999999998</v>
      </c>
      <c r="L39" s="75">
        <f>IF('[1]Extraction Parc Loc'!CX36&gt;0,'[1]Extraction Parc Loc'!CX36,IF('[1]Extraction Parc Loc'!EG36&gt;0,'[1]Extraction Parc Loc'!EG36,""))</f>
        <v>320.32499999999999</v>
      </c>
      <c r="M39" s="76">
        <f t="shared" si="1"/>
        <v>62.4</v>
      </c>
      <c r="N39" s="76">
        <f t="shared" si="0"/>
        <v>46.800000000000004</v>
      </c>
      <c r="O39" s="76"/>
      <c r="P39" s="76">
        <f t="shared" si="2"/>
        <v>371.54999999999995</v>
      </c>
      <c r="Q39" s="76">
        <f t="shared" si="2"/>
        <v>367.125</v>
      </c>
      <c r="R39" s="192">
        <f t="shared" si="3"/>
        <v>0</v>
      </c>
      <c r="S39" s="77">
        <f t="shared" si="4"/>
        <v>-4.4249999999999545</v>
      </c>
    </row>
    <row r="40" spans="1:19" x14ac:dyDescent="0.25">
      <c r="A40" s="73" t="str">
        <f>IF('[1]Extraction Parc Loc'!DF37&gt;0,'[1]Extraction Parc Loc'!DF37,IF('[1]Extraction Parc Loc'!BW37&gt;0,'[1]Extraction Parc Loc'!BW37,""))</f>
        <v>1004211</v>
      </c>
      <c r="B40" s="74" t="str">
        <f>IF('[1]Extraction Parc Loc'!DK37&gt;0,'[1]Extraction Parc Loc'!DK37,IF('[1]Extraction Parc Loc'!CB37&gt;0,'[1]Extraction Parc Loc'!CB37,""))</f>
        <v>23</v>
      </c>
      <c r="C40" s="74" t="str">
        <f>IF('[1]Extraction Parc Loc'!DL37&gt;0,'[1]Extraction Parc Loc'!DL37,IF('[1]Extraction Parc Loc'!CC37&gt;0,'[1]Extraction Parc Loc'!CC37,""))</f>
        <v>RUE CHOPIN</v>
      </c>
      <c r="D40" s="74" t="str">
        <f>IF('[1]Extraction Parc Loc'!DN37&gt;0,'[1]Extraction Parc Loc'!DN37,IF('[1]Extraction Parc Loc'!CE37&gt;0,'[1]Extraction Parc Loc'!CE37,""))</f>
        <v>BESANCON</v>
      </c>
      <c r="E40" s="74" t="str">
        <f>IF('[1]Extraction Parc Loc'!DH37&gt;0,'[1]Extraction Parc Loc'!DH37,IF('[1]Extraction Parc Loc'!BY37&gt;0,'[1]Extraction Parc Loc'!BY37,""))</f>
        <v>T4</v>
      </c>
      <c r="F40" s="74" t="str">
        <f>IF('[1]Extraction Parc Loc'!AY37&gt;0,'[1]Extraction Parc Loc'!AY37,"")</f>
        <v/>
      </c>
      <c r="G40" s="75">
        <f>IF('[1]Extraction Parc Loc'!DQ37&gt;0,'[1]Extraction Parc Loc'!DQ37,IF('[1]Extraction Parc Loc'!CH37&gt;0,'[1]Extraction Parc Loc'!CH37,""))</f>
        <v>104</v>
      </c>
      <c r="H40" s="75">
        <f>IF('[1]Extraction Parc Loc'!N37&gt;0,'[1]Extraction Parc Loc'!N37,"")</f>
        <v>64</v>
      </c>
      <c r="I40" s="75">
        <f>IF('[1]Extraction Parc Loc'!DP37&gt;0,'[1]Extraction Parc Loc'!DP37,IF('[1]Extraction Parc Loc'!CG37&gt;0,'[1]Extraction Parc Loc'!CG37,""))</f>
        <v>64</v>
      </c>
      <c r="J40" s="75">
        <f>IF('[1]Extraction Parc Loc'!DT37&gt;0,'[1]Extraction Parc Loc'!DT37,IF('[1]Extraction Parc Loc'!CK37&gt;0,'[1]Extraction Parc Loc'!CK37,""))</f>
        <v>370.1533</v>
      </c>
      <c r="K40" s="75">
        <f>IF('[1]Extraction Parc Loc'!DR37&gt;0,'[1]Extraction Parc Loc'!DR37,IF('[1]Extraction Parc Loc'!CI37&gt;0,'[1]Extraction Parc Loc'!CI37,""))</f>
        <v>355.55</v>
      </c>
      <c r="L40" s="75">
        <f>IF('[1]Extraction Parc Loc'!CX37&gt;0,'[1]Extraction Parc Loc'!CX37,IF('[1]Extraction Parc Loc'!EG37&gt;0,'[1]Extraction Parc Loc'!EG37,""))</f>
        <v>370.1533</v>
      </c>
      <c r="M40" s="76">
        <f t="shared" si="1"/>
        <v>76.8</v>
      </c>
      <c r="N40" s="76">
        <f t="shared" si="0"/>
        <v>57.6</v>
      </c>
      <c r="O40" s="76"/>
      <c r="P40" s="76">
        <f t="shared" si="2"/>
        <v>432.35</v>
      </c>
      <c r="Q40" s="76">
        <f t="shared" si="2"/>
        <v>427.75330000000002</v>
      </c>
      <c r="R40" s="192">
        <f t="shared" si="3"/>
        <v>0</v>
      </c>
      <c r="S40" s="77">
        <f t="shared" si="4"/>
        <v>-4.5966999999999985</v>
      </c>
    </row>
    <row r="41" spans="1:19" ht="18" customHeight="1" x14ac:dyDescent="0.25">
      <c r="A41" s="73" t="str">
        <f>IF('[1]Extraction Parc Loc'!DF38&gt;0,'[1]Extraction Parc Loc'!DF38,IF('[1]Extraction Parc Loc'!BW38&gt;0,'[1]Extraction Parc Loc'!BW38,""))</f>
        <v>1004212</v>
      </c>
      <c r="B41" s="74" t="str">
        <f>IF('[1]Extraction Parc Loc'!DK38&gt;0,'[1]Extraction Parc Loc'!DK38,IF('[1]Extraction Parc Loc'!CB38&gt;0,'[1]Extraction Parc Loc'!CB38,""))</f>
        <v>23</v>
      </c>
      <c r="C41" s="74" t="str">
        <f>IF('[1]Extraction Parc Loc'!DL38&gt;0,'[1]Extraction Parc Loc'!DL38,IF('[1]Extraction Parc Loc'!CC38&gt;0,'[1]Extraction Parc Loc'!CC38,""))</f>
        <v>RUE CHOPIN</v>
      </c>
      <c r="D41" s="74" t="str">
        <f>IF('[1]Extraction Parc Loc'!DN38&gt;0,'[1]Extraction Parc Loc'!DN38,IF('[1]Extraction Parc Loc'!CE38&gt;0,'[1]Extraction Parc Loc'!CE38,""))</f>
        <v>BESANCON</v>
      </c>
      <c r="E41" s="74" t="str">
        <f>IF('[1]Extraction Parc Loc'!DH38&gt;0,'[1]Extraction Parc Loc'!DH38,IF('[1]Extraction Parc Loc'!BY38&gt;0,'[1]Extraction Parc Loc'!BY38,""))</f>
        <v>T4</v>
      </c>
      <c r="F41" s="74" t="str">
        <f>IF('[1]Extraction Parc Loc'!AY38&gt;0,'[1]Extraction Parc Loc'!AY38,"")</f>
        <v/>
      </c>
      <c r="G41" s="75">
        <f>IF('[1]Extraction Parc Loc'!DQ38&gt;0,'[1]Extraction Parc Loc'!DQ38,IF('[1]Extraction Parc Loc'!CH38&gt;0,'[1]Extraction Parc Loc'!CH38,""))</f>
        <v>104</v>
      </c>
      <c r="H41" s="75">
        <f>IF('[1]Extraction Parc Loc'!N38&gt;0,'[1]Extraction Parc Loc'!N38,"")</f>
        <v>64</v>
      </c>
      <c r="I41" s="75">
        <f>IF('[1]Extraction Parc Loc'!DP38&gt;0,'[1]Extraction Parc Loc'!DP38,IF('[1]Extraction Parc Loc'!CG38&gt;0,'[1]Extraction Parc Loc'!CG38,""))</f>
        <v>64</v>
      </c>
      <c r="J41" s="75">
        <f>IF('[1]Extraction Parc Loc'!DT38&gt;0,'[1]Extraction Parc Loc'!DT38,IF('[1]Extraction Parc Loc'!CK38&gt;0,'[1]Extraction Parc Loc'!CK38,""))</f>
        <v>370.1533</v>
      </c>
      <c r="K41" s="75">
        <f>IF('[1]Extraction Parc Loc'!DR38&gt;0,'[1]Extraction Parc Loc'!DR38,IF('[1]Extraction Parc Loc'!CI38&gt;0,'[1]Extraction Parc Loc'!CI38,""))</f>
        <v>355.55</v>
      </c>
      <c r="L41" s="75">
        <f>IF('[1]Extraction Parc Loc'!CX38&gt;0,'[1]Extraction Parc Loc'!CX38,IF('[1]Extraction Parc Loc'!EG38&gt;0,'[1]Extraction Parc Loc'!EG38,""))</f>
        <v>370.1533</v>
      </c>
      <c r="M41" s="76">
        <f t="shared" si="1"/>
        <v>76.8</v>
      </c>
      <c r="N41" s="76">
        <f t="shared" si="0"/>
        <v>57.6</v>
      </c>
      <c r="O41" s="76"/>
      <c r="P41" s="76">
        <f t="shared" si="2"/>
        <v>432.35</v>
      </c>
      <c r="Q41" s="76">
        <f t="shared" si="2"/>
        <v>427.75330000000002</v>
      </c>
      <c r="R41" s="192">
        <f t="shared" si="3"/>
        <v>0</v>
      </c>
      <c r="S41" s="77">
        <f t="shared" si="4"/>
        <v>-4.5966999999999985</v>
      </c>
    </row>
    <row r="42" spans="1:19" ht="18" customHeight="1" x14ac:dyDescent="0.25">
      <c r="A42" s="73" t="str">
        <f>IF('[1]Extraction Parc Loc'!DF39&gt;0,'[1]Extraction Parc Loc'!DF39,IF('[1]Extraction Parc Loc'!BW39&gt;0,'[1]Extraction Parc Loc'!BW39,""))</f>
        <v>1004213</v>
      </c>
      <c r="B42" s="74" t="str">
        <f>IF('[1]Extraction Parc Loc'!DK39&gt;0,'[1]Extraction Parc Loc'!DK39,IF('[1]Extraction Parc Loc'!CB39&gt;0,'[1]Extraction Parc Loc'!CB39,""))</f>
        <v>23</v>
      </c>
      <c r="C42" s="74" t="str">
        <f>IF('[1]Extraction Parc Loc'!DL39&gt;0,'[1]Extraction Parc Loc'!DL39,IF('[1]Extraction Parc Loc'!CC39&gt;0,'[1]Extraction Parc Loc'!CC39,""))</f>
        <v>RUE CHOPIN</v>
      </c>
      <c r="D42" s="74" t="str">
        <f>IF('[1]Extraction Parc Loc'!DN39&gt;0,'[1]Extraction Parc Loc'!DN39,IF('[1]Extraction Parc Loc'!CE39&gt;0,'[1]Extraction Parc Loc'!CE39,""))</f>
        <v>BESANCON</v>
      </c>
      <c r="E42" s="74" t="str">
        <f>IF('[1]Extraction Parc Loc'!DH39&gt;0,'[1]Extraction Parc Loc'!DH39,IF('[1]Extraction Parc Loc'!BY39&gt;0,'[1]Extraction Parc Loc'!BY39,""))</f>
        <v>T4</v>
      </c>
      <c r="F42" s="74" t="str">
        <f>IF('[1]Extraction Parc Loc'!AY39&gt;0,'[1]Extraction Parc Loc'!AY39,"")</f>
        <v/>
      </c>
      <c r="G42" s="75">
        <f>IF('[1]Extraction Parc Loc'!DQ39&gt;0,'[1]Extraction Parc Loc'!DQ39,IF('[1]Extraction Parc Loc'!CH39&gt;0,'[1]Extraction Parc Loc'!CH39,""))</f>
        <v>104</v>
      </c>
      <c r="H42" s="75">
        <f>IF('[1]Extraction Parc Loc'!N39&gt;0,'[1]Extraction Parc Loc'!N39,"")</f>
        <v>64</v>
      </c>
      <c r="I42" s="75">
        <f>IF('[1]Extraction Parc Loc'!DP39&gt;0,'[1]Extraction Parc Loc'!DP39,IF('[1]Extraction Parc Loc'!CG39&gt;0,'[1]Extraction Parc Loc'!CG39,""))</f>
        <v>64</v>
      </c>
      <c r="J42" s="75">
        <f>IF('[1]Extraction Parc Loc'!DT39&gt;0,'[1]Extraction Parc Loc'!DT39,IF('[1]Extraction Parc Loc'!CK39&gt;0,'[1]Extraction Parc Loc'!CK39,""))</f>
        <v>370.1533</v>
      </c>
      <c r="K42" s="75">
        <f>IF('[1]Extraction Parc Loc'!DR39&gt;0,'[1]Extraction Parc Loc'!DR39,IF('[1]Extraction Parc Loc'!CI39&gt;0,'[1]Extraction Parc Loc'!CI39,""))</f>
        <v>357.27</v>
      </c>
      <c r="L42" s="75">
        <f>IF('[1]Extraction Parc Loc'!CX39&gt;0,'[1]Extraction Parc Loc'!CX39,IF('[1]Extraction Parc Loc'!EG39&gt;0,'[1]Extraction Parc Loc'!EG39,""))</f>
        <v>370.1533</v>
      </c>
      <c r="M42" s="76">
        <f t="shared" si="1"/>
        <v>76.8</v>
      </c>
      <c r="N42" s="76">
        <f t="shared" si="0"/>
        <v>57.6</v>
      </c>
      <c r="O42" s="76"/>
      <c r="P42" s="76">
        <f t="shared" si="2"/>
        <v>434.07</v>
      </c>
      <c r="Q42" s="76">
        <f t="shared" si="2"/>
        <v>427.75330000000002</v>
      </c>
      <c r="R42" s="192">
        <f t="shared" si="3"/>
        <v>0</v>
      </c>
      <c r="S42" s="77">
        <f t="shared" si="4"/>
        <v>-6.3166999999999689</v>
      </c>
    </row>
    <row r="43" spans="1:19" ht="18" customHeight="1" x14ac:dyDescent="0.25">
      <c r="A43" s="73" t="str">
        <f>IF('[1]Extraction Parc Loc'!DF40&gt;0,'[1]Extraction Parc Loc'!DF40,IF('[1]Extraction Parc Loc'!BW40&gt;0,'[1]Extraction Parc Loc'!BW40,""))</f>
        <v>1004214</v>
      </c>
      <c r="B43" s="74" t="str">
        <f>IF('[1]Extraction Parc Loc'!DK40&gt;0,'[1]Extraction Parc Loc'!DK40,IF('[1]Extraction Parc Loc'!CB40&gt;0,'[1]Extraction Parc Loc'!CB40,""))</f>
        <v>23</v>
      </c>
      <c r="C43" s="74" t="str">
        <f>IF('[1]Extraction Parc Loc'!DL40&gt;0,'[1]Extraction Parc Loc'!DL40,IF('[1]Extraction Parc Loc'!CC40&gt;0,'[1]Extraction Parc Loc'!CC40,""))</f>
        <v>RUE CHOPIN</v>
      </c>
      <c r="D43" s="74" t="str">
        <f>IF('[1]Extraction Parc Loc'!DN40&gt;0,'[1]Extraction Parc Loc'!DN40,IF('[1]Extraction Parc Loc'!CE40&gt;0,'[1]Extraction Parc Loc'!CE40,""))</f>
        <v>BESANCON</v>
      </c>
      <c r="E43" s="74" t="str">
        <f>IF('[1]Extraction Parc Loc'!DH40&gt;0,'[1]Extraction Parc Loc'!DH40,IF('[1]Extraction Parc Loc'!BY40&gt;0,'[1]Extraction Parc Loc'!BY40,""))</f>
        <v>T4</v>
      </c>
      <c r="F43" s="74" t="str">
        <f>IF('[1]Extraction Parc Loc'!AY40&gt;0,'[1]Extraction Parc Loc'!AY40,"")</f>
        <v/>
      </c>
      <c r="G43" s="75">
        <f>IF('[1]Extraction Parc Loc'!DQ40&gt;0,'[1]Extraction Parc Loc'!DQ40,IF('[1]Extraction Parc Loc'!CH40&gt;0,'[1]Extraction Parc Loc'!CH40,""))</f>
        <v>104</v>
      </c>
      <c r="H43" s="75">
        <f>IF('[1]Extraction Parc Loc'!N40&gt;0,'[1]Extraction Parc Loc'!N40,"")</f>
        <v>64</v>
      </c>
      <c r="I43" s="75">
        <f>IF('[1]Extraction Parc Loc'!DP40&gt;0,'[1]Extraction Parc Loc'!DP40,IF('[1]Extraction Parc Loc'!CG40&gt;0,'[1]Extraction Parc Loc'!CG40,""))</f>
        <v>64</v>
      </c>
      <c r="J43" s="75">
        <f>IF('[1]Extraction Parc Loc'!DT40&gt;0,'[1]Extraction Parc Loc'!DT40,IF('[1]Extraction Parc Loc'!CK40&gt;0,'[1]Extraction Parc Loc'!CK40,""))</f>
        <v>370.1533</v>
      </c>
      <c r="K43" s="75">
        <f>IF('[1]Extraction Parc Loc'!DR40&gt;0,'[1]Extraction Parc Loc'!DR40,IF('[1]Extraction Parc Loc'!CI40&gt;0,'[1]Extraction Parc Loc'!CI40,""))</f>
        <v>357.27</v>
      </c>
      <c r="L43" s="75">
        <f>IF('[1]Extraction Parc Loc'!CX40&gt;0,'[1]Extraction Parc Loc'!CX40,IF('[1]Extraction Parc Loc'!EG40&gt;0,'[1]Extraction Parc Loc'!EG40,""))</f>
        <v>370.1533</v>
      </c>
      <c r="M43" s="76">
        <f t="shared" si="1"/>
        <v>76.8</v>
      </c>
      <c r="N43" s="76">
        <f t="shared" si="0"/>
        <v>57.6</v>
      </c>
      <c r="O43" s="76"/>
      <c r="P43" s="76">
        <f t="shared" si="2"/>
        <v>434.07</v>
      </c>
      <c r="Q43" s="76">
        <f t="shared" si="2"/>
        <v>427.75330000000002</v>
      </c>
      <c r="R43" s="192">
        <f t="shared" si="3"/>
        <v>0</v>
      </c>
      <c r="S43" s="77">
        <f t="shared" si="4"/>
        <v>-6.3166999999999689</v>
      </c>
    </row>
    <row r="44" spans="1:19" ht="18" customHeight="1" x14ac:dyDescent="0.25">
      <c r="A44" s="73" t="str">
        <f>IF('[1]Extraction Parc Loc'!DF41&gt;0,'[1]Extraction Parc Loc'!DF41,IF('[1]Extraction Parc Loc'!BW41&gt;0,'[1]Extraction Parc Loc'!BW41,""))</f>
        <v>1004215</v>
      </c>
      <c r="B44" s="74" t="str">
        <f>IF('[1]Extraction Parc Loc'!DK41&gt;0,'[1]Extraction Parc Loc'!DK41,IF('[1]Extraction Parc Loc'!CB41&gt;0,'[1]Extraction Parc Loc'!CB41,""))</f>
        <v>23</v>
      </c>
      <c r="C44" s="74" t="str">
        <f>IF('[1]Extraction Parc Loc'!DL41&gt;0,'[1]Extraction Parc Loc'!DL41,IF('[1]Extraction Parc Loc'!CC41&gt;0,'[1]Extraction Parc Loc'!CC41,""))</f>
        <v>RUE CHOPIN</v>
      </c>
      <c r="D44" s="74" t="str">
        <f>IF('[1]Extraction Parc Loc'!DN41&gt;0,'[1]Extraction Parc Loc'!DN41,IF('[1]Extraction Parc Loc'!CE41&gt;0,'[1]Extraction Parc Loc'!CE41,""))</f>
        <v>BESANCON</v>
      </c>
      <c r="E44" s="74" t="str">
        <f>IF('[1]Extraction Parc Loc'!DH41&gt;0,'[1]Extraction Parc Loc'!DH41,IF('[1]Extraction Parc Loc'!BY41&gt;0,'[1]Extraction Parc Loc'!BY41,""))</f>
        <v>T3</v>
      </c>
      <c r="F44" s="74" t="str">
        <f>IF('[1]Extraction Parc Loc'!AY41&gt;0,'[1]Extraction Parc Loc'!AY41,"")</f>
        <v/>
      </c>
      <c r="G44" s="75">
        <f>IF('[1]Extraction Parc Loc'!DQ41&gt;0,'[1]Extraction Parc Loc'!DQ41,IF('[1]Extraction Parc Loc'!CH41&gt;0,'[1]Extraction Parc Loc'!CH41,""))</f>
        <v>99</v>
      </c>
      <c r="H44" s="75">
        <f>IF('[1]Extraction Parc Loc'!N41&gt;0,'[1]Extraction Parc Loc'!N41,"")</f>
        <v>64</v>
      </c>
      <c r="I44" s="75">
        <f>IF('[1]Extraction Parc Loc'!DP41&gt;0,'[1]Extraction Parc Loc'!DP41,IF('[1]Extraction Parc Loc'!CG41&gt;0,'[1]Extraction Parc Loc'!CG41,""))</f>
        <v>64</v>
      </c>
      <c r="J44" s="75">
        <f>IF('[1]Extraction Parc Loc'!DT41&gt;0,'[1]Extraction Parc Loc'!DT41,IF('[1]Extraction Parc Loc'!CK41&gt;0,'[1]Extraction Parc Loc'!CK41,""))</f>
        <v>352.35750000000002</v>
      </c>
      <c r="K44" s="75">
        <f>IF('[1]Extraction Parc Loc'!DR41&gt;0,'[1]Extraction Parc Loc'!DR41,IF('[1]Extraction Parc Loc'!CI41&gt;0,'[1]Extraction Parc Loc'!CI41,""))</f>
        <v>340.09</v>
      </c>
      <c r="L44" s="75">
        <f>IF('[1]Extraction Parc Loc'!CX41&gt;0,'[1]Extraction Parc Loc'!CX41,IF('[1]Extraction Parc Loc'!EG41&gt;0,'[1]Extraction Parc Loc'!EG41,""))</f>
        <v>352.35750000000002</v>
      </c>
      <c r="M44" s="76">
        <f t="shared" si="1"/>
        <v>76.8</v>
      </c>
      <c r="N44" s="76">
        <f t="shared" si="0"/>
        <v>57.6</v>
      </c>
      <c r="O44" s="76"/>
      <c r="P44" s="76">
        <f t="shared" si="2"/>
        <v>416.89</v>
      </c>
      <c r="Q44" s="76">
        <f t="shared" si="2"/>
        <v>409.95750000000004</v>
      </c>
      <c r="R44" s="192">
        <f t="shared" si="3"/>
        <v>0</v>
      </c>
      <c r="S44" s="77">
        <f t="shared" si="4"/>
        <v>-6.9324999999999477</v>
      </c>
    </row>
    <row r="45" spans="1:19" ht="18" customHeight="1" x14ac:dyDescent="0.25">
      <c r="A45" s="73" t="str">
        <f>IF('[1]Extraction Parc Loc'!DF42&gt;0,'[1]Extraction Parc Loc'!DF42,IF('[1]Extraction Parc Loc'!BW42&gt;0,'[1]Extraction Parc Loc'!BW42,""))</f>
        <v>1004216</v>
      </c>
      <c r="B45" s="74" t="str">
        <f>IF('[1]Extraction Parc Loc'!DK42&gt;0,'[1]Extraction Parc Loc'!DK42,IF('[1]Extraction Parc Loc'!CB42&gt;0,'[1]Extraction Parc Loc'!CB42,""))</f>
        <v>23</v>
      </c>
      <c r="C45" s="74" t="str">
        <f>IF('[1]Extraction Parc Loc'!DL42&gt;0,'[1]Extraction Parc Loc'!DL42,IF('[1]Extraction Parc Loc'!CC42&gt;0,'[1]Extraction Parc Loc'!CC42,""))</f>
        <v>RUE CHOPIN</v>
      </c>
      <c r="D45" s="74" t="str">
        <f>IF('[1]Extraction Parc Loc'!DN42&gt;0,'[1]Extraction Parc Loc'!DN42,IF('[1]Extraction Parc Loc'!CE42&gt;0,'[1]Extraction Parc Loc'!CE42,""))</f>
        <v>BESANCON</v>
      </c>
      <c r="E45" s="74" t="str">
        <f>IF('[1]Extraction Parc Loc'!DH42&gt;0,'[1]Extraction Parc Loc'!DH42,IF('[1]Extraction Parc Loc'!BY42&gt;0,'[1]Extraction Parc Loc'!BY42,""))</f>
        <v>T4</v>
      </c>
      <c r="F45" s="74" t="str">
        <f>IF('[1]Extraction Parc Loc'!AY42&gt;0,'[1]Extraction Parc Loc'!AY42,"")</f>
        <v/>
      </c>
      <c r="G45" s="75">
        <f>IF('[1]Extraction Parc Loc'!DQ42&gt;0,'[1]Extraction Parc Loc'!DQ42,IF('[1]Extraction Parc Loc'!CH42&gt;0,'[1]Extraction Parc Loc'!CH42,""))</f>
        <v>99</v>
      </c>
      <c r="H45" s="75">
        <f>IF('[1]Extraction Parc Loc'!N42&gt;0,'[1]Extraction Parc Loc'!N42,"")</f>
        <v>64</v>
      </c>
      <c r="I45" s="75">
        <f>IF('[1]Extraction Parc Loc'!DP42&gt;0,'[1]Extraction Parc Loc'!DP42,IF('[1]Extraction Parc Loc'!CG42&gt;0,'[1]Extraction Parc Loc'!CG42,""))</f>
        <v>64</v>
      </c>
      <c r="J45" s="75">
        <f>IF('[1]Extraction Parc Loc'!DT42&gt;0,'[1]Extraction Parc Loc'!DT42,IF('[1]Extraction Parc Loc'!CK42&gt;0,'[1]Extraction Parc Loc'!CK42,""))</f>
        <v>352.35750000000002</v>
      </c>
      <c r="K45" s="75">
        <f>IF('[1]Extraction Parc Loc'!DR42&gt;0,'[1]Extraction Parc Loc'!DR42,IF('[1]Extraction Parc Loc'!CI42&gt;0,'[1]Extraction Parc Loc'!CI42,""))</f>
        <v>340.06</v>
      </c>
      <c r="L45" s="75">
        <f>IF('[1]Extraction Parc Loc'!CX42&gt;0,'[1]Extraction Parc Loc'!CX42,IF('[1]Extraction Parc Loc'!EG42&gt;0,'[1]Extraction Parc Loc'!EG42,""))</f>
        <v>352.35750000000002</v>
      </c>
      <c r="M45" s="76">
        <f t="shared" si="1"/>
        <v>76.8</v>
      </c>
      <c r="N45" s="76">
        <f t="shared" si="0"/>
        <v>57.6</v>
      </c>
      <c r="O45" s="76"/>
      <c r="P45" s="76">
        <f t="shared" si="2"/>
        <v>416.86</v>
      </c>
      <c r="Q45" s="76">
        <f t="shared" si="2"/>
        <v>409.95750000000004</v>
      </c>
      <c r="R45" s="192">
        <f t="shared" si="3"/>
        <v>0</v>
      </c>
      <c r="S45" s="77">
        <f t="shared" si="4"/>
        <v>-6.902499999999975</v>
      </c>
    </row>
    <row r="46" spans="1:19" ht="18" customHeight="1" x14ac:dyDescent="0.25">
      <c r="A46" s="73" t="str">
        <f>IF('[1]Extraction Parc Loc'!DF43&gt;0,'[1]Extraction Parc Loc'!DF43,IF('[1]Extraction Parc Loc'!BW43&gt;0,'[1]Extraction Parc Loc'!BW43,""))</f>
        <v>1004217</v>
      </c>
      <c r="B46" s="74" t="str">
        <f>IF('[1]Extraction Parc Loc'!DK43&gt;0,'[1]Extraction Parc Loc'!DK43,IF('[1]Extraction Parc Loc'!CB43&gt;0,'[1]Extraction Parc Loc'!CB43,""))</f>
        <v>23</v>
      </c>
      <c r="C46" s="74" t="str">
        <f>IF('[1]Extraction Parc Loc'!DL43&gt;0,'[1]Extraction Parc Loc'!DL43,IF('[1]Extraction Parc Loc'!CC43&gt;0,'[1]Extraction Parc Loc'!CC43,""))</f>
        <v>RUE CHOPIN</v>
      </c>
      <c r="D46" s="74" t="str">
        <f>IF('[1]Extraction Parc Loc'!DN43&gt;0,'[1]Extraction Parc Loc'!DN43,IF('[1]Extraction Parc Loc'!CE43&gt;0,'[1]Extraction Parc Loc'!CE43,""))</f>
        <v>BESANCON</v>
      </c>
      <c r="E46" s="74" t="str">
        <f>IF('[1]Extraction Parc Loc'!DH43&gt;0,'[1]Extraction Parc Loc'!DH43,IF('[1]Extraction Parc Loc'!BY43&gt;0,'[1]Extraction Parc Loc'!BY43,""))</f>
        <v>T4</v>
      </c>
      <c r="F46" s="74" t="str">
        <f>IF('[1]Extraction Parc Loc'!AY43&gt;0,'[1]Extraction Parc Loc'!AY43,"")</f>
        <v/>
      </c>
      <c r="G46" s="75">
        <f>IF('[1]Extraction Parc Loc'!DQ43&gt;0,'[1]Extraction Parc Loc'!DQ43,IF('[1]Extraction Parc Loc'!CH43&gt;0,'[1]Extraction Parc Loc'!CH43,""))</f>
        <v>104</v>
      </c>
      <c r="H46" s="75">
        <f>IF('[1]Extraction Parc Loc'!N43&gt;0,'[1]Extraction Parc Loc'!N43,"")</f>
        <v>64</v>
      </c>
      <c r="I46" s="75">
        <f>IF('[1]Extraction Parc Loc'!DP43&gt;0,'[1]Extraction Parc Loc'!DP43,IF('[1]Extraction Parc Loc'!CG43&gt;0,'[1]Extraction Parc Loc'!CG43,""))</f>
        <v>64</v>
      </c>
      <c r="J46" s="75">
        <f>IF('[1]Extraction Parc Loc'!DT43&gt;0,'[1]Extraction Parc Loc'!DT43,IF('[1]Extraction Parc Loc'!CK43&gt;0,'[1]Extraction Parc Loc'!CK43,""))</f>
        <v>370.1533</v>
      </c>
      <c r="K46" s="75">
        <f>IF('[1]Extraction Parc Loc'!DR43&gt;0,'[1]Extraction Parc Loc'!DR43,IF('[1]Extraction Parc Loc'!CI43&gt;0,'[1]Extraction Parc Loc'!CI43,""))</f>
        <v>357.24</v>
      </c>
      <c r="L46" s="75">
        <f>IF('[1]Extraction Parc Loc'!CX43&gt;0,'[1]Extraction Parc Loc'!CX43,IF('[1]Extraction Parc Loc'!EG43&gt;0,'[1]Extraction Parc Loc'!EG43,""))</f>
        <v>370.1533</v>
      </c>
      <c r="M46" s="76">
        <f t="shared" si="1"/>
        <v>76.8</v>
      </c>
      <c r="N46" s="76">
        <f t="shared" si="0"/>
        <v>57.6</v>
      </c>
      <c r="O46" s="76"/>
      <c r="P46" s="76">
        <f t="shared" si="2"/>
        <v>434.04</v>
      </c>
      <c r="Q46" s="76">
        <f t="shared" si="2"/>
        <v>427.75330000000002</v>
      </c>
      <c r="R46" s="192">
        <f t="shared" si="3"/>
        <v>0</v>
      </c>
      <c r="S46" s="77">
        <f t="shared" si="4"/>
        <v>-6.2866999999999962</v>
      </c>
    </row>
    <row r="47" spans="1:19" ht="18" customHeight="1" x14ac:dyDescent="0.25">
      <c r="A47" s="73" t="str">
        <f>IF('[1]Extraction Parc Loc'!DF44&gt;0,'[1]Extraction Parc Loc'!DF44,IF('[1]Extraction Parc Loc'!BW44&gt;0,'[1]Extraction Parc Loc'!BW44,""))</f>
        <v>1004218</v>
      </c>
      <c r="B47" s="74" t="str">
        <f>IF('[1]Extraction Parc Loc'!DK44&gt;0,'[1]Extraction Parc Loc'!DK44,IF('[1]Extraction Parc Loc'!CB44&gt;0,'[1]Extraction Parc Loc'!CB44,""))</f>
        <v>23</v>
      </c>
      <c r="C47" s="74" t="str">
        <f>IF('[1]Extraction Parc Loc'!DL44&gt;0,'[1]Extraction Parc Loc'!DL44,IF('[1]Extraction Parc Loc'!CC44&gt;0,'[1]Extraction Parc Loc'!CC44,""))</f>
        <v>RUE CHOPIN</v>
      </c>
      <c r="D47" s="74" t="str">
        <f>IF('[1]Extraction Parc Loc'!DN44&gt;0,'[1]Extraction Parc Loc'!DN44,IF('[1]Extraction Parc Loc'!CE44&gt;0,'[1]Extraction Parc Loc'!CE44,""))</f>
        <v>BESANCON</v>
      </c>
      <c r="E47" s="74" t="str">
        <f>IF('[1]Extraction Parc Loc'!DH44&gt;0,'[1]Extraction Parc Loc'!DH44,IF('[1]Extraction Parc Loc'!BY44&gt;0,'[1]Extraction Parc Loc'!BY44,""))</f>
        <v>T4</v>
      </c>
      <c r="F47" s="74" t="str">
        <f>IF('[1]Extraction Parc Loc'!AY44&gt;0,'[1]Extraction Parc Loc'!AY44,"")</f>
        <v/>
      </c>
      <c r="G47" s="75">
        <f>IF('[1]Extraction Parc Loc'!DQ44&gt;0,'[1]Extraction Parc Loc'!DQ44,IF('[1]Extraction Parc Loc'!CH44&gt;0,'[1]Extraction Parc Loc'!CH44,""))</f>
        <v>104</v>
      </c>
      <c r="H47" s="75">
        <f>IF('[1]Extraction Parc Loc'!N44&gt;0,'[1]Extraction Parc Loc'!N44,"")</f>
        <v>64</v>
      </c>
      <c r="I47" s="75">
        <f>IF('[1]Extraction Parc Loc'!DP44&gt;0,'[1]Extraction Parc Loc'!DP44,IF('[1]Extraction Parc Loc'!CG44&gt;0,'[1]Extraction Parc Loc'!CG44,""))</f>
        <v>64</v>
      </c>
      <c r="J47" s="75">
        <f>IF('[1]Extraction Parc Loc'!DT44&gt;0,'[1]Extraction Parc Loc'!DT44,IF('[1]Extraction Parc Loc'!CK44&gt;0,'[1]Extraction Parc Loc'!CK44,""))</f>
        <v>370.1533</v>
      </c>
      <c r="K47" s="75">
        <f>IF('[1]Extraction Parc Loc'!DR44&gt;0,'[1]Extraction Parc Loc'!DR44,IF('[1]Extraction Parc Loc'!CI44&gt;0,'[1]Extraction Parc Loc'!CI44,""))</f>
        <v>355.92</v>
      </c>
      <c r="L47" s="75">
        <f>IF('[1]Extraction Parc Loc'!CX44&gt;0,'[1]Extraction Parc Loc'!CX44,IF('[1]Extraction Parc Loc'!EG44&gt;0,'[1]Extraction Parc Loc'!EG44,""))</f>
        <v>370.1533</v>
      </c>
      <c r="M47" s="76">
        <f t="shared" si="1"/>
        <v>76.8</v>
      </c>
      <c r="N47" s="76">
        <f t="shared" si="0"/>
        <v>57.6</v>
      </c>
      <c r="O47" s="76"/>
      <c r="P47" s="76">
        <f t="shared" si="2"/>
        <v>432.72</v>
      </c>
      <c r="Q47" s="76">
        <f t="shared" si="2"/>
        <v>427.75330000000002</v>
      </c>
      <c r="R47" s="192">
        <f t="shared" si="3"/>
        <v>0</v>
      </c>
      <c r="S47" s="77">
        <f t="shared" si="4"/>
        <v>-4.966700000000003</v>
      </c>
    </row>
    <row r="48" spans="1:19" ht="18" customHeight="1" x14ac:dyDescent="0.25">
      <c r="A48" s="73" t="str">
        <f>IF('[1]Extraction Parc Loc'!DF45&gt;0,'[1]Extraction Parc Loc'!DF45,IF('[1]Extraction Parc Loc'!BW45&gt;0,'[1]Extraction Parc Loc'!BW45,""))</f>
        <v>1004219</v>
      </c>
      <c r="B48" s="74" t="str">
        <f>IF('[1]Extraction Parc Loc'!DK45&gt;0,'[1]Extraction Parc Loc'!DK45,IF('[1]Extraction Parc Loc'!CB45&gt;0,'[1]Extraction Parc Loc'!CB45,""))</f>
        <v>23</v>
      </c>
      <c r="C48" s="74" t="str">
        <f>IF('[1]Extraction Parc Loc'!DL45&gt;0,'[1]Extraction Parc Loc'!DL45,IF('[1]Extraction Parc Loc'!CC45&gt;0,'[1]Extraction Parc Loc'!CC45,""))</f>
        <v>RUE CHOPIN</v>
      </c>
      <c r="D48" s="74" t="str">
        <f>IF('[1]Extraction Parc Loc'!DN45&gt;0,'[1]Extraction Parc Loc'!DN45,IF('[1]Extraction Parc Loc'!CE45&gt;0,'[1]Extraction Parc Loc'!CE45,""))</f>
        <v>BESANCON</v>
      </c>
      <c r="E48" s="74" t="str">
        <f>IF('[1]Extraction Parc Loc'!DH45&gt;0,'[1]Extraction Parc Loc'!DH45,IF('[1]Extraction Parc Loc'!BY45&gt;0,'[1]Extraction Parc Loc'!BY45,""))</f>
        <v>T4</v>
      </c>
      <c r="F48" s="74" t="str">
        <f>IF('[1]Extraction Parc Loc'!AY45&gt;0,'[1]Extraction Parc Loc'!AY45,"")</f>
        <v/>
      </c>
      <c r="G48" s="75">
        <f>IF('[1]Extraction Parc Loc'!DQ45&gt;0,'[1]Extraction Parc Loc'!DQ45,IF('[1]Extraction Parc Loc'!CH45&gt;0,'[1]Extraction Parc Loc'!CH45,""))</f>
        <v>104</v>
      </c>
      <c r="H48" s="75">
        <f>IF('[1]Extraction Parc Loc'!N45&gt;0,'[1]Extraction Parc Loc'!N45,"")</f>
        <v>64</v>
      </c>
      <c r="I48" s="75">
        <f>IF('[1]Extraction Parc Loc'!DP45&gt;0,'[1]Extraction Parc Loc'!DP45,IF('[1]Extraction Parc Loc'!CG45&gt;0,'[1]Extraction Parc Loc'!CG45,""))</f>
        <v>64</v>
      </c>
      <c r="J48" s="75">
        <f>IF('[1]Extraction Parc Loc'!DT45&gt;0,'[1]Extraction Parc Loc'!DT45,IF('[1]Extraction Parc Loc'!CK45&gt;0,'[1]Extraction Parc Loc'!CK45,""))</f>
        <v>370.1533</v>
      </c>
      <c r="K48" s="75">
        <f>IF('[1]Extraction Parc Loc'!DR45&gt;0,'[1]Extraction Parc Loc'!DR45,IF('[1]Extraction Parc Loc'!CI45&gt;0,'[1]Extraction Parc Loc'!CI45,""))</f>
        <v>355.55</v>
      </c>
      <c r="L48" s="75">
        <f>IF('[1]Extraction Parc Loc'!CX45&gt;0,'[1]Extraction Parc Loc'!CX45,IF('[1]Extraction Parc Loc'!EG45&gt;0,'[1]Extraction Parc Loc'!EG45,""))</f>
        <v>370.1533</v>
      </c>
      <c r="M48" s="76">
        <f t="shared" si="1"/>
        <v>76.8</v>
      </c>
      <c r="N48" s="76">
        <f t="shared" si="0"/>
        <v>57.6</v>
      </c>
      <c r="O48" s="76"/>
      <c r="P48" s="76">
        <f t="shared" si="2"/>
        <v>432.35</v>
      </c>
      <c r="Q48" s="76">
        <f t="shared" si="2"/>
        <v>427.75330000000002</v>
      </c>
      <c r="R48" s="192">
        <f t="shared" si="3"/>
        <v>0</v>
      </c>
      <c r="S48" s="77">
        <f t="shared" si="4"/>
        <v>-4.5966999999999985</v>
      </c>
    </row>
    <row r="49" spans="1:19" ht="18" customHeight="1" x14ac:dyDescent="0.25">
      <c r="A49" s="73" t="str">
        <f>IF('[1]Extraction Parc Loc'!DF46&gt;0,'[1]Extraction Parc Loc'!DF46,IF('[1]Extraction Parc Loc'!BW46&gt;0,'[1]Extraction Parc Loc'!BW46,""))</f>
        <v>1004220</v>
      </c>
      <c r="B49" s="74" t="str">
        <f>IF('[1]Extraction Parc Loc'!DK46&gt;0,'[1]Extraction Parc Loc'!DK46,IF('[1]Extraction Parc Loc'!CB46&gt;0,'[1]Extraction Parc Loc'!CB46,""))</f>
        <v>23</v>
      </c>
      <c r="C49" s="74" t="str">
        <f>IF('[1]Extraction Parc Loc'!DL46&gt;0,'[1]Extraction Parc Loc'!DL46,IF('[1]Extraction Parc Loc'!CC46&gt;0,'[1]Extraction Parc Loc'!CC46,""))</f>
        <v>RUE CHOPIN</v>
      </c>
      <c r="D49" s="74" t="str">
        <f>IF('[1]Extraction Parc Loc'!DN46&gt;0,'[1]Extraction Parc Loc'!DN46,IF('[1]Extraction Parc Loc'!CE46&gt;0,'[1]Extraction Parc Loc'!CE46,""))</f>
        <v>BESANCON</v>
      </c>
      <c r="E49" s="74" t="str">
        <f>IF('[1]Extraction Parc Loc'!DH46&gt;0,'[1]Extraction Parc Loc'!DH46,IF('[1]Extraction Parc Loc'!BY46&gt;0,'[1]Extraction Parc Loc'!BY46,""))</f>
        <v>T4</v>
      </c>
      <c r="F49" s="74" t="str">
        <f>IF('[1]Extraction Parc Loc'!AY46&gt;0,'[1]Extraction Parc Loc'!AY46,"")</f>
        <v/>
      </c>
      <c r="G49" s="75">
        <f>IF('[1]Extraction Parc Loc'!DQ46&gt;0,'[1]Extraction Parc Loc'!DQ46,IF('[1]Extraction Parc Loc'!CH46&gt;0,'[1]Extraction Parc Loc'!CH46,""))</f>
        <v>104</v>
      </c>
      <c r="H49" s="75">
        <f>IF('[1]Extraction Parc Loc'!N46&gt;0,'[1]Extraction Parc Loc'!N46,"")</f>
        <v>64</v>
      </c>
      <c r="I49" s="75">
        <f>IF('[1]Extraction Parc Loc'!DP46&gt;0,'[1]Extraction Parc Loc'!DP46,IF('[1]Extraction Parc Loc'!CG46&gt;0,'[1]Extraction Parc Loc'!CG46,""))</f>
        <v>64</v>
      </c>
      <c r="J49" s="75">
        <f>IF('[1]Extraction Parc Loc'!DT46&gt;0,'[1]Extraction Parc Loc'!DT46,IF('[1]Extraction Parc Loc'!CK46&gt;0,'[1]Extraction Parc Loc'!CK46,""))</f>
        <v>370.1533</v>
      </c>
      <c r="K49" s="75">
        <f>IF('[1]Extraction Parc Loc'!DR46&gt;0,'[1]Extraction Parc Loc'!DR46,IF('[1]Extraction Parc Loc'!CI46&gt;0,'[1]Extraction Parc Loc'!CI46,""))</f>
        <v>355.55</v>
      </c>
      <c r="L49" s="75">
        <f>IF('[1]Extraction Parc Loc'!CX46&gt;0,'[1]Extraction Parc Loc'!CX46,IF('[1]Extraction Parc Loc'!EG46&gt;0,'[1]Extraction Parc Loc'!EG46,""))</f>
        <v>370.1533</v>
      </c>
      <c r="M49" s="76">
        <f t="shared" si="1"/>
        <v>76.8</v>
      </c>
      <c r="N49" s="76">
        <f t="shared" si="0"/>
        <v>57.6</v>
      </c>
      <c r="O49" s="76"/>
      <c r="P49" s="76">
        <f t="shared" si="2"/>
        <v>432.35</v>
      </c>
      <c r="Q49" s="76">
        <f t="shared" si="2"/>
        <v>427.75330000000002</v>
      </c>
      <c r="R49" s="192">
        <f t="shared" si="3"/>
        <v>0</v>
      </c>
      <c r="S49" s="77">
        <f t="shared" si="4"/>
        <v>-4.5966999999999985</v>
      </c>
    </row>
    <row r="50" spans="1:19" ht="18" customHeight="1" x14ac:dyDescent="0.25">
      <c r="A50" s="73" t="str">
        <f>IF('[1]Extraction Parc Loc'!DF47&gt;0,'[1]Extraction Parc Loc'!DF47,IF('[1]Extraction Parc Loc'!BW47&gt;0,'[1]Extraction Parc Loc'!BW47,""))</f>
        <v>1004221</v>
      </c>
      <c r="B50" s="74" t="str">
        <f>IF('[1]Extraction Parc Loc'!DK47&gt;0,'[1]Extraction Parc Loc'!DK47,IF('[1]Extraction Parc Loc'!CB47&gt;0,'[1]Extraction Parc Loc'!CB47,""))</f>
        <v>24</v>
      </c>
      <c r="C50" s="74" t="str">
        <f>IF('[1]Extraction Parc Loc'!DL47&gt;0,'[1]Extraction Parc Loc'!DL47,IF('[1]Extraction Parc Loc'!CC47&gt;0,'[1]Extraction Parc Loc'!CC47,""))</f>
        <v>RUE CHOPIN</v>
      </c>
      <c r="D50" s="74" t="str">
        <f>IF('[1]Extraction Parc Loc'!DN47&gt;0,'[1]Extraction Parc Loc'!DN47,IF('[1]Extraction Parc Loc'!CE47&gt;0,'[1]Extraction Parc Loc'!CE47,""))</f>
        <v>BESANCON</v>
      </c>
      <c r="E50" s="74" t="str">
        <f>IF('[1]Extraction Parc Loc'!DH47&gt;0,'[1]Extraction Parc Loc'!DH47,IF('[1]Extraction Parc Loc'!BY47&gt;0,'[1]Extraction Parc Loc'!BY47,""))</f>
        <v>T4</v>
      </c>
      <c r="F50" s="74" t="str">
        <f>IF('[1]Extraction Parc Loc'!AY47&gt;0,'[1]Extraction Parc Loc'!AY47,"")</f>
        <v/>
      </c>
      <c r="G50" s="75">
        <f>IF('[1]Extraction Parc Loc'!DQ47&gt;0,'[1]Extraction Parc Loc'!DQ47,IF('[1]Extraction Parc Loc'!CH47&gt;0,'[1]Extraction Parc Loc'!CH47,""))</f>
        <v>104</v>
      </c>
      <c r="H50" s="75">
        <f>IF('[1]Extraction Parc Loc'!N47&gt;0,'[1]Extraction Parc Loc'!N47,"")</f>
        <v>64</v>
      </c>
      <c r="I50" s="75">
        <f>IF('[1]Extraction Parc Loc'!DP47&gt;0,'[1]Extraction Parc Loc'!DP47,IF('[1]Extraction Parc Loc'!CG47&gt;0,'[1]Extraction Parc Loc'!CG47,""))</f>
        <v>64</v>
      </c>
      <c r="J50" s="75">
        <f>IF('[1]Extraction Parc Loc'!DT47&gt;0,'[1]Extraction Parc Loc'!DT47,IF('[1]Extraction Parc Loc'!CK47&gt;0,'[1]Extraction Parc Loc'!CK47,""))</f>
        <v>370.1533</v>
      </c>
      <c r="K50" s="75">
        <f>IF('[1]Extraction Parc Loc'!DR47&gt;0,'[1]Extraction Parc Loc'!DR47,IF('[1]Extraction Parc Loc'!CI47&gt;0,'[1]Extraction Parc Loc'!CI47,""))</f>
        <v>355.55</v>
      </c>
      <c r="L50" s="75">
        <f>IF('[1]Extraction Parc Loc'!CX47&gt;0,'[1]Extraction Parc Loc'!CX47,IF('[1]Extraction Parc Loc'!EG47&gt;0,'[1]Extraction Parc Loc'!EG47,""))</f>
        <v>370.1533</v>
      </c>
      <c r="M50" s="76">
        <f t="shared" si="1"/>
        <v>76.8</v>
      </c>
      <c r="N50" s="76">
        <f t="shared" si="0"/>
        <v>57.6</v>
      </c>
      <c r="O50" s="76"/>
      <c r="P50" s="76">
        <f t="shared" si="2"/>
        <v>432.35</v>
      </c>
      <c r="Q50" s="76">
        <f t="shared" si="2"/>
        <v>427.75330000000002</v>
      </c>
      <c r="R50" s="192">
        <f t="shared" si="3"/>
        <v>0</v>
      </c>
      <c r="S50" s="77">
        <f t="shared" si="4"/>
        <v>-4.5966999999999985</v>
      </c>
    </row>
    <row r="51" spans="1:19" ht="18" customHeight="1" x14ac:dyDescent="0.25">
      <c r="A51" s="73" t="str">
        <f>IF('[1]Extraction Parc Loc'!DF48&gt;0,'[1]Extraction Parc Loc'!DF48,IF('[1]Extraction Parc Loc'!BW48&gt;0,'[1]Extraction Parc Loc'!BW48,""))</f>
        <v>1004222</v>
      </c>
      <c r="B51" s="74" t="str">
        <f>IF('[1]Extraction Parc Loc'!DK48&gt;0,'[1]Extraction Parc Loc'!DK48,IF('[1]Extraction Parc Loc'!CB48&gt;0,'[1]Extraction Parc Loc'!CB48,""))</f>
        <v>24</v>
      </c>
      <c r="C51" s="74" t="str">
        <f>IF('[1]Extraction Parc Loc'!DL48&gt;0,'[1]Extraction Parc Loc'!DL48,IF('[1]Extraction Parc Loc'!CC48&gt;0,'[1]Extraction Parc Loc'!CC48,""))</f>
        <v>RUE CHOPIN</v>
      </c>
      <c r="D51" s="74" t="str">
        <f>IF('[1]Extraction Parc Loc'!DN48&gt;0,'[1]Extraction Parc Loc'!DN48,IF('[1]Extraction Parc Loc'!CE48&gt;0,'[1]Extraction Parc Loc'!CE48,""))</f>
        <v>BESANCON</v>
      </c>
      <c r="E51" s="74" t="str">
        <f>IF('[1]Extraction Parc Loc'!DH48&gt;0,'[1]Extraction Parc Loc'!DH48,IF('[1]Extraction Parc Loc'!BY48&gt;0,'[1]Extraction Parc Loc'!BY48,""))</f>
        <v>T4</v>
      </c>
      <c r="F51" s="74" t="str">
        <f>IF('[1]Extraction Parc Loc'!AY48&gt;0,'[1]Extraction Parc Loc'!AY48,"")</f>
        <v/>
      </c>
      <c r="G51" s="75">
        <f>IF('[1]Extraction Parc Loc'!DQ48&gt;0,'[1]Extraction Parc Loc'!DQ48,IF('[1]Extraction Parc Loc'!CH48&gt;0,'[1]Extraction Parc Loc'!CH48,""))</f>
        <v>104</v>
      </c>
      <c r="H51" s="75">
        <f>IF('[1]Extraction Parc Loc'!N48&gt;0,'[1]Extraction Parc Loc'!N48,"")</f>
        <v>64</v>
      </c>
      <c r="I51" s="75">
        <f>IF('[1]Extraction Parc Loc'!DP48&gt;0,'[1]Extraction Parc Loc'!DP48,IF('[1]Extraction Parc Loc'!CG48&gt;0,'[1]Extraction Parc Loc'!CG48,""))</f>
        <v>64</v>
      </c>
      <c r="J51" s="75">
        <f>IF('[1]Extraction Parc Loc'!DT48&gt;0,'[1]Extraction Parc Loc'!DT48,IF('[1]Extraction Parc Loc'!CK48&gt;0,'[1]Extraction Parc Loc'!CK48,""))</f>
        <v>370.1533</v>
      </c>
      <c r="K51" s="75">
        <f>IF('[1]Extraction Parc Loc'!DR48&gt;0,'[1]Extraction Parc Loc'!DR48,IF('[1]Extraction Parc Loc'!CI48&gt;0,'[1]Extraction Parc Loc'!CI48,""))</f>
        <v>355.55</v>
      </c>
      <c r="L51" s="75">
        <f>IF('[1]Extraction Parc Loc'!CX48&gt;0,'[1]Extraction Parc Loc'!CX48,IF('[1]Extraction Parc Loc'!EG48&gt;0,'[1]Extraction Parc Loc'!EG48,""))</f>
        <v>370.1533</v>
      </c>
      <c r="M51" s="76">
        <f t="shared" si="1"/>
        <v>76.8</v>
      </c>
      <c r="N51" s="76">
        <f t="shared" si="0"/>
        <v>57.6</v>
      </c>
      <c r="O51" s="76"/>
      <c r="P51" s="76">
        <f t="shared" si="2"/>
        <v>432.35</v>
      </c>
      <c r="Q51" s="76">
        <f t="shared" si="2"/>
        <v>427.75330000000002</v>
      </c>
      <c r="R51" s="192">
        <f t="shared" si="3"/>
        <v>0</v>
      </c>
      <c r="S51" s="77">
        <f t="shared" si="4"/>
        <v>-4.5966999999999985</v>
      </c>
    </row>
    <row r="52" spans="1:19" ht="18" customHeight="1" x14ac:dyDescent="0.25">
      <c r="A52" s="73" t="str">
        <f>IF('[1]Extraction Parc Loc'!DF49&gt;0,'[1]Extraction Parc Loc'!DF49,IF('[1]Extraction Parc Loc'!BW49&gt;0,'[1]Extraction Parc Loc'!BW49,""))</f>
        <v>1004223</v>
      </c>
      <c r="B52" s="74" t="str">
        <f>IF('[1]Extraction Parc Loc'!DK49&gt;0,'[1]Extraction Parc Loc'!DK49,IF('[1]Extraction Parc Loc'!CB49&gt;0,'[1]Extraction Parc Loc'!CB49,""))</f>
        <v>24</v>
      </c>
      <c r="C52" s="74" t="str">
        <f>IF('[1]Extraction Parc Loc'!DL49&gt;0,'[1]Extraction Parc Loc'!DL49,IF('[1]Extraction Parc Loc'!CC49&gt;0,'[1]Extraction Parc Loc'!CC49,""))</f>
        <v>RUE CHOPIN</v>
      </c>
      <c r="D52" s="74" t="str">
        <f>IF('[1]Extraction Parc Loc'!DN49&gt;0,'[1]Extraction Parc Loc'!DN49,IF('[1]Extraction Parc Loc'!CE49&gt;0,'[1]Extraction Parc Loc'!CE49,""))</f>
        <v>BESANCON</v>
      </c>
      <c r="E52" s="74" t="str">
        <f>IF('[1]Extraction Parc Loc'!DH49&gt;0,'[1]Extraction Parc Loc'!DH49,IF('[1]Extraction Parc Loc'!BY49&gt;0,'[1]Extraction Parc Loc'!BY49,""))</f>
        <v>T4</v>
      </c>
      <c r="F52" s="74" t="str">
        <f>IF('[1]Extraction Parc Loc'!AY49&gt;0,'[1]Extraction Parc Loc'!AY49,"")</f>
        <v/>
      </c>
      <c r="G52" s="75">
        <f>IF('[1]Extraction Parc Loc'!DQ49&gt;0,'[1]Extraction Parc Loc'!DQ49,IF('[1]Extraction Parc Loc'!CH49&gt;0,'[1]Extraction Parc Loc'!CH49,""))</f>
        <v>104</v>
      </c>
      <c r="H52" s="75">
        <f>IF('[1]Extraction Parc Loc'!N49&gt;0,'[1]Extraction Parc Loc'!N49,"")</f>
        <v>64</v>
      </c>
      <c r="I52" s="75">
        <f>IF('[1]Extraction Parc Loc'!DP49&gt;0,'[1]Extraction Parc Loc'!DP49,IF('[1]Extraction Parc Loc'!CG49&gt;0,'[1]Extraction Parc Loc'!CG49,""))</f>
        <v>64</v>
      </c>
      <c r="J52" s="75">
        <f>IF('[1]Extraction Parc Loc'!DT49&gt;0,'[1]Extraction Parc Loc'!DT49,IF('[1]Extraction Parc Loc'!CK49&gt;0,'[1]Extraction Parc Loc'!CK49,""))</f>
        <v>370.1533</v>
      </c>
      <c r="K52" s="75">
        <f>IF('[1]Extraction Parc Loc'!DR49&gt;0,'[1]Extraction Parc Loc'!DR49,IF('[1]Extraction Parc Loc'!CI49&gt;0,'[1]Extraction Parc Loc'!CI49,""))</f>
        <v>355.8</v>
      </c>
      <c r="L52" s="75">
        <f>IF('[1]Extraction Parc Loc'!CX49&gt;0,'[1]Extraction Parc Loc'!CX49,IF('[1]Extraction Parc Loc'!EG49&gt;0,'[1]Extraction Parc Loc'!EG49,""))</f>
        <v>370.1533</v>
      </c>
      <c r="M52" s="76">
        <f t="shared" si="1"/>
        <v>76.8</v>
      </c>
      <c r="N52" s="76">
        <f t="shared" si="0"/>
        <v>57.6</v>
      </c>
      <c r="O52" s="76"/>
      <c r="P52" s="76">
        <f t="shared" si="2"/>
        <v>432.6</v>
      </c>
      <c r="Q52" s="76">
        <f t="shared" si="2"/>
        <v>427.75330000000002</v>
      </c>
      <c r="R52" s="192">
        <f t="shared" si="3"/>
        <v>0</v>
      </c>
      <c r="S52" s="77">
        <f t="shared" si="4"/>
        <v>-4.8466999999999985</v>
      </c>
    </row>
    <row r="53" spans="1:19" ht="18" customHeight="1" x14ac:dyDescent="0.25">
      <c r="A53" s="73" t="str">
        <f>IF('[1]Extraction Parc Loc'!DF50&gt;0,'[1]Extraction Parc Loc'!DF50,IF('[1]Extraction Parc Loc'!BW50&gt;0,'[1]Extraction Parc Loc'!BW50,""))</f>
        <v>1004224</v>
      </c>
      <c r="B53" s="74" t="str">
        <f>IF('[1]Extraction Parc Loc'!DK50&gt;0,'[1]Extraction Parc Loc'!DK50,IF('[1]Extraction Parc Loc'!CB50&gt;0,'[1]Extraction Parc Loc'!CB50,""))</f>
        <v>24</v>
      </c>
      <c r="C53" s="74" t="str">
        <f>IF('[1]Extraction Parc Loc'!DL50&gt;0,'[1]Extraction Parc Loc'!DL50,IF('[1]Extraction Parc Loc'!CC50&gt;0,'[1]Extraction Parc Loc'!CC50,""))</f>
        <v>RUE CHOPIN</v>
      </c>
      <c r="D53" s="74" t="str">
        <f>IF('[1]Extraction Parc Loc'!DN50&gt;0,'[1]Extraction Parc Loc'!DN50,IF('[1]Extraction Parc Loc'!CE50&gt;0,'[1]Extraction Parc Loc'!CE50,""))</f>
        <v>BESANCON</v>
      </c>
      <c r="E53" s="74" t="str">
        <f>IF('[1]Extraction Parc Loc'!DH50&gt;0,'[1]Extraction Parc Loc'!DH50,IF('[1]Extraction Parc Loc'!BY50&gt;0,'[1]Extraction Parc Loc'!BY50,""))</f>
        <v>T4</v>
      </c>
      <c r="F53" s="74" t="str">
        <f>IF('[1]Extraction Parc Loc'!AY50&gt;0,'[1]Extraction Parc Loc'!AY50,"")</f>
        <v/>
      </c>
      <c r="G53" s="75">
        <f>IF('[1]Extraction Parc Loc'!DQ50&gt;0,'[1]Extraction Parc Loc'!DQ50,IF('[1]Extraction Parc Loc'!CH50&gt;0,'[1]Extraction Parc Loc'!CH50,""))</f>
        <v>104</v>
      </c>
      <c r="H53" s="75">
        <f>IF('[1]Extraction Parc Loc'!N50&gt;0,'[1]Extraction Parc Loc'!N50,"")</f>
        <v>64</v>
      </c>
      <c r="I53" s="75">
        <f>IF('[1]Extraction Parc Loc'!DP50&gt;0,'[1]Extraction Parc Loc'!DP50,IF('[1]Extraction Parc Loc'!CG50&gt;0,'[1]Extraction Parc Loc'!CG50,""))</f>
        <v>64</v>
      </c>
      <c r="J53" s="75">
        <f>IF('[1]Extraction Parc Loc'!DT50&gt;0,'[1]Extraction Parc Loc'!DT50,IF('[1]Extraction Parc Loc'!CK50&gt;0,'[1]Extraction Parc Loc'!CK50,""))</f>
        <v>370.1533</v>
      </c>
      <c r="K53" s="75">
        <f>IF('[1]Extraction Parc Loc'!DR50&gt;0,'[1]Extraction Parc Loc'!DR50,IF('[1]Extraction Parc Loc'!CI50&gt;0,'[1]Extraction Parc Loc'!CI50,""))</f>
        <v>357.24</v>
      </c>
      <c r="L53" s="75">
        <f>IF('[1]Extraction Parc Loc'!CX50&gt;0,'[1]Extraction Parc Loc'!CX50,IF('[1]Extraction Parc Loc'!EG50&gt;0,'[1]Extraction Parc Loc'!EG50,""))</f>
        <v>370.1533</v>
      </c>
      <c r="M53" s="76">
        <f t="shared" si="1"/>
        <v>76.8</v>
      </c>
      <c r="N53" s="76">
        <f t="shared" si="0"/>
        <v>57.6</v>
      </c>
      <c r="O53" s="76"/>
      <c r="P53" s="76">
        <f t="shared" si="2"/>
        <v>434.04</v>
      </c>
      <c r="Q53" s="76">
        <f t="shared" si="2"/>
        <v>427.75330000000002</v>
      </c>
      <c r="R53" s="192">
        <f t="shared" si="3"/>
        <v>0</v>
      </c>
      <c r="S53" s="77">
        <f t="shared" si="4"/>
        <v>-6.2866999999999962</v>
      </c>
    </row>
    <row r="54" spans="1:19" ht="18" customHeight="1" x14ac:dyDescent="0.25">
      <c r="A54" s="73" t="str">
        <f>IF('[1]Extraction Parc Loc'!DF51&gt;0,'[1]Extraction Parc Loc'!DF51,IF('[1]Extraction Parc Loc'!BW51&gt;0,'[1]Extraction Parc Loc'!BW51,""))</f>
        <v>1004225</v>
      </c>
      <c r="B54" s="74" t="str">
        <f>IF('[1]Extraction Parc Loc'!DK51&gt;0,'[1]Extraction Parc Loc'!DK51,IF('[1]Extraction Parc Loc'!CB51&gt;0,'[1]Extraction Parc Loc'!CB51,""))</f>
        <v>24</v>
      </c>
      <c r="C54" s="74" t="str">
        <f>IF('[1]Extraction Parc Loc'!DL51&gt;0,'[1]Extraction Parc Loc'!DL51,IF('[1]Extraction Parc Loc'!CC51&gt;0,'[1]Extraction Parc Loc'!CC51,""))</f>
        <v>RUE CHOPIN</v>
      </c>
      <c r="D54" s="74" t="str">
        <f>IF('[1]Extraction Parc Loc'!DN51&gt;0,'[1]Extraction Parc Loc'!DN51,IF('[1]Extraction Parc Loc'!CE51&gt;0,'[1]Extraction Parc Loc'!CE51,""))</f>
        <v>BESANCON</v>
      </c>
      <c r="E54" s="74" t="str">
        <f>IF('[1]Extraction Parc Loc'!DH51&gt;0,'[1]Extraction Parc Loc'!DH51,IF('[1]Extraction Parc Loc'!BY51&gt;0,'[1]Extraction Parc Loc'!BY51,""))</f>
        <v>T4</v>
      </c>
      <c r="F54" s="74" t="str">
        <f>IF('[1]Extraction Parc Loc'!AY51&gt;0,'[1]Extraction Parc Loc'!AY51,"")</f>
        <v/>
      </c>
      <c r="G54" s="75">
        <f>IF('[1]Extraction Parc Loc'!DQ51&gt;0,'[1]Extraction Parc Loc'!DQ51,IF('[1]Extraction Parc Loc'!CH51&gt;0,'[1]Extraction Parc Loc'!CH51,""))</f>
        <v>99</v>
      </c>
      <c r="H54" s="75">
        <f>IF('[1]Extraction Parc Loc'!N51&gt;0,'[1]Extraction Parc Loc'!N51,"")</f>
        <v>64</v>
      </c>
      <c r="I54" s="75">
        <f>IF('[1]Extraction Parc Loc'!DP51&gt;0,'[1]Extraction Parc Loc'!DP51,IF('[1]Extraction Parc Loc'!CG51&gt;0,'[1]Extraction Parc Loc'!CG51,""))</f>
        <v>64</v>
      </c>
      <c r="J54" s="75">
        <f>IF('[1]Extraction Parc Loc'!DT51&gt;0,'[1]Extraction Parc Loc'!DT51,IF('[1]Extraction Parc Loc'!CK51&gt;0,'[1]Extraction Parc Loc'!CK51,""))</f>
        <v>352.35750000000002</v>
      </c>
      <c r="K54" s="75">
        <f>IF('[1]Extraction Parc Loc'!DR51&gt;0,'[1]Extraction Parc Loc'!DR51,IF('[1]Extraction Parc Loc'!CI51&gt;0,'[1]Extraction Parc Loc'!CI51,""))</f>
        <v>338.83</v>
      </c>
      <c r="L54" s="75">
        <f>IF('[1]Extraction Parc Loc'!CX51&gt;0,'[1]Extraction Parc Loc'!CX51,IF('[1]Extraction Parc Loc'!EG51&gt;0,'[1]Extraction Parc Loc'!EG51,""))</f>
        <v>352.35750000000002</v>
      </c>
      <c r="M54" s="76">
        <f t="shared" si="1"/>
        <v>76.8</v>
      </c>
      <c r="N54" s="76">
        <f t="shared" si="0"/>
        <v>57.6</v>
      </c>
      <c r="O54" s="76"/>
      <c r="P54" s="76">
        <f t="shared" si="2"/>
        <v>415.63</v>
      </c>
      <c r="Q54" s="76">
        <f t="shared" si="2"/>
        <v>409.95750000000004</v>
      </c>
      <c r="R54" s="192">
        <f t="shared" si="3"/>
        <v>0</v>
      </c>
      <c r="S54" s="77">
        <f t="shared" si="4"/>
        <v>-5.6724999999999568</v>
      </c>
    </row>
    <row r="55" spans="1:19" ht="18" customHeight="1" x14ac:dyDescent="0.25">
      <c r="A55" s="73" t="str">
        <f>IF('[1]Extraction Parc Loc'!DF52&gt;0,'[1]Extraction Parc Loc'!DF52,IF('[1]Extraction Parc Loc'!BW52&gt;0,'[1]Extraction Parc Loc'!BW52,""))</f>
        <v>1004226</v>
      </c>
      <c r="B55" s="74" t="str">
        <f>IF('[1]Extraction Parc Loc'!DK52&gt;0,'[1]Extraction Parc Loc'!DK52,IF('[1]Extraction Parc Loc'!CB52&gt;0,'[1]Extraction Parc Loc'!CB52,""))</f>
        <v>24</v>
      </c>
      <c r="C55" s="74" t="str">
        <f>IF('[1]Extraction Parc Loc'!DL52&gt;0,'[1]Extraction Parc Loc'!DL52,IF('[1]Extraction Parc Loc'!CC52&gt;0,'[1]Extraction Parc Loc'!CC52,""))</f>
        <v>RUE CHOPIN</v>
      </c>
      <c r="D55" s="74" t="str">
        <f>IF('[1]Extraction Parc Loc'!DN52&gt;0,'[1]Extraction Parc Loc'!DN52,IF('[1]Extraction Parc Loc'!CE52&gt;0,'[1]Extraction Parc Loc'!CE52,""))</f>
        <v>BESANCON</v>
      </c>
      <c r="E55" s="74" t="str">
        <f>IF('[1]Extraction Parc Loc'!DH52&gt;0,'[1]Extraction Parc Loc'!DH52,IF('[1]Extraction Parc Loc'!BY52&gt;0,'[1]Extraction Parc Loc'!BY52,""))</f>
        <v>T4</v>
      </c>
      <c r="F55" s="74" t="str">
        <f>IF('[1]Extraction Parc Loc'!AY52&gt;0,'[1]Extraction Parc Loc'!AY52,"")</f>
        <v/>
      </c>
      <c r="G55" s="75">
        <f>IF('[1]Extraction Parc Loc'!DQ52&gt;0,'[1]Extraction Parc Loc'!DQ52,IF('[1]Extraction Parc Loc'!CH52&gt;0,'[1]Extraction Parc Loc'!CH52,""))</f>
        <v>99</v>
      </c>
      <c r="H55" s="75">
        <f>IF('[1]Extraction Parc Loc'!N52&gt;0,'[1]Extraction Parc Loc'!N52,"")</f>
        <v>64</v>
      </c>
      <c r="I55" s="75">
        <f>IF('[1]Extraction Parc Loc'!DP52&gt;0,'[1]Extraction Parc Loc'!DP52,IF('[1]Extraction Parc Loc'!CG52&gt;0,'[1]Extraction Parc Loc'!CG52,""))</f>
        <v>64</v>
      </c>
      <c r="J55" s="75">
        <f>IF('[1]Extraction Parc Loc'!DT52&gt;0,'[1]Extraction Parc Loc'!DT52,IF('[1]Extraction Parc Loc'!CK52&gt;0,'[1]Extraction Parc Loc'!CK52,""))</f>
        <v>352.35750000000002</v>
      </c>
      <c r="K55" s="75">
        <f>IF('[1]Extraction Parc Loc'!DR52&gt;0,'[1]Extraction Parc Loc'!DR52,IF('[1]Extraction Parc Loc'!CI52&gt;0,'[1]Extraction Parc Loc'!CI52,""))</f>
        <v>338.47</v>
      </c>
      <c r="L55" s="75">
        <f>IF('[1]Extraction Parc Loc'!CX52&gt;0,'[1]Extraction Parc Loc'!CX52,IF('[1]Extraction Parc Loc'!EG52&gt;0,'[1]Extraction Parc Loc'!EG52,""))</f>
        <v>352.35750000000002</v>
      </c>
      <c r="M55" s="76">
        <f t="shared" si="1"/>
        <v>76.8</v>
      </c>
      <c r="N55" s="76">
        <f t="shared" si="0"/>
        <v>57.6</v>
      </c>
      <c r="O55" s="76"/>
      <c r="P55" s="76">
        <f t="shared" si="2"/>
        <v>415.27000000000004</v>
      </c>
      <c r="Q55" s="76">
        <f t="shared" si="2"/>
        <v>409.95750000000004</v>
      </c>
      <c r="R55" s="192">
        <f t="shared" si="3"/>
        <v>0</v>
      </c>
      <c r="S55" s="77">
        <f t="shared" si="4"/>
        <v>-5.3125</v>
      </c>
    </row>
    <row r="56" spans="1:19" ht="18" customHeight="1" x14ac:dyDescent="0.25">
      <c r="A56" s="73" t="str">
        <f>IF('[1]Extraction Parc Loc'!DF53&gt;0,'[1]Extraction Parc Loc'!DF53,IF('[1]Extraction Parc Loc'!BW53&gt;0,'[1]Extraction Parc Loc'!BW53,""))</f>
        <v>1004227</v>
      </c>
      <c r="B56" s="74" t="str">
        <f>IF('[1]Extraction Parc Loc'!DK53&gt;0,'[1]Extraction Parc Loc'!DK53,IF('[1]Extraction Parc Loc'!CB53&gt;0,'[1]Extraction Parc Loc'!CB53,""))</f>
        <v>24</v>
      </c>
      <c r="C56" s="74" t="str">
        <f>IF('[1]Extraction Parc Loc'!DL53&gt;0,'[1]Extraction Parc Loc'!DL53,IF('[1]Extraction Parc Loc'!CC53&gt;0,'[1]Extraction Parc Loc'!CC53,""))</f>
        <v>RUE CHOPIN</v>
      </c>
      <c r="D56" s="74" t="str">
        <f>IF('[1]Extraction Parc Loc'!DN53&gt;0,'[1]Extraction Parc Loc'!DN53,IF('[1]Extraction Parc Loc'!CE53&gt;0,'[1]Extraction Parc Loc'!CE53,""))</f>
        <v>BESANCON</v>
      </c>
      <c r="E56" s="74" t="str">
        <f>IF('[1]Extraction Parc Loc'!DH53&gt;0,'[1]Extraction Parc Loc'!DH53,IF('[1]Extraction Parc Loc'!BY53&gt;0,'[1]Extraction Parc Loc'!BY53,""))</f>
        <v>T4</v>
      </c>
      <c r="F56" s="74" t="str">
        <f>IF('[1]Extraction Parc Loc'!AY53&gt;0,'[1]Extraction Parc Loc'!AY53,"")</f>
        <v/>
      </c>
      <c r="G56" s="75">
        <f>IF('[1]Extraction Parc Loc'!DQ53&gt;0,'[1]Extraction Parc Loc'!DQ53,IF('[1]Extraction Parc Loc'!CH53&gt;0,'[1]Extraction Parc Loc'!CH53,""))</f>
        <v>104</v>
      </c>
      <c r="H56" s="75">
        <f>IF('[1]Extraction Parc Loc'!N53&gt;0,'[1]Extraction Parc Loc'!N53,"")</f>
        <v>64</v>
      </c>
      <c r="I56" s="75">
        <f>IF('[1]Extraction Parc Loc'!DP53&gt;0,'[1]Extraction Parc Loc'!DP53,IF('[1]Extraction Parc Loc'!CG53&gt;0,'[1]Extraction Parc Loc'!CG53,""))</f>
        <v>64</v>
      </c>
      <c r="J56" s="75">
        <f>IF('[1]Extraction Parc Loc'!DT53&gt;0,'[1]Extraction Parc Loc'!DT53,IF('[1]Extraction Parc Loc'!CK53&gt;0,'[1]Extraction Parc Loc'!CK53,""))</f>
        <v>370.1533</v>
      </c>
      <c r="K56" s="75">
        <f>IF('[1]Extraction Parc Loc'!DR53&gt;0,'[1]Extraction Parc Loc'!DR53,IF('[1]Extraction Parc Loc'!CI53&gt;0,'[1]Extraction Parc Loc'!CI53,""))</f>
        <v>355.55</v>
      </c>
      <c r="L56" s="75">
        <f>IF('[1]Extraction Parc Loc'!CX53&gt;0,'[1]Extraction Parc Loc'!CX53,IF('[1]Extraction Parc Loc'!EG53&gt;0,'[1]Extraction Parc Loc'!EG53,""))</f>
        <v>370.1533</v>
      </c>
      <c r="M56" s="76">
        <f t="shared" si="1"/>
        <v>76.8</v>
      </c>
      <c r="N56" s="76">
        <f t="shared" si="0"/>
        <v>57.6</v>
      </c>
      <c r="O56" s="76"/>
      <c r="P56" s="76">
        <f t="shared" si="2"/>
        <v>432.35</v>
      </c>
      <c r="Q56" s="76">
        <f t="shared" si="2"/>
        <v>427.75330000000002</v>
      </c>
      <c r="R56" s="192">
        <f t="shared" si="3"/>
        <v>0</v>
      </c>
      <c r="S56" s="77">
        <f t="shared" si="4"/>
        <v>-4.5966999999999985</v>
      </c>
    </row>
    <row r="57" spans="1:19" ht="18" customHeight="1" x14ac:dyDescent="0.25">
      <c r="A57" s="73" t="str">
        <f>IF('[1]Extraction Parc Loc'!DF54&gt;0,'[1]Extraction Parc Loc'!DF54,IF('[1]Extraction Parc Loc'!BW54&gt;0,'[1]Extraction Parc Loc'!BW54,""))</f>
        <v>1004228</v>
      </c>
      <c r="B57" s="74" t="str">
        <f>IF('[1]Extraction Parc Loc'!DK54&gt;0,'[1]Extraction Parc Loc'!DK54,IF('[1]Extraction Parc Loc'!CB54&gt;0,'[1]Extraction Parc Loc'!CB54,""))</f>
        <v>24</v>
      </c>
      <c r="C57" s="74" t="str">
        <f>IF('[1]Extraction Parc Loc'!DL54&gt;0,'[1]Extraction Parc Loc'!DL54,IF('[1]Extraction Parc Loc'!CC54&gt;0,'[1]Extraction Parc Loc'!CC54,""))</f>
        <v>RUE CHOPIN</v>
      </c>
      <c r="D57" s="74" t="str">
        <f>IF('[1]Extraction Parc Loc'!DN54&gt;0,'[1]Extraction Parc Loc'!DN54,IF('[1]Extraction Parc Loc'!CE54&gt;0,'[1]Extraction Parc Loc'!CE54,""))</f>
        <v>BESANCON</v>
      </c>
      <c r="E57" s="74" t="str">
        <f>IF('[1]Extraction Parc Loc'!DH54&gt;0,'[1]Extraction Parc Loc'!DH54,IF('[1]Extraction Parc Loc'!BY54&gt;0,'[1]Extraction Parc Loc'!BY54,""))</f>
        <v>T4</v>
      </c>
      <c r="F57" s="74" t="str">
        <f>IF('[1]Extraction Parc Loc'!AY54&gt;0,'[1]Extraction Parc Loc'!AY54,"")</f>
        <v/>
      </c>
      <c r="G57" s="75">
        <f>IF('[1]Extraction Parc Loc'!DQ54&gt;0,'[1]Extraction Parc Loc'!DQ54,IF('[1]Extraction Parc Loc'!CH54&gt;0,'[1]Extraction Parc Loc'!CH54,""))</f>
        <v>104</v>
      </c>
      <c r="H57" s="75">
        <f>IF('[1]Extraction Parc Loc'!N54&gt;0,'[1]Extraction Parc Loc'!N54,"")</f>
        <v>64</v>
      </c>
      <c r="I57" s="75">
        <f>IF('[1]Extraction Parc Loc'!DP54&gt;0,'[1]Extraction Parc Loc'!DP54,IF('[1]Extraction Parc Loc'!CG54&gt;0,'[1]Extraction Parc Loc'!CG54,""))</f>
        <v>64</v>
      </c>
      <c r="J57" s="75">
        <f>IF('[1]Extraction Parc Loc'!DT54&gt;0,'[1]Extraction Parc Loc'!DT54,IF('[1]Extraction Parc Loc'!CK54&gt;0,'[1]Extraction Parc Loc'!CK54,""))</f>
        <v>370.1533</v>
      </c>
      <c r="K57" s="75">
        <f>IF('[1]Extraction Parc Loc'!DR54&gt;0,'[1]Extraction Parc Loc'!DR54,IF('[1]Extraction Parc Loc'!CI54&gt;0,'[1]Extraction Parc Loc'!CI54,""))</f>
        <v>357.24</v>
      </c>
      <c r="L57" s="75">
        <f>IF('[1]Extraction Parc Loc'!CX54&gt;0,'[1]Extraction Parc Loc'!CX54,IF('[1]Extraction Parc Loc'!EG54&gt;0,'[1]Extraction Parc Loc'!EG54,""))</f>
        <v>370.1533</v>
      </c>
      <c r="M57" s="76">
        <f t="shared" si="1"/>
        <v>76.8</v>
      </c>
      <c r="N57" s="76">
        <f t="shared" si="0"/>
        <v>57.6</v>
      </c>
      <c r="O57" s="76"/>
      <c r="P57" s="76">
        <f t="shared" si="2"/>
        <v>434.04</v>
      </c>
      <c r="Q57" s="76">
        <f t="shared" si="2"/>
        <v>427.75330000000002</v>
      </c>
      <c r="R57" s="192">
        <f t="shared" si="3"/>
        <v>0</v>
      </c>
      <c r="S57" s="77">
        <f t="shared" si="4"/>
        <v>-6.2866999999999962</v>
      </c>
    </row>
    <row r="58" spans="1:19" ht="18" customHeight="1" x14ac:dyDescent="0.25">
      <c r="A58" s="73" t="str">
        <f>IF('[1]Extraction Parc Loc'!DF55&gt;0,'[1]Extraction Parc Loc'!DF55,IF('[1]Extraction Parc Loc'!BW55&gt;0,'[1]Extraction Parc Loc'!BW55,""))</f>
        <v>1004229</v>
      </c>
      <c r="B58" s="74" t="str">
        <f>IF('[1]Extraction Parc Loc'!DK55&gt;0,'[1]Extraction Parc Loc'!DK55,IF('[1]Extraction Parc Loc'!CB55&gt;0,'[1]Extraction Parc Loc'!CB55,""))</f>
        <v>24</v>
      </c>
      <c r="C58" s="74" t="str">
        <f>IF('[1]Extraction Parc Loc'!DL55&gt;0,'[1]Extraction Parc Loc'!DL55,IF('[1]Extraction Parc Loc'!CC55&gt;0,'[1]Extraction Parc Loc'!CC55,""))</f>
        <v>RUE CHOPIN</v>
      </c>
      <c r="D58" s="74" t="str">
        <f>IF('[1]Extraction Parc Loc'!DN55&gt;0,'[1]Extraction Parc Loc'!DN55,IF('[1]Extraction Parc Loc'!CE55&gt;0,'[1]Extraction Parc Loc'!CE55,""))</f>
        <v>BESANCON</v>
      </c>
      <c r="E58" s="74" t="str">
        <f>IF('[1]Extraction Parc Loc'!DH55&gt;0,'[1]Extraction Parc Loc'!DH55,IF('[1]Extraction Parc Loc'!BY55&gt;0,'[1]Extraction Parc Loc'!BY55,""))</f>
        <v>T4</v>
      </c>
      <c r="F58" s="74" t="str">
        <f>IF('[1]Extraction Parc Loc'!AY55&gt;0,'[1]Extraction Parc Loc'!AY55,"")</f>
        <v/>
      </c>
      <c r="G58" s="75">
        <f>IF('[1]Extraction Parc Loc'!DQ55&gt;0,'[1]Extraction Parc Loc'!DQ55,IF('[1]Extraction Parc Loc'!CH55&gt;0,'[1]Extraction Parc Loc'!CH55,""))</f>
        <v>104</v>
      </c>
      <c r="H58" s="75">
        <f>IF('[1]Extraction Parc Loc'!N55&gt;0,'[1]Extraction Parc Loc'!N55,"")</f>
        <v>64</v>
      </c>
      <c r="I58" s="75">
        <f>IF('[1]Extraction Parc Loc'!DP55&gt;0,'[1]Extraction Parc Loc'!DP55,IF('[1]Extraction Parc Loc'!CG55&gt;0,'[1]Extraction Parc Loc'!CG55,""))</f>
        <v>64</v>
      </c>
      <c r="J58" s="75">
        <f>IF('[1]Extraction Parc Loc'!DT55&gt;0,'[1]Extraction Parc Loc'!DT55,IF('[1]Extraction Parc Loc'!CK55&gt;0,'[1]Extraction Parc Loc'!CK55,""))</f>
        <v>370.1533</v>
      </c>
      <c r="K58" s="75">
        <f>IF('[1]Extraction Parc Loc'!DR55&gt;0,'[1]Extraction Parc Loc'!DR55,IF('[1]Extraction Parc Loc'!CI55&gt;0,'[1]Extraction Parc Loc'!CI55,""))</f>
        <v>355.55</v>
      </c>
      <c r="L58" s="75">
        <f>IF('[1]Extraction Parc Loc'!CX55&gt;0,'[1]Extraction Parc Loc'!CX55,IF('[1]Extraction Parc Loc'!EG55&gt;0,'[1]Extraction Parc Loc'!EG55,""))</f>
        <v>370.1533</v>
      </c>
      <c r="M58" s="76">
        <f t="shared" si="1"/>
        <v>76.8</v>
      </c>
      <c r="N58" s="76">
        <f t="shared" si="0"/>
        <v>57.6</v>
      </c>
      <c r="O58" s="76"/>
      <c r="P58" s="76">
        <f t="shared" si="2"/>
        <v>432.35</v>
      </c>
      <c r="Q58" s="76">
        <f t="shared" si="2"/>
        <v>427.75330000000002</v>
      </c>
      <c r="R58" s="192">
        <f t="shared" si="3"/>
        <v>0</v>
      </c>
      <c r="S58" s="77">
        <f t="shared" si="4"/>
        <v>-4.5966999999999985</v>
      </c>
    </row>
    <row r="59" spans="1:19" ht="18" customHeight="1" x14ac:dyDescent="0.25">
      <c r="A59" s="73" t="str">
        <f>IF('[1]Extraction Parc Loc'!DF56&gt;0,'[1]Extraction Parc Loc'!DF56,IF('[1]Extraction Parc Loc'!BW56&gt;0,'[1]Extraction Parc Loc'!BW56,""))</f>
        <v>1004230</v>
      </c>
      <c r="B59" s="74" t="str">
        <f>IF('[1]Extraction Parc Loc'!DK56&gt;0,'[1]Extraction Parc Loc'!DK56,IF('[1]Extraction Parc Loc'!CB56&gt;0,'[1]Extraction Parc Loc'!CB56,""))</f>
        <v>24</v>
      </c>
      <c r="C59" s="74" t="str">
        <f>IF('[1]Extraction Parc Loc'!DL56&gt;0,'[1]Extraction Parc Loc'!DL56,IF('[1]Extraction Parc Loc'!CC56&gt;0,'[1]Extraction Parc Loc'!CC56,""))</f>
        <v>RUE CHOPIN</v>
      </c>
      <c r="D59" s="74" t="str">
        <f>IF('[1]Extraction Parc Loc'!DN56&gt;0,'[1]Extraction Parc Loc'!DN56,IF('[1]Extraction Parc Loc'!CE56&gt;0,'[1]Extraction Parc Loc'!CE56,""))</f>
        <v>BESANCON</v>
      </c>
      <c r="E59" s="74" t="str">
        <f>IF('[1]Extraction Parc Loc'!DH56&gt;0,'[1]Extraction Parc Loc'!DH56,IF('[1]Extraction Parc Loc'!BY56&gt;0,'[1]Extraction Parc Loc'!BY56,""))</f>
        <v>T4</v>
      </c>
      <c r="F59" s="74" t="str">
        <f>IF('[1]Extraction Parc Loc'!AY56&gt;0,'[1]Extraction Parc Loc'!AY56,"")</f>
        <v/>
      </c>
      <c r="G59" s="75">
        <f>IF('[1]Extraction Parc Loc'!DQ56&gt;0,'[1]Extraction Parc Loc'!DQ56,IF('[1]Extraction Parc Loc'!CH56&gt;0,'[1]Extraction Parc Loc'!CH56,""))</f>
        <v>104</v>
      </c>
      <c r="H59" s="75">
        <f>IF('[1]Extraction Parc Loc'!N56&gt;0,'[1]Extraction Parc Loc'!N56,"")</f>
        <v>64</v>
      </c>
      <c r="I59" s="75">
        <f>IF('[1]Extraction Parc Loc'!DP56&gt;0,'[1]Extraction Parc Loc'!DP56,IF('[1]Extraction Parc Loc'!CG56&gt;0,'[1]Extraction Parc Loc'!CG56,""))</f>
        <v>64</v>
      </c>
      <c r="J59" s="75">
        <f>IF('[1]Extraction Parc Loc'!DT56&gt;0,'[1]Extraction Parc Loc'!DT56,IF('[1]Extraction Parc Loc'!CK56&gt;0,'[1]Extraction Parc Loc'!CK56,""))</f>
        <v>370.1533</v>
      </c>
      <c r="K59" s="75">
        <f>IF('[1]Extraction Parc Loc'!DR56&gt;0,'[1]Extraction Parc Loc'!DR56,IF('[1]Extraction Parc Loc'!CI56&gt;0,'[1]Extraction Parc Loc'!CI56,""))</f>
        <v>355.55</v>
      </c>
      <c r="L59" s="75">
        <f>IF('[1]Extraction Parc Loc'!CX56&gt;0,'[1]Extraction Parc Loc'!CX56,IF('[1]Extraction Parc Loc'!EG56&gt;0,'[1]Extraction Parc Loc'!EG56,""))</f>
        <v>370.1533</v>
      </c>
      <c r="M59" s="76">
        <f t="shared" si="1"/>
        <v>76.8</v>
      </c>
      <c r="N59" s="76">
        <f t="shared" si="0"/>
        <v>57.6</v>
      </c>
      <c r="O59" s="76"/>
      <c r="P59" s="76">
        <f t="shared" si="2"/>
        <v>432.35</v>
      </c>
      <c r="Q59" s="76">
        <f t="shared" si="2"/>
        <v>427.75330000000002</v>
      </c>
      <c r="R59" s="192">
        <f t="shared" si="3"/>
        <v>0</v>
      </c>
      <c r="S59" s="77">
        <f t="shared" si="4"/>
        <v>-4.5966999999999985</v>
      </c>
    </row>
    <row r="60" spans="1:19" x14ac:dyDescent="0.25">
      <c r="A60" s="73" t="str">
        <f>IF('[1]Extraction Parc Loc'!DF57&gt;0,'[1]Extraction Parc Loc'!DF57,IF('[1]Extraction Parc Loc'!BW57&gt;0,'[1]Extraction Parc Loc'!BW57,""))</f>
        <v>1004231</v>
      </c>
      <c r="B60" s="74" t="str">
        <f>IF('[1]Extraction Parc Loc'!DK57&gt;0,'[1]Extraction Parc Loc'!DK57,IF('[1]Extraction Parc Loc'!CB57&gt;0,'[1]Extraction Parc Loc'!CB57,""))</f>
        <v>25</v>
      </c>
      <c r="C60" s="74" t="str">
        <f>IF('[1]Extraction Parc Loc'!DL57&gt;0,'[1]Extraction Parc Loc'!DL57,IF('[1]Extraction Parc Loc'!CC57&gt;0,'[1]Extraction Parc Loc'!CC57,""))</f>
        <v>RUE CHOPIN</v>
      </c>
      <c r="D60" s="74" t="str">
        <f>IF('[1]Extraction Parc Loc'!DN57&gt;0,'[1]Extraction Parc Loc'!DN57,IF('[1]Extraction Parc Loc'!CE57&gt;0,'[1]Extraction Parc Loc'!CE57,""))</f>
        <v>BESANCON</v>
      </c>
      <c r="E60" s="74" t="str">
        <f>IF('[1]Extraction Parc Loc'!DH57&gt;0,'[1]Extraction Parc Loc'!DH57,IF('[1]Extraction Parc Loc'!BY57&gt;0,'[1]Extraction Parc Loc'!BY57,""))</f>
        <v>T4</v>
      </c>
      <c r="F60" s="74" t="str">
        <f>IF('[1]Extraction Parc Loc'!AY57&gt;0,'[1]Extraction Parc Loc'!AY57,"")</f>
        <v/>
      </c>
      <c r="G60" s="75">
        <f>IF('[1]Extraction Parc Loc'!DQ57&gt;0,'[1]Extraction Parc Loc'!DQ57,IF('[1]Extraction Parc Loc'!CH57&gt;0,'[1]Extraction Parc Loc'!CH57,""))</f>
        <v>104</v>
      </c>
      <c r="H60" s="75">
        <f>IF('[1]Extraction Parc Loc'!N57&gt;0,'[1]Extraction Parc Loc'!N57,"")</f>
        <v>64</v>
      </c>
      <c r="I60" s="75">
        <f>IF('[1]Extraction Parc Loc'!DP57&gt;0,'[1]Extraction Parc Loc'!DP57,IF('[1]Extraction Parc Loc'!CG57&gt;0,'[1]Extraction Parc Loc'!CG57,""))</f>
        <v>64</v>
      </c>
      <c r="J60" s="75">
        <f>IF('[1]Extraction Parc Loc'!DT57&gt;0,'[1]Extraction Parc Loc'!DT57,IF('[1]Extraction Parc Loc'!CK57&gt;0,'[1]Extraction Parc Loc'!CK57,""))</f>
        <v>370.1533</v>
      </c>
      <c r="K60" s="75">
        <f>IF('[1]Extraction Parc Loc'!DR57&gt;0,'[1]Extraction Parc Loc'!DR57,IF('[1]Extraction Parc Loc'!CI57&gt;0,'[1]Extraction Parc Loc'!CI57,""))</f>
        <v>357.27</v>
      </c>
      <c r="L60" s="75">
        <f>IF('[1]Extraction Parc Loc'!CX57&gt;0,'[1]Extraction Parc Loc'!CX57,IF('[1]Extraction Parc Loc'!EG57&gt;0,'[1]Extraction Parc Loc'!EG57,""))</f>
        <v>370.1533</v>
      </c>
      <c r="M60" s="76">
        <f t="shared" si="1"/>
        <v>76.8</v>
      </c>
      <c r="N60" s="76">
        <f t="shared" si="0"/>
        <v>57.6</v>
      </c>
      <c r="O60" s="76"/>
      <c r="P60" s="76">
        <f t="shared" si="2"/>
        <v>434.07</v>
      </c>
      <c r="Q60" s="76">
        <f t="shared" si="2"/>
        <v>427.75330000000002</v>
      </c>
      <c r="R60" s="192">
        <f t="shared" si="3"/>
        <v>0</v>
      </c>
      <c r="S60" s="77">
        <f t="shared" si="4"/>
        <v>-6.3166999999999689</v>
      </c>
    </row>
    <row r="61" spans="1:19" ht="18" customHeight="1" x14ac:dyDescent="0.25">
      <c r="A61" s="73" t="str">
        <f>IF('[1]Extraction Parc Loc'!DF58&gt;0,'[1]Extraction Parc Loc'!DF58,IF('[1]Extraction Parc Loc'!BW58&gt;0,'[1]Extraction Parc Loc'!BW58,""))</f>
        <v>1004232</v>
      </c>
      <c r="B61" s="74" t="str">
        <f>IF('[1]Extraction Parc Loc'!DK58&gt;0,'[1]Extraction Parc Loc'!DK58,IF('[1]Extraction Parc Loc'!CB58&gt;0,'[1]Extraction Parc Loc'!CB58,""))</f>
        <v>25</v>
      </c>
      <c r="C61" s="74" t="str">
        <f>IF('[1]Extraction Parc Loc'!DL58&gt;0,'[1]Extraction Parc Loc'!DL58,IF('[1]Extraction Parc Loc'!CC58&gt;0,'[1]Extraction Parc Loc'!CC58,""))</f>
        <v>RUE CHOPIN</v>
      </c>
      <c r="D61" s="74" t="str">
        <f>IF('[1]Extraction Parc Loc'!DN58&gt;0,'[1]Extraction Parc Loc'!DN58,IF('[1]Extraction Parc Loc'!CE58&gt;0,'[1]Extraction Parc Loc'!CE58,""))</f>
        <v>BESANCON</v>
      </c>
      <c r="E61" s="74" t="str">
        <f>IF('[1]Extraction Parc Loc'!DH58&gt;0,'[1]Extraction Parc Loc'!DH58,IF('[1]Extraction Parc Loc'!BY58&gt;0,'[1]Extraction Parc Loc'!BY58,""))</f>
        <v>T4</v>
      </c>
      <c r="F61" s="74" t="str">
        <f>IF('[1]Extraction Parc Loc'!AY58&gt;0,'[1]Extraction Parc Loc'!AY58,"")</f>
        <v/>
      </c>
      <c r="G61" s="75">
        <f>IF('[1]Extraction Parc Loc'!DQ58&gt;0,'[1]Extraction Parc Loc'!DQ58,IF('[1]Extraction Parc Loc'!CH58&gt;0,'[1]Extraction Parc Loc'!CH58,""))</f>
        <v>104</v>
      </c>
      <c r="H61" s="75">
        <f>IF('[1]Extraction Parc Loc'!N58&gt;0,'[1]Extraction Parc Loc'!N58,"")</f>
        <v>64</v>
      </c>
      <c r="I61" s="75">
        <f>IF('[1]Extraction Parc Loc'!DP58&gt;0,'[1]Extraction Parc Loc'!DP58,IF('[1]Extraction Parc Loc'!CG58&gt;0,'[1]Extraction Parc Loc'!CG58,""))</f>
        <v>64</v>
      </c>
      <c r="J61" s="75">
        <f>IF('[1]Extraction Parc Loc'!DT58&gt;0,'[1]Extraction Parc Loc'!DT58,IF('[1]Extraction Parc Loc'!CK58&gt;0,'[1]Extraction Parc Loc'!CK58,""))</f>
        <v>370.1533</v>
      </c>
      <c r="K61" s="75">
        <f>IF('[1]Extraction Parc Loc'!DR58&gt;0,'[1]Extraction Parc Loc'!DR58,IF('[1]Extraction Parc Loc'!CI58&gt;0,'[1]Extraction Parc Loc'!CI58,""))</f>
        <v>355.55</v>
      </c>
      <c r="L61" s="75">
        <f>IF('[1]Extraction Parc Loc'!CX58&gt;0,'[1]Extraction Parc Loc'!CX58,IF('[1]Extraction Parc Loc'!EG58&gt;0,'[1]Extraction Parc Loc'!EG58,""))</f>
        <v>370.1533</v>
      </c>
      <c r="M61" s="76">
        <f t="shared" si="1"/>
        <v>76.8</v>
      </c>
      <c r="N61" s="76">
        <f t="shared" si="0"/>
        <v>57.6</v>
      </c>
      <c r="O61" s="76"/>
      <c r="P61" s="76">
        <f t="shared" si="2"/>
        <v>432.35</v>
      </c>
      <c r="Q61" s="76">
        <f t="shared" si="2"/>
        <v>427.75330000000002</v>
      </c>
      <c r="R61" s="192">
        <f t="shared" si="3"/>
        <v>0</v>
      </c>
      <c r="S61" s="77">
        <f t="shared" si="4"/>
        <v>-4.5966999999999985</v>
      </c>
    </row>
    <row r="62" spans="1:19" ht="18" customHeight="1" x14ac:dyDescent="0.25">
      <c r="A62" s="73" t="str">
        <f>IF('[1]Extraction Parc Loc'!DF59&gt;0,'[1]Extraction Parc Loc'!DF59,IF('[1]Extraction Parc Loc'!BW59&gt;0,'[1]Extraction Parc Loc'!BW59,""))</f>
        <v>1004233</v>
      </c>
      <c r="B62" s="74" t="str">
        <f>IF('[1]Extraction Parc Loc'!DK59&gt;0,'[1]Extraction Parc Loc'!DK59,IF('[1]Extraction Parc Loc'!CB59&gt;0,'[1]Extraction Parc Loc'!CB59,""))</f>
        <v>25</v>
      </c>
      <c r="C62" s="74" t="str">
        <f>IF('[1]Extraction Parc Loc'!DL59&gt;0,'[1]Extraction Parc Loc'!DL59,IF('[1]Extraction Parc Loc'!CC59&gt;0,'[1]Extraction Parc Loc'!CC59,""))</f>
        <v>RUE CHOPIN</v>
      </c>
      <c r="D62" s="74" t="str">
        <f>IF('[1]Extraction Parc Loc'!DN59&gt;0,'[1]Extraction Parc Loc'!DN59,IF('[1]Extraction Parc Loc'!CE59&gt;0,'[1]Extraction Parc Loc'!CE59,""))</f>
        <v>BESANCON</v>
      </c>
      <c r="E62" s="74" t="str">
        <f>IF('[1]Extraction Parc Loc'!DH59&gt;0,'[1]Extraction Parc Loc'!DH59,IF('[1]Extraction Parc Loc'!BY59&gt;0,'[1]Extraction Parc Loc'!BY59,""))</f>
        <v>T4</v>
      </c>
      <c r="F62" s="74" t="str">
        <f>IF('[1]Extraction Parc Loc'!AY59&gt;0,'[1]Extraction Parc Loc'!AY59,"")</f>
        <v/>
      </c>
      <c r="G62" s="75">
        <f>IF('[1]Extraction Parc Loc'!DQ59&gt;0,'[1]Extraction Parc Loc'!DQ59,IF('[1]Extraction Parc Loc'!CH59&gt;0,'[1]Extraction Parc Loc'!CH59,""))</f>
        <v>104</v>
      </c>
      <c r="H62" s="75">
        <f>IF('[1]Extraction Parc Loc'!N59&gt;0,'[1]Extraction Parc Loc'!N59,"")</f>
        <v>64</v>
      </c>
      <c r="I62" s="75">
        <f>IF('[1]Extraction Parc Loc'!DP59&gt;0,'[1]Extraction Parc Loc'!DP59,IF('[1]Extraction Parc Loc'!CG59&gt;0,'[1]Extraction Parc Loc'!CG59,""))</f>
        <v>64</v>
      </c>
      <c r="J62" s="75">
        <f>IF('[1]Extraction Parc Loc'!DT59&gt;0,'[1]Extraction Parc Loc'!DT59,IF('[1]Extraction Parc Loc'!CK59&gt;0,'[1]Extraction Parc Loc'!CK59,""))</f>
        <v>370.1533</v>
      </c>
      <c r="K62" s="75">
        <f>IF('[1]Extraction Parc Loc'!DR59&gt;0,'[1]Extraction Parc Loc'!DR59,IF('[1]Extraction Parc Loc'!CI59&gt;0,'[1]Extraction Parc Loc'!CI59,""))</f>
        <v>355.55</v>
      </c>
      <c r="L62" s="75">
        <f>IF('[1]Extraction Parc Loc'!CX59&gt;0,'[1]Extraction Parc Loc'!CX59,IF('[1]Extraction Parc Loc'!EG59&gt;0,'[1]Extraction Parc Loc'!EG59,""))</f>
        <v>370.1533</v>
      </c>
      <c r="M62" s="76">
        <f t="shared" si="1"/>
        <v>76.8</v>
      </c>
      <c r="N62" s="76">
        <f t="shared" si="0"/>
        <v>57.6</v>
      </c>
      <c r="O62" s="76"/>
      <c r="P62" s="76">
        <f t="shared" si="2"/>
        <v>432.35</v>
      </c>
      <c r="Q62" s="76">
        <f t="shared" si="2"/>
        <v>427.75330000000002</v>
      </c>
      <c r="R62" s="192">
        <f t="shared" si="3"/>
        <v>0</v>
      </c>
      <c r="S62" s="77">
        <f t="shared" si="4"/>
        <v>-4.5966999999999985</v>
      </c>
    </row>
    <row r="63" spans="1:19" ht="18" customHeight="1" x14ac:dyDescent="0.25">
      <c r="A63" s="73" t="str">
        <f>IF('[1]Extraction Parc Loc'!DF60&gt;0,'[1]Extraction Parc Loc'!DF60,IF('[1]Extraction Parc Loc'!BW60&gt;0,'[1]Extraction Parc Loc'!BW60,""))</f>
        <v>1004234</v>
      </c>
      <c r="B63" s="74" t="str">
        <f>IF('[1]Extraction Parc Loc'!DK60&gt;0,'[1]Extraction Parc Loc'!DK60,IF('[1]Extraction Parc Loc'!CB60&gt;0,'[1]Extraction Parc Loc'!CB60,""))</f>
        <v>25</v>
      </c>
      <c r="C63" s="74" t="str">
        <f>IF('[1]Extraction Parc Loc'!DL60&gt;0,'[1]Extraction Parc Loc'!DL60,IF('[1]Extraction Parc Loc'!CC60&gt;0,'[1]Extraction Parc Loc'!CC60,""))</f>
        <v>RUE CHOPIN</v>
      </c>
      <c r="D63" s="74" t="str">
        <f>IF('[1]Extraction Parc Loc'!DN60&gt;0,'[1]Extraction Parc Loc'!DN60,IF('[1]Extraction Parc Loc'!CE60&gt;0,'[1]Extraction Parc Loc'!CE60,""))</f>
        <v>BESANCON</v>
      </c>
      <c r="E63" s="74" t="str">
        <f>IF('[1]Extraction Parc Loc'!DH60&gt;0,'[1]Extraction Parc Loc'!DH60,IF('[1]Extraction Parc Loc'!BY60&gt;0,'[1]Extraction Parc Loc'!BY60,""))</f>
        <v>T4</v>
      </c>
      <c r="F63" s="74" t="str">
        <f>IF('[1]Extraction Parc Loc'!AY60&gt;0,'[1]Extraction Parc Loc'!AY60,"")</f>
        <v/>
      </c>
      <c r="G63" s="75">
        <f>IF('[1]Extraction Parc Loc'!DQ60&gt;0,'[1]Extraction Parc Loc'!DQ60,IF('[1]Extraction Parc Loc'!CH60&gt;0,'[1]Extraction Parc Loc'!CH60,""))</f>
        <v>104</v>
      </c>
      <c r="H63" s="75">
        <f>IF('[1]Extraction Parc Loc'!N60&gt;0,'[1]Extraction Parc Loc'!N60,"")</f>
        <v>64</v>
      </c>
      <c r="I63" s="75">
        <f>IF('[1]Extraction Parc Loc'!DP60&gt;0,'[1]Extraction Parc Loc'!DP60,IF('[1]Extraction Parc Loc'!CG60&gt;0,'[1]Extraction Parc Loc'!CG60,""))</f>
        <v>64</v>
      </c>
      <c r="J63" s="75">
        <f>IF('[1]Extraction Parc Loc'!DT60&gt;0,'[1]Extraction Parc Loc'!DT60,IF('[1]Extraction Parc Loc'!CK60&gt;0,'[1]Extraction Parc Loc'!CK60,""))</f>
        <v>370.1533</v>
      </c>
      <c r="K63" s="75">
        <f>IF('[1]Extraction Parc Loc'!DR60&gt;0,'[1]Extraction Parc Loc'!DR60,IF('[1]Extraction Parc Loc'!CI60&gt;0,'[1]Extraction Parc Loc'!CI60,""))</f>
        <v>355.37</v>
      </c>
      <c r="L63" s="75">
        <f>IF('[1]Extraction Parc Loc'!CX60&gt;0,'[1]Extraction Parc Loc'!CX60,IF('[1]Extraction Parc Loc'!EG60&gt;0,'[1]Extraction Parc Loc'!EG60,""))</f>
        <v>370.1533</v>
      </c>
      <c r="M63" s="76">
        <f t="shared" si="1"/>
        <v>76.8</v>
      </c>
      <c r="N63" s="76">
        <f t="shared" si="0"/>
        <v>57.6</v>
      </c>
      <c r="O63" s="76"/>
      <c r="P63" s="76">
        <f t="shared" si="2"/>
        <v>432.17</v>
      </c>
      <c r="Q63" s="76">
        <f t="shared" si="2"/>
        <v>427.75330000000002</v>
      </c>
      <c r="R63" s="192">
        <f t="shared" si="3"/>
        <v>0</v>
      </c>
      <c r="S63" s="77">
        <f t="shared" si="4"/>
        <v>-4.4166999999999916</v>
      </c>
    </row>
    <row r="64" spans="1:19" ht="18" customHeight="1" x14ac:dyDescent="0.25">
      <c r="A64" s="73" t="str">
        <f>IF('[1]Extraction Parc Loc'!DF61&gt;0,'[1]Extraction Parc Loc'!DF61,IF('[1]Extraction Parc Loc'!BW61&gt;0,'[1]Extraction Parc Loc'!BW61,""))</f>
        <v>1004235</v>
      </c>
      <c r="B64" s="74" t="str">
        <f>IF('[1]Extraction Parc Loc'!DK61&gt;0,'[1]Extraction Parc Loc'!DK61,IF('[1]Extraction Parc Loc'!CB61&gt;0,'[1]Extraction Parc Loc'!CB61,""))</f>
        <v>25</v>
      </c>
      <c r="C64" s="74" t="str">
        <f>IF('[1]Extraction Parc Loc'!DL61&gt;0,'[1]Extraction Parc Loc'!DL61,IF('[1]Extraction Parc Loc'!CC61&gt;0,'[1]Extraction Parc Loc'!CC61,""))</f>
        <v>RUE CHOPIN</v>
      </c>
      <c r="D64" s="74" t="str">
        <f>IF('[1]Extraction Parc Loc'!DN61&gt;0,'[1]Extraction Parc Loc'!DN61,IF('[1]Extraction Parc Loc'!CE61&gt;0,'[1]Extraction Parc Loc'!CE61,""))</f>
        <v>BESANCON</v>
      </c>
      <c r="E64" s="74" t="str">
        <f>IF('[1]Extraction Parc Loc'!DH61&gt;0,'[1]Extraction Parc Loc'!DH61,IF('[1]Extraction Parc Loc'!BY61&gt;0,'[1]Extraction Parc Loc'!BY61,""))</f>
        <v>T4</v>
      </c>
      <c r="F64" s="74" t="str">
        <f>IF('[1]Extraction Parc Loc'!AY61&gt;0,'[1]Extraction Parc Loc'!AY61,"")</f>
        <v/>
      </c>
      <c r="G64" s="75">
        <f>IF('[1]Extraction Parc Loc'!DQ61&gt;0,'[1]Extraction Parc Loc'!DQ61,IF('[1]Extraction Parc Loc'!CH61&gt;0,'[1]Extraction Parc Loc'!CH61,""))</f>
        <v>99</v>
      </c>
      <c r="H64" s="75">
        <f>IF('[1]Extraction Parc Loc'!N61&gt;0,'[1]Extraction Parc Loc'!N61,"")</f>
        <v>64</v>
      </c>
      <c r="I64" s="75">
        <f>IF('[1]Extraction Parc Loc'!DP61&gt;0,'[1]Extraction Parc Loc'!DP61,IF('[1]Extraction Parc Loc'!CG61&gt;0,'[1]Extraction Parc Loc'!CG61,""))</f>
        <v>64</v>
      </c>
      <c r="J64" s="75">
        <f>IF('[1]Extraction Parc Loc'!DT61&gt;0,'[1]Extraction Parc Loc'!DT61,IF('[1]Extraction Parc Loc'!CK61&gt;0,'[1]Extraction Parc Loc'!CK61,""))</f>
        <v>352.35750000000002</v>
      </c>
      <c r="K64" s="75">
        <f>IF('[1]Extraction Parc Loc'!DR61&gt;0,'[1]Extraction Parc Loc'!DR61,IF('[1]Extraction Parc Loc'!CI61&gt;0,'[1]Extraction Parc Loc'!CI61,""))</f>
        <v>340.06</v>
      </c>
      <c r="L64" s="75">
        <f>IF('[1]Extraction Parc Loc'!CX61&gt;0,'[1]Extraction Parc Loc'!CX61,IF('[1]Extraction Parc Loc'!EG61&gt;0,'[1]Extraction Parc Loc'!EG61,""))</f>
        <v>352.35750000000002</v>
      </c>
      <c r="M64" s="76">
        <f t="shared" si="1"/>
        <v>76.8</v>
      </c>
      <c r="N64" s="76">
        <f t="shared" si="0"/>
        <v>57.6</v>
      </c>
      <c r="O64" s="76"/>
      <c r="P64" s="76">
        <f t="shared" si="2"/>
        <v>416.86</v>
      </c>
      <c r="Q64" s="76">
        <f t="shared" si="2"/>
        <v>409.95750000000004</v>
      </c>
      <c r="R64" s="192">
        <f t="shared" si="3"/>
        <v>0</v>
      </c>
      <c r="S64" s="77">
        <f t="shared" si="4"/>
        <v>-6.902499999999975</v>
      </c>
    </row>
    <row r="65" spans="1:19" ht="18" customHeight="1" x14ac:dyDescent="0.25">
      <c r="A65" s="73" t="str">
        <f>IF('[1]Extraction Parc Loc'!DF62&gt;0,'[1]Extraction Parc Loc'!DF62,IF('[1]Extraction Parc Loc'!BW62&gt;0,'[1]Extraction Parc Loc'!BW62,""))</f>
        <v>1004236</v>
      </c>
      <c r="B65" s="74" t="str">
        <f>IF('[1]Extraction Parc Loc'!DK62&gt;0,'[1]Extraction Parc Loc'!DK62,IF('[1]Extraction Parc Loc'!CB62&gt;0,'[1]Extraction Parc Loc'!CB62,""))</f>
        <v>25</v>
      </c>
      <c r="C65" s="74" t="str">
        <f>IF('[1]Extraction Parc Loc'!DL62&gt;0,'[1]Extraction Parc Loc'!DL62,IF('[1]Extraction Parc Loc'!CC62&gt;0,'[1]Extraction Parc Loc'!CC62,""))</f>
        <v>RUE CHOPIN</v>
      </c>
      <c r="D65" s="74" t="str">
        <f>IF('[1]Extraction Parc Loc'!DN62&gt;0,'[1]Extraction Parc Loc'!DN62,IF('[1]Extraction Parc Loc'!CE62&gt;0,'[1]Extraction Parc Loc'!CE62,""))</f>
        <v>BESANCON</v>
      </c>
      <c r="E65" s="74" t="str">
        <f>IF('[1]Extraction Parc Loc'!DH62&gt;0,'[1]Extraction Parc Loc'!DH62,IF('[1]Extraction Parc Loc'!BY62&gt;0,'[1]Extraction Parc Loc'!BY62,""))</f>
        <v>T4</v>
      </c>
      <c r="F65" s="74" t="str">
        <f>IF('[1]Extraction Parc Loc'!AY62&gt;0,'[1]Extraction Parc Loc'!AY62,"")</f>
        <v/>
      </c>
      <c r="G65" s="75">
        <f>IF('[1]Extraction Parc Loc'!DQ62&gt;0,'[1]Extraction Parc Loc'!DQ62,IF('[1]Extraction Parc Loc'!CH62&gt;0,'[1]Extraction Parc Loc'!CH62,""))</f>
        <v>99</v>
      </c>
      <c r="H65" s="75">
        <f>IF('[1]Extraction Parc Loc'!N62&gt;0,'[1]Extraction Parc Loc'!N62,"")</f>
        <v>64</v>
      </c>
      <c r="I65" s="75">
        <f>IF('[1]Extraction Parc Loc'!DP62&gt;0,'[1]Extraction Parc Loc'!DP62,IF('[1]Extraction Parc Loc'!CG62&gt;0,'[1]Extraction Parc Loc'!CG62,""))</f>
        <v>64</v>
      </c>
      <c r="J65" s="75">
        <f>IF('[1]Extraction Parc Loc'!DT62&gt;0,'[1]Extraction Parc Loc'!DT62,IF('[1]Extraction Parc Loc'!CK62&gt;0,'[1]Extraction Parc Loc'!CK62,""))</f>
        <v>352.35750000000002</v>
      </c>
      <c r="K65" s="75">
        <f>IF('[1]Extraction Parc Loc'!DR62&gt;0,'[1]Extraction Parc Loc'!DR62,IF('[1]Extraction Parc Loc'!CI62&gt;0,'[1]Extraction Parc Loc'!CI62,""))</f>
        <v>338.83</v>
      </c>
      <c r="L65" s="75">
        <f>IF('[1]Extraction Parc Loc'!CX62&gt;0,'[1]Extraction Parc Loc'!CX62,IF('[1]Extraction Parc Loc'!EG62&gt;0,'[1]Extraction Parc Loc'!EG62,""))</f>
        <v>352.35750000000002</v>
      </c>
      <c r="M65" s="76">
        <f t="shared" si="1"/>
        <v>76.8</v>
      </c>
      <c r="N65" s="76">
        <f t="shared" si="0"/>
        <v>57.6</v>
      </c>
      <c r="O65" s="76"/>
      <c r="P65" s="76">
        <f t="shared" si="2"/>
        <v>415.63</v>
      </c>
      <c r="Q65" s="76">
        <f t="shared" si="2"/>
        <v>409.95750000000004</v>
      </c>
      <c r="R65" s="192">
        <f t="shared" si="3"/>
        <v>0</v>
      </c>
      <c r="S65" s="77">
        <f t="shared" si="4"/>
        <v>-5.6724999999999568</v>
      </c>
    </row>
    <row r="66" spans="1:19" ht="18" customHeight="1" x14ac:dyDescent="0.25">
      <c r="A66" s="73" t="str">
        <f>IF('[1]Extraction Parc Loc'!DF63&gt;0,'[1]Extraction Parc Loc'!DF63,IF('[1]Extraction Parc Loc'!BW63&gt;0,'[1]Extraction Parc Loc'!BW63,""))</f>
        <v>1004237</v>
      </c>
      <c r="B66" s="74" t="str">
        <f>IF('[1]Extraction Parc Loc'!DK63&gt;0,'[1]Extraction Parc Loc'!DK63,IF('[1]Extraction Parc Loc'!CB63&gt;0,'[1]Extraction Parc Loc'!CB63,""))</f>
        <v>25</v>
      </c>
      <c r="C66" s="74" t="str">
        <f>IF('[1]Extraction Parc Loc'!DL63&gt;0,'[1]Extraction Parc Loc'!DL63,IF('[1]Extraction Parc Loc'!CC63&gt;0,'[1]Extraction Parc Loc'!CC63,""))</f>
        <v>RUE CHOPIN</v>
      </c>
      <c r="D66" s="74" t="str">
        <f>IF('[1]Extraction Parc Loc'!DN63&gt;0,'[1]Extraction Parc Loc'!DN63,IF('[1]Extraction Parc Loc'!CE63&gt;0,'[1]Extraction Parc Loc'!CE63,""))</f>
        <v>BESANCON</v>
      </c>
      <c r="E66" s="74" t="str">
        <f>IF('[1]Extraction Parc Loc'!DH63&gt;0,'[1]Extraction Parc Loc'!DH63,IF('[1]Extraction Parc Loc'!BY63&gt;0,'[1]Extraction Parc Loc'!BY63,""))</f>
        <v>T4</v>
      </c>
      <c r="F66" s="74" t="str">
        <f>IF('[1]Extraction Parc Loc'!AY63&gt;0,'[1]Extraction Parc Loc'!AY63,"")</f>
        <v/>
      </c>
      <c r="G66" s="75">
        <f>IF('[1]Extraction Parc Loc'!DQ63&gt;0,'[1]Extraction Parc Loc'!DQ63,IF('[1]Extraction Parc Loc'!CH63&gt;0,'[1]Extraction Parc Loc'!CH63,""))</f>
        <v>104</v>
      </c>
      <c r="H66" s="75">
        <f>IF('[1]Extraction Parc Loc'!N63&gt;0,'[1]Extraction Parc Loc'!N63,"")</f>
        <v>64</v>
      </c>
      <c r="I66" s="75">
        <f>IF('[1]Extraction Parc Loc'!DP63&gt;0,'[1]Extraction Parc Loc'!DP63,IF('[1]Extraction Parc Loc'!CG63&gt;0,'[1]Extraction Parc Loc'!CG63,""))</f>
        <v>64</v>
      </c>
      <c r="J66" s="75">
        <f>IF('[1]Extraction Parc Loc'!DT63&gt;0,'[1]Extraction Parc Loc'!DT63,IF('[1]Extraction Parc Loc'!CK63&gt;0,'[1]Extraction Parc Loc'!CK63,""))</f>
        <v>370.1533</v>
      </c>
      <c r="K66" s="75">
        <f>IF('[1]Extraction Parc Loc'!DR63&gt;0,'[1]Extraction Parc Loc'!DR63,IF('[1]Extraction Parc Loc'!CI63&gt;0,'[1]Extraction Parc Loc'!CI63,""))</f>
        <v>355.55</v>
      </c>
      <c r="L66" s="75">
        <f>IF('[1]Extraction Parc Loc'!CX63&gt;0,'[1]Extraction Parc Loc'!CX63,IF('[1]Extraction Parc Loc'!EG63&gt;0,'[1]Extraction Parc Loc'!EG63,""))</f>
        <v>370.1533</v>
      </c>
      <c r="M66" s="76">
        <f t="shared" si="1"/>
        <v>76.8</v>
      </c>
      <c r="N66" s="76">
        <f t="shared" si="0"/>
        <v>57.6</v>
      </c>
      <c r="O66" s="76"/>
      <c r="P66" s="76">
        <f t="shared" si="2"/>
        <v>432.35</v>
      </c>
      <c r="Q66" s="76">
        <f t="shared" si="2"/>
        <v>427.75330000000002</v>
      </c>
      <c r="R66" s="192">
        <f t="shared" si="3"/>
        <v>0</v>
      </c>
      <c r="S66" s="77">
        <f t="shared" si="4"/>
        <v>-4.5966999999999985</v>
      </c>
    </row>
    <row r="67" spans="1:19" ht="18" customHeight="1" x14ac:dyDescent="0.25">
      <c r="A67" s="73" t="str">
        <f>IF('[1]Extraction Parc Loc'!DF64&gt;0,'[1]Extraction Parc Loc'!DF64,IF('[1]Extraction Parc Loc'!BW64&gt;0,'[1]Extraction Parc Loc'!BW64,""))</f>
        <v>1004238</v>
      </c>
      <c r="B67" s="74" t="str">
        <f>IF('[1]Extraction Parc Loc'!DK64&gt;0,'[1]Extraction Parc Loc'!DK64,IF('[1]Extraction Parc Loc'!CB64&gt;0,'[1]Extraction Parc Loc'!CB64,""))</f>
        <v>25</v>
      </c>
      <c r="C67" s="74" t="str">
        <f>IF('[1]Extraction Parc Loc'!DL64&gt;0,'[1]Extraction Parc Loc'!DL64,IF('[1]Extraction Parc Loc'!CC64&gt;0,'[1]Extraction Parc Loc'!CC64,""))</f>
        <v>RUE CHOPIN</v>
      </c>
      <c r="D67" s="74" t="str">
        <f>IF('[1]Extraction Parc Loc'!DN64&gt;0,'[1]Extraction Parc Loc'!DN64,IF('[1]Extraction Parc Loc'!CE64&gt;0,'[1]Extraction Parc Loc'!CE64,""))</f>
        <v>BESANCON</v>
      </c>
      <c r="E67" s="74" t="str">
        <f>IF('[1]Extraction Parc Loc'!DH64&gt;0,'[1]Extraction Parc Loc'!DH64,IF('[1]Extraction Parc Loc'!BY64&gt;0,'[1]Extraction Parc Loc'!BY64,""))</f>
        <v>T4</v>
      </c>
      <c r="F67" s="74" t="str">
        <f>IF('[1]Extraction Parc Loc'!AY64&gt;0,'[1]Extraction Parc Loc'!AY64,"")</f>
        <v/>
      </c>
      <c r="G67" s="75">
        <f>IF('[1]Extraction Parc Loc'!DQ64&gt;0,'[1]Extraction Parc Loc'!DQ64,IF('[1]Extraction Parc Loc'!CH64&gt;0,'[1]Extraction Parc Loc'!CH64,""))</f>
        <v>104</v>
      </c>
      <c r="H67" s="75">
        <f>IF('[1]Extraction Parc Loc'!N64&gt;0,'[1]Extraction Parc Loc'!N64,"")</f>
        <v>64</v>
      </c>
      <c r="I67" s="75">
        <f>IF('[1]Extraction Parc Loc'!DP64&gt;0,'[1]Extraction Parc Loc'!DP64,IF('[1]Extraction Parc Loc'!CG64&gt;0,'[1]Extraction Parc Loc'!CG64,""))</f>
        <v>64</v>
      </c>
      <c r="J67" s="75">
        <f>IF('[1]Extraction Parc Loc'!DT64&gt;0,'[1]Extraction Parc Loc'!DT64,IF('[1]Extraction Parc Loc'!CK64&gt;0,'[1]Extraction Parc Loc'!CK64,""))</f>
        <v>370.1533</v>
      </c>
      <c r="K67" s="75">
        <f>IF('[1]Extraction Parc Loc'!DR64&gt;0,'[1]Extraction Parc Loc'!DR64,IF('[1]Extraction Parc Loc'!CI64&gt;0,'[1]Extraction Parc Loc'!CI64,""))</f>
        <v>357.27</v>
      </c>
      <c r="L67" s="75">
        <f>IF('[1]Extraction Parc Loc'!CX64&gt;0,'[1]Extraction Parc Loc'!CX64,IF('[1]Extraction Parc Loc'!EG64&gt;0,'[1]Extraction Parc Loc'!EG64,""))</f>
        <v>370.1533</v>
      </c>
      <c r="M67" s="76">
        <f t="shared" si="1"/>
        <v>76.8</v>
      </c>
      <c r="N67" s="76">
        <f t="shared" si="0"/>
        <v>57.6</v>
      </c>
      <c r="O67" s="76"/>
      <c r="P67" s="76">
        <f t="shared" si="2"/>
        <v>434.07</v>
      </c>
      <c r="Q67" s="76">
        <f t="shared" si="2"/>
        <v>427.75330000000002</v>
      </c>
      <c r="R67" s="192">
        <f t="shared" si="3"/>
        <v>0</v>
      </c>
      <c r="S67" s="77">
        <f t="shared" si="4"/>
        <v>-6.3166999999999689</v>
      </c>
    </row>
    <row r="68" spans="1:19" ht="18" customHeight="1" x14ac:dyDescent="0.25">
      <c r="A68" s="73" t="str">
        <f>IF('[1]Extraction Parc Loc'!DF65&gt;0,'[1]Extraction Parc Loc'!DF65,IF('[1]Extraction Parc Loc'!BW65&gt;0,'[1]Extraction Parc Loc'!BW65,""))</f>
        <v>1004239</v>
      </c>
      <c r="B68" s="74" t="str">
        <f>IF('[1]Extraction Parc Loc'!DK65&gt;0,'[1]Extraction Parc Loc'!DK65,IF('[1]Extraction Parc Loc'!CB65&gt;0,'[1]Extraction Parc Loc'!CB65,""))</f>
        <v>25</v>
      </c>
      <c r="C68" s="74" t="str">
        <f>IF('[1]Extraction Parc Loc'!DL65&gt;0,'[1]Extraction Parc Loc'!DL65,IF('[1]Extraction Parc Loc'!CC65&gt;0,'[1]Extraction Parc Loc'!CC65,""))</f>
        <v>RUE CHOPIN</v>
      </c>
      <c r="D68" s="74" t="str">
        <f>IF('[1]Extraction Parc Loc'!DN65&gt;0,'[1]Extraction Parc Loc'!DN65,IF('[1]Extraction Parc Loc'!CE65&gt;0,'[1]Extraction Parc Loc'!CE65,""))</f>
        <v>BESANCON</v>
      </c>
      <c r="E68" s="74" t="str">
        <f>IF('[1]Extraction Parc Loc'!DH65&gt;0,'[1]Extraction Parc Loc'!DH65,IF('[1]Extraction Parc Loc'!BY65&gt;0,'[1]Extraction Parc Loc'!BY65,""))</f>
        <v>T4</v>
      </c>
      <c r="F68" s="74" t="str">
        <f>IF('[1]Extraction Parc Loc'!AY65&gt;0,'[1]Extraction Parc Loc'!AY65,"")</f>
        <v/>
      </c>
      <c r="G68" s="75">
        <f>IF('[1]Extraction Parc Loc'!DQ65&gt;0,'[1]Extraction Parc Loc'!DQ65,IF('[1]Extraction Parc Loc'!CH65&gt;0,'[1]Extraction Parc Loc'!CH65,""))</f>
        <v>104</v>
      </c>
      <c r="H68" s="75">
        <f>IF('[1]Extraction Parc Loc'!N65&gt;0,'[1]Extraction Parc Loc'!N65,"")</f>
        <v>64</v>
      </c>
      <c r="I68" s="75">
        <f>IF('[1]Extraction Parc Loc'!DP65&gt;0,'[1]Extraction Parc Loc'!DP65,IF('[1]Extraction Parc Loc'!CG65&gt;0,'[1]Extraction Parc Loc'!CG65,""))</f>
        <v>64</v>
      </c>
      <c r="J68" s="75">
        <f>IF('[1]Extraction Parc Loc'!DT65&gt;0,'[1]Extraction Parc Loc'!DT65,IF('[1]Extraction Parc Loc'!CK65&gt;0,'[1]Extraction Parc Loc'!CK65,""))</f>
        <v>370.1533</v>
      </c>
      <c r="K68" s="75">
        <f>IF('[1]Extraction Parc Loc'!DR65&gt;0,'[1]Extraction Parc Loc'!DR65,IF('[1]Extraction Parc Loc'!CI65&gt;0,'[1]Extraction Parc Loc'!CI65,""))</f>
        <v>355.55</v>
      </c>
      <c r="L68" s="75">
        <f>IF('[1]Extraction Parc Loc'!CX65&gt;0,'[1]Extraction Parc Loc'!CX65,IF('[1]Extraction Parc Loc'!EG65&gt;0,'[1]Extraction Parc Loc'!EG65,""))</f>
        <v>370.1533</v>
      </c>
      <c r="M68" s="76">
        <f t="shared" si="1"/>
        <v>76.8</v>
      </c>
      <c r="N68" s="76">
        <f t="shared" si="0"/>
        <v>57.6</v>
      </c>
      <c r="O68" s="76"/>
      <c r="P68" s="76">
        <f t="shared" si="2"/>
        <v>432.35</v>
      </c>
      <c r="Q68" s="76">
        <f t="shared" si="2"/>
        <v>427.75330000000002</v>
      </c>
      <c r="R68" s="192">
        <f t="shared" si="3"/>
        <v>0</v>
      </c>
      <c r="S68" s="77">
        <f t="shared" si="4"/>
        <v>-4.5966999999999985</v>
      </c>
    </row>
    <row r="69" spans="1:19" ht="18" customHeight="1" x14ac:dyDescent="0.25">
      <c r="A69" s="73" t="str">
        <f>IF('[1]Extraction Parc Loc'!DF66&gt;0,'[1]Extraction Parc Loc'!DF66,IF('[1]Extraction Parc Loc'!BW66&gt;0,'[1]Extraction Parc Loc'!BW66,""))</f>
        <v>1004240</v>
      </c>
      <c r="B69" s="74" t="str">
        <f>IF('[1]Extraction Parc Loc'!DK66&gt;0,'[1]Extraction Parc Loc'!DK66,IF('[1]Extraction Parc Loc'!CB66&gt;0,'[1]Extraction Parc Loc'!CB66,""))</f>
        <v>25</v>
      </c>
      <c r="C69" s="74" t="str">
        <f>IF('[1]Extraction Parc Loc'!DL66&gt;0,'[1]Extraction Parc Loc'!DL66,IF('[1]Extraction Parc Loc'!CC66&gt;0,'[1]Extraction Parc Loc'!CC66,""))</f>
        <v>RUE CHOPIN</v>
      </c>
      <c r="D69" s="74" t="str">
        <f>IF('[1]Extraction Parc Loc'!DN66&gt;0,'[1]Extraction Parc Loc'!DN66,IF('[1]Extraction Parc Loc'!CE66&gt;0,'[1]Extraction Parc Loc'!CE66,""))</f>
        <v>BESANCON</v>
      </c>
      <c r="E69" s="74" t="str">
        <f>IF('[1]Extraction Parc Loc'!DH66&gt;0,'[1]Extraction Parc Loc'!DH66,IF('[1]Extraction Parc Loc'!BY66&gt;0,'[1]Extraction Parc Loc'!BY66,""))</f>
        <v>T4</v>
      </c>
      <c r="F69" s="74" t="str">
        <f>IF('[1]Extraction Parc Loc'!AY66&gt;0,'[1]Extraction Parc Loc'!AY66,"")</f>
        <v/>
      </c>
      <c r="G69" s="75">
        <f>IF('[1]Extraction Parc Loc'!DQ66&gt;0,'[1]Extraction Parc Loc'!DQ66,IF('[1]Extraction Parc Loc'!CH66&gt;0,'[1]Extraction Parc Loc'!CH66,""))</f>
        <v>104</v>
      </c>
      <c r="H69" s="75">
        <f>IF('[1]Extraction Parc Loc'!N66&gt;0,'[1]Extraction Parc Loc'!N66,"")</f>
        <v>64</v>
      </c>
      <c r="I69" s="75">
        <f>IF('[1]Extraction Parc Loc'!DP66&gt;0,'[1]Extraction Parc Loc'!DP66,IF('[1]Extraction Parc Loc'!CG66&gt;0,'[1]Extraction Parc Loc'!CG66,""))</f>
        <v>64</v>
      </c>
      <c r="J69" s="75">
        <f>IF('[1]Extraction Parc Loc'!DT66&gt;0,'[1]Extraction Parc Loc'!DT66,IF('[1]Extraction Parc Loc'!CK66&gt;0,'[1]Extraction Parc Loc'!CK66,""))</f>
        <v>370.1533</v>
      </c>
      <c r="K69" s="75">
        <f>IF('[1]Extraction Parc Loc'!DR66&gt;0,'[1]Extraction Parc Loc'!DR66,IF('[1]Extraction Parc Loc'!CI66&gt;0,'[1]Extraction Parc Loc'!CI66,""))</f>
        <v>355.55</v>
      </c>
      <c r="L69" s="75">
        <f>IF('[1]Extraction Parc Loc'!CX66&gt;0,'[1]Extraction Parc Loc'!CX66,IF('[1]Extraction Parc Loc'!EG66&gt;0,'[1]Extraction Parc Loc'!EG66,""))</f>
        <v>370.1533</v>
      </c>
      <c r="M69" s="76">
        <f t="shared" si="1"/>
        <v>76.8</v>
      </c>
      <c r="N69" s="76">
        <f t="shared" si="0"/>
        <v>57.6</v>
      </c>
      <c r="O69" s="76"/>
      <c r="P69" s="76">
        <f t="shared" si="2"/>
        <v>432.35</v>
      </c>
      <c r="Q69" s="76">
        <f t="shared" si="2"/>
        <v>427.75330000000002</v>
      </c>
      <c r="R69" s="192">
        <f t="shared" si="3"/>
        <v>0</v>
      </c>
      <c r="S69" s="77">
        <f t="shared" si="4"/>
        <v>-4.5966999999999985</v>
      </c>
    </row>
    <row r="70" spans="1:19" ht="18" customHeight="1" x14ac:dyDescent="0.25">
      <c r="A70" s="73" t="str">
        <f>IF('[1]Extraction Parc Loc'!DF67&gt;0,'[1]Extraction Parc Loc'!DF67,IF('[1]Extraction Parc Loc'!BW67&gt;0,'[1]Extraction Parc Loc'!BW67,""))</f>
        <v>1004241</v>
      </c>
      <c r="B70" s="74" t="str">
        <f>IF('[1]Extraction Parc Loc'!DK67&gt;0,'[1]Extraction Parc Loc'!DK67,IF('[1]Extraction Parc Loc'!CB67&gt;0,'[1]Extraction Parc Loc'!CB67,""))</f>
        <v>26</v>
      </c>
      <c r="C70" s="74" t="str">
        <f>IF('[1]Extraction Parc Loc'!DL67&gt;0,'[1]Extraction Parc Loc'!DL67,IF('[1]Extraction Parc Loc'!CC67&gt;0,'[1]Extraction Parc Loc'!CC67,""))</f>
        <v>RUE CHOPIN</v>
      </c>
      <c r="D70" s="74" t="str">
        <f>IF('[1]Extraction Parc Loc'!DN67&gt;0,'[1]Extraction Parc Loc'!DN67,IF('[1]Extraction Parc Loc'!CE67&gt;0,'[1]Extraction Parc Loc'!CE67,""))</f>
        <v>BESANCON</v>
      </c>
      <c r="E70" s="74" t="str">
        <f>IF('[1]Extraction Parc Loc'!DH67&gt;0,'[1]Extraction Parc Loc'!DH67,IF('[1]Extraction Parc Loc'!BY67&gt;0,'[1]Extraction Parc Loc'!BY67,""))</f>
        <v>T4</v>
      </c>
      <c r="F70" s="74" t="str">
        <f>IF('[1]Extraction Parc Loc'!AY67&gt;0,'[1]Extraction Parc Loc'!AY67,"")</f>
        <v/>
      </c>
      <c r="G70" s="75">
        <f>IF('[1]Extraction Parc Loc'!DQ67&gt;0,'[1]Extraction Parc Loc'!DQ67,IF('[1]Extraction Parc Loc'!CH67&gt;0,'[1]Extraction Parc Loc'!CH67,""))</f>
        <v>104</v>
      </c>
      <c r="H70" s="75">
        <f>IF('[1]Extraction Parc Loc'!N67&gt;0,'[1]Extraction Parc Loc'!N67,"")</f>
        <v>64</v>
      </c>
      <c r="I70" s="75">
        <f>IF('[1]Extraction Parc Loc'!DP67&gt;0,'[1]Extraction Parc Loc'!DP67,IF('[1]Extraction Parc Loc'!CG67&gt;0,'[1]Extraction Parc Loc'!CG67,""))</f>
        <v>64</v>
      </c>
      <c r="J70" s="75">
        <f>IF('[1]Extraction Parc Loc'!DT67&gt;0,'[1]Extraction Parc Loc'!DT67,IF('[1]Extraction Parc Loc'!CK67&gt;0,'[1]Extraction Parc Loc'!CK67,""))</f>
        <v>370.1533</v>
      </c>
      <c r="K70" s="75">
        <f>IF('[1]Extraction Parc Loc'!DR67&gt;0,'[1]Extraction Parc Loc'!DR67,IF('[1]Extraction Parc Loc'!CI67&gt;0,'[1]Extraction Parc Loc'!CI67,""))</f>
        <v>318.52</v>
      </c>
      <c r="L70" s="75">
        <f>IF('[1]Extraction Parc Loc'!CX67&gt;0,'[1]Extraction Parc Loc'!CX67,IF('[1]Extraction Parc Loc'!EG67&gt;0,'[1]Extraction Parc Loc'!EG67,""))</f>
        <v>334.44599999999997</v>
      </c>
      <c r="M70" s="76">
        <f t="shared" si="1"/>
        <v>76.8</v>
      </c>
      <c r="N70" s="76">
        <f t="shared" si="0"/>
        <v>57.6</v>
      </c>
      <c r="O70" s="76"/>
      <c r="P70" s="76">
        <f t="shared" si="2"/>
        <v>395.32</v>
      </c>
      <c r="Q70" s="76">
        <f t="shared" si="2"/>
        <v>392.04599999999999</v>
      </c>
      <c r="R70" s="192">
        <f t="shared" si="3"/>
        <v>0</v>
      </c>
      <c r="S70" s="77">
        <f t="shared" si="4"/>
        <v>-3.2740000000000009</v>
      </c>
    </row>
    <row r="71" spans="1:19" ht="18" customHeight="1" x14ac:dyDescent="0.25">
      <c r="A71" s="73" t="str">
        <f>IF('[1]Extraction Parc Loc'!DF68&gt;0,'[1]Extraction Parc Loc'!DF68,IF('[1]Extraction Parc Loc'!BW68&gt;0,'[1]Extraction Parc Loc'!BW68,""))</f>
        <v>1004242</v>
      </c>
      <c r="B71" s="74" t="str">
        <f>IF('[1]Extraction Parc Loc'!DK68&gt;0,'[1]Extraction Parc Loc'!DK68,IF('[1]Extraction Parc Loc'!CB68&gt;0,'[1]Extraction Parc Loc'!CB68,""))</f>
        <v>26</v>
      </c>
      <c r="C71" s="74" t="str">
        <f>IF('[1]Extraction Parc Loc'!DL68&gt;0,'[1]Extraction Parc Loc'!DL68,IF('[1]Extraction Parc Loc'!CC68&gt;0,'[1]Extraction Parc Loc'!CC68,""))</f>
        <v>RUE CHOPIN</v>
      </c>
      <c r="D71" s="74" t="str">
        <f>IF('[1]Extraction Parc Loc'!DN68&gt;0,'[1]Extraction Parc Loc'!DN68,IF('[1]Extraction Parc Loc'!CE68&gt;0,'[1]Extraction Parc Loc'!CE68,""))</f>
        <v>BESANCON</v>
      </c>
      <c r="E71" s="74" t="str">
        <f>IF('[1]Extraction Parc Loc'!DH68&gt;0,'[1]Extraction Parc Loc'!DH68,IF('[1]Extraction Parc Loc'!BY68&gt;0,'[1]Extraction Parc Loc'!BY68,""))</f>
        <v>T4</v>
      </c>
      <c r="F71" s="74" t="str">
        <f>IF('[1]Extraction Parc Loc'!AY68&gt;0,'[1]Extraction Parc Loc'!AY68,"")</f>
        <v/>
      </c>
      <c r="G71" s="75">
        <f>IF('[1]Extraction Parc Loc'!DQ68&gt;0,'[1]Extraction Parc Loc'!DQ68,IF('[1]Extraction Parc Loc'!CH68&gt;0,'[1]Extraction Parc Loc'!CH68,""))</f>
        <v>104</v>
      </c>
      <c r="H71" s="75">
        <f>IF('[1]Extraction Parc Loc'!N68&gt;0,'[1]Extraction Parc Loc'!N68,"")</f>
        <v>64</v>
      </c>
      <c r="I71" s="75">
        <f>IF('[1]Extraction Parc Loc'!DP68&gt;0,'[1]Extraction Parc Loc'!DP68,IF('[1]Extraction Parc Loc'!CG68&gt;0,'[1]Extraction Parc Loc'!CG68,""))</f>
        <v>64</v>
      </c>
      <c r="J71" s="75">
        <f>IF('[1]Extraction Parc Loc'!DT68&gt;0,'[1]Extraction Parc Loc'!DT68,IF('[1]Extraction Parc Loc'!CK68&gt;0,'[1]Extraction Parc Loc'!CK68,""))</f>
        <v>370.1533</v>
      </c>
      <c r="K71" s="75">
        <f>IF('[1]Extraction Parc Loc'!DR68&gt;0,'[1]Extraction Parc Loc'!DR68,IF('[1]Extraction Parc Loc'!CI68&gt;0,'[1]Extraction Parc Loc'!CI68,""))</f>
        <v>355.55</v>
      </c>
      <c r="L71" s="75">
        <f>IF('[1]Extraction Parc Loc'!CX68&gt;0,'[1]Extraction Parc Loc'!CX68,IF('[1]Extraction Parc Loc'!EG68&gt;0,'[1]Extraction Parc Loc'!EG68,""))</f>
        <v>370.1533</v>
      </c>
      <c r="M71" s="76">
        <f t="shared" si="1"/>
        <v>76.8</v>
      </c>
      <c r="N71" s="76">
        <f t="shared" si="0"/>
        <v>57.6</v>
      </c>
      <c r="O71" s="76"/>
      <c r="P71" s="76">
        <f t="shared" si="2"/>
        <v>432.35</v>
      </c>
      <c r="Q71" s="76">
        <f t="shared" si="2"/>
        <v>427.75330000000002</v>
      </c>
      <c r="R71" s="192">
        <f t="shared" si="3"/>
        <v>0</v>
      </c>
      <c r="S71" s="77">
        <f t="shared" si="4"/>
        <v>-4.5966999999999985</v>
      </c>
    </row>
    <row r="72" spans="1:19" ht="18" customHeight="1" x14ac:dyDescent="0.25">
      <c r="A72" s="73" t="str">
        <f>IF('[1]Extraction Parc Loc'!DF69&gt;0,'[1]Extraction Parc Loc'!DF69,IF('[1]Extraction Parc Loc'!BW69&gt;0,'[1]Extraction Parc Loc'!BW69,""))</f>
        <v>1004243</v>
      </c>
      <c r="B72" s="74" t="str">
        <f>IF('[1]Extraction Parc Loc'!DK69&gt;0,'[1]Extraction Parc Loc'!DK69,IF('[1]Extraction Parc Loc'!CB69&gt;0,'[1]Extraction Parc Loc'!CB69,""))</f>
        <v>26</v>
      </c>
      <c r="C72" s="74" t="str">
        <f>IF('[1]Extraction Parc Loc'!DL69&gt;0,'[1]Extraction Parc Loc'!DL69,IF('[1]Extraction Parc Loc'!CC69&gt;0,'[1]Extraction Parc Loc'!CC69,""))</f>
        <v>RUE CHOPIN</v>
      </c>
      <c r="D72" s="74" t="str">
        <f>IF('[1]Extraction Parc Loc'!DN69&gt;0,'[1]Extraction Parc Loc'!DN69,IF('[1]Extraction Parc Loc'!CE69&gt;0,'[1]Extraction Parc Loc'!CE69,""))</f>
        <v>BESANCON</v>
      </c>
      <c r="E72" s="74" t="str">
        <f>IF('[1]Extraction Parc Loc'!DH69&gt;0,'[1]Extraction Parc Loc'!DH69,IF('[1]Extraction Parc Loc'!BY69&gt;0,'[1]Extraction Parc Loc'!BY69,""))</f>
        <v>T4</v>
      </c>
      <c r="F72" s="74" t="str">
        <f>IF('[1]Extraction Parc Loc'!AY69&gt;0,'[1]Extraction Parc Loc'!AY69,"")</f>
        <v/>
      </c>
      <c r="G72" s="75">
        <f>IF('[1]Extraction Parc Loc'!DQ69&gt;0,'[1]Extraction Parc Loc'!DQ69,IF('[1]Extraction Parc Loc'!CH69&gt;0,'[1]Extraction Parc Loc'!CH69,""))</f>
        <v>104</v>
      </c>
      <c r="H72" s="75">
        <f>IF('[1]Extraction Parc Loc'!N69&gt;0,'[1]Extraction Parc Loc'!N69,"")</f>
        <v>64</v>
      </c>
      <c r="I72" s="75">
        <f>IF('[1]Extraction Parc Loc'!DP69&gt;0,'[1]Extraction Parc Loc'!DP69,IF('[1]Extraction Parc Loc'!CG69&gt;0,'[1]Extraction Parc Loc'!CG69,""))</f>
        <v>64</v>
      </c>
      <c r="J72" s="75">
        <f>IF('[1]Extraction Parc Loc'!DT69&gt;0,'[1]Extraction Parc Loc'!DT69,IF('[1]Extraction Parc Loc'!CK69&gt;0,'[1]Extraction Parc Loc'!CK69,""))</f>
        <v>370.1533</v>
      </c>
      <c r="K72" s="75">
        <f>IF('[1]Extraction Parc Loc'!DR69&gt;0,'[1]Extraction Parc Loc'!DR69,IF('[1]Extraction Parc Loc'!CI69&gt;0,'[1]Extraction Parc Loc'!CI69,""))</f>
        <v>357.24</v>
      </c>
      <c r="L72" s="75">
        <f>IF('[1]Extraction Parc Loc'!CX69&gt;0,'[1]Extraction Parc Loc'!CX69,IF('[1]Extraction Parc Loc'!EG69&gt;0,'[1]Extraction Parc Loc'!EG69,""))</f>
        <v>370.1533</v>
      </c>
      <c r="M72" s="76">
        <f t="shared" si="1"/>
        <v>76.8</v>
      </c>
      <c r="N72" s="76">
        <f t="shared" si="0"/>
        <v>57.6</v>
      </c>
      <c r="O72" s="76"/>
      <c r="P72" s="76">
        <f t="shared" si="2"/>
        <v>434.04</v>
      </c>
      <c r="Q72" s="76">
        <f t="shared" si="2"/>
        <v>427.75330000000002</v>
      </c>
      <c r="R72" s="192">
        <f t="shared" si="3"/>
        <v>0</v>
      </c>
      <c r="S72" s="77">
        <f t="shared" si="4"/>
        <v>-6.2866999999999962</v>
      </c>
    </row>
    <row r="73" spans="1:19" ht="18" customHeight="1" x14ac:dyDescent="0.25">
      <c r="A73" s="73" t="str">
        <f>IF('[1]Extraction Parc Loc'!DF70&gt;0,'[1]Extraction Parc Loc'!DF70,IF('[1]Extraction Parc Loc'!BW70&gt;0,'[1]Extraction Parc Loc'!BW70,""))</f>
        <v>1004244</v>
      </c>
      <c r="B73" s="74" t="str">
        <f>IF('[1]Extraction Parc Loc'!DK70&gt;0,'[1]Extraction Parc Loc'!DK70,IF('[1]Extraction Parc Loc'!CB70&gt;0,'[1]Extraction Parc Loc'!CB70,""))</f>
        <v>26</v>
      </c>
      <c r="C73" s="74" t="str">
        <f>IF('[1]Extraction Parc Loc'!DL70&gt;0,'[1]Extraction Parc Loc'!DL70,IF('[1]Extraction Parc Loc'!CC70&gt;0,'[1]Extraction Parc Loc'!CC70,""))</f>
        <v>RUE CHOPIN</v>
      </c>
      <c r="D73" s="74" t="str">
        <f>IF('[1]Extraction Parc Loc'!DN70&gt;0,'[1]Extraction Parc Loc'!DN70,IF('[1]Extraction Parc Loc'!CE70&gt;0,'[1]Extraction Parc Loc'!CE70,""))</f>
        <v>BESANCON</v>
      </c>
      <c r="E73" s="74" t="str">
        <f>IF('[1]Extraction Parc Loc'!DH70&gt;0,'[1]Extraction Parc Loc'!DH70,IF('[1]Extraction Parc Loc'!BY70&gt;0,'[1]Extraction Parc Loc'!BY70,""))</f>
        <v>T4</v>
      </c>
      <c r="F73" s="74" t="str">
        <f>IF('[1]Extraction Parc Loc'!AY70&gt;0,'[1]Extraction Parc Loc'!AY70,"")</f>
        <v/>
      </c>
      <c r="G73" s="75">
        <f>IF('[1]Extraction Parc Loc'!DQ70&gt;0,'[1]Extraction Parc Loc'!DQ70,IF('[1]Extraction Parc Loc'!CH70&gt;0,'[1]Extraction Parc Loc'!CH70,""))</f>
        <v>104</v>
      </c>
      <c r="H73" s="75">
        <f>IF('[1]Extraction Parc Loc'!N70&gt;0,'[1]Extraction Parc Loc'!N70,"")</f>
        <v>64</v>
      </c>
      <c r="I73" s="75">
        <f>IF('[1]Extraction Parc Loc'!DP70&gt;0,'[1]Extraction Parc Loc'!DP70,IF('[1]Extraction Parc Loc'!CG70&gt;0,'[1]Extraction Parc Loc'!CG70,""))</f>
        <v>64</v>
      </c>
      <c r="J73" s="75">
        <f>IF('[1]Extraction Parc Loc'!DT70&gt;0,'[1]Extraction Parc Loc'!DT70,IF('[1]Extraction Parc Loc'!CK70&gt;0,'[1]Extraction Parc Loc'!CK70,""))</f>
        <v>370.1533</v>
      </c>
      <c r="K73" s="75">
        <f>IF('[1]Extraction Parc Loc'!DR70&gt;0,'[1]Extraction Parc Loc'!DR70,IF('[1]Extraction Parc Loc'!CI70&gt;0,'[1]Extraction Parc Loc'!CI70,""))</f>
        <v>357.27</v>
      </c>
      <c r="L73" s="75">
        <f>IF('[1]Extraction Parc Loc'!CX70&gt;0,'[1]Extraction Parc Loc'!CX70,IF('[1]Extraction Parc Loc'!EG70&gt;0,'[1]Extraction Parc Loc'!EG70,""))</f>
        <v>370.1533</v>
      </c>
      <c r="M73" s="76">
        <f t="shared" si="1"/>
        <v>76.8</v>
      </c>
      <c r="N73" s="76">
        <f t="shared" si="0"/>
        <v>57.6</v>
      </c>
      <c r="O73" s="76"/>
      <c r="P73" s="76">
        <f t="shared" si="2"/>
        <v>434.07</v>
      </c>
      <c r="Q73" s="76">
        <f t="shared" si="2"/>
        <v>427.75330000000002</v>
      </c>
      <c r="R73" s="192">
        <f t="shared" si="3"/>
        <v>0</v>
      </c>
      <c r="S73" s="77">
        <f t="shared" si="4"/>
        <v>-6.3166999999999689</v>
      </c>
    </row>
    <row r="74" spans="1:19" ht="18" customHeight="1" x14ac:dyDescent="0.25">
      <c r="A74" s="73" t="str">
        <f>IF('[1]Extraction Parc Loc'!DF71&gt;0,'[1]Extraction Parc Loc'!DF71,IF('[1]Extraction Parc Loc'!BW71&gt;0,'[1]Extraction Parc Loc'!BW71,""))</f>
        <v>1004245</v>
      </c>
      <c r="B74" s="74" t="str">
        <f>IF('[1]Extraction Parc Loc'!DK71&gt;0,'[1]Extraction Parc Loc'!DK71,IF('[1]Extraction Parc Loc'!CB71&gt;0,'[1]Extraction Parc Loc'!CB71,""))</f>
        <v>26</v>
      </c>
      <c r="C74" s="74" t="str">
        <f>IF('[1]Extraction Parc Loc'!DL71&gt;0,'[1]Extraction Parc Loc'!DL71,IF('[1]Extraction Parc Loc'!CC71&gt;0,'[1]Extraction Parc Loc'!CC71,""))</f>
        <v>RUE CHOPIN</v>
      </c>
      <c r="D74" s="74" t="str">
        <f>IF('[1]Extraction Parc Loc'!DN71&gt;0,'[1]Extraction Parc Loc'!DN71,IF('[1]Extraction Parc Loc'!CE71&gt;0,'[1]Extraction Parc Loc'!CE71,""))</f>
        <v>BESANCON</v>
      </c>
      <c r="E74" s="74" t="str">
        <f>IF('[1]Extraction Parc Loc'!DH71&gt;0,'[1]Extraction Parc Loc'!DH71,IF('[1]Extraction Parc Loc'!BY71&gt;0,'[1]Extraction Parc Loc'!BY71,""))</f>
        <v>T4</v>
      </c>
      <c r="F74" s="74" t="str">
        <f>IF('[1]Extraction Parc Loc'!AY71&gt;0,'[1]Extraction Parc Loc'!AY71,"")</f>
        <v/>
      </c>
      <c r="G74" s="75">
        <f>IF('[1]Extraction Parc Loc'!DQ71&gt;0,'[1]Extraction Parc Loc'!DQ71,IF('[1]Extraction Parc Loc'!CH71&gt;0,'[1]Extraction Parc Loc'!CH71,""))</f>
        <v>99</v>
      </c>
      <c r="H74" s="75">
        <f>IF('[1]Extraction Parc Loc'!N71&gt;0,'[1]Extraction Parc Loc'!N71,"")</f>
        <v>64</v>
      </c>
      <c r="I74" s="75">
        <f>IF('[1]Extraction Parc Loc'!DP71&gt;0,'[1]Extraction Parc Loc'!DP71,IF('[1]Extraction Parc Loc'!CG71&gt;0,'[1]Extraction Parc Loc'!CG71,""))</f>
        <v>64</v>
      </c>
      <c r="J74" s="75">
        <f>IF('[1]Extraction Parc Loc'!DT71&gt;0,'[1]Extraction Parc Loc'!DT71,IF('[1]Extraction Parc Loc'!CK71&gt;0,'[1]Extraction Parc Loc'!CK71,""))</f>
        <v>352.35750000000002</v>
      </c>
      <c r="K74" s="75">
        <f>IF('[1]Extraction Parc Loc'!DR71&gt;0,'[1]Extraction Parc Loc'!DR71,IF('[1]Extraction Parc Loc'!CI71&gt;0,'[1]Extraction Parc Loc'!CI71,""))</f>
        <v>338.47</v>
      </c>
      <c r="L74" s="75">
        <f>IF('[1]Extraction Parc Loc'!CX71&gt;0,'[1]Extraction Parc Loc'!CX71,IF('[1]Extraction Parc Loc'!EG71&gt;0,'[1]Extraction Parc Loc'!EG71,""))</f>
        <v>352.35750000000002</v>
      </c>
      <c r="M74" s="76">
        <f t="shared" si="1"/>
        <v>76.8</v>
      </c>
      <c r="N74" s="76">
        <f t="shared" ref="N74:N137" si="5">IFERROR($K$7*H74,"")</f>
        <v>57.6</v>
      </c>
      <c r="O74" s="76"/>
      <c r="P74" s="76">
        <f t="shared" si="2"/>
        <v>415.27000000000004</v>
      </c>
      <c r="Q74" s="76">
        <f t="shared" si="2"/>
        <v>409.95750000000004</v>
      </c>
      <c r="R74" s="192">
        <f t="shared" si="3"/>
        <v>0</v>
      </c>
      <c r="S74" s="77">
        <f t="shared" si="4"/>
        <v>-5.3125</v>
      </c>
    </row>
    <row r="75" spans="1:19" ht="18" customHeight="1" x14ac:dyDescent="0.25">
      <c r="A75" s="73" t="str">
        <f>IF('[1]Extraction Parc Loc'!DF72&gt;0,'[1]Extraction Parc Loc'!DF72,IF('[1]Extraction Parc Loc'!BW72&gt;0,'[1]Extraction Parc Loc'!BW72,""))</f>
        <v>1004246</v>
      </c>
      <c r="B75" s="74" t="str">
        <f>IF('[1]Extraction Parc Loc'!DK72&gt;0,'[1]Extraction Parc Loc'!DK72,IF('[1]Extraction Parc Loc'!CB72&gt;0,'[1]Extraction Parc Loc'!CB72,""))</f>
        <v>26</v>
      </c>
      <c r="C75" s="74" t="str">
        <f>IF('[1]Extraction Parc Loc'!DL72&gt;0,'[1]Extraction Parc Loc'!DL72,IF('[1]Extraction Parc Loc'!CC72&gt;0,'[1]Extraction Parc Loc'!CC72,""))</f>
        <v>RUE CHOPIN</v>
      </c>
      <c r="D75" s="74" t="str">
        <f>IF('[1]Extraction Parc Loc'!DN72&gt;0,'[1]Extraction Parc Loc'!DN72,IF('[1]Extraction Parc Loc'!CE72&gt;0,'[1]Extraction Parc Loc'!CE72,""))</f>
        <v>BESANCON</v>
      </c>
      <c r="E75" s="74" t="str">
        <f>IF('[1]Extraction Parc Loc'!DH72&gt;0,'[1]Extraction Parc Loc'!DH72,IF('[1]Extraction Parc Loc'!BY72&gt;0,'[1]Extraction Parc Loc'!BY72,""))</f>
        <v>T4</v>
      </c>
      <c r="F75" s="74" t="str">
        <f>IF('[1]Extraction Parc Loc'!AY72&gt;0,'[1]Extraction Parc Loc'!AY72,"")</f>
        <v/>
      </c>
      <c r="G75" s="75">
        <f>IF('[1]Extraction Parc Loc'!DQ72&gt;0,'[1]Extraction Parc Loc'!DQ72,IF('[1]Extraction Parc Loc'!CH72&gt;0,'[1]Extraction Parc Loc'!CH72,""))</f>
        <v>99</v>
      </c>
      <c r="H75" s="75">
        <f>IF('[1]Extraction Parc Loc'!N72&gt;0,'[1]Extraction Parc Loc'!N72,"")</f>
        <v>64</v>
      </c>
      <c r="I75" s="75">
        <f>IF('[1]Extraction Parc Loc'!DP72&gt;0,'[1]Extraction Parc Loc'!DP72,IF('[1]Extraction Parc Loc'!CG72&gt;0,'[1]Extraction Parc Loc'!CG72,""))</f>
        <v>64</v>
      </c>
      <c r="J75" s="75">
        <f>IF('[1]Extraction Parc Loc'!DT72&gt;0,'[1]Extraction Parc Loc'!DT72,IF('[1]Extraction Parc Loc'!CK72&gt;0,'[1]Extraction Parc Loc'!CK72,""))</f>
        <v>352.35750000000002</v>
      </c>
      <c r="K75" s="75">
        <f>IF('[1]Extraction Parc Loc'!DR72&gt;0,'[1]Extraction Parc Loc'!DR72,IF('[1]Extraction Parc Loc'!CI72&gt;0,'[1]Extraction Parc Loc'!CI72,""))</f>
        <v>340.09</v>
      </c>
      <c r="L75" s="75">
        <f>IF('[1]Extraction Parc Loc'!CX72&gt;0,'[1]Extraction Parc Loc'!CX72,IF('[1]Extraction Parc Loc'!EG72&gt;0,'[1]Extraction Parc Loc'!EG72,""))</f>
        <v>352.35750000000002</v>
      </c>
      <c r="M75" s="76">
        <f t="shared" ref="M75:M138" si="6">IFERROR($H$7*H75,"")</f>
        <v>76.8</v>
      </c>
      <c r="N75" s="76">
        <f t="shared" si="5"/>
        <v>57.6</v>
      </c>
      <c r="O75" s="76"/>
      <c r="P75" s="76">
        <f t="shared" ref="P75:Q138" si="7">IFERROR(K75+M75,"")</f>
        <v>416.89</v>
      </c>
      <c r="Q75" s="76">
        <f t="shared" si="7"/>
        <v>409.95750000000004</v>
      </c>
      <c r="R75" s="192">
        <f t="shared" ref="R75:R138" si="8">IF(LEFT(E75,2)&gt;="T6",1,0)</f>
        <v>0</v>
      </c>
      <c r="S75" s="77">
        <f t="shared" ref="S75:S138" si="9">IFERROR(Q75-P75,"")</f>
        <v>-6.9324999999999477</v>
      </c>
    </row>
    <row r="76" spans="1:19" ht="18" customHeight="1" x14ac:dyDescent="0.25">
      <c r="A76" s="73" t="str">
        <f>IF('[1]Extraction Parc Loc'!DF73&gt;0,'[1]Extraction Parc Loc'!DF73,IF('[1]Extraction Parc Loc'!BW73&gt;0,'[1]Extraction Parc Loc'!BW73,""))</f>
        <v>1004247</v>
      </c>
      <c r="B76" s="74" t="str">
        <f>IF('[1]Extraction Parc Loc'!DK73&gt;0,'[1]Extraction Parc Loc'!DK73,IF('[1]Extraction Parc Loc'!CB73&gt;0,'[1]Extraction Parc Loc'!CB73,""))</f>
        <v>26</v>
      </c>
      <c r="C76" s="74" t="str">
        <f>IF('[1]Extraction Parc Loc'!DL73&gt;0,'[1]Extraction Parc Loc'!DL73,IF('[1]Extraction Parc Loc'!CC73&gt;0,'[1]Extraction Parc Loc'!CC73,""))</f>
        <v>RUE CHOPIN</v>
      </c>
      <c r="D76" s="74" t="str">
        <f>IF('[1]Extraction Parc Loc'!DN73&gt;0,'[1]Extraction Parc Loc'!DN73,IF('[1]Extraction Parc Loc'!CE73&gt;0,'[1]Extraction Parc Loc'!CE73,""))</f>
        <v>BESANCON</v>
      </c>
      <c r="E76" s="74" t="str">
        <f>IF('[1]Extraction Parc Loc'!DH73&gt;0,'[1]Extraction Parc Loc'!DH73,IF('[1]Extraction Parc Loc'!BY73&gt;0,'[1]Extraction Parc Loc'!BY73,""))</f>
        <v>T4</v>
      </c>
      <c r="F76" s="74" t="str">
        <f>IF('[1]Extraction Parc Loc'!AY73&gt;0,'[1]Extraction Parc Loc'!AY73,"")</f>
        <v/>
      </c>
      <c r="G76" s="75">
        <f>IF('[1]Extraction Parc Loc'!DQ73&gt;0,'[1]Extraction Parc Loc'!DQ73,IF('[1]Extraction Parc Loc'!CH73&gt;0,'[1]Extraction Parc Loc'!CH73,""))</f>
        <v>104</v>
      </c>
      <c r="H76" s="75">
        <f>IF('[1]Extraction Parc Loc'!N73&gt;0,'[1]Extraction Parc Loc'!N73,"")</f>
        <v>64</v>
      </c>
      <c r="I76" s="75">
        <f>IF('[1]Extraction Parc Loc'!DP73&gt;0,'[1]Extraction Parc Loc'!DP73,IF('[1]Extraction Parc Loc'!CG73&gt;0,'[1]Extraction Parc Loc'!CG73,""))</f>
        <v>64</v>
      </c>
      <c r="J76" s="75">
        <f>IF('[1]Extraction Parc Loc'!DT73&gt;0,'[1]Extraction Parc Loc'!DT73,IF('[1]Extraction Parc Loc'!CK73&gt;0,'[1]Extraction Parc Loc'!CK73,""))</f>
        <v>370.1533</v>
      </c>
      <c r="K76" s="75">
        <f>IF('[1]Extraction Parc Loc'!DR73&gt;0,'[1]Extraction Parc Loc'!DR73,IF('[1]Extraction Parc Loc'!CI73&gt;0,'[1]Extraction Parc Loc'!CI73,""))</f>
        <v>355.55</v>
      </c>
      <c r="L76" s="75">
        <f>IF('[1]Extraction Parc Loc'!CX73&gt;0,'[1]Extraction Parc Loc'!CX73,IF('[1]Extraction Parc Loc'!EG73&gt;0,'[1]Extraction Parc Loc'!EG73,""))</f>
        <v>370.1533</v>
      </c>
      <c r="M76" s="76">
        <f t="shared" si="6"/>
        <v>76.8</v>
      </c>
      <c r="N76" s="76">
        <f t="shared" si="5"/>
        <v>57.6</v>
      </c>
      <c r="O76" s="76"/>
      <c r="P76" s="76">
        <f t="shared" si="7"/>
        <v>432.35</v>
      </c>
      <c r="Q76" s="76">
        <f t="shared" si="7"/>
        <v>427.75330000000002</v>
      </c>
      <c r="R76" s="192">
        <f t="shared" si="8"/>
        <v>0</v>
      </c>
      <c r="S76" s="77">
        <f t="shared" si="9"/>
        <v>-4.5966999999999985</v>
      </c>
    </row>
    <row r="77" spans="1:19" ht="18" customHeight="1" x14ac:dyDescent="0.25">
      <c r="A77" s="73" t="str">
        <f>IF('[1]Extraction Parc Loc'!DF74&gt;0,'[1]Extraction Parc Loc'!DF74,IF('[1]Extraction Parc Loc'!BW74&gt;0,'[1]Extraction Parc Loc'!BW74,""))</f>
        <v>1004248</v>
      </c>
      <c r="B77" s="74" t="str">
        <f>IF('[1]Extraction Parc Loc'!DK74&gt;0,'[1]Extraction Parc Loc'!DK74,IF('[1]Extraction Parc Loc'!CB74&gt;0,'[1]Extraction Parc Loc'!CB74,""))</f>
        <v>26</v>
      </c>
      <c r="C77" s="74" t="str">
        <f>IF('[1]Extraction Parc Loc'!DL74&gt;0,'[1]Extraction Parc Loc'!DL74,IF('[1]Extraction Parc Loc'!CC74&gt;0,'[1]Extraction Parc Loc'!CC74,""))</f>
        <v>RUE CHOPIN</v>
      </c>
      <c r="D77" s="74" t="str">
        <f>IF('[1]Extraction Parc Loc'!DN74&gt;0,'[1]Extraction Parc Loc'!DN74,IF('[1]Extraction Parc Loc'!CE74&gt;0,'[1]Extraction Parc Loc'!CE74,""))</f>
        <v>BESANCON</v>
      </c>
      <c r="E77" s="74" t="str">
        <f>IF('[1]Extraction Parc Loc'!DH74&gt;0,'[1]Extraction Parc Loc'!DH74,IF('[1]Extraction Parc Loc'!BY74&gt;0,'[1]Extraction Parc Loc'!BY74,""))</f>
        <v>T4</v>
      </c>
      <c r="F77" s="74" t="str">
        <f>IF('[1]Extraction Parc Loc'!AY74&gt;0,'[1]Extraction Parc Loc'!AY74,"")</f>
        <v/>
      </c>
      <c r="G77" s="75">
        <f>IF('[1]Extraction Parc Loc'!DQ74&gt;0,'[1]Extraction Parc Loc'!DQ74,IF('[1]Extraction Parc Loc'!CH74&gt;0,'[1]Extraction Parc Loc'!CH74,""))</f>
        <v>104</v>
      </c>
      <c r="H77" s="75">
        <f>IF('[1]Extraction Parc Loc'!N74&gt;0,'[1]Extraction Parc Loc'!N74,"")</f>
        <v>64</v>
      </c>
      <c r="I77" s="75">
        <f>IF('[1]Extraction Parc Loc'!DP74&gt;0,'[1]Extraction Parc Loc'!DP74,IF('[1]Extraction Parc Loc'!CG74&gt;0,'[1]Extraction Parc Loc'!CG74,""))</f>
        <v>64</v>
      </c>
      <c r="J77" s="75">
        <f>IF('[1]Extraction Parc Loc'!DT74&gt;0,'[1]Extraction Parc Loc'!DT74,IF('[1]Extraction Parc Loc'!CK74&gt;0,'[1]Extraction Parc Loc'!CK74,""))</f>
        <v>370.1533</v>
      </c>
      <c r="K77" s="75">
        <f>IF('[1]Extraction Parc Loc'!DR74&gt;0,'[1]Extraction Parc Loc'!DR74,IF('[1]Extraction Parc Loc'!CI74&gt;0,'[1]Extraction Parc Loc'!CI74,""))</f>
        <v>355.37</v>
      </c>
      <c r="L77" s="75">
        <f>IF('[1]Extraction Parc Loc'!CX74&gt;0,'[1]Extraction Parc Loc'!CX74,IF('[1]Extraction Parc Loc'!EG74&gt;0,'[1]Extraction Parc Loc'!EG74,""))</f>
        <v>370.1533</v>
      </c>
      <c r="M77" s="76">
        <f t="shared" si="6"/>
        <v>76.8</v>
      </c>
      <c r="N77" s="76">
        <f t="shared" si="5"/>
        <v>57.6</v>
      </c>
      <c r="O77" s="76"/>
      <c r="P77" s="76">
        <f t="shared" si="7"/>
        <v>432.17</v>
      </c>
      <c r="Q77" s="76">
        <f t="shared" si="7"/>
        <v>427.75330000000002</v>
      </c>
      <c r="R77" s="192">
        <f t="shared" si="8"/>
        <v>0</v>
      </c>
      <c r="S77" s="77">
        <f t="shared" si="9"/>
        <v>-4.4166999999999916</v>
      </c>
    </row>
    <row r="78" spans="1:19" ht="18" customHeight="1" x14ac:dyDescent="0.25">
      <c r="A78" s="73" t="str">
        <f>IF('[1]Extraction Parc Loc'!DF75&gt;0,'[1]Extraction Parc Loc'!DF75,IF('[1]Extraction Parc Loc'!BW75&gt;0,'[1]Extraction Parc Loc'!BW75,""))</f>
        <v>1004249</v>
      </c>
      <c r="B78" s="74" t="str">
        <f>IF('[1]Extraction Parc Loc'!DK75&gt;0,'[1]Extraction Parc Loc'!DK75,IF('[1]Extraction Parc Loc'!CB75&gt;0,'[1]Extraction Parc Loc'!CB75,""))</f>
        <v>26</v>
      </c>
      <c r="C78" s="74" t="str">
        <f>IF('[1]Extraction Parc Loc'!DL75&gt;0,'[1]Extraction Parc Loc'!DL75,IF('[1]Extraction Parc Loc'!CC75&gt;0,'[1]Extraction Parc Loc'!CC75,""))</f>
        <v>RUE CHOPIN</v>
      </c>
      <c r="D78" s="74" t="str">
        <f>IF('[1]Extraction Parc Loc'!DN75&gt;0,'[1]Extraction Parc Loc'!DN75,IF('[1]Extraction Parc Loc'!CE75&gt;0,'[1]Extraction Parc Loc'!CE75,""))</f>
        <v>BESANCON</v>
      </c>
      <c r="E78" s="74" t="str">
        <f>IF('[1]Extraction Parc Loc'!DH75&gt;0,'[1]Extraction Parc Loc'!DH75,IF('[1]Extraction Parc Loc'!BY75&gt;0,'[1]Extraction Parc Loc'!BY75,""))</f>
        <v>T4</v>
      </c>
      <c r="F78" s="74" t="str">
        <f>IF('[1]Extraction Parc Loc'!AY75&gt;0,'[1]Extraction Parc Loc'!AY75,"")</f>
        <v/>
      </c>
      <c r="G78" s="75">
        <f>IF('[1]Extraction Parc Loc'!DQ75&gt;0,'[1]Extraction Parc Loc'!DQ75,IF('[1]Extraction Parc Loc'!CH75&gt;0,'[1]Extraction Parc Loc'!CH75,""))</f>
        <v>104</v>
      </c>
      <c r="H78" s="75">
        <f>IF('[1]Extraction Parc Loc'!N75&gt;0,'[1]Extraction Parc Loc'!N75,"")</f>
        <v>64</v>
      </c>
      <c r="I78" s="75">
        <f>IF('[1]Extraction Parc Loc'!DP75&gt;0,'[1]Extraction Parc Loc'!DP75,IF('[1]Extraction Parc Loc'!CG75&gt;0,'[1]Extraction Parc Loc'!CG75,""))</f>
        <v>64</v>
      </c>
      <c r="J78" s="75">
        <f>IF('[1]Extraction Parc Loc'!DT75&gt;0,'[1]Extraction Parc Loc'!DT75,IF('[1]Extraction Parc Loc'!CK75&gt;0,'[1]Extraction Parc Loc'!CK75,""))</f>
        <v>370.1533</v>
      </c>
      <c r="K78" s="75">
        <f>IF('[1]Extraction Parc Loc'!DR75&gt;0,'[1]Extraction Parc Loc'!DR75,IF('[1]Extraction Parc Loc'!CI75&gt;0,'[1]Extraction Parc Loc'!CI75,""))</f>
        <v>355.55</v>
      </c>
      <c r="L78" s="75">
        <f>IF('[1]Extraction Parc Loc'!CX75&gt;0,'[1]Extraction Parc Loc'!CX75,IF('[1]Extraction Parc Loc'!EG75&gt;0,'[1]Extraction Parc Loc'!EG75,""))</f>
        <v>370.1533</v>
      </c>
      <c r="M78" s="76">
        <f t="shared" si="6"/>
        <v>76.8</v>
      </c>
      <c r="N78" s="76">
        <f t="shared" si="5"/>
        <v>57.6</v>
      </c>
      <c r="O78" s="76"/>
      <c r="P78" s="76">
        <f t="shared" si="7"/>
        <v>432.35</v>
      </c>
      <c r="Q78" s="76">
        <f t="shared" si="7"/>
        <v>427.75330000000002</v>
      </c>
      <c r="R78" s="192">
        <f t="shared" si="8"/>
        <v>0</v>
      </c>
      <c r="S78" s="77">
        <f t="shared" si="9"/>
        <v>-4.5966999999999985</v>
      </c>
    </row>
    <row r="79" spans="1:19" ht="18" customHeight="1" x14ac:dyDescent="0.25">
      <c r="A79" s="73" t="str">
        <f>IF('[1]Extraction Parc Loc'!DF76&gt;0,'[1]Extraction Parc Loc'!DF76,IF('[1]Extraction Parc Loc'!BW76&gt;0,'[1]Extraction Parc Loc'!BW76,""))</f>
        <v>1004250</v>
      </c>
      <c r="B79" s="74" t="str">
        <f>IF('[1]Extraction Parc Loc'!DK76&gt;0,'[1]Extraction Parc Loc'!DK76,IF('[1]Extraction Parc Loc'!CB76&gt;0,'[1]Extraction Parc Loc'!CB76,""))</f>
        <v>26</v>
      </c>
      <c r="C79" s="74" t="str">
        <f>IF('[1]Extraction Parc Loc'!DL76&gt;0,'[1]Extraction Parc Loc'!DL76,IF('[1]Extraction Parc Loc'!CC76&gt;0,'[1]Extraction Parc Loc'!CC76,""))</f>
        <v>RUE CHOPIN</v>
      </c>
      <c r="D79" s="74" t="str">
        <f>IF('[1]Extraction Parc Loc'!DN76&gt;0,'[1]Extraction Parc Loc'!DN76,IF('[1]Extraction Parc Loc'!CE76&gt;0,'[1]Extraction Parc Loc'!CE76,""))</f>
        <v>BESANCON</v>
      </c>
      <c r="E79" s="74" t="str">
        <f>IF('[1]Extraction Parc Loc'!DH76&gt;0,'[1]Extraction Parc Loc'!DH76,IF('[1]Extraction Parc Loc'!BY76&gt;0,'[1]Extraction Parc Loc'!BY76,""))</f>
        <v>T4</v>
      </c>
      <c r="F79" s="74" t="str">
        <f>IF('[1]Extraction Parc Loc'!AY76&gt;0,'[1]Extraction Parc Loc'!AY76,"")</f>
        <v/>
      </c>
      <c r="G79" s="75">
        <f>IF('[1]Extraction Parc Loc'!DQ76&gt;0,'[1]Extraction Parc Loc'!DQ76,IF('[1]Extraction Parc Loc'!CH76&gt;0,'[1]Extraction Parc Loc'!CH76,""))</f>
        <v>104</v>
      </c>
      <c r="H79" s="75">
        <f>IF('[1]Extraction Parc Loc'!N76&gt;0,'[1]Extraction Parc Loc'!N76,"")</f>
        <v>64</v>
      </c>
      <c r="I79" s="75">
        <f>IF('[1]Extraction Parc Loc'!DP76&gt;0,'[1]Extraction Parc Loc'!DP76,IF('[1]Extraction Parc Loc'!CG76&gt;0,'[1]Extraction Parc Loc'!CG76,""))</f>
        <v>64</v>
      </c>
      <c r="J79" s="75">
        <f>IF('[1]Extraction Parc Loc'!DT76&gt;0,'[1]Extraction Parc Loc'!DT76,IF('[1]Extraction Parc Loc'!CK76&gt;0,'[1]Extraction Parc Loc'!CK76,""))</f>
        <v>370.1533</v>
      </c>
      <c r="K79" s="75">
        <f>IF('[1]Extraction Parc Loc'!DR76&gt;0,'[1]Extraction Parc Loc'!DR76,IF('[1]Extraction Parc Loc'!CI76&gt;0,'[1]Extraction Parc Loc'!CI76,""))</f>
        <v>357.27</v>
      </c>
      <c r="L79" s="75">
        <f>IF('[1]Extraction Parc Loc'!CX76&gt;0,'[1]Extraction Parc Loc'!CX76,IF('[1]Extraction Parc Loc'!EG76&gt;0,'[1]Extraction Parc Loc'!EG76,""))</f>
        <v>370.1533</v>
      </c>
      <c r="M79" s="76">
        <f t="shared" si="6"/>
        <v>76.8</v>
      </c>
      <c r="N79" s="76">
        <f t="shared" si="5"/>
        <v>57.6</v>
      </c>
      <c r="O79" s="76"/>
      <c r="P79" s="76">
        <f t="shared" si="7"/>
        <v>434.07</v>
      </c>
      <c r="Q79" s="76">
        <f t="shared" si="7"/>
        <v>427.75330000000002</v>
      </c>
      <c r="R79" s="192">
        <f t="shared" si="8"/>
        <v>0</v>
      </c>
      <c r="S79" s="77">
        <f t="shared" si="9"/>
        <v>-6.3166999999999689</v>
      </c>
    </row>
    <row r="80" spans="1:19" ht="18" customHeight="1" x14ac:dyDescent="0.25">
      <c r="A80" s="73" t="str">
        <f>IF('[1]Extraction Parc Loc'!DF77&gt;0,'[1]Extraction Parc Loc'!DF77,IF('[1]Extraction Parc Loc'!BW77&gt;0,'[1]Extraction Parc Loc'!BW77,""))</f>
        <v>1004251</v>
      </c>
      <c r="B80" s="74" t="str">
        <f>IF('[1]Extraction Parc Loc'!DK77&gt;0,'[1]Extraction Parc Loc'!DK77,IF('[1]Extraction Parc Loc'!CB77&gt;0,'[1]Extraction Parc Loc'!CB77,""))</f>
        <v>27</v>
      </c>
      <c r="C80" s="74" t="str">
        <f>IF('[1]Extraction Parc Loc'!DL77&gt;0,'[1]Extraction Parc Loc'!DL77,IF('[1]Extraction Parc Loc'!CC77&gt;0,'[1]Extraction Parc Loc'!CC77,""))</f>
        <v>RUE CHOPIN</v>
      </c>
      <c r="D80" s="74" t="str">
        <f>IF('[1]Extraction Parc Loc'!DN77&gt;0,'[1]Extraction Parc Loc'!DN77,IF('[1]Extraction Parc Loc'!CE77&gt;0,'[1]Extraction Parc Loc'!CE77,""))</f>
        <v>BESANCON</v>
      </c>
      <c r="E80" s="74" t="str">
        <f>IF('[1]Extraction Parc Loc'!DH77&gt;0,'[1]Extraction Parc Loc'!DH77,IF('[1]Extraction Parc Loc'!BY77&gt;0,'[1]Extraction Parc Loc'!BY77,""))</f>
        <v>T3</v>
      </c>
      <c r="F80" s="74" t="str">
        <f>IF('[1]Extraction Parc Loc'!AY77&gt;0,'[1]Extraction Parc Loc'!AY77,"")</f>
        <v/>
      </c>
      <c r="G80" s="75">
        <f>IF('[1]Extraction Parc Loc'!DQ77&gt;0,'[1]Extraction Parc Loc'!DQ77,IF('[1]Extraction Parc Loc'!CH77&gt;0,'[1]Extraction Parc Loc'!CH77,""))</f>
        <v>89</v>
      </c>
      <c r="H80" s="75">
        <f>IF('[1]Extraction Parc Loc'!N77&gt;0,'[1]Extraction Parc Loc'!N77,"")</f>
        <v>52</v>
      </c>
      <c r="I80" s="75">
        <f>IF('[1]Extraction Parc Loc'!DP77&gt;0,'[1]Extraction Parc Loc'!DP77,IF('[1]Extraction Parc Loc'!CG77&gt;0,'[1]Extraction Parc Loc'!CG77,""))</f>
        <v>52</v>
      </c>
      <c r="J80" s="75">
        <f>IF('[1]Extraction Parc Loc'!DT77&gt;0,'[1]Extraction Parc Loc'!DT77,IF('[1]Extraction Parc Loc'!CK77&gt;0,'[1]Extraction Parc Loc'!CK77,""))</f>
        <v>322.92169999999999</v>
      </c>
      <c r="K80" s="75">
        <f>IF('[1]Extraction Parc Loc'!DR77&gt;0,'[1]Extraction Parc Loc'!DR77,IF('[1]Extraction Parc Loc'!CI77&gt;0,'[1]Extraction Parc Loc'!CI77,""))</f>
        <v>311.64</v>
      </c>
      <c r="L80" s="75">
        <f>IF('[1]Extraction Parc Loc'!CX77&gt;0,'[1]Extraction Parc Loc'!CX77,IF('[1]Extraction Parc Loc'!EG77&gt;0,'[1]Extraction Parc Loc'!EG77,""))</f>
        <v>322.92169999999999</v>
      </c>
      <c r="M80" s="76">
        <f t="shared" si="6"/>
        <v>62.4</v>
      </c>
      <c r="N80" s="76">
        <f t="shared" si="5"/>
        <v>46.800000000000004</v>
      </c>
      <c r="O80" s="76"/>
      <c r="P80" s="76">
        <f t="shared" si="7"/>
        <v>374.03999999999996</v>
      </c>
      <c r="Q80" s="76">
        <f t="shared" si="7"/>
        <v>369.7217</v>
      </c>
      <c r="R80" s="192">
        <f t="shared" si="8"/>
        <v>0</v>
      </c>
      <c r="S80" s="77">
        <f t="shared" si="9"/>
        <v>-4.3182999999999652</v>
      </c>
    </row>
    <row r="81" spans="1:19" ht="18" customHeight="1" x14ac:dyDescent="0.25">
      <c r="A81" s="73" t="str">
        <f>IF('[1]Extraction Parc Loc'!DF78&gt;0,'[1]Extraction Parc Loc'!DF78,IF('[1]Extraction Parc Loc'!BW78&gt;0,'[1]Extraction Parc Loc'!BW78,""))</f>
        <v>1004252</v>
      </c>
      <c r="B81" s="74" t="str">
        <f>IF('[1]Extraction Parc Loc'!DK78&gt;0,'[1]Extraction Parc Loc'!DK78,IF('[1]Extraction Parc Loc'!CB78&gt;0,'[1]Extraction Parc Loc'!CB78,""))</f>
        <v>27</v>
      </c>
      <c r="C81" s="74" t="str">
        <f>IF('[1]Extraction Parc Loc'!DL78&gt;0,'[1]Extraction Parc Loc'!DL78,IF('[1]Extraction Parc Loc'!CC78&gt;0,'[1]Extraction Parc Loc'!CC78,""))</f>
        <v>RUE CHOPIN</v>
      </c>
      <c r="D81" s="74" t="str">
        <f>IF('[1]Extraction Parc Loc'!DN78&gt;0,'[1]Extraction Parc Loc'!DN78,IF('[1]Extraction Parc Loc'!CE78&gt;0,'[1]Extraction Parc Loc'!CE78,""))</f>
        <v>BESANCON</v>
      </c>
      <c r="E81" s="74" t="str">
        <f>IF('[1]Extraction Parc Loc'!DH78&gt;0,'[1]Extraction Parc Loc'!DH78,IF('[1]Extraction Parc Loc'!BY78&gt;0,'[1]Extraction Parc Loc'!BY78,""))</f>
        <v>T3</v>
      </c>
      <c r="F81" s="74" t="str">
        <f>IF('[1]Extraction Parc Loc'!AY78&gt;0,'[1]Extraction Parc Loc'!AY78,"")</f>
        <v/>
      </c>
      <c r="G81" s="75">
        <f>IF('[1]Extraction Parc Loc'!DQ78&gt;0,'[1]Extraction Parc Loc'!DQ78,IF('[1]Extraction Parc Loc'!CH78&gt;0,'[1]Extraction Parc Loc'!CH78,""))</f>
        <v>89</v>
      </c>
      <c r="H81" s="75">
        <f>IF('[1]Extraction Parc Loc'!N78&gt;0,'[1]Extraction Parc Loc'!N78,"")</f>
        <v>52</v>
      </c>
      <c r="I81" s="75">
        <f>IF('[1]Extraction Parc Loc'!DP78&gt;0,'[1]Extraction Parc Loc'!DP78,IF('[1]Extraction Parc Loc'!CG78&gt;0,'[1]Extraction Parc Loc'!CG78,""))</f>
        <v>52</v>
      </c>
      <c r="J81" s="75">
        <f>IF('[1]Extraction Parc Loc'!DT78&gt;0,'[1]Extraction Parc Loc'!DT78,IF('[1]Extraction Parc Loc'!CK78&gt;0,'[1]Extraction Parc Loc'!CK78,""))</f>
        <v>322.92169999999999</v>
      </c>
      <c r="K81" s="75">
        <f>IF('[1]Extraction Parc Loc'!DR78&gt;0,'[1]Extraction Parc Loc'!DR78,IF('[1]Extraction Parc Loc'!CI78&gt;0,'[1]Extraction Parc Loc'!CI78,""))</f>
        <v>310.10000000000002</v>
      </c>
      <c r="L81" s="75">
        <f>IF('[1]Extraction Parc Loc'!CX78&gt;0,'[1]Extraction Parc Loc'!CX78,IF('[1]Extraction Parc Loc'!EG78&gt;0,'[1]Extraction Parc Loc'!EG78,""))</f>
        <v>322.92169999999999</v>
      </c>
      <c r="M81" s="76">
        <f t="shared" si="6"/>
        <v>62.4</v>
      </c>
      <c r="N81" s="76">
        <f t="shared" si="5"/>
        <v>46.800000000000004</v>
      </c>
      <c r="O81" s="76"/>
      <c r="P81" s="76">
        <f t="shared" si="7"/>
        <v>372.5</v>
      </c>
      <c r="Q81" s="76">
        <f t="shared" si="7"/>
        <v>369.7217</v>
      </c>
      <c r="R81" s="192">
        <f t="shared" si="8"/>
        <v>0</v>
      </c>
      <c r="S81" s="77">
        <f t="shared" si="9"/>
        <v>-2.7783000000000015</v>
      </c>
    </row>
    <row r="82" spans="1:19" ht="18" customHeight="1" x14ac:dyDescent="0.25">
      <c r="A82" s="73" t="str">
        <f>IF('[1]Extraction Parc Loc'!DF79&gt;0,'[1]Extraction Parc Loc'!DF79,IF('[1]Extraction Parc Loc'!BW79&gt;0,'[1]Extraction Parc Loc'!BW79,""))</f>
        <v>1004253</v>
      </c>
      <c r="B82" s="74" t="str">
        <f>IF('[1]Extraction Parc Loc'!DK79&gt;0,'[1]Extraction Parc Loc'!DK79,IF('[1]Extraction Parc Loc'!CB79&gt;0,'[1]Extraction Parc Loc'!CB79,""))</f>
        <v>27</v>
      </c>
      <c r="C82" s="74" t="str">
        <f>IF('[1]Extraction Parc Loc'!DL79&gt;0,'[1]Extraction Parc Loc'!DL79,IF('[1]Extraction Parc Loc'!CC79&gt;0,'[1]Extraction Parc Loc'!CC79,""))</f>
        <v>RUE CHOPIN</v>
      </c>
      <c r="D82" s="74" t="str">
        <f>IF('[1]Extraction Parc Loc'!DN79&gt;0,'[1]Extraction Parc Loc'!DN79,IF('[1]Extraction Parc Loc'!CE79&gt;0,'[1]Extraction Parc Loc'!CE79,""))</f>
        <v>BESANCON</v>
      </c>
      <c r="E82" s="74" t="str">
        <f>IF('[1]Extraction Parc Loc'!DH79&gt;0,'[1]Extraction Parc Loc'!DH79,IF('[1]Extraction Parc Loc'!BY79&gt;0,'[1]Extraction Parc Loc'!BY79,""))</f>
        <v>T3</v>
      </c>
      <c r="F82" s="74" t="str">
        <f>IF('[1]Extraction Parc Loc'!AY79&gt;0,'[1]Extraction Parc Loc'!AY79,"")</f>
        <v/>
      </c>
      <c r="G82" s="75">
        <f>IF('[1]Extraction Parc Loc'!DQ79&gt;0,'[1]Extraction Parc Loc'!DQ79,IF('[1]Extraction Parc Loc'!CH79&gt;0,'[1]Extraction Parc Loc'!CH79,""))</f>
        <v>89</v>
      </c>
      <c r="H82" s="75">
        <f>IF('[1]Extraction Parc Loc'!N79&gt;0,'[1]Extraction Parc Loc'!N79,"")</f>
        <v>52</v>
      </c>
      <c r="I82" s="75">
        <f>IF('[1]Extraction Parc Loc'!DP79&gt;0,'[1]Extraction Parc Loc'!DP79,IF('[1]Extraction Parc Loc'!CG79&gt;0,'[1]Extraction Parc Loc'!CG79,""))</f>
        <v>52</v>
      </c>
      <c r="J82" s="75">
        <f>IF('[1]Extraction Parc Loc'!DT79&gt;0,'[1]Extraction Parc Loc'!DT79,IF('[1]Extraction Parc Loc'!CK79&gt;0,'[1]Extraction Parc Loc'!CK79,""))</f>
        <v>322.92169999999999</v>
      </c>
      <c r="K82" s="75">
        <f>IF('[1]Extraction Parc Loc'!DR79&gt;0,'[1]Extraction Parc Loc'!DR79,IF('[1]Extraction Parc Loc'!CI79&gt;0,'[1]Extraction Parc Loc'!CI79,""))</f>
        <v>311.61</v>
      </c>
      <c r="L82" s="75">
        <f>IF('[1]Extraction Parc Loc'!CX79&gt;0,'[1]Extraction Parc Loc'!CX79,IF('[1]Extraction Parc Loc'!EG79&gt;0,'[1]Extraction Parc Loc'!EG79,""))</f>
        <v>322.92169999999999</v>
      </c>
      <c r="M82" s="76">
        <f t="shared" si="6"/>
        <v>62.4</v>
      </c>
      <c r="N82" s="76">
        <f t="shared" si="5"/>
        <v>46.800000000000004</v>
      </c>
      <c r="O82" s="76"/>
      <c r="P82" s="76">
        <f t="shared" si="7"/>
        <v>374.01</v>
      </c>
      <c r="Q82" s="76">
        <f t="shared" si="7"/>
        <v>369.7217</v>
      </c>
      <c r="R82" s="192">
        <f t="shared" si="8"/>
        <v>0</v>
      </c>
      <c r="S82" s="77">
        <f t="shared" si="9"/>
        <v>-4.2882999999999925</v>
      </c>
    </row>
    <row r="83" spans="1:19" ht="18" customHeight="1" x14ac:dyDescent="0.25">
      <c r="A83" s="73" t="str">
        <f>IF('[1]Extraction Parc Loc'!DF80&gt;0,'[1]Extraction Parc Loc'!DF80,IF('[1]Extraction Parc Loc'!BW80&gt;0,'[1]Extraction Parc Loc'!BW80,""))</f>
        <v>1004254</v>
      </c>
      <c r="B83" s="74" t="str">
        <f>IF('[1]Extraction Parc Loc'!DK80&gt;0,'[1]Extraction Parc Loc'!DK80,IF('[1]Extraction Parc Loc'!CB80&gt;0,'[1]Extraction Parc Loc'!CB80,""))</f>
        <v>27</v>
      </c>
      <c r="C83" s="74" t="str">
        <f>IF('[1]Extraction Parc Loc'!DL80&gt;0,'[1]Extraction Parc Loc'!DL80,IF('[1]Extraction Parc Loc'!CC80&gt;0,'[1]Extraction Parc Loc'!CC80,""))</f>
        <v>RUE CHOPIN</v>
      </c>
      <c r="D83" s="74" t="str">
        <f>IF('[1]Extraction Parc Loc'!DN80&gt;0,'[1]Extraction Parc Loc'!DN80,IF('[1]Extraction Parc Loc'!CE80&gt;0,'[1]Extraction Parc Loc'!CE80,""))</f>
        <v>BESANCON</v>
      </c>
      <c r="E83" s="74" t="str">
        <f>IF('[1]Extraction Parc Loc'!DH80&gt;0,'[1]Extraction Parc Loc'!DH80,IF('[1]Extraction Parc Loc'!BY80&gt;0,'[1]Extraction Parc Loc'!BY80,""))</f>
        <v>T3</v>
      </c>
      <c r="F83" s="74" t="str">
        <f>IF('[1]Extraction Parc Loc'!AY80&gt;0,'[1]Extraction Parc Loc'!AY80,"")</f>
        <v/>
      </c>
      <c r="G83" s="75">
        <f>IF('[1]Extraction Parc Loc'!DQ80&gt;0,'[1]Extraction Parc Loc'!DQ80,IF('[1]Extraction Parc Loc'!CH80&gt;0,'[1]Extraction Parc Loc'!CH80,""))</f>
        <v>89</v>
      </c>
      <c r="H83" s="75">
        <f>IF('[1]Extraction Parc Loc'!N80&gt;0,'[1]Extraction Parc Loc'!N80,"")</f>
        <v>52</v>
      </c>
      <c r="I83" s="75">
        <f>IF('[1]Extraction Parc Loc'!DP80&gt;0,'[1]Extraction Parc Loc'!DP80,IF('[1]Extraction Parc Loc'!CG80&gt;0,'[1]Extraction Parc Loc'!CG80,""))</f>
        <v>52</v>
      </c>
      <c r="J83" s="75">
        <f>IF('[1]Extraction Parc Loc'!DT80&gt;0,'[1]Extraction Parc Loc'!DT80,IF('[1]Extraction Parc Loc'!CK80&gt;0,'[1]Extraction Parc Loc'!CK80,""))</f>
        <v>322.92169999999999</v>
      </c>
      <c r="K83" s="75">
        <f>IF('[1]Extraction Parc Loc'!DR80&gt;0,'[1]Extraction Parc Loc'!DR80,IF('[1]Extraction Parc Loc'!CI80&gt;0,'[1]Extraction Parc Loc'!CI80,""))</f>
        <v>311.61</v>
      </c>
      <c r="L83" s="75">
        <f>IF('[1]Extraction Parc Loc'!CX80&gt;0,'[1]Extraction Parc Loc'!CX80,IF('[1]Extraction Parc Loc'!EG80&gt;0,'[1]Extraction Parc Loc'!EG80,""))</f>
        <v>322.92169999999999</v>
      </c>
      <c r="M83" s="76">
        <f t="shared" si="6"/>
        <v>62.4</v>
      </c>
      <c r="N83" s="76">
        <f t="shared" si="5"/>
        <v>46.800000000000004</v>
      </c>
      <c r="O83" s="76"/>
      <c r="P83" s="76">
        <f t="shared" si="7"/>
        <v>374.01</v>
      </c>
      <c r="Q83" s="76">
        <f t="shared" si="7"/>
        <v>369.7217</v>
      </c>
      <c r="R83" s="192">
        <f t="shared" si="8"/>
        <v>0</v>
      </c>
      <c r="S83" s="77">
        <f t="shared" si="9"/>
        <v>-4.2882999999999925</v>
      </c>
    </row>
    <row r="84" spans="1:19" ht="18" customHeight="1" x14ac:dyDescent="0.25">
      <c r="A84" s="73" t="str">
        <f>IF('[1]Extraction Parc Loc'!DF81&gt;0,'[1]Extraction Parc Loc'!DF81,IF('[1]Extraction Parc Loc'!BW81&gt;0,'[1]Extraction Parc Loc'!BW81,""))</f>
        <v>1004255</v>
      </c>
      <c r="B84" s="74" t="str">
        <f>IF('[1]Extraction Parc Loc'!DK81&gt;0,'[1]Extraction Parc Loc'!DK81,IF('[1]Extraction Parc Loc'!CB81&gt;0,'[1]Extraction Parc Loc'!CB81,""))</f>
        <v>27</v>
      </c>
      <c r="C84" s="74" t="str">
        <f>IF('[1]Extraction Parc Loc'!DL81&gt;0,'[1]Extraction Parc Loc'!DL81,IF('[1]Extraction Parc Loc'!CC81&gt;0,'[1]Extraction Parc Loc'!CC81,""))</f>
        <v>RUE CHOPIN</v>
      </c>
      <c r="D84" s="74" t="str">
        <f>IF('[1]Extraction Parc Loc'!DN81&gt;0,'[1]Extraction Parc Loc'!DN81,IF('[1]Extraction Parc Loc'!CE81&gt;0,'[1]Extraction Parc Loc'!CE81,""))</f>
        <v>BESANCON</v>
      </c>
      <c r="E84" s="74" t="str">
        <f>IF('[1]Extraction Parc Loc'!DH81&gt;0,'[1]Extraction Parc Loc'!DH81,IF('[1]Extraction Parc Loc'!BY81&gt;0,'[1]Extraction Parc Loc'!BY81,""))</f>
        <v>T3</v>
      </c>
      <c r="F84" s="74" t="str">
        <f>IF('[1]Extraction Parc Loc'!AY81&gt;0,'[1]Extraction Parc Loc'!AY81,"")</f>
        <v/>
      </c>
      <c r="G84" s="75">
        <f>IF('[1]Extraction Parc Loc'!DQ81&gt;0,'[1]Extraction Parc Loc'!DQ81,IF('[1]Extraction Parc Loc'!CH81&gt;0,'[1]Extraction Parc Loc'!CH81,""))</f>
        <v>88</v>
      </c>
      <c r="H84" s="75">
        <f>IF('[1]Extraction Parc Loc'!N81&gt;0,'[1]Extraction Parc Loc'!N81,"")</f>
        <v>52</v>
      </c>
      <c r="I84" s="75">
        <f>IF('[1]Extraction Parc Loc'!DP81&gt;0,'[1]Extraction Parc Loc'!DP81,IF('[1]Extraction Parc Loc'!CG81&gt;0,'[1]Extraction Parc Loc'!CG81,""))</f>
        <v>52</v>
      </c>
      <c r="J84" s="75">
        <f>IF('[1]Extraction Parc Loc'!DT81&gt;0,'[1]Extraction Parc Loc'!DT81,IF('[1]Extraction Parc Loc'!CK81&gt;0,'[1]Extraction Parc Loc'!CK81,""))</f>
        <v>319.29329999999999</v>
      </c>
      <c r="K84" s="75">
        <f>IF('[1]Extraction Parc Loc'!DR81&gt;0,'[1]Extraction Parc Loc'!DR81,IF('[1]Extraction Parc Loc'!CI81&gt;0,'[1]Extraction Parc Loc'!CI81,""))</f>
        <v>308.14999999999998</v>
      </c>
      <c r="L84" s="75">
        <f>IF('[1]Extraction Parc Loc'!CX81&gt;0,'[1]Extraction Parc Loc'!CX81,IF('[1]Extraction Parc Loc'!EG81&gt;0,'[1]Extraction Parc Loc'!EG81,""))</f>
        <v>319.29329999999999</v>
      </c>
      <c r="M84" s="76">
        <f t="shared" si="6"/>
        <v>62.4</v>
      </c>
      <c r="N84" s="76">
        <f t="shared" si="5"/>
        <v>46.800000000000004</v>
      </c>
      <c r="O84" s="76"/>
      <c r="P84" s="76">
        <f t="shared" si="7"/>
        <v>370.54999999999995</v>
      </c>
      <c r="Q84" s="76">
        <f t="shared" si="7"/>
        <v>366.0933</v>
      </c>
      <c r="R84" s="192">
        <f t="shared" si="8"/>
        <v>0</v>
      </c>
      <c r="S84" s="77">
        <f t="shared" si="9"/>
        <v>-4.4566999999999553</v>
      </c>
    </row>
    <row r="85" spans="1:19" ht="18" customHeight="1" x14ac:dyDescent="0.25">
      <c r="A85" s="73" t="str">
        <f>IF('[1]Extraction Parc Loc'!DF82&gt;0,'[1]Extraction Parc Loc'!DF82,IF('[1]Extraction Parc Loc'!BW82&gt;0,'[1]Extraction Parc Loc'!BW82,""))</f>
        <v>1004256</v>
      </c>
      <c r="B85" s="74" t="str">
        <f>IF('[1]Extraction Parc Loc'!DK82&gt;0,'[1]Extraction Parc Loc'!DK82,IF('[1]Extraction Parc Loc'!CB82&gt;0,'[1]Extraction Parc Loc'!CB82,""))</f>
        <v>27</v>
      </c>
      <c r="C85" s="74" t="str">
        <f>IF('[1]Extraction Parc Loc'!DL82&gt;0,'[1]Extraction Parc Loc'!DL82,IF('[1]Extraction Parc Loc'!CC82&gt;0,'[1]Extraction Parc Loc'!CC82,""))</f>
        <v>RUE CHOPIN</v>
      </c>
      <c r="D85" s="74" t="str">
        <f>IF('[1]Extraction Parc Loc'!DN82&gt;0,'[1]Extraction Parc Loc'!DN82,IF('[1]Extraction Parc Loc'!CE82&gt;0,'[1]Extraction Parc Loc'!CE82,""))</f>
        <v>BESANCON</v>
      </c>
      <c r="E85" s="74" t="str">
        <f>IF('[1]Extraction Parc Loc'!DH82&gt;0,'[1]Extraction Parc Loc'!DH82,IF('[1]Extraction Parc Loc'!BY82&gt;0,'[1]Extraction Parc Loc'!BY82,""))</f>
        <v>T3</v>
      </c>
      <c r="F85" s="74" t="str">
        <f>IF('[1]Extraction Parc Loc'!AY82&gt;0,'[1]Extraction Parc Loc'!AY82,"")</f>
        <v/>
      </c>
      <c r="G85" s="75">
        <f>IF('[1]Extraction Parc Loc'!DQ82&gt;0,'[1]Extraction Parc Loc'!DQ82,IF('[1]Extraction Parc Loc'!CH82&gt;0,'[1]Extraction Parc Loc'!CH82,""))</f>
        <v>88</v>
      </c>
      <c r="H85" s="75">
        <f>IF('[1]Extraction Parc Loc'!N82&gt;0,'[1]Extraction Parc Loc'!N82,"")</f>
        <v>52</v>
      </c>
      <c r="I85" s="75">
        <f>IF('[1]Extraction Parc Loc'!DP82&gt;0,'[1]Extraction Parc Loc'!DP82,IF('[1]Extraction Parc Loc'!CG82&gt;0,'[1]Extraction Parc Loc'!CG82,""))</f>
        <v>52</v>
      </c>
      <c r="J85" s="75">
        <f>IF('[1]Extraction Parc Loc'!DT82&gt;0,'[1]Extraction Parc Loc'!DT82,IF('[1]Extraction Parc Loc'!CK82&gt;0,'[1]Extraction Parc Loc'!CK82,""))</f>
        <v>319.29329999999999</v>
      </c>
      <c r="K85" s="75">
        <f>IF('[1]Extraction Parc Loc'!DR82&gt;0,'[1]Extraction Parc Loc'!DR82,IF('[1]Extraction Parc Loc'!CI82&gt;0,'[1]Extraction Parc Loc'!CI82,""))</f>
        <v>306.58</v>
      </c>
      <c r="L85" s="75">
        <f>IF('[1]Extraction Parc Loc'!CX82&gt;0,'[1]Extraction Parc Loc'!CX82,IF('[1]Extraction Parc Loc'!EG82&gt;0,'[1]Extraction Parc Loc'!EG82,""))</f>
        <v>319.29329999999999</v>
      </c>
      <c r="M85" s="76">
        <f t="shared" si="6"/>
        <v>62.4</v>
      </c>
      <c r="N85" s="76">
        <f t="shared" si="5"/>
        <v>46.800000000000004</v>
      </c>
      <c r="O85" s="76"/>
      <c r="P85" s="76">
        <f t="shared" si="7"/>
        <v>368.97999999999996</v>
      </c>
      <c r="Q85" s="76">
        <f t="shared" si="7"/>
        <v>366.0933</v>
      </c>
      <c r="R85" s="192">
        <f t="shared" si="8"/>
        <v>0</v>
      </c>
      <c r="S85" s="77">
        <f t="shared" si="9"/>
        <v>-2.8866999999999621</v>
      </c>
    </row>
    <row r="86" spans="1:19" ht="18" customHeight="1" x14ac:dyDescent="0.25">
      <c r="A86" s="73" t="str">
        <f>IF('[1]Extraction Parc Loc'!DF83&gt;0,'[1]Extraction Parc Loc'!DF83,IF('[1]Extraction Parc Loc'!BW83&gt;0,'[1]Extraction Parc Loc'!BW83,""))</f>
        <v>1004257</v>
      </c>
      <c r="B86" s="74" t="str">
        <f>IF('[1]Extraction Parc Loc'!DK83&gt;0,'[1]Extraction Parc Loc'!DK83,IF('[1]Extraction Parc Loc'!CB83&gt;0,'[1]Extraction Parc Loc'!CB83,""))</f>
        <v>27</v>
      </c>
      <c r="C86" s="74" t="str">
        <f>IF('[1]Extraction Parc Loc'!DL83&gt;0,'[1]Extraction Parc Loc'!DL83,IF('[1]Extraction Parc Loc'!CC83&gt;0,'[1]Extraction Parc Loc'!CC83,""))</f>
        <v>RUE CHOPIN</v>
      </c>
      <c r="D86" s="74" t="str">
        <f>IF('[1]Extraction Parc Loc'!DN83&gt;0,'[1]Extraction Parc Loc'!DN83,IF('[1]Extraction Parc Loc'!CE83&gt;0,'[1]Extraction Parc Loc'!CE83,""))</f>
        <v>BESANCON</v>
      </c>
      <c r="E86" s="74" t="str">
        <f>IF('[1]Extraction Parc Loc'!DH83&gt;0,'[1]Extraction Parc Loc'!DH83,IF('[1]Extraction Parc Loc'!BY83&gt;0,'[1]Extraction Parc Loc'!BY83,""))</f>
        <v>T3</v>
      </c>
      <c r="F86" s="74" t="str">
        <f>IF('[1]Extraction Parc Loc'!AY83&gt;0,'[1]Extraction Parc Loc'!AY83,"")</f>
        <v/>
      </c>
      <c r="G86" s="75">
        <f>IF('[1]Extraction Parc Loc'!DQ83&gt;0,'[1]Extraction Parc Loc'!DQ83,IF('[1]Extraction Parc Loc'!CH83&gt;0,'[1]Extraction Parc Loc'!CH83,""))</f>
        <v>89</v>
      </c>
      <c r="H86" s="75">
        <f>IF('[1]Extraction Parc Loc'!N83&gt;0,'[1]Extraction Parc Loc'!N83,"")</f>
        <v>52</v>
      </c>
      <c r="I86" s="75">
        <f>IF('[1]Extraction Parc Loc'!DP83&gt;0,'[1]Extraction Parc Loc'!DP83,IF('[1]Extraction Parc Loc'!CG83&gt;0,'[1]Extraction Parc Loc'!CG83,""))</f>
        <v>52</v>
      </c>
      <c r="J86" s="75">
        <f>IF('[1]Extraction Parc Loc'!DT83&gt;0,'[1]Extraction Parc Loc'!DT83,IF('[1]Extraction Parc Loc'!CK83&gt;0,'[1]Extraction Parc Loc'!CK83,""))</f>
        <v>322.92169999999999</v>
      </c>
      <c r="K86" s="75">
        <f>IF('[1]Extraction Parc Loc'!DR83&gt;0,'[1]Extraction Parc Loc'!DR83,IF('[1]Extraction Parc Loc'!CI83&gt;0,'[1]Extraction Parc Loc'!CI83,""))</f>
        <v>311.64</v>
      </c>
      <c r="L86" s="75">
        <f>IF('[1]Extraction Parc Loc'!CX83&gt;0,'[1]Extraction Parc Loc'!CX83,IF('[1]Extraction Parc Loc'!EG83&gt;0,'[1]Extraction Parc Loc'!EG83,""))</f>
        <v>322.92169999999999</v>
      </c>
      <c r="M86" s="76">
        <f t="shared" si="6"/>
        <v>62.4</v>
      </c>
      <c r="N86" s="76">
        <f t="shared" si="5"/>
        <v>46.800000000000004</v>
      </c>
      <c r="O86" s="76"/>
      <c r="P86" s="76">
        <f t="shared" si="7"/>
        <v>374.03999999999996</v>
      </c>
      <c r="Q86" s="76">
        <f t="shared" si="7"/>
        <v>369.7217</v>
      </c>
      <c r="R86" s="192">
        <f t="shared" si="8"/>
        <v>0</v>
      </c>
      <c r="S86" s="77">
        <f t="shared" si="9"/>
        <v>-4.3182999999999652</v>
      </c>
    </row>
    <row r="87" spans="1:19" ht="18" customHeight="1" x14ac:dyDescent="0.25">
      <c r="A87" s="73" t="str">
        <f>IF('[1]Extraction Parc Loc'!DF84&gt;0,'[1]Extraction Parc Loc'!DF84,IF('[1]Extraction Parc Loc'!BW84&gt;0,'[1]Extraction Parc Loc'!BW84,""))</f>
        <v>1004258</v>
      </c>
      <c r="B87" s="74" t="str">
        <f>IF('[1]Extraction Parc Loc'!DK84&gt;0,'[1]Extraction Parc Loc'!DK84,IF('[1]Extraction Parc Loc'!CB84&gt;0,'[1]Extraction Parc Loc'!CB84,""))</f>
        <v>27</v>
      </c>
      <c r="C87" s="74" t="str">
        <f>IF('[1]Extraction Parc Loc'!DL84&gt;0,'[1]Extraction Parc Loc'!DL84,IF('[1]Extraction Parc Loc'!CC84&gt;0,'[1]Extraction Parc Loc'!CC84,""))</f>
        <v>RUE CHOPIN</v>
      </c>
      <c r="D87" s="74" t="str">
        <f>IF('[1]Extraction Parc Loc'!DN84&gt;0,'[1]Extraction Parc Loc'!DN84,IF('[1]Extraction Parc Loc'!CE84&gt;0,'[1]Extraction Parc Loc'!CE84,""))</f>
        <v>BESANCON</v>
      </c>
      <c r="E87" s="74" t="str">
        <f>IF('[1]Extraction Parc Loc'!DH84&gt;0,'[1]Extraction Parc Loc'!DH84,IF('[1]Extraction Parc Loc'!BY84&gt;0,'[1]Extraction Parc Loc'!BY84,""))</f>
        <v>T3</v>
      </c>
      <c r="F87" s="74" t="str">
        <f>IF('[1]Extraction Parc Loc'!AY84&gt;0,'[1]Extraction Parc Loc'!AY84,"")</f>
        <v/>
      </c>
      <c r="G87" s="75">
        <f>IF('[1]Extraction Parc Loc'!DQ84&gt;0,'[1]Extraction Parc Loc'!DQ84,IF('[1]Extraction Parc Loc'!CH84&gt;0,'[1]Extraction Parc Loc'!CH84,""))</f>
        <v>89</v>
      </c>
      <c r="H87" s="75">
        <f>IF('[1]Extraction Parc Loc'!N84&gt;0,'[1]Extraction Parc Loc'!N84,"")</f>
        <v>52</v>
      </c>
      <c r="I87" s="75">
        <f>IF('[1]Extraction Parc Loc'!DP84&gt;0,'[1]Extraction Parc Loc'!DP84,IF('[1]Extraction Parc Loc'!CG84&gt;0,'[1]Extraction Parc Loc'!CG84,""))</f>
        <v>52</v>
      </c>
      <c r="J87" s="75">
        <f>IF('[1]Extraction Parc Loc'!DT84&gt;0,'[1]Extraction Parc Loc'!DT84,IF('[1]Extraction Parc Loc'!CK84&gt;0,'[1]Extraction Parc Loc'!CK84,""))</f>
        <v>322.92169999999999</v>
      </c>
      <c r="K87" s="75">
        <f>IF('[1]Extraction Parc Loc'!DR84&gt;0,'[1]Extraction Parc Loc'!DR84,IF('[1]Extraction Parc Loc'!CI84&gt;0,'[1]Extraction Parc Loc'!CI84,""))</f>
        <v>311.61</v>
      </c>
      <c r="L87" s="75">
        <f>IF('[1]Extraction Parc Loc'!CX84&gt;0,'[1]Extraction Parc Loc'!CX84,IF('[1]Extraction Parc Loc'!EG84&gt;0,'[1]Extraction Parc Loc'!EG84,""))</f>
        <v>322.92169999999999</v>
      </c>
      <c r="M87" s="76">
        <f t="shared" si="6"/>
        <v>62.4</v>
      </c>
      <c r="N87" s="76">
        <f t="shared" si="5"/>
        <v>46.800000000000004</v>
      </c>
      <c r="O87" s="76"/>
      <c r="P87" s="76">
        <f t="shared" si="7"/>
        <v>374.01</v>
      </c>
      <c r="Q87" s="76">
        <f t="shared" si="7"/>
        <v>369.7217</v>
      </c>
      <c r="R87" s="192">
        <f t="shared" si="8"/>
        <v>0</v>
      </c>
      <c r="S87" s="77">
        <f t="shared" si="9"/>
        <v>-4.2882999999999925</v>
      </c>
    </row>
    <row r="88" spans="1:19" ht="18" customHeight="1" x14ac:dyDescent="0.25">
      <c r="A88" s="73" t="str">
        <f>IF('[1]Extraction Parc Loc'!DF85&gt;0,'[1]Extraction Parc Loc'!DF85,IF('[1]Extraction Parc Loc'!BW85&gt;0,'[1]Extraction Parc Loc'!BW85,""))</f>
        <v>1004259</v>
      </c>
      <c r="B88" s="74" t="str">
        <f>IF('[1]Extraction Parc Loc'!DK85&gt;0,'[1]Extraction Parc Loc'!DK85,IF('[1]Extraction Parc Loc'!CB85&gt;0,'[1]Extraction Parc Loc'!CB85,""))</f>
        <v>27</v>
      </c>
      <c r="C88" s="74" t="str">
        <f>IF('[1]Extraction Parc Loc'!DL85&gt;0,'[1]Extraction Parc Loc'!DL85,IF('[1]Extraction Parc Loc'!CC85&gt;0,'[1]Extraction Parc Loc'!CC85,""))</f>
        <v>RUE CHOPIN</v>
      </c>
      <c r="D88" s="74" t="str">
        <f>IF('[1]Extraction Parc Loc'!DN85&gt;0,'[1]Extraction Parc Loc'!DN85,IF('[1]Extraction Parc Loc'!CE85&gt;0,'[1]Extraction Parc Loc'!CE85,""))</f>
        <v>BESANCON</v>
      </c>
      <c r="E88" s="74" t="str">
        <f>IF('[1]Extraction Parc Loc'!DH85&gt;0,'[1]Extraction Parc Loc'!DH85,IF('[1]Extraction Parc Loc'!BY85&gt;0,'[1]Extraction Parc Loc'!BY85,""))</f>
        <v>T3</v>
      </c>
      <c r="F88" s="74" t="str">
        <f>IF('[1]Extraction Parc Loc'!AY85&gt;0,'[1]Extraction Parc Loc'!AY85,"")</f>
        <v/>
      </c>
      <c r="G88" s="75">
        <f>IF('[1]Extraction Parc Loc'!DQ85&gt;0,'[1]Extraction Parc Loc'!DQ85,IF('[1]Extraction Parc Loc'!CH85&gt;0,'[1]Extraction Parc Loc'!CH85,""))</f>
        <v>89</v>
      </c>
      <c r="H88" s="75">
        <f>IF('[1]Extraction Parc Loc'!N85&gt;0,'[1]Extraction Parc Loc'!N85,"")</f>
        <v>52</v>
      </c>
      <c r="I88" s="75">
        <f>IF('[1]Extraction Parc Loc'!DP85&gt;0,'[1]Extraction Parc Loc'!DP85,IF('[1]Extraction Parc Loc'!CG85&gt;0,'[1]Extraction Parc Loc'!CG85,""))</f>
        <v>52</v>
      </c>
      <c r="J88" s="75">
        <f>IF('[1]Extraction Parc Loc'!DT85&gt;0,'[1]Extraction Parc Loc'!DT85,IF('[1]Extraction Parc Loc'!CK85&gt;0,'[1]Extraction Parc Loc'!CK85,""))</f>
        <v>322.92169999999999</v>
      </c>
      <c r="K88" s="75">
        <f>IF('[1]Extraction Parc Loc'!DR85&gt;0,'[1]Extraction Parc Loc'!DR85,IF('[1]Extraction Parc Loc'!CI85&gt;0,'[1]Extraction Parc Loc'!CI85,""))</f>
        <v>311.61</v>
      </c>
      <c r="L88" s="75">
        <f>IF('[1]Extraction Parc Loc'!CX85&gt;0,'[1]Extraction Parc Loc'!CX85,IF('[1]Extraction Parc Loc'!EG85&gt;0,'[1]Extraction Parc Loc'!EG85,""))</f>
        <v>322.92169999999999</v>
      </c>
      <c r="M88" s="76">
        <f t="shared" si="6"/>
        <v>62.4</v>
      </c>
      <c r="N88" s="76">
        <f t="shared" si="5"/>
        <v>46.800000000000004</v>
      </c>
      <c r="O88" s="76"/>
      <c r="P88" s="76">
        <f t="shared" si="7"/>
        <v>374.01</v>
      </c>
      <c r="Q88" s="76">
        <f t="shared" si="7"/>
        <v>369.7217</v>
      </c>
      <c r="R88" s="192">
        <f t="shared" si="8"/>
        <v>0</v>
      </c>
      <c r="S88" s="77">
        <f t="shared" si="9"/>
        <v>-4.2882999999999925</v>
      </c>
    </row>
    <row r="89" spans="1:19" ht="18" customHeight="1" x14ac:dyDescent="0.25">
      <c r="A89" s="73" t="str">
        <f>IF('[1]Extraction Parc Loc'!DF86&gt;0,'[1]Extraction Parc Loc'!DF86,IF('[1]Extraction Parc Loc'!BW86&gt;0,'[1]Extraction Parc Loc'!BW86,""))</f>
        <v>1004260</v>
      </c>
      <c r="B89" s="74" t="str">
        <f>IF('[1]Extraction Parc Loc'!DK86&gt;0,'[1]Extraction Parc Loc'!DK86,IF('[1]Extraction Parc Loc'!CB86&gt;0,'[1]Extraction Parc Loc'!CB86,""))</f>
        <v>27</v>
      </c>
      <c r="C89" s="74" t="str">
        <f>IF('[1]Extraction Parc Loc'!DL86&gt;0,'[1]Extraction Parc Loc'!DL86,IF('[1]Extraction Parc Loc'!CC86&gt;0,'[1]Extraction Parc Loc'!CC86,""))</f>
        <v>RUE CHOPIN</v>
      </c>
      <c r="D89" s="74" t="str">
        <f>IF('[1]Extraction Parc Loc'!DN86&gt;0,'[1]Extraction Parc Loc'!DN86,IF('[1]Extraction Parc Loc'!CE86&gt;0,'[1]Extraction Parc Loc'!CE86,""))</f>
        <v>BESANCON</v>
      </c>
      <c r="E89" s="74" t="str">
        <f>IF('[1]Extraction Parc Loc'!DH86&gt;0,'[1]Extraction Parc Loc'!DH86,IF('[1]Extraction Parc Loc'!BY86&gt;0,'[1]Extraction Parc Loc'!BY86,""))</f>
        <v>T3</v>
      </c>
      <c r="F89" s="74" t="str">
        <f>IF('[1]Extraction Parc Loc'!AY86&gt;0,'[1]Extraction Parc Loc'!AY86,"")</f>
        <v/>
      </c>
      <c r="G89" s="75">
        <f>IF('[1]Extraction Parc Loc'!DQ86&gt;0,'[1]Extraction Parc Loc'!DQ86,IF('[1]Extraction Parc Loc'!CH86&gt;0,'[1]Extraction Parc Loc'!CH86,""))</f>
        <v>89</v>
      </c>
      <c r="H89" s="75">
        <f>IF('[1]Extraction Parc Loc'!N86&gt;0,'[1]Extraction Parc Loc'!N86,"")</f>
        <v>52</v>
      </c>
      <c r="I89" s="75">
        <f>IF('[1]Extraction Parc Loc'!DP86&gt;0,'[1]Extraction Parc Loc'!DP86,IF('[1]Extraction Parc Loc'!CG86&gt;0,'[1]Extraction Parc Loc'!CG86,""))</f>
        <v>52</v>
      </c>
      <c r="J89" s="75">
        <f>IF('[1]Extraction Parc Loc'!DT86&gt;0,'[1]Extraction Parc Loc'!DT86,IF('[1]Extraction Parc Loc'!CK86&gt;0,'[1]Extraction Parc Loc'!CK86,""))</f>
        <v>322.92169999999999</v>
      </c>
      <c r="K89" s="75">
        <f>IF('[1]Extraction Parc Loc'!DR86&gt;0,'[1]Extraction Parc Loc'!DR86,IF('[1]Extraction Parc Loc'!CI86&gt;0,'[1]Extraction Parc Loc'!CI86,""))</f>
        <v>311.61</v>
      </c>
      <c r="L89" s="75">
        <f>IF('[1]Extraction Parc Loc'!CX86&gt;0,'[1]Extraction Parc Loc'!CX86,IF('[1]Extraction Parc Loc'!EG86&gt;0,'[1]Extraction Parc Loc'!EG86,""))</f>
        <v>322.92169999999999</v>
      </c>
      <c r="M89" s="76">
        <f t="shared" si="6"/>
        <v>62.4</v>
      </c>
      <c r="N89" s="76">
        <f t="shared" si="5"/>
        <v>46.800000000000004</v>
      </c>
      <c r="O89" s="76"/>
      <c r="P89" s="76">
        <f t="shared" si="7"/>
        <v>374.01</v>
      </c>
      <c r="Q89" s="76">
        <f t="shared" si="7"/>
        <v>369.7217</v>
      </c>
      <c r="R89" s="192">
        <f t="shared" si="8"/>
        <v>0</v>
      </c>
      <c r="S89" s="77">
        <f t="shared" si="9"/>
        <v>-4.2882999999999925</v>
      </c>
    </row>
    <row r="90" spans="1:19" ht="18" customHeight="1" x14ac:dyDescent="0.25">
      <c r="A90" s="73" t="str">
        <f>IF('[1]Extraction Parc Loc'!DF87&gt;0,'[1]Extraction Parc Loc'!DF87,IF('[1]Extraction Parc Loc'!BW87&gt;0,'[1]Extraction Parc Loc'!BW87,""))</f>
        <v>1004261</v>
      </c>
      <c r="B90" s="74" t="str">
        <f>IF('[1]Extraction Parc Loc'!DK87&gt;0,'[1]Extraction Parc Loc'!DK87,IF('[1]Extraction Parc Loc'!CB87&gt;0,'[1]Extraction Parc Loc'!CB87,""))</f>
        <v>28</v>
      </c>
      <c r="C90" s="74" t="str">
        <f>IF('[1]Extraction Parc Loc'!DL87&gt;0,'[1]Extraction Parc Loc'!DL87,IF('[1]Extraction Parc Loc'!CC87&gt;0,'[1]Extraction Parc Loc'!CC87,""))</f>
        <v>RUE CHOPIN</v>
      </c>
      <c r="D90" s="74" t="str">
        <f>IF('[1]Extraction Parc Loc'!DN87&gt;0,'[1]Extraction Parc Loc'!DN87,IF('[1]Extraction Parc Loc'!CE87&gt;0,'[1]Extraction Parc Loc'!CE87,""))</f>
        <v>BESANCON</v>
      </c>
      <c r="E90" s="74" t="str">
        <f>IF('[1]Extraction Parc Loc'!DH87&gt;0,'[1]Extraction Parc Loc'!DH87,IF('[1]Extraction Parc Loc'!BY87&gt;0,'[1]Extraction Parc Loc'!BY87,""))</f>
        <v>T3</v>
      </c>
      <c r="F90" s="74" t="str">
        <f>IF('[1]Extraction Parc Loc'!AY87&gt;0,'[1]Extraction Parc Loc'!AY87,"")</f>
        <v/>
      </c>
      <c r="G90" s="75">
        <f>IF('[1]Extraction Parc Loc'!DQ87&gt;0,'[1]Extraction Parc Loc'!DQ87,IF('[1]Extraction Parc Loc'!CH87&gt;0,'[1]Extraction Parc Loc'!CH87,""))</f>
        <v>89</v>
      </c>
      <c r="H90" s="75">
        <f>IF('[1]Extraction Parc Loc'!N87&gt;0,'[1]Extraction Parc Loc'!N87,"")</f>
        <v>52</v>
      </c>
      <c r="I90" s="75">
        <f>IF('[1]Extraction Parc Loc'!DP87&gt;0,'[1]Extraction Parc Loc'!DP87,IF('[1]Extraction Parc Loc'!CG87&gt;0,'[1]Extraction Parc Loc'!CG87,""))</f>
        <v>52</v>
      </c>
      <c r="J90" s="75">
        <f>IF('[1]Extraction Parc Loc'!DT87&gt;0,'[1]Extraction Parc Loc'!DT87,IF('[1]Extraction Parc Loc'!CK87&gt;0,'[1]Extraction Parc Loc'!CK87,""))</f>
        <v>322.92169999999999</v>
      </c>
      <c r="K90" s="75">
        <f>IF('[1]Extraction Parc Loc'!DR87&gt;0,'[1]Extraction Parc Loc'!DR87,IF('[1]Extraction Parc Loc'!CI87&gt;0,'[1]Extraction Parc Loc'!CI87,""))</f>
        <v>310.10000000000002</v>
      </c>
      <c r="L90" s="75">
        <f>IF('[1]Extraction Parc Loc'!CX87&gt;0,'[1]Extraction Parc Loc'!CX87,IF('[1]Extraction Parc Loc'!EG87&gt;0,'[1]Extraction Parc Loc'!EG87,""))</f>
        <v>322.92169999999999</v>
      </c>
      <c r="M90" s="76">
        <f t="shared" si="6"/>
        <v>62.4</v>
      </c>
      <c r="N90" s="76">
        <f t="shared" si="5"/>
        <v>46.800000000000004</v>
      </c>
      <c r="O90" s="76"/>
      <c r="P90" s="76">
        <f t="shared" si="7"/>
        <v>372.5</v>
      </c>
      <c r="Q90" s="76">
        <f t="shared" si="7"/>
        <v>369.7217</v>
      </c>
      <c r="R90" s="192">
        <f t="shared" si="8"/>
        <v>0</v>
      </c>
      <c r="S90" s="77">
        <f t="shared" si="9"/>
        <v>-2.7783000000000015</v>
      </c>
    </row>
    <row r="91" spans="1:19" ht="18" customHeight="1" x14ac:dyDescent="0.25">
      <c r="A91" s="73" t="str">
        <f>IF('[1]Extraction Parc Loc'!DF88&gt;0,'[1]Extraction Parc Loc'!DF88,IF('[1]Extraction Parc Loc'!BW88&gt;0,'[1]Extraction Parc Loc'!BW88,""))</f>
        <v>1004262</v>
      </c>
      <c r="B91" s="74" t="str">
        <f>IF('[1]Extraction Parc Loc'!DK88&gt;0,'[1]Extraction Parc Loc'!DK88,IF('[1]Extraction Parc Loc'!CB88&gt;0,'[1]Extraction Parc Loc'!CB88,""))</f>
        <v>28</v>
      </c>
      <c r="C91" s="74" t="str">
        <f>IF('[1]Extraction Parc Loc'!DL88&gt;0,'[1]Extraction Parc Loc'!DL88,IF('[1]Extraction Parc Loc'!CC88&gt;0,'[1]Extraction Parc Loc'!CC88,""))</f>
        <v>RUE CHOPIN</v>
      </c>
      <c r="D91" s="74" t="str">
        <f>IF('[1]Extraction Parc Loc'!DN88&gt;0,'[1]Extraction Parc Loc'!DN88,IF('[1]Extraction Parc Loc'!CE88&gt;0,'[1]Extraction Parc Loc'!CE88,""))</f>
        <v>BESANCON</v>
      </c>
      <c r="E91" s="74" t="str">
        <f>IF('[1]Extraction Parc Loc'!DH88&gt;0,'[1]Extraction Parc Loc'!DH88,IF('[1]Extraction Parc Loc'!BY88&gt;0,'[1]Extraction Parc Loc'!BY88,""))</f>
        <v>T3</v>
      </c>
      <c r="F91" s="74" t="str">
        <f>IF('[1]Extraction Parc Loc'!AY88&gt;0,'[1]Extraction Parc Loc'!AY88,"")</f>
        <v/>
      </c>
      <c r="G91" s="75">
        <f>IF('[1]Extraction Parc Loc'!DQ88&gt;0,'[1]Extraction Parc Loc'!DQ88,IF('[1]Extraction Parc Loc'!CH88&gt;0,'[1]Extraction Parc Loc'!CH88,""))</f>
        <v>89</v>
      </c>
      <c r="H91" s="75">
        <f>IF('[1]Extraction Parc Loc'!N88&gt;0,'[1]Extraction Parc Loc'!N88,"")</f>
        <v>52</v>
      </c>
      <c r="I91" s="75">
        <f>IF('[1]Extraction Parc Loc'!DP88&gt;0,'[1]Extraction Parc Loc'!DP88,IF('[1]Extraction Parc Loc'!CG88&gt;0,'[1]Extraction Parc Loc'!CG88,""))</f>
        <v>52</v>
      </c>
      <c r="J91" s="75">
        <f>IF('[1]Extraction Parc Loc'!DT88&gt;0,'[1]Extraction Parc Loc'!DT88,IF('[1]Extraction Parc Loc'!CK88&gt;0,'[1]Extraction Parc Loc'!CK88,""))</f>
        <v>322.92169999999999</v>
      </c>
      <c r="K91" s="75">
        <f>IF('[1]Extraction Parc Loc'!DR88&gt;0,'[1]Extraction Parc Loc'!DR88,IF('[1]Extraction Parc Loc'!CI88&gt;0,'[1]Extraction Parc Loc'!CI88,""))</f>
        <v>312.39</v>
      </c>
      <c r="L91" s="75">
        <f>IF('[1]Extraction Parc Loc'!CX88&gt;0,'[1]Extraction Parc Loc'!CX88,IF('[1]Extraction Parc Loc'!EG88&gt;0,'[1]Extraction Parc Loc'!EG88,""))</f>
        <v>322.92169999999999</v>
      </c>
      <c r="M91" s="76">
        <f t="shared" si="6"/>
        <v>62.4</v>
      </c>
      <c r="N91" s="76">
        <f t="shared" si="5"/>
        <v>46.800000000000004</v>
      </c>
      <c r="O91" s="76"/>
      <c r="P91" s="76">
        <f t="shared" si="7"/>
        <v>374.78999999999996</v>
      </c>
      <c r="Q91" s="76">
        <f t="shared" si="7"/>
        <v>369.7217</v>
      </c>
      <c r="R91" s="192">
        <f t="shared" si="8"/>
        <v>0</v>
      </c>
      <c r="S91" s="77">
        <f t="shared" si="9"/>
        <v>-5.0682999999999652</v>
      </c>
    </row>
    <row r="92" spans="1:19" ht="18" customHeight="1" x14ac:dyDescent="0.25">
      <c r="A92" s="73" t="str">
        <f>IF('[1]Extraction Parc Loc'!DF89&gt;0,'[1]Extraction Parc Loc'!DF89,IF('[1]Extraction Parc Loc'!BW89&gt;0,'[1]Extraction Parc Loc'!BW89,""))</f>
        <v>1004263</v>
      </c>
      <c r="B92" s="74" t="str">
        <f>IF('[1]Extraction Parc Loc'!DK89&gt;0,'[1]Extraction Parc Loc'!DK89,IF('[1]Extraction Parc Loc'!CB89&gt;0,'[1]Extraction Parc Loc'!CB89,""))</f>
        <v>28</v>
      </c>
      <c r="C92" s="74" t="str">
        <f>IF('[1]Extraction Parc Loc'!DL89&gt;0,'[1]Extraction Parc Loc'!DL89,IF('[1]Extraction Parc Loc'!CC89&gt;0,'[1]Extraction Parc Loc'!CC89,""))</f>
        <v>RUE CHOPIN</v>
      </c>
      <c r="D92" s="74" t="str">
        <f>IF('[1]Extraction Parc Loc'!DN89&gt;0,'[1]Extraction Parc Loc'!DN89,IF('[1]Extraction Parc Loc'!CE89&gt;0,'[1]Extraction Parc Loc'!CE89,""))</f>
        <v>BESANCON</v>
      </c>
      <c r="E92" s="74" t="str">
        <f>IF('[1]Extraction Parc Loc'!DH89&gt;0,'[1]Extraction Parc Loc'!DH89,IF('[1]Extraction Parc Loc'!BY89&gt;0,'[1]Extraction Parc Loc'!BY89,""))</f>
        <v>T3</v>
      </c>
      <c r="F92" s="74" t="str">
        <f>IF('[1]Extraction Parc Loc'!AY89&gt;0,'[1]Extraction Parc Loc'!AY89,"")</f>
        <v/>
      </c>
      <c r="G92" s="75">
        <f>IF('[1]Extraction Parc Loc'!DQ89&gt;0,'[1]Extraction Parc Loc'!DQ89,IF('[1]Extraction Parc Loc'!CH89&gt;0,'[1]Extraction Parc Loc'!CH89,""))</f>
        <v>89</v>
      </c>
      <c r="H92" s="75">
        <f>IF('[1]Extraction Parc Loc'!N89&gt;0,'[1]Extraction Parc Loc'!N89,"")</f>
        <v>52</v>
      </c>
      <c r="I92" s="75">
        <f>IF('[1]Extraction Parc Loc'!DP89&gt;0,'[1]Extraction Parc Loc'!DP89,IF('[1]Extraction Parc Loc'!CG89&gt;0,'[1]Extraction Parc Loc'!CG89,""))</f>
        <v>52</v>
      </c>
      <c r="J92" s="75">
        <f>IF('[1]Extraction Parc Loc'!DT89&gt;0,'[1]Extraction Parc Loc'!DT89,IF('[1]Extraction Parc Loc'!CK89&gt;0,'[1]Extraction Parc Loc'!CK89,""))</f>
        <v>322.92169999999999</v>
      </c>
      <c r="K92" s="75">
        <f>IF('[1]Extraction Parc Loc'!DR89&gt;0,'[1]Extraction Parc Loc'!DR89,IF('[1]Extraction Parc Loc'!CI89&gt;0,'[1]Extraction Parc Loc'!CI89,""))</f>
        <v>310.57</v>
      </c>
      <c r="L92" s="75">
        <f>IF('[1]Extraction Parc Loc'!CX89&gt;0,'[1]Extraction Parc Loc'!CX89,IF('[1]Extraction Parc Loc'!EG89&gt;0,'[1]Extraction Parc Loc'!EG89,""))</f>
        <v>322.92169999999999</v>
      </c>
      <c r="M92" s="76">
        <f t="shared" si="6"/>
        <v>62.4</v>
      </c>
      <c r="N92" s="76">
        <f t="shared" si="5"/>
        <v>46.800000000000004</v>
      </c>
      <c r="O92" s="76"/>
      <c r="P92" s="76">
        <f t="shared" si="7"/>
        <v>372.96999999999997</v>
      </c>
      <c r="Q92" s="76">
        <f t="shared" si="7"/>
        <v>369.7217</v>
      </c>
      <c r="R92" s="192">
        <f t="shared" si="8"/>
        <v>0</v>
      </c>
      <c r="S92" s="77">
        <f t="shared" si="9"/>
        <v>-3.248299999999972</v>
      </c>
    </row>
    <row r="93" spans="1:19" ht="18" customHeight="1" x14ac:dyDescent="0.25">
      <c r="A93" s="73" t="str">
        <f>IF('[1]Extraction Parc Loc'!DF90&gt;0,'[1]Extraction Parc Loc'!DF90,IF('[1]Extraction Parc Loc'!BW90&gt;0,'[1]Extraction Parc Loc'!BW90,""))</f>
        <v>1004264</v>
      </c>
      <c r="B93" s="74" t="str">
        <f>IF('[1]Extraction Parc Loc'!DK90&gt;0,'[1]Extraction Parc Loc'!DK90,IF('[1]Extraction Parc Loc'!CB90&gt;0,'[1]Extraction Parc Loc'!CB90,""))</f>
        <v>28</v>
      </c>
      <c r="C93" s="74" t="str">
        <f>IF('[1]Extraction Parc Loc'!DL90&gt;0,'[1]Extraction Parc Loc'!DL90,IF('[1]Extraction Parc Loc'!CC90&gt;0,'[1]Extraction Parc Loc'!CC90,""))</f>
        <v>RUE CHOPIN</v>
      </c>
      <c r="D93" s="74" t="str">
        <f>IF('[1]Extraction Parc Loc'!DN90&gt;0,'[1]Extraction Parc Loc'!DN90,IF('[1]Extraction Parc Loc'!CE90&gt;0,'[1]Extraction Parc Loc'!CE90,""))</f>
        <v>BESANCON</v>
      </c>
      <c r="E93" s="74" t="str">
        <f>IF('[1]Extraction Parc Loc'!DH90&gt;0,'[1]Extraction Parc Loc'!DH90,IF('[1]Extraction Parc Loc'!BY90&gt;0,'[1]Extraction Parc Loc'!BY90,""))</f>
        <v>T3</v>
      </c>
      <c r="F93" s="74" t="str">
        <f>IF('[1]Extraction Parc Loc'!AY90&gt;0,'[1]Extraction Parc Loc'!AY90,"")</f>
        <v/>
      </c>
      <c r="G93" s="75">
        <f>IF('[1]Extraction Parc Loc'!DQ90&gt;0,'[1]Extraction Parc Loc'!DQ90,IF('[1]Extraction Parc Loc'!CH90&gt;0,'[1]Extraction Parc Loc'!CH90,""))</f>
        <v>89</v>
      </c>
      <c r="H93" s="75">
        <f>IF('[1]Extraction Parc Loc'!N90&gt;0,'[1]Extraction Parc Loc'!N90,"")</f>
        <v>52</v>
      </c>
      <c r="I93" s="75">
        <f>IF('[1]Extraction Parc Loc'!DP90&gt;0,'[1]Extraction Parc Loc'!DP90,IF('[1]Extraction Parc Loc'!CG90&gt;0,'[1]Extraction Parc Loc'!CG90,""))</f>
        <v>52</v>
      </c>
      <c r="J93" s="75">
        <f>IF('[1]Extraction Parc Loc'!DT90&gt;0,'[1]Extraction Parc Loc'!DT90,IF('[1]Extraction Parc Loc'!CK90&gt;0,'[1]Extraction Parc Loc'!CK90,""))</f>
        <v>322.92169999999999</v>
      </c>
      <c r="K93" s="75">
        <f>IF('[1]Extraction Parc Loc'!DR90&gt;0,'[1]Extraction Parc Loc'!DR90,IF('[1]Extraction Parc Loc'!CI90&gt;0,'[1]Extraction Parc Loc'!CI90,""))</f>
        <v>310.10000000000002</v>
      </c>
      <c r="L93" s="75">
        <f>IF('[1]Extraction Parc Loc'!CX90&gt;0,'[1]Extraction Parc Loc'!CX90,IF('[1]Extraction Parc Loc'!EG90&gt;0,'[1]Extraction Parc Loc'!EG90,""))</f>
        <v>322.92169999999999</v>
      </c>
      <c r="M93" s="76">
        <f t="shared" si="6"/>
        <v>62.4</v>
      </c>
      <c r="N93" s="76">
        <f t="shared" si="5"/>
        <v>46.800000000000004</v>
      </c>
      <c r="O93" s="76"/>
      <c r="P93" s="76">
        <f t="shared" si="7"/>
        <v>372.5</v>
      </c>
      <c r="Q93" s="76">
        <f t="shared" si="7"/>
        <v>369.7217</v>
      </c>
      <c r="R93" s="192">
        <f t="shared" si="8"/>
        <v>0</v>
      </c>
      <c r="S93" s="77">
        <f t="shared" si="9"/>
        <v>-2.7783000000000015</v>
      </c>
    </row>
    <row r="94" spans="1:19" ht="18" customHeight="1" x14ac:dyDescent="0.25">
      <c r="A94" s="73" t="str">
        <f>IF('[1]Extraction Parc Loc'!DF91&gt;0,'[1]Extraction Parc Loc'!DF91,IF('[1]Extraction Parc Loc'!BW91&gt;0,'[1]Extraction Parc Loc'!BW91,""))</f>
        <v>1004265</v>
      </c>
      <c r="B94" s="74" t="str">
        <f>IF('[1]Extraction Parc Loc'!DK91&gt;0,'[1]Extraction Parc Loc'!DK91,IF('[1]Extraction Parc Loc'!CB91&gt;0,'[1]Extraction Parc Loc'!CB91,""))</f>
        <v>28</v>
      </c>
      <c r="C94" s="74" t="str">
        <f>IF('[1]Extraction Parc Loc'!DL91&gt;0,'[1]Extraction Parc Loc'!DL91,IF('[1]Extraction Parc Loc'!CC91&gt;0,'[1]Extraction Parc Loc'!CC91,""))</f>
        <v>RUE CHOPIN</v>
      </c>
      <c r="D94" s="74" t="str">
        <f>IF('[1]Extraction Parc Loc'!DN91&gt;0,'[1]Extraction Parc Loc'!DN91,IF('[1]Extraction Parc Loc'!CE91&gt;0,'[1]Extraction Parc Loc'!CE91,""))</f>
        <v>BESANCON</v>
      </c>
      <c r="E94" s="74" t="str">
        <f>IF('[1]Extraction Parc Loc'!DH91&gt;0,'[1]Extraction Parc Loc'!DH91,IF('[1]Extraction Parc Loc'!BY91&gt;0,'[1]Extraction Parc Loc'!BY91,""))</f>
        <v>T3</v>
      </c>
      <c r="F94" s="74" t="str">
        <f>IF('[1]Extraction Parc Loc'!AY91&gt;0,'[1]Extraction Parc Loc'!AY91,"")</f>
        <v/>
      </c>
      <c r="G94" s="75">
        <f>IF('[1]Extraction Parc Loc'!DQ91&gt;0,'[1]Extraction Parc Loc'!DQ91,IF('[1]Extraction Parc Loc'!CH91&gt;0,'[1]Extraction Parc Loc'!CH91,""))</f>
        <v>88</v>
      </c>
      <c r="H94" s="75">
        <f>IF('[1]Extraction Parc Loc'!N91&gt;0,'[1]Extraction Parc Loc'!N91,"")</f>
        <v>52</v>
      </c>
      <c r="I94" s="75">
        <f>IF('[1]Extraction Parc Loc'!DP91&gt;0,'[1]Extraction Parc Loc'!DP91,IF('[1]Extraction Parc Loc'!CG91&gt;0,'[1]Extraction Parc Loc'!CG91,""))</f>
        <v>52</v>
      </c>
      <c r="J94" s="75">
        <f>IF('[1]Extraction Parc Loc'!DT91&gt;0,'[1]Extraction Parc Loc'!DT91,IF('[1]Extraction Parc Loc'!CK91&gt;0,'[1]Extraction Parc Loc'!CK91,""))</f>
        <v>319.29329999999999</v>
      </c>
      <c r="K94" s="75">
        <f>IF('[1]Extraction Parc Loc'!DR91&gt;0,'[1]Extraction Parc Loc'!DR91,IF('[1]Extraction Parc Loc'!CI91&gt;0,'[1]Extraction Parc Loc'!CI91,""))</f>
        <v>307.08</v>
      </c>
      <c r="L94" s="75">
        <f>IF('[1]Extraction Parc Loc'!CX91&gt;0,'[1]Extraction Parc Loc'!CX91,IF('[1]Extraction Parc Loc'!EG91&gt;0,'[1]Extraction Parc Loc'!EG91,""))</f>
        <v>319.29329999999999</v>
      </c>
      <c r="M94" s="76">
        <f t="shared" si="6"/>
        <v>62.4</v>
      </c>
      <c r="N94" s="76">
        <f t="shared" si="5"/>
        <v>46.800000000000004</v>
      </c>
      <c r="O94" s="76"/>
      <c r="P94" s="76">
        <f t="shared" si="7"/>
        <v>369.47999999999996</v>
      </c>
      <c r="Q94" s="76">
        <f t="shared" si="7"/>
        <v>366.0933</v>
      </c>
      <c r="R94" s="192">
        <f t="shared" si="8"/>
        <v>0</v>
      </c>
      <c r="S94" s="77">
        <f t="shared" si="9"/>
        <v>-3.3866999999999621</v>
      </c>
    </row>
    <row r="95" spans="1:19" ht="18" customHeight="1" x14ac:dyDescent="0.25">
      <c r="A95" s="73" t="str">
        <f>IF('[1]Extraction Parc Loc'!DF92&gt;0,'[1]Extraction Parc Loc'!DF92,IF('[1]Extraction Parc Loc'!BW92&gt;0,'[1]Extraction Parc Loc'!BW92,""))</f>
        <v>1004266</v>
      </c>
      <c r="B95" s="74" t="str">
        <f>IF('[1]Extraction Parc Loc'!DK92&gt;0,'[1]Extraction Parc Loc'!DK92,IF('[1]Extraction Parc Loc'!CB92&gt;0,'[1]Extraction Parc Loc'!CB92,""))</f>
        <v>28</v>
      </c>
      <c r="C95" s="74" t="str">
        <f>IF('[1]Extraction Parc Loc'!DL92&gt;0,'[1]Extraction Parc Loc'!DL92,IF('[1]Extraction Parc Loc'!CC92&gt;0,'[1]Extraction Parc Loc'!CC92,""))</f>
        <v>RUE CHOPIN</v>
      </c>
      <c r="D95" s="74" t="str">
        <f>IF('[1]Extraction Parc Loc'!DN92&gt;0,'[1]Extraction Parc Loc'!DN92,IF('[1]Extraction Parc Loc'!CE92&gt;0,'[1]Extraction Parc Loc'!CE92,""))</f>
        <v>BESANCON</v>
      </c>
      <c r="E95" s="74" t="str">
        <f>IF('[1]Extraction Parc Loc'!DH92&gt;0,'[1]Extraction Parc Loc'!DH92,IF('[1]Extraction Parc Loc'!BY92&gt;0,'[1]Extraction Parc Loc'!BY92,""))</f>
        <v>T3</v>
      </c>
      <c r="F95" s="74" t="str">
        <f>IF('[1]Extraction Parc Loc'!AY92&gt;0,'[1]Extraction Parc Loc'!AY92,"")</f>
        <v/>
      </c>
      <c r="G95" s="75">
        <f>IF('[1]Extraction Parc Loc'!DQ92&gt;0,'[1]Extraction Parc Loc'!DQ92,IF('[1]Extraction Parc Loc'!CH92&gt;0,'[1]Extraction Parc Loc'!CH92,""))</f>
        <v>88</v>
      </c>
      <c r="H95" s="75">
        <f>IF('[1]Extraction Parc Loc'!N92&gt;0,'[1]Extraction Parc Loc'!N92,"")</f>
        <v>52</v>
      </c>
      <c r="I95" s="75">
        <f>IF('[1]Extraction Parc Loc'!DP92&gt;0,'[1]Extraction Parc Loc'!DP92,IF('[1]Extraction Parc Loc'!CG92&gt;0,'[1]Extraction Parc Loc'!CG92,""))</f>
        <v>52</v>
      </c>
      <c r="J95" s="75">
        <f>IF('[1]Extraction Parc Loc'!DT92&gt;0,'[1]Extraction Parc Loc'!DT92,IF('[1]Extraction Parc Loc'!CK92&gt;0,'[1]Extraction Parc Loc'!CK92,""))</f>
        <v>319.29329999999999</v>
      </c>
      <c r="K95" s="75">
        <f>IF('[1]Extraction Parc Loc'!DR92&gt;0,'[1]Extraction Parc Loc'!DR92,IF('[1]Extraction Parc Loc'!CI92&gt;0,'[1]Extraction Parc Loc'!CI92,""))</f>
        <v>306.61</v>
      </c>
      <c r="L95" s="75">
        <f>IF('[1]Extraction Parc Loc'!CX92&gt;0,'[1]Extraction Parc Loc'!CX92,IF('[1]Extraction Parc Loc'!EG92&gt;0,'[1]Extraction Parc Loc'!EG92,""))</f>
        <v>319.29329999999999</v>
      </c>
      <c r="M95" s="76">
        <f t="shared" si="6"/>
        <v>62.4</v>
      </c>
      <c r="N95" s="76">
        <f t="shared" si="5"/>
        <v>46.800000000000004</v>
      </c>
      <c r="O95" s="76"/>
      <c r="P95" s="76">
        <f t="shared" si="7"/>
        <v>369.01</v>
      </c>
      <c r="Q95" s="76">
        <f t="shared" si="7"/>
        <v>366.0933</v>
      </c>
      <c r="R95" s="192">
        <f t="shared" si="8"/>
        <v>0</v>
      </c>
      <c r="S95" s="77">
        <f t="shared" si="9"/>
        <v>-2.9166999999999916</v>
      </c>
    </row>
    <row r="96" spans="1:19" ht="18" customHeight="1" x14ac:dyDescent="0.25">
      <c r="A96" s="73" t="str">
        <f>IF('[1]Extraction Parc Loc'!DF93&gt;0,'[1]Extraction Parc Loc'!DF93,IF('[1]Extraction Parc Loc'!BW93&gt;0,'[1]Extraction Parc Loc'!BW93,""))</f>
        <v>1004267</v>
      </c>
      <c r="B96" s="74" t="str">
        <f>IF('[1]Extraction Parc Loc'!DK93&gt;0,'[1]Extraction Parc Loc'!DK93,IF('[1]Extraction Parc Loc'!CB93&gt;0,'[1]Extraction Parc Loc'!CB93,""))</f>
        <v>28</v>
      </c>
      <c r="C96" s="74" t="str">
        <f>IF('[1]Extraction Parc Loc'!DL93&gt;0,'[1]Extraction Parc Loc'!DL93,IF('[1]Extraction Parc Loc'!CC93&gt;0,'[1]Extraction Parc Loc'!CC93,""))</f>
        <v>RUE CHOPIN</v>
      </c>
      <c r="D96" s="74" t="str">
        <f>IF('[1]Extraction Parc Loc'!DN93&gt;0,'[1]Extraction Parc Loc'!DN93,IF('[1]Extraction Parc Loc'!CE93&gt;0,'[1]Extraction Parc Loc'!CE93,""))</f>
        <v>BESANCON</v>
      </c>
      <c r="E96" s="74" t="str">
        <f>IF('[1]Extraction Parc Loc'!DH93&gt;0,'[1]Extraction Parc Loc'!DH93,IF('[1]Extraction Parc Loc'!BY93&gt;0,'[1]Extraction Parc Loc'!BY93,""))</f>
        <v>T3</v>
      </c>
      <c r="F96" s="74" t="str">
        <f>IF('[1]Extraction Parc Loc'!AY93&gt;0,'[1]Extraction Parc Loc'!AY93,"")</f>
        <v/>
      </c>
      <c r="G96" s="75">
        <f>IF('[1]Extraction Parc Loc'!DQ93&gt;0,'[1]Extraction Parc Loc'!DQ93,IF('[1]Extraction Parc Loc'!CH93&gt;0,'[1]Extraction Parc Loc'!CH93,""))</f>
        <v>89</v>
      </c>
      <c r="H96" s="75">
        <f>IF('[1]Extraction Parc Loc'!N93&gt;0,'[1]Extraction Parc Loc'!N93,"")</f>
        <v>52</v>
      </c>
      <c r="I96" s="75">
        <f>IF('[1]Extraction Parc Loc'!DP93&gt;0,'[1]Extraction Parc Loc'!DP93,IF('[1]Extraction Parc Loc'!CG93&gt;0,'[1]Extraction Parc Loc'!CG93,""))</f>
        <v>52</v>
      </c>
      <c r="J96" s="75">
        <f>IF('[1]Extraction Parc Loc'!DT93&gt;0,'[1]Extraction Parc Loc'!DT93,IF('[1]Extraction Parc Loc'!CK93&gt;0,'[1]Extraction Parc Loc'!CK93,""))</f>
        <v>322.92169999999999</v>
      </c>
      <c r="K96" s="75">
        <f>IF('[1]Extraction Parc Loc'!DR93&gt;0,'[1]Extraction Parc Loc'!DR93,IF('[1]Extraction Parc Loc'!CI93&gt;0,'[1]Extraction Parc Loc'!CI93,""))</f>
        <v>310.10000000000002</v>
      </c>
      <c r="L96" s="75">
        <f>IF('[1]Extraction Parc Loc'!CX93&gt;0,'[1]Extraction Parc Loc'!CX93,IF('[1]Extraction Parc Loc'!EG93&gt;0,'[1]Extraction Parc Loc'!EG93,""))</f>
        <v>322.92169999999999</v>
      </c>
      <c r="M96" s="76">
        <f t="shared" si="6"/>
        <v>62.4</v>
      </c>
      <c r="N96" s="76">
        <f t="shared" si="5"/>
        <v>46.800000000000004</v>
      </c>
      <c r="O96" s="76"/>
      <c r="P96" s="76">
        <f t="shared" si="7"/>
        <v>372.5</v>
      </c>
      <c r="Q96" s="76">
        <f t="shared" si="7"/>
        <v>369.7217</v>
      </c>
      <c r="R96" s="192">
        <f t="shared" si="8"/>
        <v>0</v>
      </c>
      <c r="S96" s="77">
        <f t="shared" si="9"/>
        <v>-2.7783000000000015</v>
      </c>
    </row>
    <row r="97" spans="1:19" ht="18" customHeight="1" x14ac:dyDescent="0.25">
      <c r="A97" s="73" t="str">
        <f>IF('[1]Extraction Parc Loc'!DF94&gt;0,'[1]Extraction Parc Loc'!DF94,IF('[1]Extraction Parc Loc'!BW94&gt;0,'[1]Extraction Parc Loc'!BW94,""))</f>
        <v>1004268</v>
      </c>
      <c r="B97" s="74" t="str">
        <f>IF('[1]Extraction Parc Loc'!DK94&gt;0,'[1]Extraction Parc Loc'!DK94,IF('[1]Extraction Parc Loc'!CB94&gt;0,'[1]Extraction Parc Loc'!CB94,""))</f>
        <v>28</v>
      </c>
      <c r="C97" s="74" t="str">
        <f>IF('[1]Extraction Parc Loc'!DL94&gt;0,'[1]Extraction Parc Loc'!DL94,IF('[1]Extraction Parc Loc'!CC94&gt;0,'[1]Extraction Parc Loc'!CC94,""))</f>
        <v>RUE CHOPIN</v>
      </c>
      <c r="D97" s="74" t="str">
        <f>IF('[1]Extraction Parc Loc'!DN94&gt;0,'[1]Extraction Parc Loc'!DN94,IF('[1]Extraction Parc Loc'!CE94&gt;0,'[1]Extraction Parc Loc'!CE94,""))</f>
        <v>BESANCON</v>
      </c>
      <c r="E97" s="74" t="str">
        <f>IF('[1]Extraction Parc Loc'!DH94&gt;0,'[1]Extraction Parc Loc'!DH94,IF('[1]Extraction Parc Loc'!BY94&gt;0,'[1]Extraction Parc Loc'!BY94,""))</f>
        <v>T3</v>
      </c>
      <c r="F97" s="74" t="str">
        <f>IF('[1]Extraction Parc Loc'!AY94&gt;0,'[1]Extraction Parc Loc'!AY94,"")</f>
        <v/>
      </c>
      <c r="G97" s="75">
        <f>IF('[1]Extraction Parc Loc'!DQ94&gt;0,'[1]Extraction Parc Loc'!DQ94,IF('[1]Extraction Parc Loc'!CH94&gt;0,'[1]Extraction Parc Loc'!CH94,""))</f>
        <v>89</v>
      </c>
      <c r="H97" s="75">
        <f>IF('[1]Extraction Parc Loc'!N94&gt;0,'[1]Extraction Parc Loc'!N94,"")</f>
        <v>52</v>
      </c>
      <c r="I97" s="75">
        <f>IF('[1]Extraction Parc Loc'!DP94&gt;0,'[1]Extraction Parc Loc'!DP94,IF('[1]Extraction Parc Loc'!CG94&gt;0,'[1]Extraction Parc Loc'!CG94,""))</f>
        <v>52</v>
      </c>
      <c r="J97" s="75">
        <f>IF('[1]Extraction Parc Loc'!DT94&gt;0,'[1]Extraction Parc Loc'!DT94,IF('[1]Extraction Parc Loc'!CK94&gt;0,'[1]Extraction Parc Loc'!CK94,""))</f>
        <v>322.92169999999999</v>
      </c>
      <c r="K97" s="75">
        <f>IF('[1]Extraction Parc Loc'!DR94&gt;0,'[1]Extraction Parc Loc'!DR94,IF('[1]Extraction Parc Loc'!CI94&gt;0,'[1]Extraction Parc Loc'!CI94,""))</f>
        <v>311.64</v>
      </c>
      <c r="L97" s="75">
        <f>IF('[1]Extraction Parc Loc'!CX94&gt;0,'[1]Extraction Parc Loc'!CX94,IF('[1]Extraction Parc Loc'!EG94&gt;0,'[1]Extraction Parc Loc'!EG94,""))</f>
        <v>322.92169999999999</v>
      </c>
      <c r="M97" s="76">
        <f t="shared" si="6"/>
        <v>62.4</v>
      </c>
      <c r="N97" s="76">
        <f t="shared" si="5"/>
        <v>46.800000000000004</v>
      </c>
      <c r="O97" s="76"/>
      <c r="P97" s="76">
        <f t="shared" si="7"/>
        <v>374.03999999999996</v>
      </c>
      <c r="Q97" s="76">
        <f t="shared" si="7"/>
        <v>369.7217</v>
      </c>
      <c r="R97" s="192">
        <f t="shared" si="8"/>
        <v>0</v>
      </c>
      <c r="S97" s="77">
        <f t="shared" si="9"/>
        <v>-4.3182999999999652</v>
      </c>
    </row>
    <row r="98" spans="1:19" ht="18" customHeight="1" x14ac:dyDescent="0.25">
      <c r="A98" s="73" t="str">
        <f>IF('[1]Extraction Parc Loc'!DF95&gt;0,'[1]Extraction Parc Loc'!DF95,IF('[1]Extraction Parc Loc'!BW95&gt;0,'[1]Extraction Parc Loc'!BW95,""))</f>
        <v>1004269</v>
      </c>
      <c r="B98" s="74" t="str">
        <f>IF('[1]Extraction Parc Loc'!DK95&gt;0,'[1]Extraction Parc Loc'!DK95,IF('[1]Extraction Parc Loc'!CB95&gt;0,'[1]Extraction Parc Loc'!CB95,""))</f>
        <v>28</v>
      </c>
      <c r="C98" s="74" t="str">
        <f>IF('[1]Extraction Parc Loc'!DL95&gt;0,'[1]Extraction Parc Loc'!DL95,IF('[1]Extraction Parc Loc'!CC95&gt;0,'[1]Extraction Parc Loc'!CC95,""))</f>
        <v>RUE CHOPIN</v>
      </c>
      <c r="D98" s="74" t="str">
        <f>IF('[1]Extraction Parc Loc'!DN95&gt;0,'[1]Extraction Parc Loc'!DN95,IF('[1]Extraction Parc Loc'!CE95&gt;0,'[1]Extraction Parc Loc'!CE95,""))</f>
        <v>BESANCON</v>
      </c>
      <c r="E98" s="74" t="str">
        <f>IF('[1]Extraction Parc Loc'!DH95&gt;0,'[1]Extraction Parc Loc'!DH95,IF('[1]Extraction Parc Loc'!BY95&gt;0,'[1]Extraction Parc Loc'!BY95,""))</f>
        <v>T3</v>
      </c>
      <c r="F98" s="74" t="str">
        <f>IF('[1]Extraction Parc Loc'!AY95&gt;0,'[1]Extraction Parc Loc'!AY95,"")</f>
        <v/>
      </c>
      <c r="G98" s="75">
        <f>IF('[1]Extraction Parc Loc'!DQ95&gt;0,'[1]Extraction Parc Loc'!DQ95,IF('[1]Extraction Parc Loc'!CH95&gt;0,'[1]Extraction Parc Loc'!CH95,""))</f>
        <v>89</v>
      </c>
      <c r="H98" s="75">
        <f>IF('[1]Extraction Parc Loc'!N95&gt;0,'[1]Extraction Parc Loc'!N95,"")</f>
        <v>52</v>
      </c>
      <c r="I98" s="75">
        <f>IF('[1]Extraction Parc Loc'!DP95&gt;0,'[1]Extraction Parc Loc'!DP95,IF('[1]Extraction Parc Loc'!CG95&gt;0,'[1]Extraction Parc Loc'!CG95,""))</f>
        <v>52</v>
      </c>
      <c r="J98" s="75">
        <f>IF('[1]Extraction Parc Loc'!DT95&gt;0,'[1]Extraction Parc Loc'!DT95,IF('[1]Extraction Parc Loc'!CK95&gt;0,'[1]Extraction Parc Loc'!CK95,""))</f>
        <v>322.92169999999999</v>
      </c>
      <c r="K98" s="75">
        <f>IF('[1]Extraction Parc Loc'!DR95&gt;0,'[1]Extraction Parc Loc'!DR95,IF('[1]Extraction Parc Loc'!CI95&gt;0,'[1]Extraction Parc Loc'!CI95,""))</f>
        <v>311.64</v>
      </c>
      <c r="L98" s="75">
        <f>IF('[1]Extraction Parc Loc'!CX95&gt;0,'[1]Extraction Parc Loc'!CX95,IF('[1]Extraction Parc Loc'!EG95&gt;0,'[1]Extraction Parc Loc'!EG95,""))</f>
        <v>322.92169999999999</v>
      </c>
      <c r="M98" s="76">
        <f t="shared" si="6"/>
        <v>62.4</v>
      </c>
      <c r="N98" s="76">
        <f t="shared" si="5"/>
        <v>46.800000000000004</v>
      </c>
      <c r="O98" s="76"/>
      <c r="P98" s="76">
        <f t="shared" si="7"/>
        <v>374.03999999999996</v>
      </c>
      <c r="Q98" s="76">
        <f t="shared" si="7"/>
        <v>369.7217</v>
      </c>
      <c r="R98" s="192">
        <f t="shared" si="8"/>
        <v>0</v>
      </c>
      <c r="S98" s="77">
        <f t="shared" si="9"/>
        <v>-4.3182999999999652</v>
      </c>
    </row>
    <row r="99" spans="1:19" ht="18" customHeight="1" x14ac:dyDescent="0.25">
      <c r="A99" s="73" t="str">
        <f>IF('[1]Extraction Parc Loc'!DF96&gt;0,'[1]Extraction Parc Loc'!DF96,IF('[1]Extraction Parc Loc'!BW96&gt;0,'[1]Extraction Parc Loc'!BW96,""))</f>
        <v>1004270</v>
      </c>
      <c r="B99" s="74" t="str">
        <f>IF('[1]Extraction Parc Loc'!DK96&gt;0,'[1]Extraction Parc Loc'!DK96,IF('[1]Extraction Parc Loc'!CB96&gt;0,'[1]Extraction Parc Loc'!CB96,""))</f>
        <v>28</v>
      </c>
      <c r="C99" s="74" t="str">
        <f>IF('[1]Extraction Parc Loc'!DL96&gt;0,'[1]Extraction Parc Loc'!DL96,IF('[1]Extraction Parc Loc'!CC96&gt;0,'[1]Extraction Parc Loc'!CC96,""))</f>
        <v>RUE CHOPIN</v>
      </c>
      <c r="D99" s="74" t="str">
        <f>IF('[1]Extraction Parc Loc'!DN96&gt;0,'[1]Extraction Parc Loc'!DN96,IF('[1]Extraction Parc Loc'!CE96&gt;0,'[1]Extraction Parc Loc'!CE96,""))</f>
        <v>BESANCON</v>
      </c>
      <c r="E99" s="74" t="str">
        <f>IF('[1]Extraction Parc Loc'!DH96&gt;0,'[1]Extraction Parc Loc'!DH96,IF('[1]Extraction Parc Loc'!BY96&gt;0,'[1]Extraction Parc Loc'!BY96,""))</f>
        <v>T3</v>
      </c>
      <c r="F99" s="74" t="str">
        <f>IF('[1]Extraction Parc Loc'!AY96&gt;0,'[1]Extraction Parc Loc'!AY96,"")</f>
        <v/>
      </c>
      <c r="G99" s="75">
        <f>IF('[1]Extraction Parc Loc'!DQ96&gt;0,'[1]Extraction Parc Loc'!DQ96,IF('[1]Extraction Parc Loc'!CH96&gt;0,'[1]Extraction Parc Loc'!CH96,""))</f>
        <v>89</v>
      </c>
      <c r="H99" s="75">
        <f>IF('[1]Extraction Parc Loc'!N96&gt;0,'[1]Extraction Parc Loc'!N96,"")</f>
        <v>52</v>
      </c>
      <c r="I99" s="75">
        <f>IF('[1]Extraction Parc Loc'!DP96&gt;0,'[1]Extraction Parc Loc'!DP96,IF('[1]Extraction Parc Loc'!CG96&gt;0,'[1]Extraction Parc Loc'!CG96,""))</f>
        <v>52</v>
      </c>
      <c r="J99" s="75">
        <f>IF('[1]Extraction Parc Loc'!DT96&gt;0,'[1]Extraction Parc Loc'!DT96,IF('[1]Extraction Parc Loc'!CK96&gt;0,'[1]Extraction Parc Loc'!CK96,""))</f>
        <v>322.92169999999999</v>
      </c>
      <c r="K99" s="75">
        <f>IF('[1]Extraction Parc Loc'!DR96&gt;0,'[1]Extraction Parc Loc'!DR96,IF('[1]Extraction Parc Loc'!CI96&gt;0,'[1]Extraction Parc Loc'!CI96,""))</f>
        <v>310.10000000000002</v>
      </c>
      <c r="L99" s="75">
        <f>IF('[1]Extraction Parc Loc'!CX96&gt;0,'[1]Extraction Parc Loc'!CX96,IF('[1]Extraction Parc Loc'!EG96&gt;0,'[1]Extraction Parc Loc'!EG96,""))</f>
        <v>322.92169999999999</v>
      </c>
      <c r="M99" s="76">
        <f t="shared" si="6"/>
        <v>62.4</v>
      </c>
      <c r="N99" s="76">
        <f t="shared" si="5"/>
        <v>46.800000000000004</v>
      </c>
      <c r="O99" s="76"/>
      <c r="P99" s="76">
        <f t="shared" si="7"/>
        <v>372.5</v>
      </c>
      <c r="Q99" s="76">
        <f t="shared" si="7"/>
        <v>369.7217</v>
      </c>
      <c r="R99" s="192">
        <f t="shared" si="8"/>
        <v>0</v>
      </c>
      <c r="S99" s="77">
        <f t="shared" si="9"/>
        <v>-2.7783000000000015</v>
      </c>
    </row>
    <row r="100" spans="1:19" ht="18" customHeight="1" x14ac:dyDescent="0.25">
      <c r="A100" s="73" t="str">
        <f>IF('[1]Extraction Parc Loc'!DF97&gt;0,'[1]Extraction Parc Loc'!DF97,IF('[1]Extraction Parc Loc'!BW97&gt;0,'[1]Extraction Parc Loc'!BW97,""))</f>
        <v>1004271</v>
      </c>
      <c r="B100" s="74" t="str">
        <f>IF('[1]Extraction Parc Loc'!DK97&gt;0,'[1]Extraction Parc Loc'!DK97,IF('[1]Extraction Parc Loc'!CB97&gt;0,'[1]Extraction Parc Loc'!CB97,""))</f>
        <v>29</v>
      </c>
      <c r="C100" s="74" t="str">
        <f>IF('[1]Extraction Parc Loc'!DL97&gt;0,'[1]Extraction Parc Loc'!DL97,IF('[1]Extraction Parc Loc'!CC97&gt;0,'[1]Extraction Parc Loc'!CC97,""))</f>
        <v>RUE CHOPIN</v>
      </c>
      <c r="D100" s="74" t="str">
        <f>IF('[1]Extraction Parc Loc'!DN97&gt;0,'[1]Extraction Parc Loc'!DN97,IF('[1]Extraction Parc Loc'!CE97&gt;0,'[1]Extraction Parc Loc'!CE97,""))</f>
        <v>BESANCON</v>
      </c>
      <c r="E100" s="74" t="str">
        <f>IF('[1]Extraction Parc Loc'!DH97&gt;0,'[1]Extraction Parc Loc'!DH97,IF('[1]Extraction Parc Loc'!BY97&gt;0,'[1]Extraction Parc Loc'!BY97,""))</f>
        <v>T3</v>
      </c>
      <c r="F100" s="74" t="str">
        <f>IF('[1]Extraction Parc Loc'!AY97&gt;0,'[1]Extraction Parc Loc'!AY97,"")</f>
        <v/>
      </c>
      <c r="G100" s="75">
        <f>IF('[1]Extraction Parc Loc'!DQ97&gt;0,'[1]Extraction Parc Loc'!DQ97,IF('[1]Extraction Parc Loc'!CH97&gt;0,'[1]Extraction Parc Loc'!CH97,""))</f>
        <v>92</v>
      </c>
      <c r="H100" s="75">
        <f>IF('[1]Extraction Parc Loc'!N97&gt;0,'[1]Extraction Parc Loc'!N97,"")</f>
        <v>52</v>
      </c>
      <c r="I100" s="75">
        <f>IF('[1]Extraction Parc Loc'!DP97&gt;0,'[1]Extraction Parc Loc'!DP97,IF('[1]Extraction Parc Loc'!CG97&gt;0,'[1]Extraction Parc Loc'!CG97,""))</f>
        <v>52</v>
      </c>
      <c r="J100" s="75">
        <f>IF('[1]Extraction Parc Loc'!DT97&gt;0,'[1]Extraction Parc Loc'!DT97,IF('[1]Extraction Parc Loc'!CK97&gt;0,'[1]Extraction Parc Loc'!CK97,""))</f>
        <v>333.80669999999998</v>
      </c>
      <c r="K100" s="75">
        <f>IF('[1]Extraction Parc Loc'!DR97&gt;0,'[1]Extraction Parc Loc'!DR97,IF('[1]Extraction Parc Loc'!CI97&gt;0,'[1]Extraction Parc Loc'!CI97,""))</f>
        <v>322.92</v>
      </c>
      <c r="L100" s="75">
        <f>IF('[1]Extraction Parc Loc'!CX97&gt;0,'[1]Extraction Parc Loc'!CX97,IF('[1]Extraction Parc Loc'!EG97&gt;0,'[1]Extraction Parc Loc'!EG97,""))</f>
        <v>333.80669999999998</v>
      </c>
      <c r="M100" s="76">
        <f t="shared" si="6"/>
        <v>62.4</v>
      </c>
      <c r="N100" s="76">
        <f t="shared" si="5"/>
        <v>46.800000000000004</v>
      </c>
      <c r="O100" s="76"/>
      <c r="P100" s="76">
        <f t="shared" si="7"/>
        <v>385.32</v>
      </c>
      <c r="Q100" s="76">
        <f t="shared" si="7"/>
        <v>380.60669999999999</v>
      </c>
      <c r="R100" s="192">
        <f t="shared" si="8"/>
        <v>0</v>
      </c>
      <c r="S100" s="77">
        <f t="shared" si="9"/>
        <v>-4.7133000000000038</v>
      </c>
    </row>
    <row r="101" spans="1:19" ht="18" customHeight="1" x14ac:dyDescent="0.25">
      <c r="A101" s="73" t="str">
        <f>IF('[1]Extraction Parc Loc'!DF98&gt;0,'[1]Extraction Parc Loc'!DF98,IF('[1]Extraction Parc Loc'!BW98&gt;0,'[1]Extraction Parc Loc'!BW98,""))</f>
        <v>1004272</v>
      </c>
      <c r="B101" s="74" t="str">
        <f>IF('[1]Extraction Parc Loc'!DK98&gt;0,'[1]Extraction Parc Loc'!DK98,IF('[1]Extraction Parc Loc'!CB98&gt;0,'[1]Extraction Parc Loc'!CB98,""))</f>
        <v>29</v>
      </c>
      <c r="C101" s="74" t="str">
        <f>IF('[1]Extraction Parc Loc'!DL98&gt;0,'[1]Extraction Parc Loc'!DL98,IF('[1]Extraction Parc Loc'!CC98&gt;0,'[1]Extraction Parc Loc'!CC98,""))</f>
        <v>RUE CHOPIN</v>
      </c>
      <c r="D101" s="74" t="str">
        <f>IF('[1]Extraction Parc Loc'!DN98&gt;0,'[1]Extraction Parc Loc'!DN98,IF('[1]Extraction Parc Loc'!CE98&gt;0,'[1]Extraction Parc Loc'!CE98,""))</f>
        <v>BESANCON</v>
      </c>
      <c r="E101" s="74" t="str">
        <f>IF('[1]Extraction Parc Loc'!DH98&gt;0,'[1]Extraction Parc Loc'!DH98,IF('[1]Extraction Parc Loc'!BY98&gt;0,'[1]Extraction Parc Loc'!BY98,""))</f>
        <v>T3</v>
      </c>
      <c r="F101" s="74" t="str">
        <f>IF('[1]Extraction Parc Loc'!AY98&gt;0,'[1]Extraction Parc Loc'!AY98,"")</f>
        <v/>
      </c>
      <c r="G101" s="75">
        <f>IF('[1]Extraction Parc Loc'!DQ98&gt;0,'[1]Extraction Parc Loc'!DQ98,IF('[1]Extraction Parc Loc'!CH98&gt;0,'[1]Extraction Parc Loc'!CH98,""))</f>
        <v>92</v>
      </c>
      <c r="H101" s="75">
        <f>IF('[1]Extraction Parc Loc'!N98&gt;0,'[1]Extraction Parc Loc'!N98,"")</f>
        <v>52</v>
      </c>
      <c r="I101" s="75">
        <f>IF('[1]Extraction Parc Loc'!DP98&gt;0,'[1]Extraction Parc Loc'!DP98,IF('[1]Extraction Parc Loc'!CG98&gt;0,'[1]Extraction Parc Loc'!CG98,""))</f>
        <v>52</v>
      </c>
      <c r="J101" s="75">
        <f>IF('[1]Extraction Parc Loc'!DT98&gt;0,'[1]Extraction Parc Loc'!DT98,IF('[1]Extraction Parc Loc'!CK98&gt;0,'[1]Extraction Parc Loc'!CK98,""))</f>
        <v>333.80669999999998</v>
      </c>
      <c r="K101" s="75">
        <f>IF('[1]Extraction Parc Loc'!DR98&gt;0,'[1]Extraction Parc Loc'!DR98,IF('[1]Extraction Parc Loc'!CI98&gt;0,'[1]Extraction Parc Loc'!CI98,""))</f>
        <v>322.14999999999998</v>
      </c>
      <c r="L101" s="75">
        <f>IF('[1]Extraction Parc Loc'!CX98&gt;0,'[1]Extraction Parc Loc'!CX98,IF('[1]Extraction Parc Loc'!EG98&gt;0,'[1]Extraction Parc Loc'!EG98,""))</f>
        <v>333.80669999999998</v>
      </c>
      <c r="M101" s="76">
        <f t="shared" si="6"/>
        <v>62.4</v>
      </c>
      <c r="N101" s="76">
        <f t="shared" si="5"/>
        <v>46.800000000000004</v>
      </c>
      <c r="O101" s="76"/>
      <c r="P101" s="76">
        <f t="shared" si="7"/>
        <v>384.54999999999995</v>
      </c>
      <c r="Q101" s="76">
        <f t="shared" si="7"/>
        <v>380.60669999999999</v>
      </c>
      <c r="R101" s="192">
        <f t="shared" si="8"/>
        <v>0</v>
      </c>
      <c r="S101" s="77">
        <f t="shared" si="9"/>
        <v>-3.9432999999999652</v>
      </c>
    </row>
    <row r="102" spans="1:19" ht="18" customHeight="1" x14ac:dyDescent="0.25">
      <c r="A102" s="73" t="str">
        <f>IF('[1]Extraction Parc Loc'!DF99&gt;0,'[1]Extraction Parc Loc'!DF99,IF('[1]Extraction Parc Loc'!BW99&gt;0,'[1]Extraction Parc Loc'!BW99,""))</f>
        <v>1004273</v>
      </c>
      <c r="B102" s="74" t="str">
        <f>IF('[1]Extraction Parc Loc'!DK99&gt;0,'[1]Extraction Parc Loc'!DK99,IF('[1]Extraction Parc Loc'!CB99&gt;0,'[1]Extraction Parc Loc'!CB99,""))</f>
        <v>29</v>
      </c>
      <c r="C102" s="74" t="str">
        <f>IF('[1]Extraction Parc Loc'!DL99&gt;0,'[1]Extraction Parc Loc'!DL99,IF('[1]Extraction Parc Loc'!CC99&gt;0,'[1]Extraction Parc Loc'!CC99,""))</f>
        <v>RUE CHOPIN</v>
      </c>
      <c r="D102" s="74" t="str">
        <f>IF('[1]Extraction Parc Loc'!DN99&gt;0,'[1]Extraction Parc Loc'!DN99,IF('[1]Extraction Parc Loc'!CE99&gt;0,'[1]Extraction Parc Loc'!CE99,""))</f>
        <v>BESANCON</v>
      </c>
      <c r="E102" s="74" t="str">
        <f>IF('[1]Extraction Parc Loc'!DH99&gt;0,'[1]Extraction Parc Loc'!DH99,IF('[1]Extraction Parc Loc'!BY99&gt;0,'[1]Extraction Parc Loc'!BY99,""))</f>
        <v>T3</v>
      </c>
      <c r="F102" s="74" t="str">
        <f>IF('[1]Extraction Parc Loc'!AY99&gt;0,'[1]Extraction Parc Loc'!AY99,"")</f>
        <v/>
      </c>
      <c r="G102" s="75">
        <f>IF('[1]Extraction Parc Loc'!DQ99&gt;0,'[1]Extraction Parc Loc'!DQ99,IF('[1]Extraction Parc Loc'!CH99&gt;0,'[1]Extraction Parc Loc'!CH99,""))</f>
        <v>92</v>
      </c>
      <c r="H102" s="75">
        <f>IF('[1]Extraction Parc Loc'!N99&gt;0,'[1]Extraction Parc Loc'!N99,"")</f>
        <v>52</v>
      </c>
      <c r="I102" s="75">
        <f>IF('[1]Extraction Parc Loc'!DP99&gt;0,'[1]Extraction Parc Loc'!DP99,IF('[1]Extraction Parc Loc'!CG99&gt;0,'[1]Extraction Parc Loc'!CG99,""))</f>
        <v>52</v>
      </c>
      <c r="J102" s="75">
        <f>IF('[1]Extraction Parc Loc'!DT99&gt;0,'[1]Extraction Parc Loc'!DT99,IF('[1]Extraction Parc Loc'!CK99&gt;0,'[1]Extraction Parc Loc'!CK99,""))</f>
        <v>333.80669999999998</v>
      </c>
      <c r="K102" s="75">
        <f>IF('[1]Extraction Parc Loc'!DR99&gt;0,'[1]Extraction Parc Loc'!DR99,IF('[1]Extraction Parc Loc'!CI99&gt;0,'[1]Extraction Parc Loc'!CI99,""))</f>
        <v>322.14999999999998</v>
      </c>
      <c r="L102" s="75">
        <f>IF('[1]Extraction Parc Loc'!CX99&gt;0,'[1]Extraction Parc Loc'!CX99,IF('[1]Extraction Parc Loc'!EG99&gt;0,'[1]Extraction Parc Loc'!EG99,""))</f>
        <v>333.80669999999998</v>
      </c>
      <c r="M102" s="76">
        <f t="shared" si="6"/>
        <v>62.4</v>
      </c>
      <c r="N102" s="76">
        <f t="shared" si="5"/>
        <v>46.800000000000004</v>
      </c>
      <c r="O102" s="76"/>
      <c r="P102" s="76">
        <f t="shared" si="7"/>
        <v>384.54999999999995</v>
      </c>
      <c r="Q102" s="76">
        <f t="shared" si="7"/>
        <v>380.60669999999999</v>
      </c>
      <c r="R102" s="192">
        <f t="shared" si="8"/>
        <v>0</v>
      </c>
      <c r="S102" s="77">
        <f t="shared" si="9"/>
        <v>-3.9432999999999652</v>
      </c>
    </row>
    <row r="103" spans="1:19" ht="18" customHeight="1" x14ac:dyDescent="0.25">
      <c r="A103" s="73" t="str">
        <f>IF('[1]Extraction Parc Loc'!DF100&gt;0,'[1]Extraction Parc Loc'!DF100,IF('[1]Extraction Parc Loc'!BW100&gt;0,'[1]Extraction Parc Loc'!BW100,""))</f>
        <v>1004274</v>
      </c>
      <c r="B103" s="74" t="str">
        <f>IF('[1]Extraction Parc Loc'!DK100&gt;0,'[1]Extraction Parc Loc'!DK100,IF('[1]Extraction Parc Loc'!CB100&gt;0,'[1]Extraction Parc Loc'!CB100,""))</f>
        <v>29</v>
      </c>
      <c r="C103" s="74" t="str">
        <f>IF('[1]Extraction Parc Loc'!DL100&gt;0,'[1]Extraction Parc Loc'!DL100,IF('[1]Extraction Parc Loc'!CC100&gt;0,'[1]Extraction Parc Loc'!CC100,""))</f>
        <v>RUE CHOPIN</v>
      </c>
      <c r="D103" s="74" t="str">
        <f>IF('[1]Extraction Parc Loc'!DN100&gt;0,'[1]Extraction Parc Loc'!DN100,IF('[1]Extraction Parc Loc'!CE100&gt;0,'[1]Extraction Parc Loc'!CE100,""))</f>
        <v>BESANCON</v>
      </c>
      <c r="E103" s="74" t="str">
        <f>IF('[1]Extraction Parc Loc'!DH100&gt;0,'[1]Extraction Parc Loc'!DH100,IF('[1]Extraction Parc Loc'!BY100&gt;0,'[1]Extraction Parc Loc'!BY100,""))</f>
        <v>T3</v>
      </c>
      <c r="F103" s="74" t="str">
        <f>IF('[1]Extraction Parc Loc'!AY100&gt;0,'[1]Extraction Parc Loc'!AY100,"")</f>
        <v/>
      </c>
      <c r="G103" s="75">
        <f>IF('[1]Extraction Parc Loc'!DQ100&gt;0,'[1]Extraction Parc Loc'!DQ100,IF('[1]Extraction Parc Loc'!CH100&gt;0,'[1]Extraction Parc Loc'!CH100,""))</f>
        <v>92</v>
      </c>
      <c r="H103" s="75">
        <f>IF('[1]Extraction Parc Loc'!N100&gt;0,'[1]Extraction Parc Loc'!N100,"")</f>
        <v>52</v>
      </c>
      <c r="I103" s="75">
        <f>IF('[1]Extraction Parc Loc'!DP100&gt;0,'[1]Extraction Parc Loc'!DP100,IF('[1]Extraction Parc Loc'!CG100&gt;0,'[1]Extraction Parc Loc'!CG100,""))</f>
        <v>52</v>
      </c>
      <c r="J103" s="75">
        <f>IF('[1]Extraction Parc Loc'!DT100&gt;0,'[1]Extraction Parc Loc'!DT100,IF('[1]Extraction Parc Loc'!CK100&gt;0,'[1]Extraction Parc Loc'!CK100,""))</f>
        <v>333.80669999999998</v>
      </c>
      <c r="K103" s="75">
        <f>IF('[1]Extraction Parc Loc'!DR100&gt;0,'[1]Extraction Parc Loc'!DR100,IF('[1]Extraction Parc Loc'!CI100&gt;0,'[1]Extraction Parc Loc'!CI100,""))</f>
        <v>322.92</v>
      </c>
      <c r="L103" s="75">
        <f>IF('[1]Extraction Parc Loc'!CX100&gt;0,'[1]Extraction Parc Loc'!CX100,IF('[1]Extraction Parc Loc'!EG100&gt;0,'[1]Extraction Parc Loc'!EG100,""))</f>
        <v>333.80669999999998</v>
      </c>
      <c r="M103" s="76">
        <f t="shared" si="6"/>
        <v>62.4</v>
      </c>
      <c r="N103" s="76">
        <f t="shared" si="5"/>
        <v>46.800000000000004</v>
      </c>
      <c r="O103" s="76"/>
      <c r="P103" s="76">
        <f t="shared" si="7"/>
        <v>385.32</v>
      </c>
      <c r="Q103" s="76">
        <f t="shared" si="7"/>
        <v>380.60669999999999</v>
      </c>
      <c r="R103" s="192">
        <f t="shared" si="8"/>
        <v>0</v>
      </c>
      <c r="S103" s="77">
        <f t="shared" si="9"/>
        <v>-4.7133000000000038</v>
      </c>
    </row>
    <row r="104" spans="1:19" ht="18" customHeight="1" x14ac:dyDescent="0.25">
      <c r="A104" s="73" t="str">
        <f>IF('[1]Extraction Parc Loc'!DF101&gt;0,'[1]Extraction Parc Loc'!DF101,IF('[1]Extraction Parc Loc'!BW101&gt;0,'[1]Extraction Parc Loc'!BW101,""))</f>
        <v>1004275</v>
      </c>
      <c r="B104" s="74" t="str">
        <f>IF('[1]Extraction Parc Loc'!DK101&gt;0,'[1]Extraction Parc Loc'!DK101,IF('[1]Extraction Parc Loc'!CB101&gt;0,'[1]Extraction Parc Loc'!CB101,""))</f>
        <v>29</v>
      </c>
      <c r="C104" s="74" t="str">
        <f>IF('[1]Extraction Parc Loc'!DL101&gt;0,'[1]Extraction Parc Loc'!DL101,IF('[1]Extraction Parc Loc'!CC101&gt;0,'[1]Extraction Parc Loc'!CC101,""))</f>
        <v>RUE CHOPIN</v>
      </c>
      <c r="D104" s="74" t="str">
        <f>IF('[1]Extraction Parc Loc'!DN101&gt;0,'[1]Extraction Parc Loc'!DN101,IF('[1]Extraction Parc Loc'!CE101&gt;0,'[1]Extraction Parc Loc'!CE101,""))</f>
        <v>BESANCON</v>
      </c>
      <c r="E104" s="74" t="str">
        <f>IF('[1]Extraction Parc Loc'!DH101&gt;0,'[1]Extraction Parc Loc'!DH101,IF('[1]Extraction Parc Loc'!BY101&gt;0,'[1]Extraction Parc Loc'!BY101,""))</f>
        <v>T3</v>
      </c>
      <c r="F104" s="74" t="str">
        <f>IF('[1]Extraction Parc Loc'!AY101&gt;0,'[1]Extraction Parc Loc'!AY101,"")</f>
        <v/>
      </c>
      <c r="G104" s="75">
        <f>IF('[1]Extraction Parc Loc'!DQ101&gt;0,'[1]Extraction Parc Loc'!DQ101,IF('[1]Extraction Parc Loc'!CH101&gt;0,'[1]Extraction Parc Loc'!CH101,""))</f>
        <v>88</v>
      </c>
      <c r="H104" s="75">
        <f>IF('[1]Extraction Parc Loc'!N101&gt;0,'[1]Extraction Parc Loc'!N101,"")</f>
        <v>52</v>
      </c>
      <c r="I104" s="75">
        <f>IF('[1]Extraction Parc Loc'!DP101&gt;0,'[1]Extraction Parc Loc'!DP101,IF('[1]Extraction Parc Loc'!CG101&gt;0,'[1]Extraction Parc Loc'!CG101,""))</f>
        <v>52</v>
      </c>
      <c r="J104" s="75">
        <f>IF('[1]Extraction Parc Loc'!DT101&gt;0,'[1]Extraction Parc Loc'!DT101,IF('[1]Extraction Parc Loc'!CK101&gt;0,'[1]Extraction Parc Loc'!CK101,""))</f>
        <v>319.29329999999999</v>
      </c>
      <c r="K104" s="75">
        <f>IF('[1]Extraction Parc Loc'!DR101&gt;0,'[1]Extraction Parc Loc'!DR101,IF('[1]Extraction Parc Loc'!CI101&gt;0,'[1]Extraction Parc Loc'!CI101,""))</f>
        <v>308.11</v>
      </c>
      <c r="L104" s="75">
        <f>IF('[1]Extraction Parc Loc'!CX101&gt;0,'[1]Extraction Parc Loc'!CX101,IF('[1]Extraction Parc Loc'!EG101&gt;0,'[1]Extraction Parc Loc'!EG101,""))</f>
        <v>319.29329999999999</v>
      </c>
      <c r="M104" s="76">
        <f t="shared" si="6"/>
        <v>62.4</v>
      </c>
      <c r="N104" s="76">
        <f t="shared" si="5"/>
        <v>46.800000000000004</v>
      </c>
      <c r="O104" s="76"/>
      <c r="P104" s="76">
        <f t="shared" si="7"/>
        <v>370.51</v>
      </c>
      <c r="Q104" s="76">
        <f t="shared" si="7"/>
        <v>366.0933</v>
      </c>
      <c r="R104" s="192">
        <f t="shared" si="8"/>
        <v>0</v>
      </c>
      <c r="S104" s="77">
        <f t="shared" si="9"/>
        <v>-4.4166999999999916</v>
      </c>
    </row>
    <row r="105" spans="1:19" ht="18" customHeight="1" x14ac:dyDescent="0.25">
      <c r="A105" s="73" t="str">
        <f>IF('[1]Extraction Parc Loc'!DF102&gt;0,'[1]Extraction Parc Loc'!DF102,IF('[1]Extraction Parc Loc'!BW102&gt;0,'[1]Extraction Parc Loc'!BW102,""))</f>
        <v>1004276</v>
      </c>
      <c r="B105" s="74" t="str">
        <f>IF('[1]Extraction Parc Loc'!DK102&gt;0,'[1]Extraction Parc Loc'!DK102,IF('[1]Extraction Parc Loc'!CB102&gt;0,'[1]Extraction Parc Loc'!CB102,""))</f>
        <v>29</v>
      </c>
      <c r="C105" s="74" t="str">
        <f>IF('[1]Extraction Parc Loc'!DL102&gt;0,'[1]Extraction Parc Loc'!DL102,IF('[1]Extraction Parc Loc'!CC102&gt;0,'[1]Extraction Parc Loc'!CC102,""))</f>
        <v>RUE CHOPIN</v>
      </c>
      <c r="D105" s="74" t="str">
        <f>IF('[1]Extraction Parc Loc'!DN102&gt;0,'[1]Extraction Parc Loc'!DN102,IF('[1]Extraction Parc Loc'!CE102&gt;0,'[1]Extraction Parc Loc'!CE102,""))</f>
        <v>BESANCON</v>
      </c>
      <c r="E105" s="74" t="str">
        <f>IF('[1]Extraction Parc Loc'!DH102&gt;0,'[1]Extraction Parc Loc'!DH102,IF('[1]Extraction Parc Loc'!BY102&gt;0,'[1]Extraction Parc Loc'!BY102,""))</f>
        <v>T3</v>
      </c>
      <c r="F105" s="74" t="str">
        <f>IF('[1]Extraction Parc Loc'!AY102&gt;0,'[1]Extraction Parc Loc'!AY102,"")</f>
        <v/>
      </c>
      <c r="G105" s="75">
        <f>IF('[1]Extraction Parc Loc'!DQ102&gt;0,'[1]Extraction Parc Loc'!DQ102,IF('[1]Extraction Parc Loc'!CH102&gt;0,'[1]Extraction Parc Loc'!CH102,""))</f>
        <v>88</v>
      </c>
      <c r="H105" s="75">
        <f>IF('[1]Extraction Parc Loc'!N102&gt;0,'[1]Extraction Parc Loc'!N102,"")</f>
        <v>52</v>
      </c>
      <c r="I105" s="75">
        <f>IF('[1]Extraction Parc Loc'!DP102&gt;0,'[1]Extraction Parc Loc'!DP102,IF('[1]Extraction Parc Loc'!CG102&gt;0,'[1]Extraction Parc Loc'!CG102,""))</f>
        <v>52</v>
      </c>
      <c r="J105" s="75">
        <f>IF('[1]Extraction Parc Loc'!DT102&gt;0,'[1]Extraction Parc Loc'!DT102,IF('[1]Extraction Parc Loc'!CK102&gt;0,'[1]Extraction Parc Loc'!CK102,""))</f>
        <v>319.29329999999999</v>
      </c>
      <c r="K105" s="75">
        <f>IF('[1]Extraction Parc Loc'!DR102&gt;0,'[1]Extraction Parc Loc'!DR102,IF('[1]Extraction Parc Loc'!CI102&gt;0,'[1]Extraction Parc Loc'!CI102,""))</f>
        <v>300.89</v>
      </c>
      <c r="L105" s="75">
        <f>IF('[1]Extraction Parc Loc'!CX102&gt;0,'[1]Extraction Parc Loc'!CX102,IF('[1]Extraction Parc Loc'!EG102&gt;0,'[1]Extraction Parc Loc'!EG102,""))</f>
        <v>315.93449999999996</v>
      </c>
      <c r="M105" s="76">
        <f t="shared" si="6"/>
        <v>62.4</v>
      </c>
      <c r="N105" s="76">
        <f t="shared" si="5"/>
        <v>46.800000000000004</v>
      </c>
      <c r="O105" s="76"/>
      <c r="P105" s="76">
        <f t="shared" si="7"/>
        <v>363.28999999999996</v>
      </c>
      <c r="Q105" s="76">
        <f t="shared" si="7"/>
        <v>362.73449999999997</v>
      </c>
      <c r="R105" s="192">
        <f t="shared" si="8"/>
        <v>0</v>
      </c>
      <c r="S105" s="77">
        <f t="shared" si="9"/>
        <v>-0.555499999999995</v>
      </c>
    </row>
    <row r="106" spans="1:19" ht="18" customHeight="1" x14ac:dyDescent="0.25">
      <c r="A106" s="73" t="str">
        <f>IF('[1]Extraction Parc Loc'!DF103&gt;0,'[1]Extraction Parc Loc'!DF103,IF('[1]Extraction Parc Loc'!BW103&gt;0,'[1]Extraction Parc Loc'!BW103,""))</f>
        <v>1004277</v>
      </c>
      <c r="B106" s="74" t="str">
        <f>IF('[1]Extraction Parc Loc'!DK103&gt;0,'[1]Extraction Parc Loc'!DK103,IF('[1]Extraction Parc Loc'!CB103&gt;0,'[1]Extraction Parc Loc'!CB103,""))</f>
        <v>29</v>
      </c>
      <c r="C106" s="74" t="str">
        <f>IF('[1]Extraction Parc Loc'!DL103&gt;0,'[1]Extraction Parc Loc'!DL103,IF('[1]Extraction Parc Loc'!CC103&gt;0,'[1]Extraction Parc Loc'!CC103,""))</f>
        <v>RUE CHOPIN</v>
      </c>
      <c r="D106" s="74" t="str">
        <f>IF('[1]Extraction Parc Loc'!DN103&gt;0,'[1]Extraction Parc Loc'!DN103,IF('[1]Extraction Parc Loc'!CE103&gt;0,'[1]Extraction Parc Loc'!CE103,""))</f>
        <v>BESANCON</v>
      </c>
      <c r="E106" s="74" t="str">
        <f>IF('[1]Extraction Parc Loc'!DH103&gt;0,'[1]Extraction Parc Loc'!DH103,IF('[1]Extraction Parc Loc'!BY103&gt;0,'[1]Extraction Parc Loc'!BY103,""))</f>
        <v>T3</v>
      </c>
      <c r="F106" s="74" t="str">
        <f>IF('[1]Extraction Parc Loc'!AY103&gt;0,'[1]Extraction Parc Loc'!AY103,"")</f>
        <v/>
      </c>
      <c r="G106" s="75">
        <f>IF('[1]Extraction Parc Loc'!DQ103&gt;0,'[1]Extraction Parc Loc'!DQ103,IF('[1]Extraction Parc Loc'!CH103&gt;0,'[1]Extraction Parc Loc'!CH103,""))</f>
        <v>92</v>
      </c>
      <c r="H106" s="75">
        <f>IF('[1]Extraction Parc Loc'!N103&gt;0,'[1]Extraction Parc Loc'!N103,"")</f>
        <v>52</v>
      </c>
      <c r="I106" s="75">
        <f>IF('[1]Extraction Parc Loc'!DP103&gt;0,'[1]Extraction Parc Loc'!DP103,IF('[1]Extraction Parc Loc'!CG103&gt;0,'[1]Extraction Parc Loc'!CG103,""))</f>
        <v>52</v>
      </c>
      <c r="J106" s="75">
        <f>IF('[1]Extraction Parc Loc'!DT103&gt;0,'[1]Extraction Parc Loc'!DT103,IF('[1]Extraction Parc Loc'!CK103&gt;0,'[1]Extraction Parc Loc'!CK103,""))</f>
        <v>333.80669999999998</v>
      </c>
      <c r="K106" s="75">
        <f>IF('[1]Extraction Parc Loc'!DR103&gt;0,'[1]Extraction Parc Loc'!DR103,IF('[1]Extraction Parc Loc'!CI103&gt;0,'[1]Extraction Parc Loc'!CI103,""))</f>
        <v>322.12</v>
      </c>
      <c r="L106" s="75">
        <f>IF('[1]Extraction Parc Loc'!CX103&gt;0,'[1]Extraction Parc Loc'!CX103,IF('[1]Extraction Parc Loc'!EG103&gt;0,'[1]Extraction Parc Loc'!EG103,""))</f>
        <v>333.80669999999998</v>
      </c>
      <c r="M106" s="76">
        <f t="shared" si="6"/>
        <v>62.4</v>
      </c>
      <c r="N106" s="76">
        <f t="shared" si="5"/>
        <v>46.800000000000004</v>
      </c>
      <c r="O106" s="76"/>
      <c r="P106" s="76">
        <f t="shared" si="7"/>
        <v>384.52</v>
      </c>
      <c r="Q106" s="76">
        <f t="shared" si="7"/>
        <v>380.60669999999999</v>
      </c>
      <c r="R106" s="192">
        <f t="shared" si="8"/>
        <v>0</v>
      </c>
      <c r="S106" s="77">
        <f t="shared" si="9"/>
        <v>-3.9132999999999925</v>
      </c>
    </row>
    <row r="107" spans="1:19" ht="18" customHeight="1" x14ac:dyDescent="0.25">
      <c r="A107" s="73" t="str">
        <f>IF('[1]Extraction Parc Loc'!DF104&gt;0,'[1]Extraction Parc Loc'!DF104,IF('[1]Extraction Parc Loc'!BW104&gt;0,'[1]Extraction Parc Loc'!BW104,""))</f>
        <v>1004278</v>
      </c>
      <c r="B107" s="74" t="str">
        <f>IF('[1]Extraction Parc Loc'!DK104&gt;0,'[1]Extraction Parc Loc'!DK104,IF('[1]Extraction Parc Loc'!CB104&gt;0,'[1]Extraction Parc Loc'!CB104,""))</f>
        <v>29</v>
      </c>
      <c r="C107" s="74" t="str">
        <f>IF('[1]Extraction Parc Loc'!DL104&gt;0,'[1]Extraction Parc Loc'!DL104,IF('[1]Extraction Parc Loc'!CC104&gt;0,'[1]Extraction Parc Loc'!CC104,""))</f>
        <v>RUE CHOPIN</v>
      </c>
      <c r="D107" s="74" t="str">
        <f>IF('[1]Extraction Parc Loc'!DN104&gt;0,'[1]Extraction Parc Loc'!DN104,IF('[1]Extraction Parc Loc'!CE104&gt;0,'[1]Extraction Parc Loc'!CE104,""))</f>
        <v>BESANCON</v>
      </c>
      <c r="E107" s="74" t="str">
        <f>IF('[1]Extraction Parc Loc'!DH104&gt;0,'[1]Extraction Parc Loc'!DH104,IF('[1]Extraction Parc Loc'!BY104&gt;0,'[1]Extraction Parc Loc'!BY104,""))</f>
        <v>T3</v>
      </c>
      <c r="F107" s="74" t="str">
        <f>IF('[1]Extraction Parc Loc'!AY104&gt;0,'[1]Extraction Parc Loc'!AY104,"")</f>
        <v/>
      </c>
      <c r="G107" s="75">
        <f>IF('[1]Extraction Parc Loc'!DQ104&gt;0,'[1]Extraction Parc Loc'!DQ104,IF('[1]Extraction Parc Loc'!CH104&gt;0,'[1]Extraction Parc Loc'!CH104,""))</f>
        <v>92</v>
      </c>
      <c r="H107" s="75">
        <f>IF('[1]Extraction Parc Loc'!N104&gt;0,'[1]Extraction Parc Loc'!N104,"")</f>
        <v>52</v>
      </c>
      <c r="I107" s="75">
        <f>IF('[1]Extraction Parc Loc'!DP104&gt;0,'[1]Extraction Parc Loc'!DP104,IF('[1]Extraction Parc Loc'!CG104&gt;0,'[1]Extraction Parc Loc'!CG104,""))</f>
        <v>52</v>
      </c>
      <c r="J107" s="75">
        <f>IF('[1]Extraction Parc Loc'!DT104&gt;0,'[1]Extraction Parc Loc'!DT104,IF('[1]Extraction Parc Loc'!CK104&gt;0,'[1]Extraction Parc Loc'!CK104,""))</f>
        <v>333.80669999999998</v>
      </c>
      <c r="K107" s="75">
        <f>IF('[1]Extraction Parc Loc'!DR104&gt;0,'[1]Extraction Parc Loc'!DR104,IF('[1]Extraction Parc Loc'!CI104&gt;0,'[1]Extraction Parc Loc'!CI104,""))</f>
        <v>322.14999999999998</v>
      </c>
      <c r="L107" s="75">
        <f>IF('[1]Extraction Parc Loc'!CX104&gt;0,'[1]Extraction Parc Loc'!CX104,IF('[1]Extraction Parc Loc'!EG104&gt;0,'[1]Extraction Parc Loc'!EG104,""))</f>
        <v>333.80669999999998</v>
      </c>
      <c r="M107" s="76">
        <f t="shared" si="6"/>
        <v>62.4</v>
      </c>
      <c r="N107" s="76">
        <f t="shared" si="5"/>
        <v>46.800000000000004</v>
      </c>
      <c r="O107" s="76"/>
      <c r="P107" s="76">
        <f t="shared" si="7"/>
        <v>384.54999999999995</v>
      </c>
      <c r="Q107" s="76">
        <f t="shared" si="7"/>
        <v>380.60669999999999</v>
      </c>
      <c r="R107" s="192">
        <f t="shared" si="8"/>
        <v>0</v>
      </c>
      <c r="S107" s="77">
        <f t="shared" si="9"/>
        <v>-3.9432999999999652</v>
      </c>
    </row>
    <row r="108" spans="1:19" ht="18" customHeight="1" x14ac:dyDescent="0.25">
      <c r="A108" s="73" t="str">
        <f>IF('[1]Extraction Parc Loc'!DF105&gt;0,'[1]Extraction Parc Loc'!DF105,IF('[1]Extraction Parc Loc'!BW105&gt;0,'[1]Extraction Parc Loc'!BW105,""))</f>
        <v>1004279</v>
      </c>
      <c r="B108" s="74" t="str">
        <f>IF('[1]Extraction Parc Loc'!DK105&gt;0,'[1]Extraction Parc Loc'!DK105,IF('[1]Extraction Parc Loc'!CB105&gt;0,'[1]Extraction Parc Loc'!CB105,""))</f>
        <v>29</v>
      </c>
      <c r="C108" s="74" t="str">
        <f>IF('[1]Extraction Parc Loc'!DL105&gt;0,'[1]Extraction Parc Loc'!DL105,IF('[1]Extraction Parc Loc'!CC105&gt;0,'[1]Extraction Parc Loc'!CC105,""))</f>
        <v>RUE CHOPIN</v>
      </c>
      <c r="D108" s="74" t="str">
        <f>IF('[1]Extraction Parc Loc'!DN105&gt;0,'[1]Extraction Parc Loc'!DN105,IF('[1]Extraction Parc Loc'!CE105&gt;0,'[1]Extraction Parc Loc'!CE105,""))</f>
        <v>BESANCON</v>
      </c>
      <c r="E108" s="74" t="str">
        <f>IF('[1]Extraction Parc Loc'!DH105&gt;0,'[1]Extraction Parc Loc'!DH105,IF('[1]Extraction Parc Loc'!BY105&gt;0,'[1]Extraction Parc Loc'!BY105,""))</f>
        <v>T3</v>
      </c>
      <c r="F108" s="74" t="str">
        <f>IF('[1]Extraction Parc Loc'!AY105&gt;0,'[1]Extraction Parc Loc'!AY105,"")</f>
        <v/>
      </c>
      <c r="G108" s="75">
        <f>IF('[1]Extraction Parc Loc'!DQ105&gt;0,'[1]Extraction Parc Loc'!DQ105,IF('[1]Extraction Parc Loc'!CH105&gt;0,'[1]Extraction Parc Loc'!CH105,""))</f>
        <v>92</v>
      </c>
      <c r="H108" s="75">
        <f>IF('[1]Extraction Parc Loc'!N105&gt;0,'[1]Extraction Parc Loc'!N105,"")</f>
        <v>52</v>
      </c>
      <c r="I108" s="75">
        <f>IF('[1]Extraction Parc Loc'!DP105&gt;0,'[1]Extraction Parc Loc'!DP105,IF('[1]Extraction Parc Loc'!CG105&gt;0,'[1]Extraction Parc Loc'!CG105,""))</f>
        <v>52</v>
      </c>
      <c r="J108" s="75">
        <f>IF('[1]Extraction Parc Loc'!DT105&gt;0,'[1]Extraction Parc Loc'!DT105,IF('[1]Extraction Parc Loc'!CK105&gt;0,'[1]Extraction Parc Loc'!CK105,""))</f>
        <v>333.80669999999998</v>
      </c>
      <c r="K108" s="75">
        <f>IF('[1]Extraction Parc Loc'!DR105&gt;0,'[1]Extraction Parc Loc'!DR105,IF('[1]Extraction Parc Loc'!CI105&gt;0,'[1]Extraction Parc Loc'!CI105,""))</f>
        <v>320.52999999999997</v>
      </c>
      <c r="L108" s="75">
        <f>IF('[1]Extraction Parc Loc'!CX105&gt;0,'[1]Extraction Parc Loc'!CX105,IF('[1]Extraction Parc Loc'!EG105&gt;0,'[1]Extraction Parc Loc'!EG105,""))</f>
        <v>333.80669999999998</v>
      </c>
      <c r="M108" s="76">
        <f t="shared" si="6"/>
        <v>62.4</v>
      </c>
      <c r="N108" s="76">
        <f t="shared" si="5"/>
        <v>46.800000000000004</v>
      </c>
      <c r="O108" s="76"/>
      <c r="P108" s="76">
        <f t="shared" si="7"/>
        <v>382.92999999999995</v>
      </c>
      <c r="Q108" s="76">
        <f t="shared" si="7"/>
        <v>380.60669999999999</v>
      </c>
      <c r="R108" s="192">
        <f t="shared" si="8"/>
        <v>0</v>
      </c>
      <c r="S108" s="77">
        <f t="shared" si="9"/>
        <v>-2.3232999999999606</v>
      </c>
    </row>
    <row r="109" spans="1:19" ht="18" customHeight="1" x14ac:dyDescent="0.25">
      <c r="A109" s="73" t="str">
        <f>IF('[1]Extraction Parc Loc'!DF106&gt;0,'[1]Extraction Parc Loc'!DF106,IF('[1]Extraction Parc Loc'!BW106&gt;0,'[1]Extraction Parc Loc'!BW106,""))</f>
        <v>1004280</v>
      </c>
      <c r="B109" s="74" t="str">
        <f>IF('[1]Extraction Parc Loc'!DK106&gt;0,'[1]Extraction Parc Loc'!DK106,IF('[1]Extraction Parc Loc'!CB106&gt;0,'[1]Extraction Parc Loc'!CB106,""))</f>
        <v>29</v>
      </c>
      <c r="C109" s="74" t="str">
        <f>IF('[1]Extraction Parc Loc'!DL106&gt;0,'[1]Extraction Parc Loc'!DL106,IF('[1]Extraction Parc Loc'!CC106&gt;0,'[1]Extraction Parc Loc'!CC106,""))</f>
        <v>RUE CHOPIN</v>
      </c>
      <c r="D109" s="74" t="str">
        <f>IF('[1]Extraction Parc Loc'!DN106&gt;0,'[1]Extraction Parc Loc'!DN106,IF('[1]Extraction Parc Loc'!CE106&gt;0,'[1]Extraction Parc Loc'!CE106,""))</f>
        <v>BESANCON</v>
      </c>
      <c r="E109" s="74" t="str">
        <f>IF('[1]Extraction Parc Loc'!DH106&gt;0,'[1]Extraction Parc Loc'!DH106,IF('[1]Extraction Parc Loc'!BY106&gt;0,'[1]Extraction Parc Loc'!BY106,""))</f>
        <v>T3</v>
      </c>
      <c r="F109" s="74" t="str">
        <f>IF('[1]Extraction Parc Loc'!AY106&gt;0,'[1]Extraction Parc Loc'!AY106,"")</f>
        <v/>
      </c>
      <c r="G109" s="75">
        <f>IF('[1]Extraction Parc Loc'!DQ106&gt;0,'[1]Extraction Parc Loc'!DQ106,IF('[1]Extraction Parc Loc'!CH106&gt;0,'[1]Extraction Parc Loc'!CH106,""))</f>
        <v>92</v>
      </c>
      <c r="H109" s="75">
        <f>IF('[1]Extraction Parc Loc'!N106&gt;0,'[1]Extraction Parc Loc'!N106,"")</f>
        <v>52</v>
      </c>
      <c r="I109" s="75">
        <f>IF('[1]Extraction Parc Loc'!DP106&gt;0,'[1]Extraction Parc Loc'!DP106,IF('[1]Extraction Parc Loc'!CG106&gt;0,'[1]Extraction Parc Loc'!CG106,""))</f>
        <v>52</v>
      </c>
      <c r="J109" s="75">
        <f>IF('[1]Extraction Parc Loc'!DT106&gt;0,'[1]Extraction Parc Loc'!DT106,IF('[1]Extraction Parc Loc'!CK106&gt;0,'[1]Extraction Parc Loc'!CK106,""))</f>
        <v>333.80669999999998</v>
      </c>
      <c r="K109" s="75">
        <f>IF('[1]Extraction Parc Loc'!DR106&gt;0,'[1]Extraction Parc Loc'!DR106,IF('[1]Extraction Parc Loc'!CI106&gt;0,'[1]Extraction Parc Loc'!CI106,""))</f>
        <v>320.52999999999997</v>
      </c>
      <c r="L109" s="75">
        <f>IF('[1]Extraction Parc Loc'!CX106&gt;0,'[1]Extraction Parc Loc'!CX106,IF('[1]Extraction Parc Loc'!EG106&gt;0,'[1]Extraction Parc Loc'!EG106,""))</f>
        <v>333.80669999999998</v>
      </c>
      <c r="M109" s="76">
        <f t="shared" si="6"/>
        <v>62.4</v>
      </c>
      <c r="N109" s="76">
        <f t="shared" si="5"/>
        <v>46.800000000000004</v>
      </c>
      <c r="O109" s="76"/>
      <c r="P109" s="76">
        <f t="shared" si="7"/>
        <v>382.92999999999995</v>
      </c>
      <c r="Q109" s="76">
        <f t="shared" si="7"/>
        <v>380.60669999999999</v>
      </c>
      <c r="R109" s="192">
        <f t="shared" si="8"/>
        <v>0</v>
      </c>
      <c r="S109" s="77">
        <f t="shared" si="9"/>
        <v>-2.3232999999999606</v>
      </c>
    </row>
    <row r="110" spans="1:19" ht="18" customHeight="1" x14ac:dyDescent="0.25">
      <c r="A110" s="73" t="str">
        <f>IF('[1]Extraction Parc Loc'!DF107&gt;0,'[1]Extraction Parc Loc'!DF107,IF('[1]Extraction Parc Loc'!BW107&gt;0,'[1]Extraction Parc Loc'!BW107,""))</f>
        <v>1004281</v>
      </c>
      <c r="B110" s="74" t="str">
        <f>IF('[1]Extraction Parc Loc'!DK107&gt;0,'[1]Extraction Parc Loc'!DK107,IF('[1]Extraction Parc Loc'!CB107&gt;0,'[1]Extraction Parc Loc'!CB107,""))</f>
        <v>30</v>
      </c>
      <c r="C110" s="74" t="str">
        <f>IF('[1]Extraction Parc Loc'!DL107&gt;0,'[1]Extraction Parc Loc'!DL107,IF('[1]Extraction Parc Loc'!CC107&gt;0,'[1]Extraction Parc Loc'!CC107,""))</f>
        <v>RUE CHOPIN</v>
      </c>
      <c r="D110" s="74" t="str">
        <f>IF('[1]Extraction Parc Loc'!DN107&gt;0,'[1]Extraction Parc Loc'!DN107,IF('[1]Extraction Parc Loc'!CE107&gt;0,'[1]Extraction Parc Loc'!CE107,""))</f>
        <v>BESANCON</v>
      </c>
      <c r="E110" s="74" t="str">
        <f>IF('[1]Extraction Parc Loc'!DH107&gt;0,'[1]Extraction Parc Loc'!DH107,IF('[1]Extraction Parc Loc'!BY107&gt;0,'[1]Extraction Parc Loc'!BY107,""))</f>
        <v>T3</v>
      </c>
      <c r="F110" s="74" t="str">
        <f>IF('[1]Extraction Parc Loc'!AY107&gt;0,'[1]Extraction Parc Loc'!AY107,"")</f>
        <v/>
      </c>
      <c r="G110" s="75">
        <f>IF('[1]Extraction Parc Loc'!DQ107&gt;0,'[1]Extraction Parc Loc'!DQ107,IF('[1]Extraction Parc Loc'!CH107&gt;0,'[1]Extraction Parc Loc'!CH107,""))</f>
        <v>92</v>
      </c>
      <c r="H110" s="75">
        <f>IF('[1]Extraction Parc Loc'!N107&gt;0,'[1]Extraction Parc Loc'!N107,"")</f>
        <v>52</v>
      </c>
      <c r="I110" s="75">
        <f>IF('[1]Extraction Parc Loc'!DP107&gt;0,'[1]Extraction Parc Loc'!DP107,IF('[1]Extraction Parc Loc'!CG107&gt;0,'[1]Extraction Parc Loc'!CG107,""))</f>
        <v>52</v>
      </c>
      <c r="J110" s="75">
        <f>IF('[1]Extraction Parc Loc'!DT107&gt;0,'[1]Extraction Parc Loc'!DT107,IF('[1]Extraction Parc Loc'!CK107&gt;0,'[1]Extraction Parc Loc'!CK107,""))</f>
        <v>333.80669999999998</v>
      </c>
      <c r="K110" s="75">
        <f>IF('[1]Extraction Parc Loc'!DR107&gt;0,'[1]Extraction Parc Loc'!DR107,IF('[1]Extraction Parc Loc'!CI107&gt;0,'[1]Extraction Parc Loc'!CI107,""))</f>
        <v>320.52999999999997</v>
      </c>
      <c r="L110" s="75">
        <f>IF('[1]Extraction Parc Loc'!CX107&gt;0,'[1]Extraction Parc Loc'!CX107,IF('[1]Extraction Parc Loc'!EG107&gt;0,'[1]Extraction Parc Loc'!EG107,""))</f>
        <v>333.80669999999998</v>
      </c>
      <c r="M110" s="76">
        <f t="shared" si="6"/>
        <v>62.4</v>
      </c>
      <c r="N110" s="76">
        <f t="shared" si="5"/>
        <v>46.800000000000004</v>
      </c>
      <c r="O110" s="76"/>
      <c r="P110" s="76">
        <f t="shared" si="7"/>
        <v>382.92999999999995</v>
      </c>
      <c r="Q110" s="76">
        <f t="shared" si="7"/>
        <v>380.60669999999999</v>
      </c>
      <c r="R110" s="192">
        <f t="shared" si="8"/>
        <v>0</v>
      </c>
      <c r="S110" s="77">
        <f t="shared" si="9"/>
        <v>-2.3232999999999606</v>
      </c>
    </row>
    <row r="111" spans="1:19" ht="18" customHeight="1" x14ac:dyDescent="0.25">
      <c r="A111" s="73" t="str">
        <f>IF('[1]Extraction Parc Loc'!DF108&gt;0,'[1]Extraction Parc Loc'!DF108,IF('[1]Extraction Parc Loc'!BW108&gt;0,'[1]Extraction Parc Loc'!BW108,""))</f>
        <v>1004282</v>
      </c>
      <c r="B111" s="74" t="str">
        <f>IF('[1]Extraction Parc Loc'!DK108&gt;0,'[1]Extraction Parc Loc'!DK108,IF('[1]Extraction Parc Loc'!CB108&gt;0,'[1]Extraction Parc Loc'!CB108,""))</f>
        <v>30</v>
      </c>
      <c r="C111" s="74" t="str">
        <f>IF('[1]Extraction Parc Loc'!DL108&gt;0,'[1]Extraction Parc Loc'!DL108,IF('[1]Extraction Parc Loc'!CC108&gt;0,'[1]Extraction Parc Loc'!CC108,""))</f>
        <v>RUE CHOPIN</v>
      </c>
      <c r="D111" s="74" t="str">
        <f>IF('[1]Extraction Parc Loc'!DN108&gt;0,'[1]Extraction Parc Loc'!DN108,IF('[1]Extraction Parc Loc'!CE108&gt;0,'[1]Extraction Parc Loc'!CE108,""))</f>
        <v>BESANCON</v>
      </c>
      <c r="E111" s="74" t="str">
        <f>IF('[1]Extraction Parc Loc'!DH108&gt;0,'[1]Extraction Parc Loc'!DH108,IF('[1]Extraction Parc Loc'!BY108&gt;0,'[1]Extraction Parc Loc'!BY108,""))</f>
        <v>T3</v>
      </c>
      <c r="F111" s="74" t="str">
        <f>IF('[1]Extraction Parc Loc'!AY108&gt;0,'[1]Extraction Parc Loc'!AY108,"")</f>
        <v/>
      </c>
      <c r="G111" s="75">
        <f>IF('[1]Extraction Parc Loc'!DQ108&gt;0,'[1]Extraction Parc Loc'!DQ108,IF('[1]Extraction Parc Loc'!CH108&gt;0,'[1]Extraction Parc Loc'!CH108,""))</f>
        <v>92</v>
      </c>
      <c r="H111" s="75">
        <f>IF('[1]Extraction Parc Loc'!N108&gt;0,'[1]Extraction Parc Loc'!N108,"")</f>
        <v>52</v>
      </c>
      <c r="I111" s="75">
        <f>IF('[1]Extraction Parc Loc'!DP108&gt;0,'[1]Extraction Parc Loc'!DP108,IF('[1]Extraction Parc Loc'!CG108&gt;0,'[1]Extraction Parc Loc'!CG108,""))</f>
        <v>52</v>
      </c>
      <c r="J111" s="75">
        <f>IF('[1]Extraction Parc Loc'!DT108&gt;0,'[1]Extraction Parc Loc'!DT108,IF('[1]Extraction Parc Loc'!CK108&gt;0,'[1]Extraction Parc Loc'!CK108,""))</f>
        <v>333.80669999999998</v>
      </c>
      <c r="K111" s="75">
        <f>IF('[1]Extraction Parc Loc'!DR108&gt;0,'[1]Extraction Parc Loc'!DR108,IF('[1]Extraction Parc Loc'!CI108&gt;0,'[1]Extraction Parc Loc'!CI108,""))</f>
        <v>320.52999999999997</v>
      </c>
      <c r="L111" s="75">
        <f>IF('[1]Extraction Parc Loc'!CX108&gt;0,'[1]Extraction Parc Loc'!CX108,IF('[1]Extraction Parc Loc'!EG108&gt;0,'[1]Extraction Parc Loc'!EG108,""))</f>
        <v>333.80669999999998</v>
      </c>
      <c r="M111" s="76">
        <f t="shared" si="6"/>
        <v>62.4</v>
      </c>
      <c r="N111" s="76">
        <f t="shared" si="5"/>
        <v>46.800000000000004</v>
      </c>
      <c r="O111" s="76"/>
      <c r="P111" s="76">
        <f t="shared" si="7"/>
        <v>382.92999999999995</v>
      </c>
      <c r="Q111" s="76">
        <f t="shared" si="7"/>
        <v>380.60669999999999</v>
      </c>
      <c r="R111" s="192">
        <f t="shared" si="8"/>
        <v>0</v>
      </c>
      <c r="S111" s="77">
        <f t="shared" si="9"/>
        <v>-2.3232999999999606</v>
      </c>
    </row>
    <row r="112" spans="1:19" ht="18" customHeight="1" x14ac:dyDescent="0.25">
      <c r="A112" s="73" t="str">
        <f>IF('[1]Extraction Parc Loc'!DF109&gt;0,'[1]Extraction Parc Loc'!DF109,IF('[1]Extraction Parc Loc'!BW109&gt;0,'[1]Extraction Parc Loc'!BW109,""))</f>
        <v>1004283</v>
      </c>
      <c r="B112" s="74" t="str">
        <f>IF('[1]Extraction Parc Loc'!DK109&gt;0,'[1]Extraction Parc Loc'!DK109,IF('[1]Extraction Parc Loc'!CB109&gt;0,'[1]Extraction Parc Loc'!CB109,""))</f>
        <v>30</v>
      </c>
      <c r="C112" s="74" t="str">
        <f>IF('[1]Extraction Parc Loc'!DL109&gt;0,'[1]Extraction Parc Loc'!DL109,IF('[1]Extraction Parc Loc'!CC109&gt;0,'[1]Extraction Parc Loc'!CC109,""))</f>
        <v>RUE CHOPIN</v>
      </c>
      <c r="D112" s="74" t="str">
        <f>IF('[1]Extraction Parc Loc'!DN109&gt;0,'[1]Extraction Parc Loc'!DN109,IF('[1]Extraction Parc Loc'!CE109&gt;0,'[1]Extraction Parc Loc'!CE109,""))</f>
        <v>BESANCON</v>
      </c>
      <c r="E112" s="74" t="str">
        <f>IF('[1]Extraction Parc Loc'!DH109&gt;0,'[1]Extraction Parc Loc'!DH109,IF('[1]Extraction Parc Loc'!BY109&gt;0,'[1]Extraction Parc Loc'!BY109,""))</f>
        <v>T3</v>
      </c>
      <c r="F112" s="74" t="str">
        <f>IF('[1]Extraction Parc Loc'!AY109&gt;0,'[1]Extraction Parc Loc'!AY109,"")</f>
        <v/>
      </c>
      <c r="G112" s="75">
        <f>IF('[1]Extraction Parc Loc'!DQ109&gt;0,'[1]Extraction Parc Loc'!DQ109,IF('[1]Extraction Parc Loc'!CH109&gt;0,'[1]Extraction Parc Loc'!CH109,""))</f>
        <v>92</v>
      </c>
      <c r="H112" s="75">
        <f>IF('[1]Extraction Parc Loc'!N109&gt;0,'[1]Extraction Parc Loc'!N109,"")</f>
        <v>52</v>
      </c>
      <c r="I112" s="75">
        <f>IF('[1]Extraction Parc Loc'!DP109&gt;0,'[1]Extraction Parc Loc'!DP109,IF('[1]Extraction Parc Loc'!CG109&gt;0,'[1]Extraction Parc Loc'!CG109,""))</f>
        <v>52</v>
      </c>
      <c r="J112" s="75">
        <f>IF('[1]Extraction Parc Loc'!DT109&gt;0,'[1]Extraction Parc Loc'!DT109,IF('[1]Extraction Parc Loc'!CK109&gt;0,'[1]Extraction Parc Loc'!CK109,""))</f>
        <v>333.80669999999998</v>
      </c>
      <c r="K112" s="75">
        <f>IF('[1]Extraction Parc Loc'!DR109&gt;0,'[1]Extraction Parc Loc'!DR109,IF('[1]Extraction Parc Loc'!CI109&gt;0,'[1]Extraction Parc Loc'!CI109,""))</f>
        <v>320.52999999999997</v>
      </c>
      <c r="L112" s="75">
        <f>IF('[1]Extraction Parc Loc'!CX109&gt;0,'[1]Extraction Parc Loc'!CX109,IF('[1]Extraction Parc Loc'!EG109&gt;0,'[1]Extraction Parc Loc'!EG109,""))</f>
        <v>333.80669999999998</v>
      </c>
      <c r="M112" s="76">
        <f t="shared" si="6"/>
        <v>62.4</v>
      </c>
      <c r="N112" s="76">
        <f t="shared" si="5"/>
        <v>46.800000000000004</v>
      </c>
      <c r="O112" s="76"/>
      <c r="P112" s="76">
        <f t="shared" si="7"/>
        <v>382.92999999999995</v>
      </c>
      <c r="Q112" s="76">
        <f t="shared" si="7"/>
        <v>380.60669999999999</v>
      </c>
      <c r="R112" s="192">
        <f t="shared" si="8"/>
        <v>0</v>
      </c>
      <c r="S112" s="77">
        <f t="shared" si="9"/>
        <v>-2.3232999999999606</v>
      </c>
    </row>
    <row r="113" spans="1:19" ht="18" customHeight="1" x14ac:dyDescent="0.25">
      <c r="A113" s="73" t="str">
        <f>IF('[1]Extraction Parc Loc'!DF110&gt;0,'[1]Extraction Parc Loc'!DF110,IF('[1]Extraction Parc Loc'!BW110&gt;0,'[1]Extraction Parc Loc'!BW110,""))</f>
        <v>1004284</v>
      </c>
      <c r="B113" s="74" t="str">
        <f>IF('[1]Extraction Parc Loc'!DK110&gt;0,'[1]Extraction Parc Loc'!DK110,IF('[1]Extraction Parc Loc'!CB110&gt;0,'[1]Extraction Parc Loc'!CB110,""))</f>
        <v>30</v>
      </c>
      <c r="C113" s="74" t="str">
        <f>IF('[1]Extraction Parc Loc'!DL110&gt;0,'[1]Extraction Parc Loc'!DL110,IF('[1]Extraction Parc Loc'!CC110&gt;0,'[1]Extraction Parc Loc'!CC110,""))</f>
        <v>RUE CHOPIN</v>
      </c>
      <c r="D113" s="74" t="str">
        <f>IF('[1]Extraction Parc Loc'!DN110&gt;0,'[1]Extraction Parc Loc'!DN110,IF('[1]Extraction Parc Loc'!CE110&gt;0,'[1]Extraction Parc Loc'!CE110,""))</f>
        <v>BESANCON</v>
      </c>
      <c r="E113" s="74" t="str">
        <f>IF('[1]Extraction Parc Loc'!DH110&gt;0,'[1]Extraction Parc Loc'!DH110,IF('[1]Extraction Parc Loc'!BY110&gt;0,'[1]Extraction Parc Loc'!BY110,""))</f>
        <v>T3</v>
      </c>
      <c r="F113" s="74" t="str">
        <f>IF('[1]Extraction Parc Loc'!AY110&gt;0,'[1]Extraction Parc Loc'!AY110,"")</f>
        <v/>
      </c>
      <c r="G113" s="75">
        <f>IF('[1]Extraction Parc Loc'!DQ110&gt;0,'[1]Extraction Parc Loc'!DQ110,IF('[1]Extraction Parc Loc'!CH110&gt;0,'[1]Extraction Parc Loc'!CH110,""))</f>
        <v>92</v>
      </c>
      <c r="H113" s="75">
        <f>IF('[1]Extraction Parc Loc'!N110&gt;0,'[1]Extraction Parc Loc'!N110,"")</f>
        <v>52</v>
      </c>
      <c r="I113" s="75">
        <f>IF('[1]Extraction Parc Loc'!DP110&gt;0,'[1]Extraction Parc Loc'!DP110,IF('[1]Extraction Parc Loc'!CG110&gt;0,'[1]Extraction Parc Loc'!CG110,""))</f>
        <v>52</v>
      </c>
      <c r="J113" s="75">
        <f>IF('[1]Extraction Parc Loc'!DT110&gt;0,'[1]Extraction Parc Loc'!DT110,IF('[1]Extraction Parc Loc'!CK110&gt;0,'[1]Extraction Parc Loc'!CK110,""))</f>
        <v>333.80669999999998</v>
      </c>
      <c r="K113" s="75">
        <f>IF('[1]Extraction Parc Loc'!DR110&gt;0,'[1]Extraction Parc Loc'!DR110,IF('[1]Extraction Parc Loc'!CI110&gt;0,'[1]Extraction Parc Loc'!CI110,""))</f>
        <v>320.70999999999998</v>
      </c>
      <c r="L113" s="75">
        <f>IF('[1]Extraction Parc Loc'!CX110&gt;0,'[1]Extraction Parc Loc'!CX110,IF('[1]Extraction Parc Loc'!EG110&gt;0,'[1]Extraction Parc Loc'!EG110,""))</f>
        <v>333.80669999999998</v>
      </c>
      <c r="M113" s="76">
        <f t="shared" si="6"/>
        <v>62.4</v>
      </c>
      <c r="N113" s="76">
        <f t="shared" si="5"/>
        <v>46.800000000000004</v>
      </c>
      <c r="O113" s="76"/>
      <c r="P113" s="76">
        <f t="shared" si="7"/>
        <v>383.10999999999996</v>
      </c>
      <c r="Q113" s="76">
        <f t="shared" si="7"/>
        <v>380.60669999999999</v>
      </c>
      <c r="R113" s="192">
        <f t="shared" si="8"/>
        <v>0</v>
      </c>
      <c r="S113" s="77">
        <f t="shared" si="9"/>
        <v>-2.5032999999999674</v>
      </c>
    </row>
    <row r="114" spans="1:19" ht="18" customHeight="1" x14ac:dyDescent="0.25">
      <c r="A114" s="73" t="str">
        <f>IF('[1]Extraction Parc Loc'!DF111&gt;0,'[1]Extraction Parc Loc'!DF111,IF('[1]Extraction Parc Loc'!BW111&gt;0,'[1]Extraction Parc Loc'!BW111,""))</f>
        <v>1004285</v>
      </c>
      <c r="B114" s="74" t="str">
        <f>IF('[1]Extraction Parc Loc'!DK111&gt;0,'[1]Extraction Parc Loc'!DK111,IF('[1]Extraction Parc Loc'!CB111&gt;0,'[1]Extraction Parc Loc'!CB111,""))</f>
        <v>30</v>
      </c>
      <c r="C114" s="74" t="str">
        <f>IF('[1]Extraction Parc Loc'!DL111&gt;0,'[1]Extraction Parc Loc'!DL111,IF('[1]Extraction Parc Loc'!CC111&gt;0,'[1]Extraction Parc Loc'!CC111,""))</f>
        <v>RUE CHOPIN</v>
      </c>
      <c r="D114" s="74" t="str">
        <f>IF('[1]Extraction Parc Loc'!DN111&gt;0,'[1]Extraction Parc Loc'!DN111,IF('[1]Extraction Parc Loc'!CE111&gt;0,'[1]Extraction Parc Loc'!CE111,""))</f>
        <v>BESANCON</v>
      </c>
      <c r="E114" s="74" t="str">
        <f>IF('[1]Extraction Parc Loc'!DH111&gt;0,'[1]Extraction Parc Loc'!DH111,IF('[1]Extraction Parc Loc'!BY111&gt;0,'[1]Extraction Parc Loc'!BY111,""))</f>
        <v>T3</v>
      </c>
      <c r="F114" s="74" t="str">
        <f>IF('[1]Extraction Parc Loc'!AY111&gt;0,'[1]Extraction Parc Loc'!AY111,"")</f>
        <v/>
      </c>
      <c r="G114" s="75">
        <f>IF('[1]Extraction Parc Loc'!DQ111&gt;0,'[1]Extraction Parc Loc'!DQ111,IF('[1]Extraction Parc Loc'!CH111&gt;0,'[1]Extraction Parc Loc'!CH111,""))</f>
        <v>88</v>
      </c>
      <c r="H114" s="75">
        <f>IF('[1]Extraction Parc Loc'!N111&gt;0,'[1]Extraction Parc Loc'!N111,"")</f>
        <v>52</v>
      </c>
      <c r="I114" s="75">
        <f>IF('[1]Extraction Parc Loc'!DP111&gt;0,'[1]Extraction Parc Loc'!DP111,IF('[1]Extraction Parc Loc'!CG111&gt;0,'[1]Extraction Parc Loc'!CG111,""))</f>
        <v>52</v>
      </c>
      <c r="J114" s="75">
        <f>IF('[1]Extraction Parc Loc'!DT111&gt;0,'[1]Extraction Parc Loc'!DT111,IF('[1]Extraction Parc Loc'!CK111&gt;0,'[1]Extraction Parc Loc'!CK111,""))</f>
        <v>319.29329999999999</v>
      </c>
      <c r="K114" s="75">
        <f>IF('[1]Extraction Parc Loc'!DR111&gt;0,'[1]Extraction Parc Loc'!DR111,IF('[1]Extraction Parc Loc'!CI111&gt;0,'[1]Extraction Parc Loc'!CI111,""))</f>
        <v>306.58</v>
      </c>
      <c r="L114" s="75">
        <f>IF('[1]Extraction Parc Loc'!CX111&gt;0,'[1]Extraction Parc Loc'!CX111,IF('[1]Extraction Parc Loc'!EG111&gt;0,'[1]Extraction Parc Loc'!EG111,""))</f>
        <v>319.29329999999999</v>
      </c>
      <c r="M114" s="76">
        <f t="shared" si="6"/>
        <v>62.4</v>
      </c>
      <c r="N114" s="76">
        <f t="shared" si="5"/>
        <v>46.800000000000004</v>
      </c>
      <c r="O114" s="76"/>
      <c r="P114" s="76">
        <f t="shared" si="7"/>
        <v>368.97999999999996</v>
      </c>
      <c r="Q114" s="76">
        <f t="shared" si="7"/>
        <v>366.0933</v>
      </c>
      <c r="R114" s="192">
        <f t="shared" si="8"/>
        <v>0</v>
      </c>
      <c r="S114" s="77">
        <f t="shared" si="9"/>
        <v>-2.8866999999999621</v>
      </c>
    </row>
    <row r="115" spans="1:19" ht="18" customHeight="1" x14ac:dyDescent="0.25">
      <c r="A115" s="73" t="str">
        <f>IF('[1]Extraction Parc Loc'!DF112&gt;0,'[1]Extraction Parc Loc'!DF112,IF('[1]Extraction Parc Loc'!BW112&gt;0,'[1]Extraction Parc Loc'!BW112,""))</f>
        <v>1004286</v>
      </c>
      <c r="B115" s="74" t="str">
        <f>IF('[1]Extraction Parc Loc'!DK112&gt;0,'[1]Extraction Parc Loc'!DK112,IF('[1]Extraction Parc Loc'!CB112&gt;0,'[1]Extraction Parc Loc'!CB112,""))</f>
        <v>30</v>
      </c>
      <c r="C115" s="74" t="str">
        <f>IF('[1]Extraction Parc Loc'!DL112&gt;0,'[1]Extraction Parc Loc'!DL112,IF('[1]Extraction Parc Loc'!CC112&gt;0,'[1]Extraction Parc Loc'!CC112,""))</f>
        <v>RUE CHOPIN</v>
      </c>
      <c r="D115" s="74" t="str">
        <f>IF('[1]Extraction Parc Loc'!DN112&gt;0,'[1]Extraction Parc Loc'!DN112,IF('[1]Extraction Parc Loc'!CE112&gt;0,'[1]Extraction Parc Loc'!CE112,""))</f>
        <v>BESANCON</v>
      </c>
      <c r="E115" s="74" t="str">
        <f>IF('[1]Extraction Parc Loc'!DH112&gt;0,'[1]Extraction Parc Loc'!DH112,IF('[1]Extraction Parc Loc'!BY112&gt;0,'[1]Extraction Parc Loc'!BY112,""))</f>
        <v>T3</v>
      </c>
      <c r="F115" s="74" t="str">
        <f>IF('[1]Extraction Parc Loc'!AY112&gt;0,'[1]Extraction Parc Loc'!AY112,"")</f>
        <v/>
      </c>
      <c r="G115" s="75">
        <f>IF('[1]Extraction Parc Loc'!DQ112&gt;0,'[1]Extraction Parc Loc'!DQ112,IF('[1]Extraction Parc Loc'!CH112&gt;0,'[1]Extraction Parc Loc'!CH112,""))</f>
        <v>88</v>
      </c>
      <c r="H115" s="75">
        <f>IF('[1]Extraction Parc Loc'!N112&gt;0,'[1]Extraction Parc Loc'!N112,"")</f>
        <v>52</v>
      </c>
      <c r="I115" s="75">
        <f>IF('[1]Extraction Parc Loc'!DP112&gt;0,'[1]Extraction Parc Loc'!DP112,IF('[1]Extraction Parc Loc'!CG112&gt;0,'[1]Extraction Parc Loc'!CG112,""))</f>
        <v>52</v>
      </c>
      <c r="J115" s="75">
        <f>IF('[1]Extraction Parc Loc'!DT112&gt;0,'[1]Extraction Parc Loc'!DT112,IF('[1]Extraction Parc Loc'!CK112&gt;0,'[1]Extraction Parc Loc'!CK112,""))</f>
        <v>319.29329999999999</v>
      </c>
      <c r="K115" s="75">
        <f>IF('[1]Extraction Parc Loc'!DR112&gt;0,'[1]Extraction Parc Loc'!DR112,IF('[1]Extraction Parc Loc'!CI112&gt;0,'[1]Extraction Parc Loc'!CI112,""))</f>
        <v>306.56</v>
      </c>
      <c r="L115" s="75">
        <f>IF('[1]Extraction Parc Loc'!CX112&gt;0,'[1]Extraction Parc Loc'!CX112,IF('[1]Extraction Parc Loc'!EG112&gt;0,'[1]Extraction Parc Loc'!EG112,""))</f>
        <v>319.29329999999999</v>
      </c>
      <c r="M115" s="76">
        <f t="shared" si="6"/>
        <v>62.4</v>
      </c>
      <c r="N115" s="76">
        <f t="shared" si="5"/>
        <v>46.800000000000004</v>
      </c>
      <c r="O115" s="76"/>
      <c r="P115" s="76">
        <f t="shared" si="7"/>
        <v>368.96</v>
      </c>
      <c r="Q115" s="76">
        <f t="shared" si="7"/>
        <v>366.0933</v>
      </c>
      <c r="R115" s="192">
        <f t="shared" si="8"/>
        <v>0</v>
      </c>
      <c r="S115" s="77">
        <f t="shared" si="9"/>
        <v>-2.8666999999999803</v>
      </c>
    </row>
    <row r="116" spans="1:19" ht="18" customHeight="1" x14ac:dyDescent="0.25">
      <c r="A116" s="73" t="str">
        <f>IF('[1]Extraction Parc Loc'!DF113&gt;0,'[1]Extraction Parc Loc'!DF113,IF('[1]Extraction Parc Loc'!BW113&gt;0,'[1]Extraction Parc Loc'!BW113,""))</f>
        <v>1004287</v>
      </c>
      <c r="B116" s="74" t="str">
        <f>IF('[1]Extraction Parc Loc'!DK113&gt;0,'[1]Extraction Parc Loc'!DK113,IF('[1]Extraction Parc Loc'!CB113&gt;0,'[1]Extraction Parc Loc'!CB113,""))</f>
        <v>30</v>
      </c>
      <c r="C116" s="74" t="str">
        <f>IF('[1]Extraction Parc Loc'!DL113&gt;0,'[1]Extraction Parc Loc'!DL113,IF('[1]Extraction Parc Loc'!CC113&gt;0,'[1]Extraction Parc Loc'!CC113,""))</f>
        <v>RUE CHOPIN</v>
      </c>
      <c r="D116" s="74" t="str">
        <f>IF('[1]Extraction Parc Loc'!DN113&gt;0,'[1]Extraction Parc Loc'!DN113,IF('[1]Extraction Parc Loc'!CE113&gt;0,'[1]Extraction Parc Loc'!CE113,""))</f>
        <v>BESANCON</v>
      </c>
      <c r="E116" s="74" t="str">
        <f>IF('[1]Extraction Parc Loc'!DH113&gt;0,'[1]Extraction Parc Loc'!DH113,IF('[1]Extraction Parc Loc'!BY113&gt;0,'[1]Extraction Parc Loc'!BY113,""))</f>
        <v>T3</v>
      </c>
      <c r="F116" s="74" t="str">
        <f>IF('[1]Extraction Parc Loc'!AY113&gt;0,'[1]Extraction Parc Loc'!AY113,"")</f>
        <v/>
      </c>
      <c r="G116" s="75">
        <f>IF('[1]Extraction Parc Loc'!DQ113&gt;0,'[1]Extraction Parc Loc'!DQ113,IF('[1]Extraction Parc Loc'!CH113&gt;0,'[1]Extraction Parc Loc'!CH113,""))</f>
        <v>92</v>
      </c>
      <c r="H116" s="75">
        <f>IF('[1]Extraction Parc Loc'!N113&gt;0,'[1]Extraction Parc Loc'!N113,"")</f>
        <v>52</v>
      </c>
      <c r="I116" s="75">
        <f>IF('[1]Extraction Parc Loc'!DP113&gt;0,'[1]Extraction Parc Loc'!DP113,IF('[1]Extraction Parc Loc'!CG113&gt;0,'[1]Extraction Parc Loc'!CG113,""))</f>
        <v>52</v>
      </c>
      <c r="J116" s="75">
        <f>IF('[1]Extraction Parc Loc'!DT113&gt;0,'[1]Extraction Parc Loc'!DT113,IF('[1]Extraction Parc Loc'!CK113&gt;0,'[1]Extraction Parc Loc'!CK113,""))</f>
        <v>333.80669999999998</v>
      </c>
      <c r="K116" s="75">
        <f>IF('[1]Extraction Parc Loc'!DR113&gt;0,'[1]Extraction Parc Loc'!DR113,IF('[1]Extraction Parc Loc'!CI113&gt;0,'[1]Extraction Parc Loc'!CI113,""))</f>
        <v>322.12</v>
      </c>
      <c r="L116" s="75">
        <f>IF('[1]Extraction Parc Loc'!CX113&gt;0,'[1]Extraction Parc Loc'!CX113,IF('[1]Extraction Parc Loc'!EG113&gt;0,'[1]Extraction Parc Loc'!EG113,""))</f>
        <v>333.80669999999998</v>
      </c>
      <c r="M116" s="76">
        <f t="shared" si="6"/>
        <v>62.4</v>
      </c>
      <c r="N116" s="76">
        <f t="shared" si="5"/>
        <v>46.800000000000004</v>
      </c>
      <c r="O116" s="76"/>
      <c r="P116" s="76">
        <f t="shared" si="7"/>
        <v>384.52</v>
      </c>
      <c r="Q116" s="76">
        <f t="shared" si="7"/>
        <v>380.60669999999999</v>
      </c>
      <c r="R116" s="192">
        <f t="shared" si="8"/>
        <v>0</v>
      </c>
      <c r="S116" s="77">
        <f t="shared" si="9"/>
        <v>-3.9132999999999925</v>
      </c>
    </row>
    <row r="117" spans="1:19" ht="18" customHeight="1" x14ac:dyDescent="0.25">
      <c r="A117" s="73" t="str">
        <f>IF('[1]Extraction Parc Loc'!DF114&gt;0,'[1]Extraction Parc Loc'!DF114,IF('[1]Extraction Parc Loc'!BW114&gt;0,'[1]Extraction Parc Loc'!BW114,""))</f>
        <v>1004288</v>
      </c>
      <c r="B117" s="74" t="str">
        <f>IF('[1]Extraction Parc Loc'!DK114&gt;0,'[1]Extraction Parc Loc'!DK114,IF('[1]Extraction Parc Loc'!CB114&gt;0,'[1]Extraction Parc Loc'!CB114,""))</f>
        <v>30</v>
      </c>
      <c r="C117" s="74" t="str">
        <f>IF('[1]Extraction Parc Loc'!DL114&gt;0,'[1]Extraction Parc Loc'!DL114,IF('[1]Extraction Parc Loc'!CC114&gt;0,'[1]Extraction Parc Loc'!CC114,""))</f>
        <v>RUE CHOPIN</v>
      </c>
      <c r="D117" s="74" t="str">
        <f>IF('[1]Extraction Parc Loc'!DN114&gt;0,'[1]Extraction Parc Loc'!DN114,IF('[1]Extraction Parc Loc'!CE114&gt;0,'[1]Extraction Parc Loc'!CE114,""))</f>
        <v>BESANCON</v>
      </c>
      <c r="E117" s="74" t="str">
        <f>IF('[1]Extraction Parc Loc'!DH114&gt;0,'[1]Extraction Parc Loc'!DH114,IF('[1]Extraction Parc Loc'!BY114&gt;0,'[1]Extraction Parc Loc'!BY114,""))</f>
        <v>T3</v>
      </c>
      <c r="F117" s="74" t="str">
        <f>IF('[1]Extraction Parc Loc'!AY114&gt;0,'[1]Extraction Parc Loc'!AY114,"")</f>
        <v/>
      </c>
      <c r="G117" s="75">
        <f>IF('[1]Extraction Parc Loc'!DQ114&gt;0,'[1]Extraction Parc Loc'!DQ114,IF('[1]Extraction Parc Loc'!CH114&gt;0,'[1]Extraction Parc Loc'!CH114,""))</f>
        <v>92</v>
      </c>
      <c r="H117" s="75">
        <f>IF('[1]Extraction Parc Loc'!N114&gt;0,'[1]Extraction Parc Loc'!N114,"")</f>
        <v>52</v>
      </c>
      <c r="I117" s="75">
        <f>IF('[1]Extraction Parc Loc'!DP114&gt;0,'[1]Extraction Parc Loc'!DP114,IF('[1]Extraction Parc Loc'!CG114&gt;0,'[1]Extraction Parc Loc'!CG114,""))</f>
        <v>52</v>
      </c>
      <c r="J117" s="75">
        <f>IF('[1]Extraction Parc Loc'!DT114&gt;0,'[1]Extraction Parc Loc'!DT114,IF('[1]Extraction Parc Loc'!CK114&gt;0,'[1]Extraction Parc Loc'!CK114,""))</f>
        <v>333.80669999999998</v>
      </c>
      <c r="K117" s="75">
        <f>IF('[1]Extraction Parc Loc'!DR114&gt;0,'[1]Extraction Parc Loc'!DR114,IF('[1]Extraction Parc Loc'!CI114&gt;0,'[1]Extraction Parc Loc'!CI114,""))</f>
        <v>322.14999999999998</v>
      </c>
      <c r="L117" s="75">
        <f>IF('[1]Extraction Parc Loc'!CX114&gt;0,'[1]Extraction Parc Loc'!CX114,IF('[1]Extraction Parc Loc'!EG114&gt;0,'[1]Extraction Parc Loc'!EG114,""))</f>
        <v>333.80669999999998</v>
      </c>
      <c r="M117" s="76">
        <f t="shared" si="6"/>
        <v>62.4</v>
      </c>
      <c r="N117" s="76">
        <f t="shared" si="5"/>
        <v>46.800000000000004</v>
      </c>
      <c r="O117" s="76"/>
      <c r="P117" s="76">
        <f t="shared" si="7"/>
        <v>384.54999999999995</v>
      </c>
      <c r="Q117" s="76">
        <f t="shared" si="7"/>
        <v>380.60669999999999</v>
      </c>
      <c r="R117" s="192">
        <f t="shared" si="8"/>
        <v>0</v>
      </c>
      <c r="S117" s="77">
        <f t="shared" si="9"/>
        <v>-3.9432999999999652</v>
      </c>
    </row>
    <row r="118" spans="1:19" ht="18" customHeight="1" x14ac:dyDescent="0.25">
      <c r="A118" s="73" t="str">
        <f>IF('[1]Extraction Parc Loc'!DF115&gt;0,'[1]Extraction Parc Loc'!DF115,IF('[1]Extraction Parc Loc'!BW115&gt;0,'[1]Extraction Parc Loc'!BW115,""))</f>
        <v>1004289</v>
      </c>
      <c r="B118" s="74" t="str">
        <f>IF('[1]Extraction Parc Loc'!DK115&gt;0,'[1]Extraction Parc Loc'!DK115,IF('[1]Extraction Parc Loc'!CB115&gt;0,'[1]Extraction Parc Loc'!CB115,""))</f>
        <v>30</v>
      </c>
      <c r="C118" s="74" t="str">
        <f>IF('[1]Extraction Parc Loc'!DL115&gt;0,'[1]Extraction Parc Loc'!DL115,IF('[1]Extraction Parc Loc'!CC115&gt;0,'[1]Extraction Parc Loc'!CC115,""))</f>
        <v>RUE CHOPIN</v>
      </c>
      <c r="D118" s="74" t="str">
        <f>IF('[1]Extraction Parc Loc'!DN115&gt;0,'[1]Extraction Parc Loc'!DN115,IF('[1]Extraction Parc Loc'!CE115&gt;0,'[1]Extraction Parc Loc'!CE115,""))</f>
        <v>BESANCON</v>
      </c>
      <c r="E118" s="74" t="str">
        <f>IF('[1]Extraction Parc Loc'!DH115&gt;0,'[1]Extraction Parc Loc'!DH115,IF('[1]Extraction Parc Loc'!BY115&gt;0,'[1]Extraction Parc Loc'!BY115,""))</f>
        <v>T3</v>
      </c>
      <c r="F118" s="74" t="str">
        <f>IF('[1]Extraction Parc Loc'!AY115&gt;0,'[1]Extraction Parc Loc'!AY115,"")</f>
        <v/>
      </c>
      <c r="G118" s="75">
        <f>IF('[1]Extraction Parc Loc'!DQ115&gt;0,'[1]Extraction Parc Loc'!DQ115,IF('[1]Extraction Parc Loc'!CH115&gt;0,'[1]Extraction Parc Loc'!CH115,""))</f>
        <v>92</v>
      </c>
      <c r="H118" s="75">
        <f>IF('[1]Extraction Parc Loc'!N115&gt;0,'[1]Extraction Parc Loc'!N115,"")</f>
        <v>52</v>
      </c>
      <c r="I118" s="75">
        <f>IF('[1]Extraction Parc Loc'!DP115&gt;0,'[1]Extraction Parc Loc'!DP115,IF('[1]Extraction Parc Loc'!CG115&gt;0,'[1]Extraction Parc Loc'!CG115,""))</f>
        <v>52</v>
      </c>
      <c r="J118" s="75">
        <f>IF('[1]Extraction Parc Loc'!DT115&gt;0,'[1]Extraction Parc Loc'!DT115,IF('[1]Extraction Parc Loc'!CK115&gt;0,'[1]Extraction Parc Loc'!CK115,""))</f>
        <v>333.80669999999998</v>
      </c>
      <c r="K118" s="75">
        <f>IF('[1]Extraction Parc Loc'!DR115&gt;0,'[1]Extraction Parc Loc'!DR115,IF('[1]Extraction Parc Loc'!CI115&gt;0,'[1]Extraction Parc Loc'!CI115,""))</f>
        <v>320.52999999999997</v>
      </c>
      <c r="L118" s="75">
        <f>IF('[1]Extraction Parc Loc'!CX115&gt;0,'[1]Extraction Parc Loc'!CX115,IF('[1]Extraction Parc Loc'!EG115&gt;0,'[1]Extraction Parc Loc'!EG115,""))</f>
        <v>333.80669999999998</v>
      </c>
      <c r="M118" s="76">
        <f t="shared" si="6"/>
        <v>62.4</v>
      </c>
      <c r="N118" s="76">
        <f t="shared" si="5"/>
        <v>46.800000000000004</v>
      </c>
      <c r="O118" s="76"/>
      <c r="P118" s="76">
        <f t="shared" si="7"/>
        <v>382.92999999999995</v>
      </c>
      <c r="Q118" s="76">
        <f t="shared" si="7"/>
        <v>380.60669999999999</v>
      </c>
      <c r="R118" s="192">
        <f t="shared" si="8"/>
        <v>0</v>
      </c>
      <c r="S118" s="77">
        <f t="shared" si="9"/>
        <v>-2.3232999999999606</v>
      </c>
    </row>
    <row r="119" spans="1:19" ht="18" customHeight="1" x14ac:dyDescent="0.25">
      <c r="A119" s="73" t="str">
        <f>IF('[1]Extraction Parc Loc'!DF116&gt;0,'[1]Extraction Parc Loc'!DF116,IF('[1]Extraction Parc Loc'!BW116&gt;0,'[1]Extraction Parc Loc'!BW116,""))</f>
        <v>1004290</v>
      </c>
      <c r="B119" s="74" t="str">
        <f>IF('[1]Extraction Parc Loc'!DK116&gt;0,'[1]Extraction Parc Loc'!DK116,IF('[1]Extraction Parc Loc'!CB116&gt;0,'[1]Extraction Parc Loc'!CB116,""))</f>
        <v>30</v>
      </c>
      <c r="C119" s="74" t="str">
        <f>IF('[1]Extraction Parc Loc'!DL116&gt;0,'[1]Extraction Parc Loc'!DL116,IF('[1]Extraction Parc Loc'!CC116&gt;0,'[1]Extraction Parc Loc'!CC116,""))</f>
        <v>RUE CHOPIN</v>
      </c>
      <c r="D119" s="74" t="str">
        <f>IF('[1]Extraction Parc Loc'!DN116&gt;0,'[1]Extraction Parc Loc'!DN116,IF('[1]Extraction Parc Loc'!CE116&gt;0,'[1]Extraction Parc Loc'!CE116,""))</f>
        <v>BESANCON</v>
      </c>
      <c r="E119" s="74" t="str">
        <f>IF('[1]Extraction Parc Loc'!DH116&gt;0,'[1]Extraction Parc Loc'!DH116,IF('[1]Extraction Parc Loc'!BY116&gt;0,'[1]Extraction Parc Loc'!BY116,""))</f>
        <v>T3</v>
      </c>
      <c r="F119" s="74" t="str">
        <f>IF('[1]Extraction Parc Loc'!AY116&gt;0,'[1]Extraction Parc Loc'!AY116,"")</f>
        <v/>
      </c>
      <c r="G119" s="75">
        <f>IF('[1]Extraction Parc Loc'!DQ116&gt;0,'[1]Extraction Parc Loc'!DQ116,IF('[1]Extraction Parc Loc'!CH116&gt;0,'[1]Extraction Parc Loc'!CH116,""))</f>
        <v>20000</v>
      </c>
      <c r="H119" s="75">
        <f>IF('[1]Extraction Parc Loc'!N116&gt;0,'[1]Extraction Parc Loc'!N116,"")</f>
        <v>52</v>
      </c>
      <c r="I119" s="75">
        <f>IF('[1]Extraction Parc Loc'!DP116&gt;0,'[1]Extraction Parc Loc'!DP116,IF('[1]Extraction Parc Loc'!CG116&gt;0,'[1]Extraction Parc Loc'!CG116,""))</f>
        <v>52</v>
      </c>
      <c r="J119" s="75">
        <f>IF('[1]Extraction Parc Loc'!DT116&gt;0,'[1]Extraction Parc Loc'!DT116,IF('[1]Extraction Parc Loc'!CK116&gt;0,'[1]Extraction Parc Loc'!CK116,""))</f>
        <v>333.80669999999998</v>
      </c>
      <c r="K119" s="75">
        <f>IF('[1]Extraction Parc Loc'!DR116&gt;0,'[1]Extraction Parc Loc'!DR116,IF('[1]Extraction Parc Loc'!CI116&gt;0,'[1]Extraction Parc Loc'!CI116,""))</f>
        <v>322.12</v>
      </c>
      <c r="L119" s="75">
        <f>IF('[1]Extraction Parc Loc'!CX116&gt;0,'[1]Extraction Parc Loc'!CX116,IF('[1]Extraction Parc Loc'!EG116&gt;0,'[1]Extraction Parc Loc'!EG116,""))</f>
        <v>333.80669999999998</v>
      </c>
      <c r="M119" s="76">
        <f t="shared" si="6"/>
        <v>62.4</v>
      </c>
      <c r="N119" s="76">
        <f t="shared" si="5"/>
        <v>46.800000000000004</v>
      </c>
      <c r="O119" s="76"/>
      <c r="P119" s="76">
        <f t="shared" si="7"/>
        <v>384.52</v>
      </c>
      <c r="Q119" s="76">
        <f t="shared" si="7"/>
        <v>380.60669999999999</v>
      </c>
      <c r="R119" s="192">
        <f t="shared" si="8"/>
        <v>0</v>
      </c>
      <c r="S119" s="77">
        <f t="shared" si="9"/>
        <v>-3.9132999999999925</v>
      </c>
    </row>
    <row r="120" spans="1:19" ht="18" customHeight="1" x14ac:dyDescent="0.25">
      <c r="A120" s="73" t="str">
        <f>IF('[1]Extraction Parc Loc'!DF117&gt;0,'[1]Extraction Parc Loc'!DF117,IF('[1]Extraction Parc Loc'!BW117&gt;0,'[1]Extraction Parc Loc'!BW117,""))</f>
        <v/>
      </c>
      <c r="B120" s="74" t="str">
        <f>IF('[1]Extraction Parc Loc'!DK117&gt;0,'[1]Extraction Parc Loc'!DK117,IF('[1]Extraction Parc Loc'!CB117&gt;0,'[1]Extraction Parc Loc'!CB117,""))</f>
        <v/>
      </c>
      <c r="C120" s="74" t="str">
        <f>IF('[1]Extraction Parc Loc'!DL117&gt;0,'[1]Extraction Parc Loc'!DL117,IF('[1]Extraction Parc Loc'!CC117&gt;0,'[1]Extraction Parc Loc'!CC117,""))</f>
        <v/>
      </c>
      <c r="D120" s="74" t="str">
        <f>IF('[1]Extraction Parc Loc'!DN117&gt;0,'[1]Extraction Parc Loc'!DN117,IF('[1]Extraction Parc Loc'!CE117&gt;0,'[1]Extraction Parc Loc'!CE117,""))</f>
        <v/>
      </c>
      <c r="E120" s="74" t="str">
        <f>IF('[1]Extraction Parc Loc'!DH117&gt;0,'[1]Extraction Parc Loc'!DH117,IF('[1]Extraction Parc Loc'!BY117&gt;0,'[1]Extraction Parc Loc'!BY117,""))</f>
        <v/>
      </c>
      <c r="F120" s="74" t="str">
        <f>IF('[1]Extraction Parc Loc'!AY117&gt;0,'[1]Extraction Parc Loc'!AY117,"")</f>
        <v/>
      </c>
      <c r="G120" s="75" t="str">
        <f>IF('[1]Extraction Parc Loc'!DQ117&gt;0,'[1]Extraction Parc Loc'!DQ117,IF('[1]Extraction Parc Loc'!CH117&gt;0,'[1]Extraction Parc Loc'!CH117,""))</f>
        <v/>
      </c>
      <c r="H120" s="75" t="str">
        <f>IF('[1]Extraction Parc Loc'!N117&gt;0,'[1]Extraction Parc Loc'!N117,"")</f>
        <v/>
      </c>
      <c r="I120" s="75" t="str">
        <f>IF('[1]Extraction Parc Loc'!DP117&gt;0,'[1]Extraction Parc Loc'!DP117,IF('[1]Extraction Parc Loc'!CG117&gt;0,'[1]Extraction Parc Loc'!CG117,""))</f>
        <v/>
      </c>
      <c r="J120" s="75" t="str">
        <f>IF('[1]Extraction Parc Loc'!DT117&gt;0,'[1]Extraction Parc Loc'!DT117,IF('[1]Extraction Parc Loc'!CK117&gt;0,'[1]Extraction Parc Loc'!CK117,""))</f>
        <v/>
      </c>
      <c r="K120" s="75" t="str">
        <f>IF('[1]Extraction Parc Loc'!DR117&gt;0,'[1]Extraction Parc Loc'!DR117,IF('[1]Extraction Parc Loc'!CI117&gt;0,'[1]Extraction Parc Loc'!CI117,""))</f>
        <v/>
      </c>
      <c r="L120" s="75" t="str">
        <f>IF('[1]Extraction Parc Loc'!CX117&gt;0,'[1]Extraction Parc Loc'!CX117,IF('[1]Extraction Parc Loc'!EG117&gt;0,'[1]Extraction Parc Loc'!EG117,""))</f>
        <v/>
      </c>
      <c r="M120" s="76" t="str">
        <f t="shared" si="6"/>
        <v/>
      </c>
      <c r="N120" s="76" t="str">
        <f t="shared" si="5"/>
        <v/>
      </c>
      <c r="O120" s="76"/>
      <c r="P120" s="76" t="str">
        <f t="shared" si="7"/>
        <v/>
      </c>
      <c r="Q120" s="76" t="str">
        <f t="shared" si="7"/>
        <v/>
      </c>
      <c r="R120" s="192">
        <f t="shared" si="8"/>
        <v>0</v>
      </c>
      <c r="S120" s="77" t="str">
        <f t="shared" si="9"/>
        <v/>
      </c>
    </row>
    <row r="121" spans="1:19" ht="18" customHeight="1" x14ac:dyDescent="0.25">
      <c r="A121" s="73" t="str">
        <f>IF('[1]Extraction Parc Loc'!DF118&gt;0,'[1]Extraction Parc Loc'!DF118,IF('[1]Extraction Parc Loc'!BW118&gt;0,'[1]Extraction Parc Loc'!BW118,""))</f>
        <v/>
      </c>
      <c r="B121" s="74" t="str">
        <f>IF('[1]Extraction Parc Loc'!DK118&gt;0,'[1]Extraction Parc Loc'!DK118,IF('[1]Extraction Parc Loc'!CB118&gt;0,'[1]Extraction Parc Loc'!CB118,""))</f>
        <v/>
      </c>
      <c r="C121" s="74" t="str">
        <f>IF('[1]Extraction Parc Loc'!DL118&gt;0,'[1]Extraction Parc Loc'!DL118,IF('[1]Extraction Parc Loc'!CC118&gt;0,'[1]Extraction Parc Loc'!CC118,""))</f>
        <v/>
      </c>
      <c r="D121" s="74" t="str">
        <f>IF('[1]Extraction Parc Loc'!DN118&gt;0,'[1]Extraction Parc Loc'!DN118,IF('[1]Extraction Parc Loc'!CE118&gt;0,'[1]Extraction Parc Loc'!CE118,""))</f>
        <v/>
      </c>
      <c r="E121" s="74" t="str">
        <f>IF('[1]Extraction Parc Loc'!DH118&gt;0,'[1]Extraction Parc Loc'!DH118,IF('[1]Extraction Parc Loc'!BY118&gt;0,'[1]Extraction Parc Loc'!BY118,""))</f>
        <v/>
      </c>
      <c r="F121" s="74" t="str">
        <f>IF('[1]Extraction Parc Loc'!AY118&gt;0,'[1]Extraction Parc Loc'!AY118,"")</f>
        <v/>
      </c>
      <c r="G121" s="75" t="str">
        <f>IF('[1]Extraction Parc Loc'!DQ118&gt;0,'[1]Extraction Parc Loc'!DQ118,IF('[1]Extraction Parc Loc'!CH118&gt;0,'[1]Extraction Parc Loc'!CH118,""))</f>
        <v/>
      </c>
      <c r="H121" s="75" t="str">
        <f>IF('[1]Extraction Parc Loc'!N118&gt;0,'[1]Extraction Parc Loc'!N118,"")</f>
        <v/>
      </c>
      <c r="I121" s="75" t="str">
        <f>IF('[1]Extraction Parc Loc'!DP118&gt;0,'[1]Extraction Parc Loc'!DP118,IF('[1]Extraction Parc Loc'!CG118&gt;0,'[1]Extraction Parc Loc'!CG118,""))</f>
        <v/>
      </c>
      <c r="J121" s="75" t="str">
        <f>IF('[1]Extraction Parc Loc'!DT118&gt;0,'[1]Extraction Parc Loc'!DT118,IF('[1]Extraction Parc Loc'!CK118&gt;0,'[1]Extraction Parc Loc'!CK118,""))</f>
        <v/>
      </c>
      <c r="K121" s="75" t="str">
        <f>IF('[1]Extraction Parc Loc'!DR118&gt;0,'[1]Extraction Parc Loc'!DR118,IF('[1]Extraction Parc Loc'!CI118&gt;0,'[1]Extraction Parc Loc'!CI118,""))</f>
        <v/>
      </c>
      <c r="L121" s="75" t="str">
        <f>IF('[1]Extraction Parc Loc'!CX118&gt;0,'[1]Extraction Parc Loc'!CX118,IF('[1]Extraction Parc Loc'!EG118&gt;0,'[1]Extraction Parc Loc'!EG118,""))</f>
        <v/>
      </c>
      <c r="M121" s="76" t="str">
        <f t="shared" si="6"/>
        <v/>
      </c>
      <c r="N121" s="76" t="str">
        <f t="shared" si="5"/>
        <v/>
      </c>
      <c r="O121" s="76"/>
      <c r="P121" s="76" t="str">
        <f t="shared" si="7"/>
        <v/>
      </c>
      <c r="Q121" s="76" t="str">
        <f t="shared" si="7"/>
        <v/>
      </c>
      <c r="R121" s="192">
        <f t="shared" si="8"/>
        <v>0</v>
      </c>
      <c r="S121" s="77" t="str">
        <f t="shared" si="9"/>
        <v/>
      </c>
    </row>
    <row r="122" spans="1:19" ht="18" customHeight="1" x14ac:dyDescent="0.25">
      <c r="A122" s="73" t="str">
        <f>IF('[1]Extraction Parc Loc'!DF119&gt;0,'[1]Extraction Parc Loc'!DF119,IF('[1]Extraction Parc Loc'!BW119&gt;0,'[1]Extraction Parc Loc'!BW119,""))</f>
        <v/>
      </c>
      <c r="B122" s="74" t="str">
        <f>IF('[1]Extraction Parc Loc'!DK119&gt;0,'[1]Extraction Parc Loc'!DK119,IF('[1]Extraction Parc Loc'!CB119&gt;0,'[1]Extraction Parc Loc'!CB119,""))</f>
        <v/>
      </c>
      <c r="C122" s="74" t="str">
        <f>IF('[1]Extraction Parc Loc'!DL119&gt;0,'[1]Extraction Parc Loc'!DL119,IF('[1]Extraction Parc Loc'!CC119&gt;0,'[1]Extraction Parc Loc'!CC119,""))</f>
        <v/>
      </c>
      <c r="D122" s="74" t="str">
        <f>IF('[1]Extraction Parc Loc'!DN119&gt;0,'[1]Extraction Parc Loc'!DN119,IF('[1]Extraction Parc Loc'!CE119&gt;0,'[1]Extraction Parc Loc'!CE119,""))</f>
        <v/>
      </c>
      <c r="E122" s="74" t="str">
        <f>IF('[1]Extraction Parc Loc'!DH119&gt;0,'[1]Extraction Parc Loc'!DH119,IF('[1]Extraction Parc Loc'!BY119&gt;0,'[1]Extraction Parc Loc'!BY119,""))</f>
        <v/>
      </c>
      <c r="F122" s="74" t="str">
        <f>IF('[1]Extraction Parc Loc'!AY119&gt;0,'[1]Extraction Parc Loc'!AY119,"")</f>
        <v/>
      </c>
      <c r="G122" s="75" t="str">
        <f>IF('[1]Extraction Parc Loc'!DQ119&gt;0,'[1]Extraction Parc Loc'!DQ119,IF('[1]Extraction Parc Loc'!CH119&gt;0,'[1]Extraction Parc Loc'!CH119,""))</f>
        <v/>
      </c>
      <c r="H122" s="75" t="str">
        <f>IF('[1]Extraction Parc Loc'!N119&gt;0,'[1]Extraction Parc Loc'!N119,"")</f>
        <v/>
      </c>
      <c r="I122" s="75" t="str">
        <f>IF('[1]Extraction Parc Loc'!DP119&gt;0,'[1]Extraction Parc Loc'!DP119,IF('[1]Extraction Parc Loc'!CG119&gt;0,'[1]Extraction Parc Loc'!CG119,""))</f>
        <v/>
      </c>
      <c r="J122" s="75" t="str">
        <f>IF('[1]Extraction Parc Loc'!DT119&gt;0,'[1]Extraction Parc Loc'!DT119,IF('[1]Extraction Parc Loc'!CK119&gt;0,'[1]Extraction Parc Loc'!CK119,""))</f>
        <v/>
      </c>
      <c r="K122" s="75" t="str">
        <f>IF('[1]Extraction Parc Loc'!DR119&gt;0,'[1]Extraction Parc Loc'!DR119,IF('[1]Extraction Parc Loc'!CI119&gt;0,'[1]Extraction Parc Loc'!CI119,""))</f>
        <v/>
      </c>
      <c r="L122" s="75" t="str">
        <f>IF('[1]Extraction Parc Loc'!CX119&gt;0,'[1]Extraction Parc Loc'!CX119,IF('[1]Extraction Parc Loc'!EG119&gt;0,'[1]Extraction Parc Loc'!EG119,""))</f>
        <v/>
      </c>
      <c r="M122" s="76" t="str">
        <f t="shared" si="6"/>
        <v/>
      </c>
      <c r="N122" s="76" t="str">
        <f t="shared" si="5"/>
        <v/>
      </c>
      <c r="O122" s="76"/>
      <c r="P122" s="76" t="str">
        <f t="shared" si="7"/>
        <v/>
      </c>
      <c r="Q122" s="76" t="str">
        <f t="shared" si="7"/>
        <v/>
      </c>
      <c r="R122" s="192">
        <f t="shared" si="8"/>
        <v>0</v>
      </c>
      <c r="S122" s="77" t="str">
        <f t="shared" si="9"/>
        <v/>
      </c>
    </row>
    <row r="123" spans="1:19" ht="18" customHeight="1" x14ac:dyDescent="0.25">
      <c r="A123" s="73" t="str">
        <f>IF('[1]Extraction Parc Loc'!DF120&gt;0,'[1]Extraction Parc Loc'!DF120,IF('[1]Extraction Parc Loc'!BW120&gt;0,'[1]Extraction Parc Loc'!BW120,""))</f>
        <v/>
      </c>
      <c r="B123" s="74" t="str">
        <f>IF('[1]Extraction Parc Loc'!DK120&gt;0,'[1]Extraction Parc Loc'!DK120,IF('[1]Extraction Parc Loc'!CB120&gt;0,'[1]Extraction Parc Loc'!CB120,""))</f>
        <v/>
      </c>
      <c r="C123" s="74" t="str">
        <f>IF('[1]Extraction Parc Loc'!DL120&gt;0,'[1]Extraction Parc Loc'!DL120,IF('[1]Extraction Parc Loc'!CC120&gt;0,'[1]Extraction Parc Loc'!CC120,""))</f>
        <v/>
      </c>
      <c r="D123" s="74" t="str">
        <f>IF('[1]Extraction Parc Loc'!DN120&gt;0,'[1]Extraction Parc Loc'!DN120,IF('[1]Extraction Parc Loc'!CE120&gt;0,'[1]Extraction Parc Loc'!CE120,""))</f>
        <v/>
      </c>
      <c r="E123" s="74" t="str">
        <f>IF('[1]Extraction Parc Loc'!DH120&gt;0,'[1]Extraction Parc Loc'!DH120,IF('[1]Extraction Parc Loc'!BY120&gt;0,'[1]Extraction Parc Loc'!BY120,""))</f>
        <v/>
      </c>
      <c r="F123" s="74" t="str">
        <f>IF('[1]Extraction Parc Loc'!AY120&gt;0,'[1]Extraction Parc Loc'!AY120,"")</f>
        <v/>
      </c>
      <c r="G123" s="75" t="str">
        <f>IF('[1]Extraction Parc Loc'!DQ120&gt;0,'[1]Extraction Parc Loc'!DQ120,IF('[1]Extraction Parc Loc'!CH120&gt;0,'[1]Extraction Parc Loc'!CH120,""))</f>
        <v/>
      </c>
      <c r="H123" s="75" t="str">
        <f>IF('[1]Extraction Parc Loc'!N120&gt;0,'[1]Extraction Parc Loc'!N120,"")</f>
        <v/>
      </c>
      <c r="I123" s="75" t="str">
        <f>IF('[1]Extraction Parc Loc'!DP120&gt;0,'[1]Extraction Parc Loc'!DP120,IF('[1]Extraction Parc Loc'!CG120&gt;0,'[1]Extraction Parc Loc'!CG120,""))</f>
        <v/>
      </c>
      <c r="J123" s="75" t="str">
        <f>IF('[1]Extraction Parc Loc'!DT120&gt;0,'[1]Extraction Parc Loc'!DT120,IF('[1]Extraction Parc Loc'!CK120&gt;0,'[1]Extraction Parc Loc'!CK120,""))</f>
        <v/>
      </c>
      <c r="K123" s="75" t="str">
        <f>IF('[1]Extraction Parc Loc'!DR120&gt;0,'[1]Extraction Parc Loc'!DR120,IF('[1]Extraction Parc Loc'!CI120&gt;0,'[1]Extraction Parc Loc'!CI120,""))</f>
        <v/>
      </c>
      <c r="L123" s="75" t="str">
        <f>IF('[1]Extraction Parc Loc'!CX120&gt;0,'[1]Extraction Parc Loc'!CX120,IF('[1]Extraction Parc Loc'!EG120&gt;0,'[1]Extraction Parc Loc'!EG120,""))</f>
        <v/>
      </c>
      <c r="M123" s="76" t="str">
        <f t="shared" si="6"/>
        <v/>
      </c>
      <c r="N123" s="76" t="str">
        <f t="shared" si="5"/>
        <v/>
      </c>
      <c r="O123" s="76"/>
      <c r="P123" s="76" t="str">
        <f t="shared" si="7"/>
        <v/>
      </c>
      <c r="Q123" s="76" t="str">
        <f t="shared" si="7"/>
        <v/>
      </c>
      <c r="R123" s="192">
        <f t="shared" si="8"/>
        <v>0</v>
      </c>
      <c r="S123" s="77" t="str">
        <f t="shared" si="9"/>
        <v/>
      </c>
    </row>
    <row r="124" spans="1:19" ht="18" customHeight="1" x14ac:dyDescent="0.25">
      <c r="A124" s="73" t="str">
        <f>IF('[1]Extraction Parc Loc'!DF121&gt;0,'[1]Extraction Parc Loc'!DF121,IF('[1]Extraction Parc Loc'!BW121&gt;0,'[1]Extraction Parc Loc'!BW121,""))</f>
        <v/>
      </c>
      <c r="B124" s="74" t="str">
        <f>IF('[1]Extraction Parc Loc'!DK121&gt;0,'[1]Extraction Parc Loc'!DK121,IF('[1]Extraction Parc Loc'!CB121&gt;0,'[1]Extraction Parc Loc'!CB121,""))</f>
        <v/>
      </c>
      <c r="C124" s="74" t="str">
        <f>IF('[1]Extraction Parc Loc'!DL121&gt;0,'[1]Extraction Parc Loc'!DL121,IF('[1]Extraction Parc Loc'!CC121&gt;0,'[1]Extraction Parc Loc'!CC121,""))</f>
        <v/>
      </c>
      <c r="D124" s="74" t="str">
        <f>IF('[1]Extraction Parc Loc'!DN121&gt;0,'[1]Extraction Parc Loc'!DN121,IF('[1]Extraction Parc Loc'!CE121&gt;0,'[1]Extraction Parc Loc'!CE121,""))</f>
        <v/>
      </c>
      <c r="E124" s="74" t="str">
        <f>IF('[1]Extraction Parc Loc'!DH121&gt;0,'[1]Extraction Parc Loc'!DH121,IF('[1]Extraction Parc Loc'!BY121&gt;0,'[1]Extraction Parc Loc'!BY121,""))</f>
        <v/>
      </c>
      <c r="F124" s="74" t="str">
        <f>IF('[1]Extraction Parc Loc'!AY121&gt;0,'[1]Extraction Parc Loc'!AY121,"")</f>
        <v/>
      </c>
      <c r="G124" s="75" t="str">
        <f>IF('[1]Extraction Parc Loc'!DQ121&gt;0,'[1]Extraction Parc Loc'!DQ121,IF('[1]Extraction Parc Loc'!CH121&gt;0,'[1]Extraction Parc Loc'!CH121,""))</f>
        <v/>
      </c>
      <c r="H124" s="75" t="str">
        <f>IF('[1]Extraction Parc Loc'!N121&gt;0,'[1]Extraction Parc Loc'!N121,"")</f>
        <v/>
      </c>
      <c r="I124" s="75" t="str">
        <f>IF('[1]Extraction Parc Loc'!DP121&gt;0,'[1]Extraction Parc Loc'!DP121,IF('[1]Extraction Parc Loc'!CG121&gt;0,'[1]Extraction Parc Loc'!CG121,""))</f>
        <v/>
      </c>
      <c r="J124" s="75" t="str">
        <f>IF('[1]Extraction Parc Loc'!DT121&gt;0,'[1]Extraction Parc Loc'!DT121,IF('[1]Extraction Parc Loc'!CK121&gt;0,'[1]Extraction Parc Loc'!CK121,""))</f>
        <v/>
      </c>
      <c r="K124" s="75" t="str">
        <f>IF('[1]Extraction Parc Loc'!DR121&gt;0,'[1]Extraction Parc Loc'!DR121,IF('[1]Extraction Parc Loc'!CI121&gt;0,'[1]Extraction Parc Loc'!CI121,""))</f>
        <v/>
      </c>
      <c r="L124" s="75" t="str">
        <f>IF('[1]Extraction Parc Loc'!CX121&gt;0,'[1]Extraction Parc Loc'!CX121,IF('[1]Extraction Parc Loc'!EG121&gt;0,'[1]Extraction Parc Loc'!EG121,""))</f>
        <v/>
      </c>
      <c r="M124" s="76" t="str">
        <f t="shared" si="6"/>
        <v/>
      </c>
      <c r="N124" s="76" t="str">
        <f t="shared" si="5"/>
        <v/>
      </c>
      <c r="O124" s="76"/>
      <c r="P124" s="76" t="str">
        <f t="shared" si="7"/>
        <v/>
      </c>
      <c r="Q124" s="76" t="str">
        <f t="shared" si="7"/>
        <v/>
      </c>
      <c r="R124" s="192">
        <f t="shared" si="8"/>
        <v>0</v>
      </c>
      <c r="S124" s="77" t="str">
        <f t="shared" si="9"/>
        <v/>
      </c>
    </row>
    <row r="125" spans="1:19" ht="18" customHeight="1" x14ac:dyDescent="0.25">
      <c r="A125" s="73" t="str">
        <f>IF('[1]Extraction Parc Loc'!DF122&gt;0,'[1]Extraction Parc Loc'!DF122,IF('[1]Extraction Parc Loc'!BW122&gt;0,'[1]Extraction Parc Loc'!BW122,""))</f>
        <v/>
      </c>
      <c r="B125" s="74" t="str">
        <f>IF('[1]Extraction Parc Loc'!DK122&gt;0,'[1]Extraction Parc Loc'!DK122,IF('[1]Extraction Parc Loc'!CB122&gt;0,'[1]Extraction Parc Loc'!CB122,""))</f>
        <v/>
      </c>
      <c r="C125" s="74" t="str">
        <f>IF('[1]Extraction Parc Loc'!DL122&gt;0,'[1]Extraction Parc Loc'!DL122,IF('[1]Extraction Parc Loc'!CC122&gt;0,'[1]Extraction Parc Loc'!CC122,""))</f>
        <v/>
      </c>
      <c r="D125" s="74" t="str">
        <f>IF('[1]Extraction Parc Loc'!DN122&gt;0,'[1]Extraction Parc Loc'!DN122,IF('[1]Extraction Parc Loc'!CE122&gt;0,'[1]Extraction Parc Loc'!CE122,""))</f>
        <v/>
      </c>
      <c r="E125" s="74" t="str">
        <f>IF('[1]Extraction Parc Loc'!DH122&gt;0,'[1]Extraction Parc Loc'!DH122,IF('[1]Extraction Parc Loc'!BY122&gt;0,'[1]Extraction Parc Loc'!BY122,""))</f>
        <v/>
      </c>
      <c r="F125" s="74" t="str">
        <f>IF('[1]Extraction Parc Loc'!AY122&gt;0,'[1]Extraction Parc Loc'!AY122,"")</f>
        <v/>
      </c>
      <c r="G125" s="75" t="str">
        <f>IF('[1]Extraction Parc Loc'!DQ122&gt;0,'[1]Extraction Parc Loc'!DQ122,IF('[1]Extraction Parc Loc'!CH122&gt;0,'[1]Extraction Parc Loc'!CH122,""))</f>
        <v/>
      </c>
      <c r="H125" s="75" t="str">
        <f>IF('[1]Extraction Parc Loc'!N122&gt;0,'[1]Extraction Parc Loc'!N122,"")</f>
        <v/>
      </c>
      <c r="I125" s="75" t="str">
        <f>IF('[1]Extraction Parc Loc'!DP122&gt;0,'[1]Extraction Parc Loc'!DP122,IF('[1]Extraction Parc Loc'!CG122&gt;0,'[1]Extraction Parc Loc'!CG122,""))</f>
        <v/>
      </c>
      <c r="J125" s="75" t="str">
        <f>IF('[1]Extraction Parc Loc'!DT122&gt;0,'[1]Extraction Parc Loc'!DT122,IF('[1]Extraction Parc Loc'!CK122&gt;0,'[1]Extraction Parc Loc'!CK122,""))</f>
        <v/>
      </c>
      <c r="K125" s="75" t="str">
        <f>IF('[1]Extraction Parc Loc'!DR122&gt;0,'[1]Extraction Parc Loc'!DR122,IF('[1]Extraction Parc Loc'!CI122&gt;0,'[1]Extraction Parc Loc'!CI122,""))</f>
        <v/>
      </c>
      <c r="L125" s="75" t="str">
        <f>IF('[1]Extraction Parc Loc'!CX122&gt;0,'[1]Extraction Parc Loc'!CX122,IF('[1]Extraction Parc Loc'!EG122&gt;0,'[1]Extraction Parc Loc'!EG122,""))</f>
        <v/>
      </c>
      <c r="M125" s="76" t="str">
        <f t="shared" si="6"/>
        <v/>
      </c>
      <c r="N125" s="76" t="str">
        <f t="shared" si="5"/>
        <v/>
      </c>
      <c r="O125" s="76"/>
      <c r="P125" s="76" t="str">
        <f t="shared" si="7"/>
        <v/>
      </c>
      <c r="Q125" s="76" t="str">
        <f t="shared" si="7"/>
        <v/>
      </c>
      <c r="R125" s="192">
        <f t="shared" si="8"/>
        <v>0</v>
      </c>
      <c r="S125" s="77" t="str">
        <f t="shared" si="9"/>
        <v/>
      </c>
    </row>
    <row r="126" spans="1:19" ht="18" customHeight="1" x14ac:dyDescent="0.25">
      <c r="A126" s="73" t="str">
        <f>IF('[1]Extraction Parc Loc'!DF123&gt;0,'[1]Extraction Parc Loc'!DF123,IF('[1]Extraction Parc Loc'!BW123&gt;0,'[1]Extraction Parc Loc'!BW123,""))</f>
        <v/>
      </c>
      <c r="B126" s="74" t="str">
        <f>IF('[1]Extraction Parc Loc'!DK123&gt;0,'[1]Extraction Parc Loc'!DK123,IF('[1]Extraction Parc Loc'!CB123&gt;0,'[1]Extraction Parc Loc'!CB123,""))</f>
        <v/>
      </c>
      <c r="C126" s="74" t="str">
        <f>IF('[1]Extraction Parc Loc'!DL123&gt;0,'[1]Extraction Parc Loc'!DL123,IF('[1]Extraction Parc Loc'!CC123&gt;0,'[1]Extraction Parc Loc'!CC123,""))</f>
        <v/>
      </c>
      <c r="D126" s="74" t="str">
        <f>IF('[1]Extraction Parc Loc'!DN123&gt;0,'[1]Extraction Parc Loc'!DN123,IF('[1]Extraction Parc Loc'!CE123&gt;0,'[1]Extraction Parc Loc'!CE123,""))</f>
        <v/>
      </c>
      <c r="E126" s="74" t="str">
        <f>IF('[1]Extraction Parc Loc'!DH123&gt;0,'[1]Extraction Parc Loc'!DH123,IF('[1]Extraction Parc Loc'!BY123&gt;0,'[1]Extraction Parc Loc'!BY123,""))</f>
        <v/>
      </c>
      <c r="F126" s="74" t="str">
        <f>IF('[1]Extraction Parc Loc'!AY123&gt;0,'[1]Extraction Parc Loc'!AY123,"")</f>
        <v/>
      </c>
      <c r="G126" s="75" t="str">
        <f>IF('[1]Extraction Parc Loc'!DQ123&gt;0,'[1]Extraction Parc Loc'!DQ123,IF('[1]Extraction Parc Loc'!CH123&gt;0,'[1]Extraction Parc Loc'!CH123,""))</f>
        <v/>
      </c>
      <c r="H126" s="75" t="str">
        <f>IF('[1]Extraction Parc Loc'!N123&gt;0,'[1]Extraction Parc Loc'!N123,"")</f>
        <v/>
      </c>
      <c r="I126" s="75" t="str">
        <f>IF('[1]Extraction Parc Loc'!DP123&gt;0,'[1]Extraction Parc Loc'!DP123,IF('[1]Extraction Parc Loc'!CG123&gt;0,'[1]Extraction Parc Loc'!CG123,""))</f>
        <v/>
      </c>
      <c r="J126" s="75" t="str">
        <f>IF('[1]Extraction Parc Loc'!DT123&gt;0,'[1]Extraction Parc Loc'!DT123,IF('[1]Extraction Parc Loc'!CK123&gt;0,'[1]Extraction Parc Loc'!CK123,""))</f>
        <v/>
      </c>
      <c r="K126" s="75" t="str">
        <f>IF('[1]Extraction Parc Loc'!DR123&gt;0,'[1]Extraction Parc Loc'!DR123,IF('[1]Extraction Parc Loc'!CI123&gt;0,'[1]Extraction Parc Loc'!CI123,""))</f>
        <v/>
      </c>
      <c r="L126" s="75" t="str">
        <f>IF('[1]Extraction Parc Loc'!CX123&gt;0,'[1]Extraction Parc Loc'!CX123,IF('[1]Extraction Parc Loc'!EG123&gt;0,'[1]Extraction Parc Loc'!EG123,""))</f>
        <v/>
      </c>
      <c r="M126" s="76" t="str">
        <f t="shared" si="6"/>
        <v/>
      </c>
      <c r="N126" s="76" t="str">
        <f t="shared" si="5"/>
        <v/>
      </c>
      <c r="O126" s="76"/>
      <c r="P126" s="76" t="str">
        <f t="shared" si="7"/>
        <v/>
      </c>
      <c r="Q126" s="76" t="str">
        <f t="shared" si="7"/>
        <v/>
      </c>
      <c r="R126" s="192">
        <f t="shared" si="8"/>
        <v>0</v>
      </c>
      <c r="S126" s="77" t="str">
        <f t="shared" si="9"/>
        <v/>
      </c>
    </row>
    <row r="127" spans="1:19" ht="18" customHeight="1" x14ac:dyDescent="0.25">
      <c r="A127" s="73" t="str">
        <f>IF('[1]Extraction Parc Loc'!DF124&gt;0,'[1]Extraction Parc Loc'!DF124,IF('[1]Extraction Parc Loc'!BW124&gt;0,'[1]Extraction Parc Loc'!BW124,""))</f>
        <v/>
      </c>
      <c r="B127" s="74" t="str">
        <f>IF('[1]Extraction Parc Loc'!DK124&gt;0,'[1]Extraction Parc Loc'!DK124,IF('[1]Extraction Parc Loc'!CB124&gt;0,'[1]Extraction Parc Loc'!CB124,""))</f>
        <v/>
      </c>
      <c r="C127" s="74" t="str">
        <f>IF('[1]Extraction Parc Loc'!DL124&gt;0,'[1]Extraction Parc Loc'!DL124,IF('[1]Extraction Parc Loc'!CC124&gt;0,'[1]Extraction Parc Loc'!CC124,""))</f>
        <v/>
      </c>
      <c r="D127" s="74" t="str">
        <f>IF('[1]Extraction Parc Loc'!DN124&gt;0,'[1]Extraction Parc Loc'!DN124,IF('[1]Extraction Parc Loc'!CE124&gt;0,'[1]Extraction Parc Loc'!CE124,""))</f>
        <v/>
      </c>
      <c r="E127" s="74" t="str">
        <f>IF('[1]Extraction Parc Loc'!DH124&gt;0,'[1]Extraction Parc Loc'!DH124,IF('[1]Extraction Parc Loc'!BY124&gt;0,'[1]Extraction Parc Loc'!BY124,""))</f>
        <v/>
      </c>
      <c r="F127" s="74" t="str">
        <f>IF('[1]Extraction Parc Loc'!AY124&gt;0,'[1]Extraction Parc Loc'!AY124,"")</f>
        <v/>
      </c>
      <c r="G127" s="75" t="str">
        <f>IF('[1]Extraction Parc Loc'!DQ124&gt;0,'[1]Extraction Parc Loc'!DQ124,IF('[1]Extraction Parc Loc'!CH124&gt;0,'[1]Extraction Parc Loc'!CH124,""))</f>
        <v/>
      </c>
      <c r="H127" s="75" t="str">
        <f>IF('[1]Extraction Parc Loc'!N124&gt;0,'[1]Extraction Parc Loc'!N124,"")</f>
        <v/>
      </c>
      <c r="I127" s="75" t="str">
        <f>IF('[1]Extraction Parc Loc'!DP124&gt;0,'[1]Extraction Parc Loc'!DP124,IF('[1]Extraction Parc Loc'!CG124&gt;0,'[1]Extraction Parc Loc'!CG124,""))</f>
        <v/>
      </c>
      <c r="J127" s="75" t="str">
        <f>IF('[1]Extraction Parc Loc'!DT124&gt;0,'[1]Extraction Parc Loc'!DT124,IF('[1]Extraction Parc Loc'!CK124&gt;0,'[1]Extraction Parc Loc'!CK124,""))</f>
        <v/>
      </c>
      <c r="K127" s="75" t="str">
        <f>IF('[1]Extraction Parc Loc'!DR124&gt;0,'[1]Extraction Parc Loc'!DR124,IF('[1]Extraction Parc Loc'!CI124&gt;0,'[1]Extraction Parc Loc'!CI124,""))</f>
        <v/>
      </c>
      <c r="L127" s="75" t="str">
        <f>IF('[1]Extraction Parc Loc'!CX124&gt;0,'[1]Extraction Parc Loc'!CX124,IF('[1]Extraction Parc Loc'!EG124&gt;0,'[1]Extraction Parc Loc'!EG124,""))</f>
        <v/>
      </c>
      <c r="M127" s="76" t="str">
        <f t="shared" si="6"/>
        <v/>
      </c>
      <c r="N127" s="76" t="str">
        <f t="shared" si="5"/>
        <v/>
      </c>
      <c r="O127" s="76"/>
      <c r="P127" s="76" t="str">
        <f t="shared" si="7"/>
        <v/>
      </c>
      <c r="Q127" s="76" t="str">
        <f t="shared" si="7"/>
        <v/>
      </c>
      <c r="R127" s="192">
        <f t="shared" si="8"/>
        <v>0</v>
      </c>
      <c r="S127" s="77" t="str">
        <f t="shared" si="9"/>
        <v/>
      </c>
    </row>
    <row r="128" spans="1:19" ht="18" customHeight="1" x14ac:dyDescent="0.25">
      <c r="A128" s="73" t="str">
        <f>IF('[1]Extraction Parc Loc'!DF125&gt;0,'[1]Extraction Parc Loc'!DF125,IF('[1]Extraction Parc Loc'!BW125&gt;0,'[1]Extraction Parc Loc'!BW125,""))</f>
        <v/>
      </c>
      <c r="B128" s="74" t="str">
        <f>IF('[1]Extraction Parc Loc'!DK125&gt;0,'[1]Extraction Parc Loc'!DK125,IF('[1]Extraction Parc Loc'!CB125&gt;0,'[1]Extraction Parc Loc'!CB125,""))</f>
        <v/>
      </c>
      <c r="C128" s="74" t="str">
        <f>IF('[1]Extraction Parc Loc'!DL125&gt;0,'[1]Extraction Parc Loc'!DL125,IF('[1]Extraction Parc Loc'!CC125&gt;0,'[1]Extraction Parc Loc'!CC125,""))</f>
        <v/>
      </c>
      <c r="D128" s="74" t="str">
        <f>IF('[1]Extraction Parc Loc'!DN125&gt;0,'[1]Extraction Parc Loc'!DN125,IF('[1]Extraction Parc Loc'!CE125&gt;0,'[1]Extraction Parc Loc'!CE125,""))</f>
        <v/>
      </c>
      <c r="E128" s="74" t="str">
        <f>IF('[1]Extraction Parc Loc'!DH125&gt;0,'[1]Extraction Parc Loc'!DH125,IF('[1]Extraction Parc Loc'!BY125&gt;0,'[1]Extraction Parc Loc'!BY125,""))</f>
        <v/>
      </c>
      <c r="F128" s="74" t="str">
        <f>IF('[1]Extraction Parc Loc'!AY125&gt;0,'[1]Extraction Parc Loc'!AY125,"")</f>
        <v/>
      </c>
      <c r="G128" s="75" t="str">
        <f>IF('[1]Extraction Parc Loc'!DQ125&gt;0,'[1]Extraction Parc Loc'!DQ125,IF('[1]Extraction Parc Loc'!CH125&gt;0,'[1]Extraction Parc Loc'!CH125,""))</f>
        <v/>
      </c>
      <c r="H128" s="75" t="str">
        <f>IF('[1]Extraction Parc Loc'!N125&gt;0,'[1]Extraction Parc Loc'!N125,"")</f>
        <v/>
      </c>
      <c r="I128" s="75" t="str">
        <f>IF('[1]Extraction Parc Loc'!DP125&gt;0,'[1]Extraction Parc Loc'!DP125,IF('[1]Extraction Parc Loc'!CG125&gt;0,'[1]Extraction Parc Loc'!CG125,""))</f>
        <v/>
      </c>
      <c r="J128" s="75" t="str">
        <f>IF('[1]Extraction Parc Loc'!DT125&gt;0,'[1]Extraction Parc Loc'!DT125,IF('[1]Extraction Parc Loc'!CK125&gt;0,'[1]Extraction Parc Loc'!CK125,""))</f>
        <v/>
      </c>
      <c r="K128" s="75" t="str">
        <f>IF('[1]Extraction Parc Loc'!DR125&gt;0,'[1]Extraction Parc Loc'!DR125,IF('[1]Extraction Parc Loc'!CI125&gt;0,'[1]Extraction Parc Loc'!CI125,""))</f>
        <v/>
      </c>
      <c r="L128" s="75" t="str">
        <f>IF('[1]Extraction Parc Loc'!CX125&gt;0,'[1]Extraction Parc Loc'!CX125,IF('[1]Extraction Parc Loc'!EG125&gt;0,'[1]Extraction Parc Loc'!EG125,""))</f>
        <v/>
      </c>
      <c r="M128" s="76" t="str">
        <f t="shared" si="6"/>
        <v/>
      </c>
      <c r="N128" s="76" t="str">
        <f t="shared" si="5"/>
        <v/>
      </c>
      <c r="O128" s="76"/>
      <c r="P128" s="76" t="str">
        <f t="shared" si="7"/>
        <v/>
      </c>
      <c r="Q128" s="76" t="str">
        <f t="shared" si="7"/>
        <v/>
      </c>
      <c r="R128" s="192">
        <f t="shared" si="8"/>
        <v>0</v>
      </c>
      <c r="S128" s="77" t="str">
        <f t="shared" si="9"/>
        <v/>
      </c>
    </row>
    <row r="129" spans="1:19" ht="18" customHeight="1" x14ac:dyDescent="0.25">
      <c r="A129" s="73" t="str">
        <f>IF('[1]Extraction Parc Loc'!DF126&gt;0,'[1]Extraction Parc Loc'!DF126,IF('[1]Extraction Parc Loc'!BW126&gt;0,'[1]Extraction Parc Loc'!BW126,""))</f>
        <v/>
      </c>
      <c r="B129" s="74" t="str">
        <f>IF('[1]Extraction Parc Loc'!DK126&gt;0,'[1]Extraction Parc Loc'!DK126,IF('[1]Extraction Parc Loc'!CB126&gt;0,'[1]Extraction Parc Loc'!CB126,""))</f>
        <v/>
      </c>
      <c r="C129" s="74" t="str">
        <f>IF('[1]Extraction Parc Loc'!DL126&gt;0,'[1]Extraction Parc Loc'!DL126,IF('[1]Extraction Parc Loc'!CC126&gt;0,'[1]Extraction Parc Loc'!CC126,""))</f>
        <v/>
      </c>
      <c r="D129" s="74" t="str">
        <f>IF('[1]Extraction Parc Loc'!DN126&gt;0,'[1]Extraction Parc Loc'!DN126,IF('[1]Extraction Parc Loc'!CE126&gt;0,'[1]Extraction Parc Loc'!CE126,""))</f>
        <v/>
      </c>
      <c r="E129" s="74" t="str">
        <f>IF('[1]Extraction Parc Loc'!DH126&gt;0,'[1]Extraction Parc Loc'!DH126,IF('[1]Extraction Parc Loc'!BY126&gt;0,'[1]Extraction Parc Loc'!BY126,""))</f>
        <v/>
      </c>
      <c r="F129" s="74" t="str">
        <f>IF('[1]Extraction Parc Loc'!AY126&gt;0,'[1]Extraction Parc Loc'!AY126,"")</f>
        <v/>
      </c>
      <c r="G129" s="75" t="str">
        <f>IF('[1]Extraction Parc Loc'!DQ126&gt;0,'[1]Extraction Parc Loc'!DQ126,IF('[1]Extraction Parc Loc'!CH126&gt;0,'[1]Extraction Parc Loc'!CH126,""))</f>
        <v/>
      </c>
      <c r="H129" s="75" t="str">
        <f>IF('[1]Extraction Parc Loc'!N126&gt;0,'[1]Extraction Parc Loc'!N126,"")</f>
        <v/>
      </c>
      <c r="I129" s="75" t="str">
        <f>IF('[1]Extraction Parc Loc'!DP126&gt;0,'[1]Extraction Parc Loc'!DP126,IF('[1]Extraction Parc Loc'!CG126&gt;0,'[1]Extraction Parc Loc'!CG126,""))</f>
        <v/>
      </c>
      <c r="J129" s="75" t="str">
        <f>IF('[1]Extraction Parc Loc'!DT126&gt;0,'[1]Extraction Parc Loc'!DT126,IF('[1]Extraction Parc Loc'!CK126&gt;0,'[1]Extraction Parc Loc'!CK126,""))</f>
        <v/>
      </c>
      <c r="K129" s="75" t="str">
        <f>IF('[1]Extraction Parc Loc'!DR126&gt;0,'[1]Extraction Parc Loc'!DR126,IF('[1]Extraction Parc Loc'!CI126&gt;0,'[1]Extraction Parc Loc'!CI126,""))</f>
        <v/>
      </c>
      <c r="L129" s="75" t="str">
        <f>IF('[1]Extraction Parc Loc'!CX126&gt;0,'[1]Extraction Parc Loc'!CX126,IF('[1]Extraction Parc Loc'!EG126&gt;0,'[1]Extraction Parc Loc'!EG126,""))</f>
        <v/>
      </c>
      <c r="M129" s="76" t="str">
        <f t="shared" si="6"/>
        <v/>
      </c>
      <c r="N129" s="76" t="str">
        <f t="shared" si="5"/>
        <v/>
      </c>
      <c r="O129" s="76"/>
      <c r="P129" s="76" t="str">
        <f t="shared" si="7"/>
        <v/>
      </c>
      <c r="Q129" s="76" t="str">
        <f t="shared" si="7"/>
        <v/>
      </c>
      <c r="R129" s="192">
        <f t="shared" si="8"/>
        <v>0</v>
      </c>
      <c r="S129" s="77" t="str">
        <f t="shared" si="9"/>
        <v/>
      </c>
    </row>
    <row r="130" spans="1:19" ht="18" customHeight="1" x14ac:dyDescent="0.25">
      <c r="A130" s="73" t="str">
        <f>IF('[1]Extraction Parc Loc'!DF127&gt;0,'[1]Extraction Parc Loc'!DF127,IF('[1]Extraction Parc Loc'!BW127&gt;0,'[1]Extraction Parc Loc'!BW127,""))</f>
        <v/>
      </c>
      <c r="B130" s="74" t="str">
        <f>IF('[1]Extraction Parc Loc'!DK127&gt;0,'[1]Extraction Parc Loc'!DK127,IF('[1]Extraction Parc Loc'!CB127&gt;0,'[1]Extraction Parc Loc'!CB127,""))</f>
        <v/>
      </c>
      <c r="C130" s="74" t="str">
        <f>IF('[1]Extraction Parc Loc'!DL127&gt;0,'[1]Extraction Parc Loc'!DL127,IF('[1]Extraction Parc Loc'!CC127&gt;0,'[1]Extraction Parc Loc'!CC127,""))</f>
        <v/>
      </c>
      <c r="D130" s="74" t="str">
        <f>IF('[1]Extraction Parc Loc'!DN127&gt;0,'[1]Extraction Parc Loc'!DN127,IF('[1]Extraction Parc Loc'!CE127&gt;0,'[1]Extraction Parc Loc'!CE127,""))</f>
        <v/>
      </c>
      <c r="E130" s="74" t="str">
        <f>IF('[1]Extraction Parc Loc'!DH127&gt;0,'[1]Extraction Parc Loc'!DH127,IF('[1]Extraction Parc Loc'!BY127&gt;0,'[1]Extraction Parc Loc'!BY127,""))</f>
        <v/>
      </c>
      <c r="F130" s="74" t="str">
        <f>IF('[1]Extraction Parc Loc'!AY127&gt;0,'[1]Extraction Parc Loc'!AY127,"")</f>
        <v/>
      </c>
      <c r="G130" s="75" t="str">
        <f>IF('[1]Extraction Parc Loc'!DQ127&gt;0,'[1]Extraction Parc Loc'!DQ127,IF('[1]Extraction Parc Loc'!CH127&gt;0,'[1]Extraction Parc Loc'!CH127,""))</f>
        <v/>
      </c>
      <c r="H130" s="75" t="str">
        <f>IF('[1]Extraction Parc Loc'!N127&gt;0,'[1]Extraction Parc Loc'!N127,"")</f>
        <v/>
      </c>
      <c r="I130" s="75" t="str">
        <f>IF('[1]Extraction Parc Loc'!DP127&gt;0,'[1]Extraction Parc Loc'!DP127,IF('[1]Extraction Parc Loc'!CG127&gt;0,'[1]Extraction Parc Loc'!CG127,""))</f>
        <v/>
      </c>
      <c r="J130" s="75" t="str">
        <f>IF('[1]Extraction Parc Loc'!DT127&gt;0,'[1]Extraction Parc Loc'!DT127,IF('[1]Extraction Parc Loc'!CK127&gt;0,'[1]Extraction Parc Loc'!CK127,""))</f>
        <v/>
      </c>
      <c r="K130" s="75" t="str">
        <f>IF('[1]Extraction Parc Loc'!DR127&gt;0,'[1]Extraction Parc Loc'!DR127,IF('[1]Extraction Parc Loc'!CI127&gt;0,'[1]Extraction Parc Loc'!CI127,""))</f>
        <v/>
      </c>
      <c r="L130" s="75" t="str">
        <f>IF('[1]Extraction Parc Loc'!CX127&gt;0,'[1]Extraction Parc Loc'!CX127,IF('[1]Extraction Parc Loc'!EG127&gt;0,'[1]Extraction Parc Loc'!EG127,""))</f>
        <v/>
      </c>
      <c r="M130" s="76" t="str">
        <f t="shared" si="6"/>
        <v/>
      </c>
      <c r="N130" s="76" t="str">
        <f t="shared" si="5"/>
        <v/>
      </c>
      <c r="O130" s="76"/>
      <c r="P130" s="76" t="str">
        <f t="shared" si="7"/>
        <v/>
      </c>
      <c r="Q130" s="76" t="str">
        <f t="shared" si="7"/>
        <v/>
      </c>
      <c r="R130" s="192">
        <f t="shared" si="8"/>
        <v>0</v>
      </c>
      <c r="S130" s="77" t="str">
        <f t="shared" si="9"/>
        <v/>
      </c>
    </row>
    <row r="131" spans="1:19" ht="18" customHeight="1" x14ac:dyDescent="0.25">
      <c r="A131" s="73" t="str">
        <f>IF('[1]Extraction Parc Loc'!DF128&gt;0,'[1]Extraction Parc Loc'!DF128,IF('[1]Extraction Parc Loc'!BW128&gt;0,'[1]Extraction Parc Loc'!BW128,""))</f>
        <v/>
      </c>
      <c r="B131" s="74" t="str">
        <f>IF('[1]Extraction Parc Loc'!DK128&gt;0,'[1]Extraction Parc Loc'!DK128,IF('[1]Extraction Parc Loc'!CB128&gt;0,'[1]Extraction Parc Loc'!CB128,""))</f>
        <v/>
      </c>
      <c r="C131" s="74" t="str">
        <f>IF('[1]Extraction Parc Loc'!DL128&gt;0,'[1]Extraction Parc Loc'!DL128,IF('[1]Extraction Parc Loc'!CC128&gt;0,'[1]Extraction Parc Loc'!CC128,""))</f>
        <v/>
      </c>
      <c r="D131" s="74" t="str">
        <f>IF('[1]Extraction Parc Loc'!DN128&gt;0,'[1]Extraction Parc Loc'!DN128,IF('[1]Extraction Parc Loc'!CE128&gt;0,'[1]Extraction Parc Loc'!CE128,""))</f>
        <v/>
      </c>
      <c r="E131" s="74" t="str">
        <f>IF('[1]Extraction Parc Loc'!DH128&gt;0,'[1]Extraction Parc Loc'!DH128,IF('[1]Extraction Parc Loc'!BY128&gt;0,'[1]Extraction Parc Loc'!BY128,""))</f>
        <v/>
      </c>
      <c r="F131" s="74" t="str">
        <f>IF('[1]Extraction Parc Loc'!AY128&gt;0,'[1]Extraction Parc Loc'!AY128,"")</f>
        <v/>
      </c>
      <c r="G131" s="75" t="str">
        <f>IF('[1]Extraction Parc Loc'!DQ128&gt;0,'[1]Extraction Parc Loc'!DQ128,IF('[1]Extraction Parc Loc'!CH128&gt;0,'[1]Extraction Parc Loc'!CH128,""))</f>
        <v/>
      </c>
      <c r="H131" s="75" t="str">
        <f>IF('[1]Extraction Parc Loc'!N128&gt;0,'[1]Extraction Parc Loc'!N128,"")</f>
        <v/>
      </c>
      <c r="I131" s="75" t="str">
        <f>IF('[1]Extraction Parc Loc'!DP128&gt;0,'[1]Extraction Parc Loc'!DP128,IF('[1]Extraction Parc Loc'!CG128&gt;0,'[1]Extraction Parc Loc'!CG128,""))</f>
        <v/>
      </c>
      <c r="J131" s="75" t="str">
        <f>IF('[1]Extraction Parc Loc'!DT128&gt;0,'[1]Extraction Parc Loc'!DT128,IF('[1]Extraction Parc Loc'!CK128&gt;0,'[1]Extraction Parc Loc'!CK128,""))</f>
        <v/>
      </c>
      <c r="K131" s="75" t="str">
        <f>IF('[1]Extraction Parc Loc'!DR128&gt;0,'[1]Extraction Parc Loc'!DR128,IF('[1]Extraction Parc Loc'!CI128&gt;0,'[1]Extraction Parc Loc'!CI128,""))</f>
        <v/>
      </c>
      <c r="L131" s="75" t="str">
        <f>IF('[1]Extraction Parc Loc'!CX128&gt;0,'[1]Extraction Parc Loc'!CX128,IF('[1]Extraction Parc Loc'!EG128&gt;0,'[1]Extraction Parc Loc'!EG128,""))</f>
        <v/>
      </c>
      <c r="M131" s="76" t="str">
        <f t="shared" si="6"/>
        <v/>
      </c>
      <c r="N131" s="76" t="str">
        <f t="shared" si="5"/>
        <v/>
      </c>
      <c r="O131" s="76"/>
      <c r="P131" s="76" t="str">
        <f t="shared" si="7"/>
        <v/>
      </c>
      <c r="Q131" s="76" t="str">
        <f t="shared" si="7"/>
        <v/>
      </c>
      <c r="R131" s="192">
        <f t="shared" si="8"/>
        <v>0</v>
      </c>
      <c r="S131" s="77" t="str">
        <f t="shared" si="9"/>
        <v/>
      </c>
    </row>
    <row r="132" spans="1:19" ht="18" customHeight="1" x14ac:dyDescent="0.25">
      <c r="A132" s="73" t="str">
        <f>IF('[1]Extraction Parc Loc'!DF129&gt;0,'[1]Extraction Parc Loc'!DF129,IF('[1]Extraction Parc Loc'!BW129&gt;0,'[1]Extraction Parc Loc'!BW129,""))</f>
        <v/>
      </c>
      <c r="B132" s="74" t="str">
        <f>IF('[1]Extraction Parc Loc'!DK129&gt;0,'[1]Extraction Parc Loc'!DK129,IF('[1]Extraction Parc Loc'!CB129&gt;0,'[1]Extraction Parc Loc'!CB129,""))</f>
        <v/>
      </c>
      <c r="C132" s="74" t="str">
        <f>IF('[1]Extraction Parc Loc'!DL129&gt;0,'[1]Extraction Parc Loc'!DL129,IF('[1]Extraction Parc Loc'!CC129&gt;0,'[1]Extraction Parc Loc'!CC129,""))</f>
        <v/>
      </c>
      <c r="D132" s="74" t="str">
        <f>IF('[1]Extraction Parc Loc'!DN129&gt;0,'[1]Extraction Parc Loc'!DN129,IF('[1]Extraction Parc Loc'!CE129&gt;0,'[1]Extraction Parc Loc'!CE129,""))</f>
        <v/>
      </c>
      <c r="E132" s="74" t="str">
        <f>IF('[1]Extraction Parc Loc'!DH129&gt;0,'[1]Extraction Parc Loc'!DH129,IF('[1]Extraction Parc Loc'!BY129&gt;0,'[1]Extraction Parc Loc'!BY129,""))</f>
        <v/>
      </c>
      <c r="F132" s="74" t="str">
        <f>IF('[1]Extraction Parc Loc'!AY129&gt;0,'[1]Extraction Parc Loc'!AY129,"")</f>
        <v/>
      </c>
      <c r="G132" s="75" t="str">
        <f>IF('[1]Extraction Parc Loc'!DQ129&gt;0,'[1]Extraction Parc Loc'!DQ129,IF('[1]Extraction Parc Loc'!CH129&gt;0,'[1]Extraction Parc Loc'!CH129,""))</f>
        <v/>
      </c>
      <c r="H132" s="75" t="str">
        <f>IF('[1]Extraction Parc Loc'!N129&gt;0,'[1]Extraction Parc Loc'!N129,"")</f>
        <v/>
      </c>
      <c r="I132" s="75" t="str">
        <f>IF('[1]Extraction Parc Loc'!DP129&gt;0,'[1]Extraction Parc Loc'!DP129,IF('[1]Extraction Parc Loc'!CG129&gt;0,'[1]Extraction Parc Loc'!CG129,""))</f>
        <v/>
      </c>
      <c r="J132" s="75" t="str">
        <f>IF('[1]Extraction Parc Loc'!DT129&gt;0,'[1]Extraction Parc Loc'!DT129,IF('[1]Extraction Parc Loc'!CK129&gt;0,'[1]Extraction Parc Loc'!CK129,""))</f>
        <v/>
      </c>
      <c r="K132" s="75" t="str">
        <f>IF('[1]Extraction Parc Loc'!DR129&gt;0,'[1]Extraction Parc Loc'!DR129,IF('[1]Extraction Parc Loc'!CI129&gt;0,'[1]Extraction Parc Loc'!CI129,""))</f>
        <v/>
      </c>
      <c r="L132" s="75" t="str">
        <f>IF('[1]Extraction Parc Loc'!CX129&gt;0,'[1]Extraction Parc Loc'!CX129,IF('[1]Extraction Parc Loc'!EG129&gt;0,'[1]Extraction Parc Loc'!EG129,""))</f>
        <v/>
      </c>
      <c r="M132" s="76" t="str">
        <f t="shared" si="6"/>
        <v/>
      </c>
      <c r="N132" s="76" t="str">
        <f t="shared" si="5"/>
        <v/>
      </c>
      <c r="O132" s="76"/>
      <c r="P132" s="76" t="str">
        <f t="shared" si="7"/>
        <v/>
      </c>
      <c r="Q132" s="76" t="str">
        <f t="shared" si="7"/>
        <v/>
      </c>
      <c r="R132" s="192">
        <f t="shared" si="8"/>
        <v>0</v>
      </c>
      <c r="S132" s="77" t="str">
        <f t="shared" si="9"/>
        <v/>
      </c>
    </row>
    <row r="133" spans="1:19" ht="18" customHeight="1" x14ac:dyDescent="0.25">
      <c r="A133" s="73" t="str">
        <f>IF('[1]Extraction Parc Loc'!DF130&gt;0,'[1]Extraction Parc Loc'!DF130,IF('[1]Extraction Parc Loc'!BW130&gt;0,'[1]Extraction Parc Loc'!BW130,""))</f>
        <v/>
      </c>
      <c r="B133" s="74" t="str">
        <f>IF('[1]Extraction Parc Loc'!DK130&gt;0,'[1]Extraction Parc Loc'!DK130,IF('[1]Extraction Parc Loc'!CB130&gt;0,'[1]Extraction Parc Loc'!CB130,""))</f>
        <v/>
      </c>
      <c r="C133" s="74" t="str">
        <f>IF('[1]Extraction Parc Loc'!DL130&gt;0,'[1]Extraction Parc Loc'!DL130,IF('[1]Extraction Parc Loc'!CC130&gt;0,'[1]Extraction Parc Loc'!CC130,""))</f>
        <v/>
      </c>
      <c r="D133" s="74" t="str">
        <f>IF('[1]Extraction Parc Loc'!DN130&gt;0,'[1]Extraction Parc Loc'!DN130,IF('[1]Extraction Parc Loc'!CE130&gt;0,'[1]Extraction Parc Loc'!CE130,""))</f>
        <v/>
      </c>
      <c r="E133" s="74" t="str">
        <f>IF('[1]Extraction Parc Loc'!DH130&gt;0,'[1]Extraction Parc Loc'!DH130,IF('[1]Extraction Parc Loc'!BY130&gt;0,'[1]Extraction Parc Loc'!BY130,""))</f>
        <v/>
      </c>
      <c r="F133" s="74" t="str">
        <f>IF('[1]Extraction Parc Loc'!AY130&gt;0,'[1]Extraction Parc Loc'!AY130,"")</f>
        <v/>
      </c>
      <c r="G133" s="75" t="str">
        <f>IF('[1]Extraction Parc Loc'!DQ130&gt;0,'[1]Extraction Parc Loc'!DQ130,IF('[1]Extraction Parc Loc'!CH130&gt;0,'[1]Extraction Parc Loc'!CH130,""))</f>
        <v/>
      </c>
      <c r="H133" s="75" t="str">
        <f>IF('[1]Extraction Parc Loc'!N130&gt;0,'[1]Extraction Parc Loc'!N130,"")</f>
        <v/>
      </c>
      <c r="I133" s="75" t="str">
        <f>IF('[1]Extraction Parc Loc'!DP130&gt;0,'[1]Extraction Parc Loc'!DP130,IF('[1]Extraction Parc Loc'!CG130&gt;0,'[1]Extraction Parc Loc'!CG130,""))</f>
        <v/>
      </c>
      <c r="J133" s="75" t="str">
        <f>IF('[1]Extraction Parc Loc'!DT130&gt;0,'[1]Extraction Parc Loc'!DT130,IF('[1]Extraction Parc Loc'!CK130&gt;0,'[1]Extraction Parc Loc'!CK130,""))</f>
        <v/>
      </c>
      <c r="K133" s="75" t="str">
        <f>IF('[1]Extraction Parc Loc'!DR130&gt;0,'[1]Extraction Parc Loc'!DR130,IF('[1]Extraction Parc Loc'!CI130&gt;0,'[1]Extraction Parc Loc'!CI130,""))</f>
        <v/>
      </c>
      <c r="L133" s="75" t="str">
        <f>IF('[1]Extraction Parc Loc'!CX130&gt;0,'[1]Extraction Parc Loc'!CX130,IF('[1]Extraction Parc Loc'!EG130&gt;0,'[1]Extraction Parc Loc'!EG130,""))</f>
        <v/>
      </c>
      <c r="M133" s="76" t="str">
        <f t="shared" si="6"/>
        <v/>
      </c>
      <c r="N133" s="76" t="str">
        <f t="shared" si="5"/>
        <v/>
      </c>
      <c r="O133" s="76"/>
      <c r="P133" s="76" t="str">
        <f t="shared" si="7"/>
        <v/>
      </c>
      <c r="Q133" s="76" t="str">
        <f t="shared" si="7"/>
        <v/>
      </c>
      <c r="R133" s="192">
        <f t="shared" si="8"/>
        <v>0</v>
      </c>
      <c r="S133" s="77" t="str">
        <f t="shared" si="9"/>
        <v/>
      </c>
    </row>
    <row r="134" spans="1:19" ht="18" customHeight="1" x14ac:dyDescent="0.25">
      <c r="A134" s="73" t="str">
        <f>IF('[1]Extraction Parc Loc'!DF131&gt;0,'[1]Extraction Parc Loc'!DF131,IF('[1]Extraction Parc Loc'!BW131&gt;0,'[1]Extraction Parc Loc'!BW131,""))</f>
        <v/>
      </c>
      <c r="B134" s="74" t="str">
        <f>IF('[1]Extraction Parc Loc'!DK131&gt;0,'[1]Extraction Parc Loc'!DK131,IF('[1]Extraction Parc Loc'!CB131&gt;0,'[1]Extraction Parc Loc'!CB131,""))</f>
        <v/>
      </c>
      <c r="C134" s="74" t="str">
        <f>IF('[1]Extraction Parc Loc'!DL131&gt;0,'[1]Extraction Parc Loc'!DL131,IF('[1]Extraction Parc Loc'!CC131&gt;0,'[1]Extraction Parc Loc'!CC131,""))</f>
        <v/>
      </c>
      <c r="D134" s="74" t="str">
        <f>IF('[1]Extraction Parc Loc'!DN131&gt;0,'[1]Extraction Parc Loc'!DN131,IF('[1]Extraction Parc Loc'!CE131&gt;0,'[1]Extraction Parc Loc'!CE131,""))</f>
        <v/>
      </c>
      <c r="E134" s="74" t="str">
        <f>IF('[1]Extraction Parc Loc'!DH131&gt;0,'[1]Extraction Parc Loc'!DH131,IF('[1]Extraction Parc Loc'!BY131&gt;0,'[1]Extraction Parc Loc'!BY131,""))</f>
        <v/>
      </c>
      <c r="F134" s="74" t="str">
        <f>IF('[1]Extraction Parc Loc'!AY131&gt;0,'[1]Extraction Parc Loc'!AY131,"")</f>
        <v/>
      </c>
      <c r="G134" s="75" t="str">
        <f>IF('[1]Extraction Parc Loc'!DQ131&gt;0,'[1]Extraction Parc Loc'!DQ131,IF('[1]Extraction Parc Loc'!CH131&gt;0,'[1]Extraction Parc Loc'!CH131,""))</f>
        <v/>
      </c>
      <c r="H134" s="75" t="str">
        <f>IF('[1]Extraction Parc Loc'!N131&gt;0,'[1]Extraction Parc Loc'!N131,"")</f>
        <v/>
      </c>
      <c r="I134" s="75" t="str">
        <f>IF('[1]Extraction Parc Loc'!DP131&gt;0,'[1]Extraction Parc Loc'!DP131,IF('[1]Extraction Parc Loc'!CG131&gt;0,'[1]Extraction Parc Loc'!CG131,""))</f>
        <v/>
      </c>
      <c r="J134" s="75" t="str">
        <f>IF('[1]Extraction Parc Loc'!DT131&gt;0,'[1]Extraction Parc Loc'!DT131,IF('[1]Extraction Parc Loc'!CK131&gt;0,'[1]Extraction Parc Loc'!CK131,""))</f>
        <v/>
      </c>
      <c r="K134" s="75" t="str">
        <f>IF('[1]Extraction Parc Loc'!DR131&gt;0,'[1]Extraction Parc Loc'!DR131,IF('[1]Extraction Parc Loc'!CI131&gt;0,'[1]Extraction Parc Loc'!CI131,""))</f>
        <v/>
      </c>
      <c r="L134" s="75" t="str">
        <f>IF('[1]Extraction Parc Loc'!CX131&gt;0,'[1]Extraction Parc Loc'!CX131,IF('[1]Extraction Parc Loc'!EG131&gt;0,'[1]Extraction Parc Loc'!EG131,""))</f>
        <v/>
      </c>
      <c r="M134" s="76" t="str">
        <f t="shared" si="6"/>
        <v/>
      </c>
      <c r="N134" s="76" t="str">
        <f t="shared" si="5"/>
        <v/>
      </c>
      <c r="O134" s="76"/>
      <c r="P134" s="76" t="str">
        <f t="shared" si="7"/>
        <v/>
      </c>
      <c r="Q134" s="76" t="str">
        <f t="shared" si="7"/>
        <v/>
      </c>
      <c r="R134" s="192">
        <f t="shared" si="8"/>
        <v>0</v>
      </c>
      <c r="S134" s="77" t="str">
        <f t="shared" si="9"/>
        <v/>
      </c>
    </row>
    <row r="135" spans="1:19" ht="18" customHeight="1" x14ac:dyDescent="0.25">
      <c r="A135" s="73" t="str">
        <f>IF('[1]Extraction Parc Loc'!DF132&gt;0,'[1]Extraction Parc Loc'!DF132,IF('[1]Extraction Parc Loc'!BW132&gt;0,'[1]Extraction Parc Loc'!BW132,""))</f>
        <v/>
      </c>
      <c r="B135" s="74" t="str">
        <f>IF('[1]Extraction Parc Loc'!DK132&gt;0,'[1]Extraction Parc Loc'!DK132,IF('[1]Extraction Parc Loc'!CB132&gt;0,'[1]Extraction Parc Loc'!CB132,""))</f>
        <v/>
      </c>
      <c r="C135" s="74" t="str">
        <f>IF('[1]Extraction Parc Loc'!DL132&gt;0,'[1]Extraction Parc Loc'!DL132,IF('[1]Extraction Parc Loc'!CC132&gt;0,'[1]Extraction Parc Loc'!CC132,""))</f>
        <v/>
      </c>
      <c r="D135" s="74" t="str">
        <f>IF('[1]Extraction Parc Loc'!DN132&gt;0,'[1]Extraction Parc Loc'!DN132,IF('[1]Extraction Parc Loc'!CE132&gt;0,'[1]Extraction Parc Loc'!CE132,""))</f>
        <v/>
      </c>
      <c r="E135" s="74" t="str">
        <f>IF('[1]Extraction Parc Loc'!DH132&gt;0,'[1]Extraction Parc Loc'!DH132,IF('[1]Extraction Parc Loc'!BY132&gt;0,'[1]Extraction Parc Loc'!BY132,""))</f>
        <v/>
      </c>
      <c r="F135" s="74" t="str">
        <f>IF('[1]Extraction Parc Loc'!AY132&gt;0,'[1]Extraction Parc Loc'!AY132,"")</f>
        <v/>
      </c>
      <c r="G135" s="75" t="str">
        <f>IF('[1]Extraction Parc Loc'!DQ132&gt;0,'[1]Extraction Parc Loc'!DQ132,IF('[1]Extraction Parc Loc'!CH132&gt;0,'[1]Extraction Parc Loc'!CH132,""))</f>
        <v/>
      </c>
      <c r="H135" s="75" t="str">
        <f>IF('[1]Extraction Parc Loc'!N132&gt;0,'[1]Extraction Parc Loc'!N132,"")</f>
        <v/>
      </c>
      <c r="I135" s="75" t="str">
        <f>IF('[1]Extraction Parc Loc'!DP132&gt;0,'[1]Extraction Parc Loc'!DP132,IF('[1]Extraction Parc Loc'!CG132&gt;0,'[1]Extraction Parc Loc'!CG132,""))</f>
        <v/>
      </c>
      <c r="J135" s="75" t="str">
        <f>IF('[1]Extraction Parc Loc'!DT132&gt;0,'[1]Extraction Parc Loc'!DT132,IF('[1]Extraction Parc Loc'!CK132&gt;0,'[1]Extraction Parc Loc'!CK132,""))</f>
        <v/>
      </c>
      <c r="K135" s="75" t="str">
        <f>IF('[1]Extraction Parc Loc'!DR132&gt;0,'[1]Extraction Parc Loc'!DR132,IF('[1]Extraction Parc Loc'!CI132&gt;0,'[1]Extraction Parc Loc'!CI132,""))</f>
        <v/>
      </c>
      <c r="L135" s="75" t="str">
        <f>IF('[1]Extraction Parc Loc'!CX132&gt;0,'[1]Extraction Parc Loc'!CX132,IF('[1]Extraction Parc Loc'!EG132&gt;0,'[1]Extraction Parc Loc'!EG132,""))</f>
        <v/>
      </c>
      <c r="M135" s="76" t="str">
        <f t="shared" si="6"/>
        <v/>
      </c>
      <c r="N135" s="76" t="str">
        <f t="shared" si="5"/>
        <v/>
      </c>
      <c r="O135" s="76"/>
      <c r="P135" s="76" t="str">
        <f t="shared" si="7"/>
        <v/>
      </c>
      <c r="Q135" s="76" t="str">
        <f t="shared" si="7"/>
        <v/>
      </c>
      <c r="R135" s="192">
        <f t="shared" si="8"/>
        <v>0</v>
      </c>
      <c r="S135" s="77" t="str">
        <f t="shared" si="9"/>
        <v/>
      </c>
    </row>
    <row r="136" spans="1:19" ht="18" customHeight="1" x14ac:dyDescent="0.25">
      <c r="A136" s="73" t="str">
        <f>IF('[1]Extraction Parc Loc'!DF133&gt;0,'[1]Extraction Parc Loc'!DF133,IF('[1]Extraction Parc Loc'!BW133&gt;0,'[1]Extraction Parc Loc'!BW133,""))</f>
        <v/>
      </c>
      <c r="B136" s="74" t="str">
        <f>IF('[1]Extraction Parc Loc'!DK133&gt;0,'[1]Extraction Parc Loc'!DK133,IF('[1]Extraction Parc Loc'!CB133&gt;0,'[1]Extraction Parc Loc'!CB133,""))</f>
        <v/>
      </c>
      <c r="C136" s="74" t="str">
        <f>IF('[1]Extraction Parc Loc'!DL133&gt;0,'[1]Extraction Parc Loc'!DL133,IF('[1]Extraction Parc Loc'!CC133&gt;0,'[1]Extraction Parc Loc'!CC133,""))</f>
        <v/>
      </c>
      <c r="D136" s="74" t="str">
        <f>IF('[1]Extraction Parc Loc'!DN133&gt;0,'[1]Extraction Parc Loc'!DN133,IF('[1]Extraction Parc Loc'!CE133&gt;0,'[1]Extraction Parc Loc'!CE133,""))</f>
        <v/>
      </c>
      <c r="E136" s="74" t="str">
        <f>IF('[1]Extraction Parc Loc'!DH133&gt;0,'[1]Extraction Parc Loc'!DH133,IF('[1]Extraction Parc Loc'!BY133&gt;0,'[1]Extraction Parc Loc'!BY133,""))</f>
        <v/>
      </c>
      <c r="F136" s="74" t="str">
        <f>IF('[1]Extraction Parc Loc'!AY133&gt;0,'[1]Extraction Parc Loc'!AY133,"")</f>
        <v/>
      </c>
      <c r="G136" s="75" t="str">
        <f>IF('[1]Extraction Parc Loc'!DQ133&gt;0,'[1]Extraction Parc Loc'!DQ133,IF('[1]Extraction Parc Loc'!CH133&gt;0,'[1]Extraction Parc Loc'!CH133,""))</f>
        <v/>
      </c>
      <c r="H136" s="75" t="str">
        <f>IF('[1]Extraction Parc Loc'!N133&gt;0,'[1]Extraction Parc Loc'!N133,"")</f>
        <v/>
      </c>
      <c r="I136" s="75" t="str">
        <f>IF('[1]Extraction Parc Loc'!DP133&gt;0,'[1]Extraction Parc Loc'!DP133,IF('[1]Extraction Parc Loc'!CG133&gt;0,'[1]Extraction Parc Loc'!CG133,""))</f>
        <v/>
      </c>
      <c r="J136" s="75" t="str">
        <f>IF('[1]Extraction Parc Loc'!DT133&gt;0,'[1]Extraction Parc Loc'!DT133,IF('[1]Extraction Parc Loc'!CK133&gt;0,'[1]Extraction Parc Loc'!CK133,""))</f>
        <v/>
      </c>
      <c r="K136" s="75" t="str">
        <f>IF('[1]Extraction Parc Loc'!DR133&gt;0,'[1]Extraction Parc Loc'!DR133,IF('[1]Extraction Parc Loc'!CI133&gt;0,'[1]Extraction Parc Loc'!CI133,""))</f>
        <v/>
      </c>
      <c r="L136" s="75" t="str">
        <f>IF('[1]Extraction Parc Loc'!CX133&gt;0,'[1]Extraction Parc Loc'!CX133,IF('[1]Extraction Parc Loc'!EG133&gt;0,'[1]Extraction Parc Loc'!EG133,""))</f>
        <v/>
      </c>
      <c r="M136" s="76" t="str">
        <f t="shared" si="6"/>
        <v/>
      </c>
      <c r="N136" s="76" t="str">
        <f t="shared" si="5"/>
        <v/>
      </c>
      <c r="O136" s="76"/>
      <c r="P136" s="76" t="str">
        <f t="shared" si="7"/>
        <v/>
      </c>
      <c r="Q136" s="76" t="str">
        <f t="shared" si="7"/>
        <v/>
      </c>
      <c r="R136" s="192">
        <f t="shared" si="8"/>
        <v>0</v>
      </c>
      <c r="S136" s="77" t="str">
        <f t="shared" si="9"/>
        <v/>
      </c>
    </row>
    <row r="137" spans="1:19" ht="18" customHeight="1" x14ac:dyDescent="0.25">
      <c r="A137" s="73" t="str">
        <f>IF('[1]Extraction Parc Loc'!DF134&gt;0,'[1]Extraction Parc Loc'!DF134,IF('[1]Extraction Parc Loc'!BW134&gt;0,'[1]Extraction Parc Loc'!BW134,""))</f>
        <v/>
      </c>
      <c r="B137" s="74" t="str">
        <f>IF('[1]Extraction Parc Loc'!DK134&gt;0,'[1]Extraction Parc Loc'!DK134,IF('[1]Extraction Parc Loc'!CB134&gt;0,'[1]Extraction Parc Loc'!CB134,""))</f>
        <v/>
      </c>
      <c r="C137" s="74" t="str">
        <f>IF('[1]Extraction Parc Loc'!DL134&gt;0,'[1]Extraction Parc Loc'!DL134,IF('[1]Extraction Parc Loc'!CC134&gt;0,'[1]Extraction Parc Loc'!CC134,""))</f>
        <v/>
      </c>
      <c r="D137" s="74" t="str">
        <f>IF('[1]Extraction Parc Loc'!DN134&gt;0,'[1]Extraction Parc Loc'!DN134,IF('[1]Extraction Parc Loc'!CE134&gt;0,'[1]Extraction Parc Loc'!CE134,""))</f>
        <v/>
      </c>
      <c r="E137" s="74" t="str">
        <f>IF('[1]Extraction Parc Loc'!DH134&gt;0,'[1]Extraction Parc Loc'!DH134,IF('[1]Extraction Parc Loc'!BY134&gt;0,'[1]Extraction Parc Loc'!BY134,""))</f>
        <v/>
      </c>
      <c r="F137" s="74" t="str">
        <f>IF('[1]Extraction Parc Loc'!AY134&gt;0,'[1]Extraction Parc Loc'!AY134,"")</f>
        <v/>
      </c>
      <c r="G137" s="75" t="str">
        <f>IF('[1]Extraction Parc Loc'!DQ134&gt;0,'[1]Extraction Parc Loc'!DQ134,IF('[1]Extraction Parc Loc'!CH134&gt;0,'[1]Extraction Parc Loc'!CH134,""))</f>
        <v/>
      </c>
      <c r="H137" s="75" t="str">
        <f>IF('[1]Extraction Parc Loc'!N134&gt;0,'[1]Extraction Parc Loc'!N134,"")</f>
        <v/>
      </c>
      <c r="I137" s="75" t="str">
        <f>IF('[1]Extraction Parc Loc'!DP134&gt;0,'[1]Extraction Parc Loc'!DP134,IF('[1]Extraction Parc Loc'!CG134&gt;0,'[1]Extraction Parc Loc'!CG134,""))</f>
        <v/>
      </c>
      <c r="J137" s="75" t="str">
        <f>IF('[1]Extraction Parc Loc'!DT134&gt;0,'[1]Extraction Parc Loc'!DT134,IF('[1]Extraction Parc Loc'!CK134&gt;0,'[1]Extraction Parc Loc'!CK134,""))</f>
        <v/>
      </c>
      <c r="K137" s="75" t="str">
        <f>IF('[1]Extraction Parc Loc'!DR134&gt;0,'[1]Extraction Parc Loc'!DR134,IF('[1]Extraction Parc Loc'!CI134&gt;0,'[1]Extraction Parc Loc'!CI134,""))</f>
        <v/>
      </c>
      <c r="L137" s="75" t="str">
        <f>IF('[1]Extraction Parc Loc'!CX134&gt;0,'[1]Extraction Parc Loc'!CX134,IF('[1]Extraction Parc Loc'!EG134&gt;0,'[1]Extraction Parc Loc'!EG134,""))</f>
        <v/>
      </c>
      <c r="M137" s="76" t="str">
        <f t="shared" si="6"/>
        <v/>
      </c>
      <c r="N137" s="76" t="str">
        <f t="shared" si="5"/>
        <v/>
      </c>
      <c r="O137" s="76"/>
      <c r="P137" s="76" t="str">
        <f t="shared" si="7"/>
        <v/>
      </c>
      <c r="Q137" s="76" t="str">
        <f t="shared" si="7"/>
        <v/>
      </c>
      <c r="R137" s="192">
        <f t="shared" si="8"/>
        <v>0</v>
      </c>
      <c r="S137" s="77" t="str">
        <f t="shared" si="9"/>
        <v/>
      </c>
    </row>
    <row r="138" spans="1:19" ht="18" customHeight="1" x14ac:dyDescent="0.25">
      <c r="A138" s="73" t="str">
        <f>IF('[1]Extraction Parc Loc'!DF135&gt;0,'[1]Extraction Parc Loc'!DF135,IF('[1]Extraction Parc Loc'!BW135&gt;0,'[1]Extraction Parc Loc'!BW135,""))</f>
        <v/>
      </c>
      <c r="B138" s="74" t="str">
        <f>IF('[1]Extraction Parc Loc'!DK135&gt;0,'[1]Extraction Parc Loc'!DK135,IF('[1]Extraction Parc Loc'!CB135&gt;0,'[1]Extraction Parc Loc'!CB135,""))</f>
        <v/>
      </c>
      <c r="C138" s="74" t="str">
        <f>IF('[1]Extraction Parc Loc'!DL135&gt;0,'[1]Extraction Parc Loc'!DL135,IF('[1]Extraction Parc Loc'!CC135&gt;0,'[1]Extraction Parc Loc'!CC135,""))</f>
        <v/>
      </c>
      <c r="D138" s="74" t="str">
        <f>IF('[1]Extraction Parc Loc'!DN135&gt;0,'[1]Extraction Parc Loc'!DN135,IF('[1]Extraction Parc Loc'!CE135&gt;0,'[1]Extraction Parc Loc'!CE135,""))</f>
        <v/>
      </c>
      <c r="E138" s="74" t="str">
        <f>IF('[1]Extraction Parc Loc'!DH135&gt;0,'[1]Extraction Parc Loc'!DH135,IF('[1]Extraction Parc Loc'!BY135&gt;0,'[1]Extraction Parc Loc'!BY135,""))</f>
        <v/>
      </c>
      <c r="F138" s="74" t="str">
        <f>IF('[1]Extraction Parc Loc'!AY135&gt;0,'[1]Extraction Parc Loc'!AY135,"")</f>
        <v/>
      </c>
      <c r="G138" s="75" t="str">
        <f>IF('[1]Extraction Parc Loc'!DQ135&gt;0,'[1]Extraction Parc Loc'!DQ135,IF('[1]Extraction Parc Loc'!CH135&gt;0,'[1]Extraction Parc Loc'!CH135,""))</f>
        <v/>
      </c>
      <c r="H138" s="75" t="str">
        <f>IF('[1]Extraction Parc Loc'!N135&gt;0,'[1]Extraction Parc Loc'!N135,"")</f>
        <v/>
      </c>
      <c r="I138" s="75" t="str">
        <f>IF('[1]Extraction Parc Loc'!DP135&gt;0,'[1]Extraction Parc Loc'!DP135,IF('[1]Extraction Parc Loc'!CG135&gt;0,'[1]Extraction Parc Loc'!CG135,""))</f>
        <v/>
      </c>
      <c r="J138" s="75" t="str">
        <f>IF('[1]Extraction Parc Loc'!DT135&gt;0,'[1]Extraction Parc Loc'!DT135,IF('[1]Extraction Parc Loc'!CK135&gt;0,'[1]Extraction Parc Loc'!CK135,""))</f>
        <v/>
      </c>
      <c r="K138" s="75" t="str">
        <f>IF('[1]Extraction Parc Loc'!DR135&gt;0,'[1]Extraction Parc Loc'!DR135,IF('[1]Extraction Parc Loc'!CI135&gt;0,'[1]Extraction Parc Loc'!CI135,""))</f>
        <v/>
      </c>
      <c r="L138" s="75" t="str">
        <f>IF('[1]Extraction Parc Loc'!CX135&gt;0,'[1]Extraction Parc Loc'!CX135,IF('[1]Extraction Parc Loc'!EG135&gt;0,'[1]Extraction Parc Loc'!EG135,""))</f>
        <v/>
      </c>
      <c r="M138" s="76" t="str">
        <f t="shared" si="6"/>
        <v/>
      </c>
      <c r="N138" s="76" t="str">
        <f t="shared" ref="N138:N201" si="10">IFERROR($K$7*H138,"")</f>
        <v/>
      </c>
      <c r="O138" s="76"/>
      <c r="P138" s="76" t="str">
        <f t="shared" si="7"/>
        <v/>
      </c>
      <c r="Q138" s="76" t="str">
        <f t="shared" si="7"/>
        <v/>
      </c>
      <c r="R138" s="192">
        <f t="shared" si="8"/>
        <v>0</v>
      </c>
      <c r="S138" s="77" t="str">
        <f t="shared" si="9"/>
        <v/>
      </c>
    </row>
    <row r="139" spans="1:19" ht="18" customHeight="1" x14ac:dyDescent="0.25">
      <c r="A139" s="73" t="str">
        <f>IF('[1]Extraction Parc Loc'!DF136&gt;0,'[1]Extraction Parc Loc'!DF136,IF('[1]Extraction Parc Loc'!BW136&gt;0,'[1]Extraction Parc Loc'!BW136,""))</f>
        <v/>
      </c>
      <c r="B139" s="74" t="str">
        <f>IF('[1]Extraction Parc Loc'!DK136&gt;0,'[1]Extraction Parc Loc'!DK136,IF('[1]Extraction Parc Loc'!CB136&gt;0,'[1]Extraction Parc Loc'!CB136,""))</f>
        <v/>
      </c>
      <c r="C139" s="74" t="str">
        <f>IF('[1]Extraction Parc Loc'!DL136&gt;0,'[1]Extraction Parc Loc'!DL136,IF('[1]Extraction Parc Loc'!CC136&gt;0,'[1]Extraction Parc Loc'!CC136,""))</f>
        <v/>
      </c>
      <c r="D139" s="74" t="str">
        <f>IF('[1]Extraction Parc Loc'!DN136&gt;0,'[1]Extraction Parc Loc'!DN136,IF('[1]Extraction Parc Loc'!CE136&gt;0,'[1]Extraction Parc Loc'!CE136,""))</f>
        <v/>
      </c>
      <c r="E139" s="74" t="str">
        <f>IF('[1]Extraction Parc Loc'!DH136&gt;0,'[1]Extraction Parc Loc'!DH136,IF('[1]Extraction Parc Loc'!BY136&gt;0,'[1]Extraction Parc Loc'!BY136,""))</f>
        <v/>
      </c>
      <c r="F139" s="74" t="str">
        <f>IF('[1]Extraction Parc Loc'!AY136&gt;0,'[1]Extraction Parc Loc'!AY136,"")</f>
        <v/>
      </c>
      <c r="G139" s="75" t="str">
        <f>IF('[1]Extraction Parc Loc'!DQ136&gt;0,'[1]Extraction Parc Loc'!DQ136,IF('[1]Extraction Parc Loc'!CH136&gt;0,'[1]Extraction Parc Loc'!CH136,""))</f>
        <v/>
      </c>
      <c r="H139" s="75" t="str">
        <f>IF('[1]Extraction Parc Loc'!N136&gt;0,'[1]Extraction Parc Loc'!N136,"")</f>
        <v/>
      </c>
      <c r="I139" s="75" t="str">
        <f>IF('[1]Extraction Parc Loc'!DP136&gt;0,'[1]Extraction Parc Loc'!DP136,IF('[1]Extraction Parc Loc'!CG136&gt;0,'[1]Extraction Parc Loc'!CG136,""))</f>
        <v/>
      </c>
      <c r="J139" s="75" t="str">
        <f>IF('[1]Extraction Parc Loc'!DT136&gt;0,'[1]Extraction Parc Loc'!DT136,IF('[1]Extraction Parc Loc'!CK136&gt;0,'[1]Extraction Parc Loc'!CK136,""))</f>
        <v/>
      </c>
      <c r="K139" s="75" t="str">
        <f>IF('[1]Extraction Parc Loc'!DR136&gt;0,'[1]Extraction Parc Loc'!DR136,IF('[1]Extraction Parc Loc'!CI136&gt;0,'[1]Extraction Parc Loc'!CI136,""))</f>
        <v/>
      </c>
      <c r="L139" s="75" t="str">
        <f>IF('[1]Extraction Parc Loc'!CX136&gt;0,'[1]Extraction Parc Loc'!CX136,IF('[1]Extraction Parc Loc'!EG136&gt;0,'[1]Extraction Parc Loc'!EG136,""))</f>
        <v/>
      </c>
      <c r="M139" s="76" t="str">
        <f t="shared" ref="M139:M202" si="11">IFERROR($H$7*H139,"")</f>
        <v/>
      </c>
      <c r="N139" s="76" t="str">
        <f t="shared" si="10"/>
        <v/>
      </c>
      <c r="O139" s="76"/>
      <c r="P139" s="76" t="str">
        <f t="shared" ref="P139:Q202" si="12">IFERROR(K139+M139,"")</f>
        <v/>
      </c>
      <c r="Q139" s="76" t="str">
        <f t="shared" si="12"/>
        <v/>
      </c>
      <c r="R139" s="192">
        <f t="shared" ref="R139:R202" si="13">IF(LEFT(E139,2)&gt;="T6",1,0)</f>
        <v>0</v>
      </c>
      <c r="S139" s="77" t="str">
        <f t="shared" ref="S139:S202" si="14">IFERROR(Q139-P139,"")</f>
        <v/>
      </c>
    </row>
    <row r="140" spans="1:19" ht="18" customHeight="1" x14ac:dyDescent="0.25">
      <c r="A140" s="73" t="str">
        <f>IF('[1]Extraction Parc Loc'!DF137&gt;0,'[1]Extraction Parc Loc'!DF137,IF('[1]Extraction Parc Loc'!BW137&gt;0,'[1]Extraction Parc Loc'!BW137,""))</f>
        <v/>
      </c>
      <c r="B140" s="74" t="str">
        <f>IF('[1]Extraction Parc Loc'!DK137&gt;0,'[1]Extraction Parc Loc'!DK137,IF('[1]Extraction Parc Loc'!CB137&gt;0,'[1]Extraction Parc Loc'!CB137,""))</f>
        <v/>
      </c>
      <c r="C140" s="74" t="str">
        <f>IF('[1]Extraction Parc Loc'!DL137&gt;0,'[1]Extraction Parc Loc'!DL137,IF('[1]Extraction Parc Loc'!CC137&gt;0,'[1]Extraction Parc Loc'!CC137,""))</f>
        <v/>
      </c>
      <c r="D140" s="74" t="str">
        <f>IF('[1]Extraction Parc Loc'!DN137&gt;0,'[1]Extraction Parc Loc'!DN137,IF('[1]Extraction Parc Loc'!CE137&gt;0,'[1]Extraction Parc Loc'!CE137,""))</f>
        <v/>
      </c>
      <c r="E140" s="74" t="str">
        <f>IF('[1]Extraction Parc Loc'!DH137&gt;0,'[1]Extraction Parc Loc'!DH137,IF('[1]Extraction Parc Loc'!BY137&gt;0,'[1]Extraction Parc Loc'!BY137,""))</f>
        <v/>
      </c>
      <c r="F140" s="74" t="str">
        <f>IF('[1]Extraction Parc Loc'!AY137&gt;0,'[1]Extraction Parc Loc'!AY137,"")</f>
        <v/>
      </c>
      <c r="G140" s="75" t="str">
        <f>IF('[1]Extraction Parc Loc'!DQ137&gt;0,'[1]Extraction Parc Loc'!DQ137,IF('[1]Extraction Parc Loc'!CH137&gt;0,'[1]Extraction Parc Loc'!CH137,""))</f>
        <v/>
      </c>
      <c r="H140" s="75" t="str">
        <f>IF('[1]Extraction Parc Loc'!N137&gt;0,'[1]Extraction Parc Loc'!N137,"")</f>
        <v/>
      </c>
      <c r="I140" s="75" t="str">
        <f>IF('[1]Extraction Parc Loc'!DP137&gt;0,'[1]Extraction Parc Loc'!DP137,IF('[1]Extraction Parc Loc'!CG137&gt;0,'[1]Extraction Parc Loc'!CG137,""))</f>
        <v/>
      </c>
      <c r="J140" s="75" t="str">
        <f>IF('[1]Extraction Parc Loc'!DT137&gt;0,'[1]Extraction Parc Loc'!DT137,IF('[1]Extraction Parc Loc'!CK137&gt;0,'[1]Extraction Parc Loc'!CK137,""))</f>
        <v/>
      </c>
      <c r="K140" s="75" t="str">
        <f>IF('[1]Extraction Parc Loc'!DR137&gt;0,'[1]Extraction Parc Loc'!DR137,IF('[1]Extraction Parc Loc'!CI137&gt;0,'[1]Extraction Parc Loc'!CI137,""))</f>
        <v/>
      </c>
      <c r="L140" s="75" t="str">
        <f>IF('[1]Extraction Parc Loc'!CX137&gt;0,'[1]Extraction Parc Loc'!CX137,IF('[1]Extraction Parc Loc'!EG137&gt;0,'[1]Extraction Parc Loc'!EG137,""))</f>
        <v/>
      </c>
      <c r="M140" s="76" t="str">
        <f t="shared" si="11"/>
        <v/>
      </c>
      <c r="N140" s="76" t="str">
        <f t="shared" si="10"/>
        <v/>
      </c>
      <c r="O140" s="76"/>
      <c r="P140" s="76" t="str">
        <f t="shared" si="12"/>
        <v/>
      </c>
      <c r="Q140" s="76" t="str">
        <f t="shared" si="12"/>
        <v/>
      </c>
      <c r="R140" s="192">
        <f t="shared" si="13"/>
        <v>0</v>
      </c>
      <c r="S140" s="77" t="str">
        <f t="shared" si="14"/>
        <v/>
      </c>
    </row>
    <row r="141" spans="1:19" ht="18" customHeight="1" x14ac:dyDescent="0.25">
      <c r="A141" s="73" t="str">
        <f>IF('[1]Extraction Parc Loc'!DF138&gt;0,'[1]Extraction Parc Loc'!DF138,IF('[1]Extraction Parc Loc'!BW138&gt;0,'[1]Extraction Parc Loc'!BW138,""))</f>
        <v/>
      </c>
      <c r="B141" s="74" t="str">
        <f>IF('[1]Extraction Parc Loc'!DK138&gt;0,'[1]Extraction Parc Loc'!DK138,IF('[1]Extraction Parc Loc'!CB138&gt;0,'[1]Extraction Parc Loc'!CB138,""))</f>
        <v/>
      </c>
      <c r="C141" s="74" t="str">
        <f>IF('[1]Extraction Parc Loc'!DL138&gt;0,'[1]Extraction Parc Loc'!DL138,IF('[1]Extraction Parc Loc'!CC138&gt;0,'[1]Extraction Parc Loc'!CC138,""))</f>
        <v/>
      </c>
      <c r="D141" s="74" t="str">
        <f>IF('[1]Extraction Parc Loc'!DN138&gt;0,'[1]Extraction Parc Loc'!DN138,IF('[1]Extraction Parc Loc'!CE138&gt;0,'[1]Extraction Parc Loc'!CE138,""))</f>
        <v/>
      </c>
      <c r="E141" s="74" t="str">
        <f>IF('[1]Extraction Parc Loc'!DH138&gt;0,'[1]Extraction Parc Loc'!DH138,IF('[1]Extraction Parc Loc'!BY138&gt;0,'[1]Extraction Parc Loc'!BY138,""))</f>
        <v/>
      </c>
      <c r="F141" s="74" t="str">
        <f>IF('[1]Extraction Parc Loc'!AY138&gt;0,'[1]Extraction Parc Loc'!AY138,"")</f>
        <v/>
      </c>
      <c r="G141" s="75" t="str">
        <f>IF('[1]Extraction Parc Loc'!DQ138&gt;0,'[1]Extraction Parc Loc'!DQ138,IF('[1]Extraction Parc Loc'!CH138&gt;0,'[1]Extraction Parc Loc'!CH138,""))</f>
        <v/>
      </c>
      <c r="H141" s="75" t="str">
        <f>IF('[1]Extraction Parc Loc'!N138&gt;0,'[1]Extraction Parc Loc'!N138,"")</f>
        <v/>
      </c>
      <c r="I141" s="75" t="str">
        <f>IF('[1]Extraction Parc Loc'!DP138&gt;0,'[1]Extraction Parc Loc'!DP138,IF('[1]Extraction Parc Loc'!CG138&gt;0,'[1]Extraction Parc Loc'!CG138,""))</f>
        <v/>
      </c>
      <c r="J141" s="75" t="str">
        <f>IF('[1]Extraction Parc Loc'!DT138&gt;0,'[1]Extraction Parc Loc'!DT138,IF('[1]Extraction Parc Loc'!CK138&gt;0,'[1]Extraction Parc Loc'!CK138,""))</f>
        <v/>
      </c>
      <c r="K141" s="75" t="str">
        <f>IF('[1]Extraction Parc Loc'!DR138&gt;0,'[1]Extraction Parc Loc'!DR138,IF('[1]Extraction Parc Loc'!CI138&gt;0,'[1]Extraction Parc Loc'!CI138,""))</f>
        <v/>
      </c>
      <c r="L141" s="75" t="str">
        <f>IF('[1]Extraction Parc Loc'!CX138&gt;0,'[1]Extraction Parc Loc'!CX138,IF('[1]Extraction Parc Loc'!EG138&gt;0,'[1]Extraction Parc Loc'!EG138,""))</f>
        <v/>
      </c>
      <c r="M141" s="76" t="str">
        <f t="shared" si="11"/>
        <v/>
      </c>
      <c r="N141" s="76" t="str">
        <f t="shared" si="10"/>
        <v/>
      </c>
      <c r="O141" s="76"/>
      <c r="P141" s="76" t="str">
        <f t="shared" si="12"/>
        <v/>
      </c>
      <c r="Q141" s="76" t="str">
        <f t="shared" si="12"/>
        <v/>
      </c>
      <c r="R141" s="192">
        <f t="shared" si="13"/>
        <v>0</v>
      </c>
      <c r="S141" s="77" t="str">
        <f t="shared" si="14"/>
        <v/>
      </c>
    </row>
    <row r="142" spans="1:19" ht="18" customHeight="1" x14ac:dyDescent="0.25">
      <c r="A142" s="73" t="str">
        <f>IF('[1]Extraction Parc Loc'!DF139&gt;0,'[1]Extraction Parc Loc'!DF139,IF('[1]Extraction Parc Loc'!BW139&gt;0,'[1]Extraction Parc Loc'!BW139,""))</f>
        <v/>
      </c>
      <c r="B142" s="74" t="str">
        <f>IF('[1]Extraction Parc Loc'!DK139&gt;0,'[1]Extraction Parc Loc'!DK139,IF('[1]Extraction Parc Loc'!CB139&gt;0,'[1]Extraction Parc Loc'!CB139,""))</f>
        <v/>
      </c>
      <c r="C142" s="74" t="str">
        <f>IF('[1]Extraction Parc Loc'!DL139&gt;0,'[1]Extraction Parc Loc'!DL139,IF('[1]Extraction Parc Loc'!CC139&gt;0,'[1]Extraction Parc Loc'!CC139,""))</f>
        <v/>
      </c>
      <c r="D142" s="74" t="str">
        <f>IF('[1]Extraction Parc Loc'!DN139&gt;0,'[1]Extraction Parc Loc'!DN139,IF('[1]Extraction Parc Loc'!CE139&gt;0,'[1]Extraction Parc Loc'!CE139,""))</f>
        <v/>
      </c>
      <c r="E142" s="74" t="str">
        <f>IF('[1]Extraction Parc Loc'!DH139&gt;0,'[1]Extraction Parc Loc'!DH139,IF('[1]Extraction Parc Loc'!BY139&gt;0,'[1]Extraction Parc Loc'!BY139,""))</f>
        <v/>
      </c>
      <c r="F142" s="74" t="str">
        <f>IF('[1]Extraction Parc Loc'!AY139&gt;0,'[1]Extraction Parc Loc'!AY139,"")</f>
        <v/>
      </c>
      <c r="G142" s="75" t="str">
        <f>IF('[1]Extraction Parc Loc'!DQ139&gt;0,'[1]Extraction Parc Loc'!DQ139,IF('[1]Extraction Parc Loc'!CH139&gt;0,'[1]Extraction Parc Loc'!CH139,""))</f>
        <v/>
      </c>
      <c r="H142" s="75" t="str">
        <f>IF('[1]Extraction Parc Loc'!N139&gt;0,'[1]Extraction Parc Loc'!N139,"")</f>
        <v/>
      </c>
      <c r="I142" s="75" t="str">
        <f>IF('[1]Extraction Parc Loc'!DP139&gt;0,'[1]Extraction Parc Loc'!DP139,IF('[1]Extraction Parc Loc'!CG139&gt;0,'[1]Extraction Parc Loc'!CG139,""))</f>
        <v/>
      </c>
      <c r="J142" s="75" t="str">
        <f>IF('[1]Extraction Parc Loc'!DT139&gt;0,'[1]Extraction Parc Loc'!DT139,IF('[1]Extraction Parc Loc'!CK139&gt;0,'[1]Extraction Parc Loc'!CK139,""))</f>
        <v/>
      </c>
      <c r="K142" s="75" t="str">
        <f>IF('[1]Extraction Parc Loc'!DR139&gt;0,'[1]Extraction Parc Loc'!DR139,IF('[1]Extraction Parc Loc'!CI139&gt;0,'[1]Extraction Parc Loc'!CI139,""))</f>
        <v/>
      </c>
      <c r="L142" s="75" t="str">
        <f>IF('[1]Extraction Parc Loc'!CX139&gt;0,'[1]Extraction Parc Loc'!CX139,IF('[1]Extraction Parc Loc'!EG139&gt;0,'[1]Extraction Parc Loc'!EG139,""))</f>
        <v/>
      </c>
      <c r="M142" s="76" t="str">
        <f t="shared" si="11"/>
        <v/>
      </c>
      <c r="N142" s="76" t="str">
        <f t="shared" si="10"/>
        <v/>
      </c>
      <c r="O142" s="76"/>
      <c r="P142" s="76" t="str">
        <f t="shared" si="12"/>
        <v/>
      </c>
      <c r="Q142" s="76" t="str">
        <f t="shared" si="12"/>
        <v/>
      </c>
      <c r="R142" s="192">
        <f t="shared" si="13"/>
        <v>0</v>
      </c>
      <c r="S142" s="77" t="str">
        <f t="shared" si="14"/>
        <v/>
      </c>
    </row>
    <row r="143" spans="1:19" ht="18" customHeight="1" x14ac:dyDescent="0.25">
      <c r="A143" s="73" t="str">
        <f>IF('[1]Extraction Parc Loc'!DF140&gt;0,'[1]Extraction Parc Loc'!DF140,IF('[1]Extraction Parc Loc'!BW140&gt;0,'[1]Extraction Parc Loc'!BW140,""))</f>
        <v/>
      </c>
      <c r="B143" s="74" t="str">
        <f>IF('[1]Extraction Parc Loc'!DK140&gt;0,'[1]Extraction Parc Loc'!DK140,IF('[1]Extraction Parc Loc'!CB140&gt;0,'[1]Extraction Parc Loc'!CB140,""))</f>
        <v/>
      </c>
      <c r="C143" s="74" t="str">
        <f>IF('[1]Extraction Parc Loc'!DL140&gt;0,'[1]Extraction Parc Loc'!DL140,IF('[1]Extraction Parc Loc'!CC140&gt;0,'[1]Extraction Parc Loc'!CC140,""))</f>
        <v/>
      </c>
      <c r="D143" s="74" t="str">
        <f>IF('[1]Extraction Parc Loc'!DN140&gt;0,'[1]Extraction Parc Loc'!DN140,IF('[1]Extraction Parc Loc'!CE140&gt;0,'[1]Extraction Parc Loc'!CE140,""))</f>
        <v/>
      </c>
      <c r="E143" s="74" t="str">
        <f>IF('[1]Extraction Parc Loc'!DH140&gt;0,'[1]Extraction Parc Loc'!DH140,IF('[1]Extraction Parc Loc'!BY140&gt;0,'[1]Extraction Parc Loc'!BY140,""))</f>
        <v/>
      </c>
      <c r="F143" s="74" t="str">
        <f>IF('[1]Extraction Parc Loc'!AY140&gt;0,'[1]Extraction Parc Loc'!AY140,"")</f>
        <v/>
      </c>
      <c r="G143" s="75" t="str">
        <f>IF('[1]Extraction Parc Loc'!DQ140&gt;0,'[1]Extraction Parc Loc'!DQ140,IF('[1]Extraction Parc Loc'!CH140&gt;0,'[1]Extraction Parc Loc'!CH140,""))</f>
        <v/>
      </c>
      <c r="H143" s="75" t="str">
        <f>IF('[1]Extraction Parc Loc'!N140&gt;0,'[1]Extraction Parc Loc'!N140,"")</f>
        <v/>
      </c>
      <c r="I143" s="75" t="str">
        <f>IF('[1]Extraction Parc Loc'!DP140&gt;0,'[1]Extraction Parc Loc'!DP140,IF('[1]Extraction Parc Loc'!CG140&gt;0,'[1]Extraction Parc Loc'!CG140,""))</f>
        <v/>
      </c>
      <c r="J143" s="75" t="str">
        <f>IF('[1]Extraction Parc Loc'!DT140&gt;0,'[1]Extraction Parc Loc'!DT140,IF('[1]Extraction Parc Loc'!CK140&gt;0,'[1]Extraction Parc Loc'!CK140,""))</f>
        <v/>
      </c>
      <c r="K143" s="75" t="str">
        <f>IF('[1]Extraction Parc Loc'!DR140&gt;0,'[1]Extraction Parc Loc'!DR140,IF('[1]Extraction Parc Loc'!CI140&gt;0,'[1]Extraction Parc Loc'!CI140,""))</f>
        <v/>
      </c>
      <c r="L143" s="75" t="str">
        <f>IF('[1]Extraction Parc Loc'!CX140&gt;0,'[1]Extraction Parc Loc'!CX140,IF('[1]Extraction Parc Loc'!EG140&gt;0,'[1]Extraction Parc Loc'!EG140,""))</f>
        <v/>
      </c>
      <c r="M143" s="76" t="str">
        <f t="shared" si="11"/>
        <v/>
      </c>
      <c r="N143" s="76" t="str">
        <f t="shared" si="10"/>
        <v/>
      </c>
      <c r="O143" s="76"/>
      <c r="P143" s="76" t="str">
        <f t="shared" si="12"/>
        <v/>
      </c>
      <c r="Q143" s="76" t="str">
        <f t="shared" si="12"/>
        <v/>
      </c>
      <c r="R143" s="192">
        <f t="shared" si="13"/>
        <v>0</v>
      </c>
      <c r="S143" s="77" t="str">
        <f t="shared" si="14"/>
        <v/>
      </c>
    </row>
    <row r="144" spans="1:19" ht="18" customHeight="1" x14ac:dyDescent="0.25">
      <c r="A144" s="73" t="str">
        <f>IF('[1]Extraction Parc Loc'!DF141&gt;0,'[1]Extraction Parc Loc'!DF141,IF('[1]Extraction Parc Loc'!BW141&gt;0,'[1]Extraction Parc Loc'!BW141,""))</f>
        <v/>
      </c>
      <c r="B144" s="74" t="str">
        <f>IF('[1]Extraction Parc Loc'!DK141&gt;0,'[1]Extraction Parc Loc'!DK141,IF('[1]Extraction Parc Loc'!CB141&gt;0,'[1]Extraction Parc Loc'!CB141,""))</f>
        <v/>
      </c>
      <c r="C144" s="74" t="str">
        <f>IF('[1]Extraction Parc Loc'!DL141&gt;0,'[1]Extraction Parc Loc'!DL141,IF('[1]Extraction Parc Loc'!CC141&gt;0,'[1]Extraction Parc Loc'!CC141,""))</f>
        <v/>
      </c>
      <c r="D144" s="74" t="str">
        <f>IF('[1]Extraction Parc Loc'!DN141&gt;0,'[1]Extraction Parc Loc'!DN141,IF('[1]Extraction Parc Loc'!CE141&gt;0,'[1]Extraction Parc Loc'!CE141,""))</f>
        <v/>
      </c>
      <c r="E144" s="74" t="str">
        <f>IF('[1]Extraction Parc Loc'!DH141&gt;0,'[1]Extraction Parc Loc'!DH141,IF('[1]Extraction Parc Loc'!BY141&gt;0,'[1]Extraction Parc Loc'!BY141,""))</f>
        <v/>
      </c>
      <c r="F144" s="74" t="str">
        <f>IF('[1]Extraction Parc Loc'!AY141&gt;0,'[1]Extraction Parc Loc'!AY141,"")</f>
        <v/>
      </c>
      <c r="G144" s="75" t="str">
        <f>IF('[1]Extraction Parc Loc'!DQ141&gt;0,'[1]Extraction Parc Loc'!DQ141,IF('[1]Extraction Parc Loc'!CH141&gt;0,'[1]Extraction Parc Loc'!CH141,""))</f>
        <v/>
      </c>
      <c r="H144" s="75" t="str">
        <f>IF('[1]Extraction Parc Loc'!N141&gt;0,'[1]Extraction Parc Loc'!N141,"")</f>
        <v/>
      </c>
      <c r="I144" s="75" t="str">
        <f>IF('[1]Extraction Parc Loc'!DP141&gt;0,'[1]Extraction Parc Loc'!DP141,IF('[1]Extraction Parc Loc'!CG141&gt;0,'[1]Extraction Parc Loc'!CG141,""))</f>
        <v/>
      </c>
      <c r="J144" s="75" t="str">
        <f>IF('[1]Extraction Parc Loc'!DT141&gt;0,'[1]Extraction Parc Loc'!DT141,IF('[1]Extraction Parc Loc'!CK141&gt;0,'[1]Extraction Parc Loc'!CK141,""))</f>
        <v/>
      </c>
      <c r="K144" s="75" t="str">
        <f>IF('[1]Extraction Parc Loc'!DR141&gt;0,'[1]Extraction Parc Loc'!DR141,IF('[1]Extraction Parc Loc'!CI141&gt;0,'[1]Extraction Parc Loc'!CI141,""))</f>
        <v/>
      </c>
      <c r="L144" s="75" t="str">
        <f>IF('[1]Extraction Parc Loc'!CX141&gt;0,'[1]Extraction Parc Loc'!CX141,IF('[1]Extraction Parc Loc'!EG141&gt;0,'[1]Extraction Parc Loc'!EG141,""))</f>
        <v/>
      </c>
      <c r="M144" s="76" t="str">
        <f t="shared" si="11"/>
        <v/>
      </c>
      <c r="N144" s="76" t="str">
        <f t="shared" si="10"/>
        <v/>
      </c>
      <c r="O144" s="76"/>
      <c r="P144" s="76" t="str">
        <f t="shared" si="12"/>
        <v/>
      </c>
      <c r="Q144" s="76" t="str">
        <f t="shared" si="12"/>
        <v/>
      </c>
      <c r="R144" s="192">
        <f t="shared" si="13"/>
        <v>0</v>
      </c>
      <c r="S144" s="77" t="str">
        <f t="shared" si="14"/>
        <v/>
      </c>
    </row>
    <row r="145" spans="1:19" ht="18" customHeight="1" x14ac:dyDescent="0.25">
      <c r="A145" s="73" t="str">
        <f>IF('[1]Extraction Parc Loc'!DF142&gt;0,'[1]Extraction Parc Loc'!DF142,IF('[1]Extraction Parc Loc'!BW142&gt;0,'[1]Extraction Parc Loc'!BW142,""))</f>
        <v/>
      </c>
      <c r="B145" s="74" t="str">
        <f>IF('[1]Extraction Parc Loc'!DK142&gt;0,'[1]Extraction Parc Loc'!DK142,IF('[1]Extraction Parc Loc'!CB142&gt;0,'[1]Extraction Parc Loc'!CB142,""))</f>
        <v/>
      </c>
      <c r="C145" s="74" t="str">
        <f>IF('[1]Extraction Parc Loc'!DL142&gt;0,'[1]Extraction Parc Loc'!DL142,IF('[1]Extraction Parc Loc'!CC142&gt;0,'[1]Extraction Parc Loc'!CC142,""))</f>
        <v/>
      </c>
      <c r="D145" s="74" t="str">
        <f>IF('[1]Extraction Parc Loc'!DN142&gt;0,'[1]Extraction Parc Loc'!DN142,IF('[1]Extraction Parc Loc'!CE142&gt;0,'[1]Extraction Parc Loc'!CE142,""))</f>
        <v/>
      </c>
      <c r="E145" s="74" t="str">
        <f>IF('[1]Extraction Parc Loc'!DH142&gt;0,'[1]Extraction Parc Loc'!DH142,IF('[1]Extraction Parc Loc'!BY142&gt;0,'[1]Extraction Parc Loc'!BY142,""))</f>
        <v/>
      </c>
      <c r="F145" s="74" t="str">
        <f>IF('[1]Extraction Parc Loc'!AY142&gt;0,'[1]Extraction Parc Loc'!AY142,"")</f>
        <v/>
      </c>
      <c r="G145" s="75" t="str">
        <f>IF('[1]Extraction Parc Loc'!DQ142&gt;0,'[1]Extraction Parc Loc'!DQ142,IF('[1]Extraction Parc Loc'!CH142&gt;0,'[1]Extraction Parc Loc'!CH142,""))</f>
        <v/>
      </c>
      <c r="H145" s="75" t="str">
        <f>IF('[1]Extraction Parc Loc'!N142&gt;0,'[1]Extraction Parc Loc'!N142,"")</f>
        <v/>
      </c>
      <c r="I145" s="75" t="str">
        <f>IF('[1]Extraction Parc Loc'!DP142&gt;0,'[1]Extraction Parc Loc'!DP142,IF('[1]Extraction Parc Loc'!CG142&gt;0,'[1]Extraction Parc Loc'!CG142,""))</f>
        <v/>
      </c>
      <c r="J145" s="75" t="str">
        <f>IF('[1]Extraction Parc Loc'!DT142&gt;0,'[1]Extraction Parc Loc'!DT142,IF('[1]Extraction Parc Loc'!CK142&gt;0,'[1]Extraction Parc Loc'!CK142,""))</f>
        <v/>
      </c>
      <c r="K145" s="75" t="str">
        <f>IF('[1]Extraction Parc Loc'!DR142&gt;0,'[1]Extraction Parc Loc'!DR142,IF('[1]Extraction Parc Loc'!CI142&gt;0,'[1]Extraction Parc Loc'!CI142,""))</f>
        <v/>
      </c>
      <c r="L145" s="75" t="str">
        <f>IF('[1]Extraction Parc Loc'!CX142&gt;0,'[1]Extraction Parc Loc'!CX142,IF('[1]Extraction Parc Loc'!EG142&gt;0,'[1]Extraction Parc Loc'!EG142,""))</f>
        <v/>
      </c>
      <c r="M145" s="76" t="str">
        <f t="shared" si="11"/>
        <v/>
      </c>
      <c r="N145" s="76" t="str">
        <f t="shared" si="10"/>
        <v/>
      </c>
      <c r="O145" s="76"/>
      <c r="P145" s="76" t="str">
        <f t="shared" si="12"/>
        <v/>
      </c>
      <c r="Q145" s="76" t="str">
        <f t="shared" si="12"/>
        <v/>
      </c>
      <c r="R145" s="192">
        <f t="shared" si="13"/>
        <v>0</v>
      </c>
      <c r="S145" s="77" t="str">
        <f t="shared" si="14"/>
        <v/>
      </c>
    </row>
    <row r="146" spans="1:19" ht="18" customHeight="1" x14ac:dyDescent="0.25">
      <c r="A146" s="73" t="str">
        <f>IF('[1]Extraction Parc Loc'!DF143&gt;0,'[1]Extraction Parc Loc'!DF143,IF('[1]Extraction Parc Loc'!BW143&gt;0,'[1]Extraction Parc Loc'!BW143,""))</f>
        <v/>
      </c>
      <c r="B146" s="74" t="str">
        <f>IF('[1]Extraction Parc Loc'!DK143&gt;0,'[1]Extraction Parc Loc'!DK143,IF('[1]Extraction Parc Loc'!CB143&gt;0,'[1]Extraction Parc Loc'!CB143,""))</f>
        <v/>
      </c>
      <c r="C146" s="74" t="str">
        <f>IF('[1]Extraction Parc Loc'!DL143&gt;0,'[1]Extraction Parc Loc'!DL143,IF('[1]Extraction Parc Loc'!CC143&gt;0,'[1]Extraction Parc Loc'!CC143,""))</f>
        <v/>
      </c>
      <c r="D146" s="74" t="str">
        <f>IF('[1]Extraction Parc Loc'!DN143&gt;0,'[1]Extraction Parc Loc'!DN143,IF('[1]Extraction Parc Loc'!CE143&gt;0,'[1]Extraction Parc Loc'!CE143,""))</f>
        <v/>
      </c>
      <c r="E146" s="74" t="str">
        <f>IF('[1]Extraction Parc Loc'!DH143&gt;0,'[1]Extraction Parc Loc'!DH143,IF('[1]Extraction Parc Loc'!BY143&gt;0,'[1]Extraction Parc Loc'!BY143,""))</f>
        <v/>
      </c>
      <c r="F146" s="74" t="str">
        <f>IF('[1]Extraction Parc Loc'!AY143&gt;0,'[1]Extraction Parc Loc'!AY143,"")</f>
        <v/>
      </c>
      <c r="G146" s="75" t="str">
        <f>IF('[1]Extraction Parc Loc'!DQ143&gt;0,'[1]Extraction Parc Loc'!DQ143,IF('[1]Extraction Parc Loc'!CH143&gt;0,'[1]Extraction Parc Loc'!CH143,""))</f>
        <v/>
      </c>
      <c r="H146" s="75" t="str">
        <f>IF('[1]Extraction Parc Loc'!N143&gt;0,'[1]Extraction Parc Loc'!N143,"")</f>
        <v/>
      </c>
      <c r="I146" s="75" t="str">
        <f>IF('[1]Extraction Parc Loc'!DP143&gt;0,'[1]Extraction Parc Loc'!DP143,IF('[1]Extraction Parc Loc'!CG143&gt;0,'[1]Extraction Parc Loc'!CG143,""))</f>
        <v/>
      </c>
      <c r="J146" s="75" t="str">
        <f>IF('[1]Extraction Parc Loc'!DT143&gt;0,'[1]Extraction Parc Loc'!DT143,IF('[1]Extraction Parc Loc'!CK143&gt;0,'[1]Extraction Parc Loc'!CK143,""))</f>
        <v/>
      </c>
      <c r="K146" s="75" t="str">
        <f>IF('[1]Extraction Parc Loc'!DR143&gt;0,'[1]Extraction Parc Loc'!DR143,IF('[1]Extraction Parc Loc'!CI143&gt;0,'[1]Extraction Parc Loc'!CI143,""))</f>
        <v/>
      </c>
      <c r="L146" s="75" t="str">
        <f>IF('[1]Extraction Parc Loc'!CX143&gt;0,'[1]Extraction Parc Loc'!CX143,IF('[1]Extraction Parc Loc'!EG143&gt;0,'[1]Extraction Parc Loc'!EG143,""))</f>
        <v/>
      </c>
      <c r="M146" s="76" t="str">
        <f t="shared" si="11"/>
        <v/>
      </c>
      <c r="N146" s="76" t="str">
        <f t="shared" si="10"/>
        <v/>
      </c>
      <c r="O146" s="76"/>
      <c r="P146" s="76" t="str">
        <f t="shared" si="12"/>
        <v/>
      </c>
      <c r="Q146" s="76" t="str">
        <f t="shared" si="12"/>
        <v/>
      </c>
      <c r="R146" s="192">
        <f t="shared" si="13"/>
        <v>0</v>
      </c>
      <c r="S146" s="77" t="str">
        <f t="shared" si="14"/>
        <v/>
      </c>
    </row>
    <row r="147" spans="1:19" ht="18" customHeight="1" x14ac:dyDescent="0.25">
      <c r="A147" s="73" t="str">
        <f>IF('[1]Extraction Parc Loc'!DF144&gt;0,'[1]Extraction Parc Loc'!DF144,IF('[1]Extraction Parc Loc'!BW144&gt;0,'[1]Extraction Parc Loc'!BW144,""))</f>
        <v/>
      </c>
      <c r="B147" s="74" t="str">
        <f>IF('[1]Extraction Parc Loc'!DK144&gt;0,'[1]Extraction Parc Loc'!DK144,IF('[1]Extraction Parc Loc'!CB144&gt;0,'[1]Extraction Parc Loc'!CB144,""))</f>
        <v/>
      </c>
      <c r="C147" s="74" t="str">
        <f>IF('[1]Extraction Parc Loc'!DL144&gt;0,'[1]Extraction Parc Loc'!DL144,IF('[1]Extraction Parc Loc'!CC144&gt;0,'[1]Extraction Parc Loc'!CC144,""))</f>
        <v/>
      </c>
      <c r="D147" s="74" t="str">
        <f>IF('[1]Extraction Parc Loc'!DN144&gt;0,'[1]Extraction Parc Loc'!DN144,IF('[1]Extraction Parc Loc'!CE144&gt;0,'[1]Extraction Parc Loc'!CE144,""))</f>
        <v/>
      </c>
      <c r="E147" s="74" t="str">
        <f>IF('[1]Extraction Parc Loc'!DH144&gt;0,'[1]Extraction Parc Loc'!DH144,IF('[1]Extraction Parc Loc'!BY144&gt;0,'[1]Extraction Parc Loc'!BY144,""))</f>
        <v/>
      </c>
      <c r="F147" s="74" t="str">
        <f>IF('[1]Extraction Parc Loc'!AY144&gt;0,'[1]Extraction Parc Loc'!AY144,"")</f>
        <v/>
      </c>
      <c r="G147" s="75" t="str">
        <f>IF('[1]Extraction Parc Loc'!DQ144&gt;0,'[1]Extraction Parc Loc'!DQ144,IF('[1]Extraction Parc Loc'!CH144&gt;0,'[1]Extraction Parc Loc'!CH144,""))</f>
        <v/>
      </c>
      <c r="H147" s="75" t="str">
        <f>IF('[1]Extraction Parc Loc'!N144&gt;0,'[1]Extraction Parc Loc'!N144,"")</f>
        <v/>
      </c>
      <c r="I147" s="75" t="str">
        <f>IF('[1]Extraction Parc Loc'!DP144&gt;0,'[1]Extraction Parc Loc'!DP144,IF('[1]Extraction Parc Loc'!CG144&gt;0,'[1]Extraction Parc Loc'!CG144,""))</f>
        <v/>
      </c>
      <c r="J147" s="75" t="str">
        <f>IF('[1]Extraction Parc Loc'!DT144&gt;0,'[1]Extraction Parc Loc'!DT144,IF('[1]Extraction Parc Loc'!CK144&gt;0,'[1]Extraction Parc Loc'!CK144,""))</f>
        <v/>
      </c>
      <c r="K147" s="75" t="str">
        <f>IF('[1]Extraction Parc Loc'!DR144&gt;0,'[1]Extraction Parc Loc'!DR144,IF('[1]Extraction Parc Loc'!CI144&gt;0,'[1]Extraction Parc Loc'!CI144,""))</f>
        <v/>
      </c>
      <c r="L147" s="75" t="str">
        <f>IF('[1]Extraction Parc Loc'!CX144&gt;0,'[1]Extraction Parc Loc'!CX144,IF('[1]Extraction Parc Loc'!EG144&gt;0,'[1]Extraction Parc Loc'!EG144,""))</f>
        <v/>
      </c>
      <c r="M147" s="76" t="str">
        <f t="shared" si="11"/>
        <v/>
      </c>
      <c r="N147" s="76" t="str">
        <f t="shared" si="10"/>
        <v/>
      </c>
      <c r="O147" s="76"/>
      <c r="P147" s="76" t="str">
        <f t="shared" si="12"/>
        <v/>
      </c>
      <c r="Q147" s="76" t="str">
        <f t="shared" si="12"/>
        <v/>
      </c>
      <c r="R147" s="192">
        <f t="shared" si="13"/>
        <v>0</v>
      </c>
      <c r="S147" s="77" t="str">
        <f t="shared" si="14"/>
        <v/>
      </c>
    </row>
    <row r="148" spans="1:19" ht="18" customHeight="1" x14ac:dyDescent="0.25">
      <c r="A148" s="73" t="str">
        <f>IF('[1]Extraction Parc Loc'!DF145&gt;0,'[1]Extraction Parc Loc'!DF145,IF('[1]Extraction Parc Loc'!BW145&gt;0,'[1]Extraction Parc Loc'!BW145,""))</f>
        <v/>
      </c>
      <c r="B148" s="74" t="str">
        <f>IF('[1]Extraction Parc Loc'!DK145&gt;0,'[1]Extraction Parc Loc'!DK145,IF('[1]Extraction Parc Loc'!CB145&gt;0,'[1]Extraction Parc Loc'!CB145,""))</f>
        <v/>
      </c>
      <c r="C148" s="74" t="str">
        <f>IF('[1]Extraction Parc Loc'!DL145&gt;0,'[1]Extraction Parc Loc'!DL145,IF('[1]Extraction Parc Loc'!CC145&gt;0,'[1]Extraction Parc Loc'!CC145,""))</f>
        <v/>
      </c>
      <c r="D148" s="74" t="str">
        <f>IF('[1]Extraction Parc Loc'!DN145&gt;0,'[1]Extraction Parc Loc'!DN145,IF('[1]Extraction Parc Loc'!CE145&gt;0,'[1]Extraction Parc Loc'!CE145,""))</f>
        <v/>
      </c>
      <c r="E148" s="74" t="str">
        <f>IF('[1]Extraction Parc Loc'!DH145&gt;0,'[1]Extraction Parc Loc'!DH145,IF('[1]Extraction Parc Loc'!BY145&gt;0,'[1]Extraction Parc Loc'!BY145,""))</f>
        <v/>
      </c>
      <c r="F148" s="74" t="str">
        <f>IF('[1]Extraction Parc Loc'!AY145&gt;0,'[1]Extraction Parc Loc'!AY145,"")</f>
        <v/>
      </c>
      <c r="G148" s="75" t="str">
        <f>IF('[1]Extraction Parc Loc'!DQ145&gt;0,'[1]Extraction Parc Loc'!DQ145,IF('[1]Extraction Parc Loc'!CH145&gt;0,'[1]Extraction Parc Loc'!CH145,""))</f>
        <v/>
      </c>
      <c r="H148" s="75" t="str">
        <f>IF('[1]Extraction Parc Loc'!N145&gt;0,'[1]Extraction Parc Loc'!N145,"")</f>
        <v/>
      </c>
      <c r="I148" s="75" t="str">
        <f>IF('[1]Extraction Parc Loc'!DP145&gt;0,'[1]Extraction Parc Loc'!DP145,IF('[1]Extraction Parc Loc'!CG145&gt;0,'[1]Extraction Parc Loc'!CG145,""))</f>
        <v/>
      </c>
      <c r="J148" s="75" t="str">
        <f>IF('[1]Extraction Parc Loc'!DT145&gt;0,'[1]Extraction Parc Loc'!DT145,IF('[1]Extraction Parc Loc'!CK145&gt;0,'[1]Extraction Parc Loc'!CK145,""))</f>
        <v/>
      </c>
      <c r="K148" s="75" t="str">
        <f>IF('[1]Extraction Parc Loc'!DR145&gt;0,'[1]Extraction Parc Loc'!DR145,IF('[1]Extraction Parc Loc'!CI145&gt;0,'[1]Extraction Parc Loc'!CI145,""))</f>
        <v/>
      </c>
      <c r="L148" s="75" t="str">
        <f>IF('[1]Extraction Parc Loc'!CX145&gt;0,'[1]Extraction Parc Loc'!CX145,IF('[1]Extraction Parc Loc'!EG145&gt;0,'[1]Extraction Parc Loc'!EG145,""))</f>
        <v/>
      </c>
      <c r="M148" s="76" t="str">
        <f t="shared" si="11"/>
        <v/>
      </c>
      <c r="N148" s="76" t="str">
        <f t="shared" si="10"/>
        <v/>
      </c>
      <c r="O148" s="76"/>
      <c r="P148" s="76" t="str">
        <f t="shared" si="12"/>
        <v/>
      </c>
      <c r="Q148" s="76" t="str">
        <f t="shared" si="12"/>
        <v/>
      </c>
      <c r="R148" s="192">
        <f t="shared" si="13"/>
        <v>0</v>
      </c>
      <c r="S148" s="77" t="str">
        <f t="shared" si="14"/>
        <v/>
      </c>
    </row>
    <row r="149" spans="1:19" ht="18" customHeight="1" x14ac:dyDescent="0.25">
      <c r="A149" s="73" t="str">
        <f>IF('[1]Extraction Parc Loc'!DF146&gt;0,'[1]Extraction Parc Loc'!DF146,IF('[1]Extraction Parc Loc'!BW146&gt;0,'[1]Extraction Parc Loc'!BW146,""))</f>
        <v/>
      </c>
      <c r="B149" s="74" t="str">
        <f>IF('[1]Extraction Parc Loc'!DK146&gt;0,'[1]Extraction Parc Loc'!DK146,IF('[1]Extraction Parc Loc'!CB146&gt;0,'[1]Extraction Parc Loc'!CB146,""))</f>
        <v/>
      </c>
      <c r="C149" s="74" t="str">
        <f>IF('[1]Extraction Parc Loc'!DL146&gt;0,'[1]Extraction Parc Loc'!DL146,IF('[1]Extraction Parc Loc'!CC146&gt;0,'[1]Extraction Parc Loc'!CC146,""))</f>
        <v/>
      </c>
      <c r="D149" s="74" t="str">
        <f>IF('[1]Extraction Parc Loc'!DN146&gt;0,'[1]Extraction Parc Loc'!DN146,IF('[1]Extraction Parc Loc'!CE146&gt;0,'[1]Extraction Parc Loc'!CE146,""))</f>
        <v/>
      </c>
      <c r="E149" s="74" t="str">
        <f>IF('[1]Extraction Parc Loc'!DH146&gt;0,'[1]Extraction Parc Loc'!DH146,IF('[1]Extraction Parc Loc'!BY146&gt;0,'[1]Extraction Parc Loc'!BY146,""))</f>
        <v/>
      </c>
      <c r="F149" s="74" t="str">
        <f>IF('[1]Extraction Parc Loc'!AY146&gt;0,'[1]Extraction Parc Loc'!AY146,"")</f>
        <v/>
      </c>
      <c r="G149" s="75" t="str">
        <f>IF('[1]Extraction Parc Loc'!DQ146&gt;0,'[1]Extraction Parc Loc'!DQ146,IF('[1]Extraction Parc Loc'!CH146&gt;0,'[1]Extraction Parc Loc'!CH146,""))</f>
        <v/>
      </c>
      <c r="H149" s="75" t="str">
        <f>IF('[1]Extraction Parc Loc'!N146&gt;0,'[1]Extraction Parc Loc'!N146,"")</f>
        <v/>
      </c>
      <c r="I149" s="75" t="str">
        <f>IF('[1]Extraction Parc Loc'!DP146&gt;0,'[1]Extraction Parc Loc'!DP146,IF('[1]Extraction Parc Loc'!CG146&gt;0,'[1]Extraction Parc Loc'!CG146,""))</f>
        <v/>
      </c>
      <c r="J149" s="75" t="str">
        <f>IF('[1]Extraction Parc Loc'!DT146&gt;0,'[1]Extraction Parc Loc'!DT146,IF('[1]Extraction Parc Loc'!CK146&gt;0,'[1]Extraction Parc Loc'!CK146,""))</f>
        <v/>
      </c>
      <c r="K149" s="75" t="str">
        <f>IF('[1]Extraction Parc Loc'!DR146&gt;0,'[1]Extraction Parc Loc'!DR146,IF('[1]Extraction Parc Loc'!CI146&gt;0,'[1]Extraction Parc Loc'!CI146,""))</f>
        <v/>
      </c>
      <c r="L149" s="75" t="str">
        <f>IF('[1]Extraction Parc Loc'!CX146&gt;0,'[1]Extraction Parc Loc'!CX146,IF('[1]Extraction Parc Loc'!EG146&gt;0,'[1]Extraction Parc Loc'!EG146,""))</f>
        <v/>
      </c>
      <c r="M149" s="76" t="str">
        <f t="shared" si="11"/>
        <v/>
      </c>
      <c r="N149" s="76" t="str">
        <f t="shared" si="10"/>
        <v/>
      </c>
      <c r="O149" s="76"/>
      <c r="P149" s="76" t="str">
        <f t="shared" si="12"/>
        <v/>
      </c>
      <c r="Q149" s="76" t="str">
        <f t="shared" si="12"/>
        <v/>
      </c>
      <c r="R149" s="192">
        <f t="shared" si="13"/>
        <v>0</v>
      </c>
      <c r="S149" s="77" t="str">
        <f t="shared" si="14"/>
        <v/>
      </c>
    </row>
    <row r="150" spans="1:19" ht="18" customHeight="1" x14ac:dyDescent="0.25">
      <c r="A150" s="73" t="str">
        <f>IF('[1]Extraction Parc Loc'!DF147&gt;0,'[1]Extraction Parc Loc'!DF147,IF('[1]Extraction Parc Loc'!BW147&gt;0,'[1]Extraction Parc Loc'!BW147,""))</f>
        <v/>
      </c>
      <c r="B150" s="74" t="str">
        <f>IF('[1]Extraction Parc Loc'!DK147&gt;0,'[1]Extraction Parc Loc'!DK147,IF('[1]Extraction Parc Loc'!CB147&gt;0,'[1]Extraction Parc Loc'!CB147,""))</f>
        <v/>
      </c>
      <c r="C150" s="74" t="str">
        <f>IF('[1]Extraction Parc Loc'!DL147&gt;0,'[1]Extraction Parc Loc'!DL147,IF('[1]Extraction Parc Loc'!CC147&gt;0,'[1]Extraction Parc Loc'!CC147,""))</f>
        <v/>
      </c>
      <c r="D150" s="74" t="str">
        <f>IF('[1]Extraction Parc Loc'!DN147&gt;0,'[1]Extraction Parc Loc'!DN147,IF('[1]Extraction Parc Loc'!CE147&gt;0,'[1]Extraction Parc Loc'!CE147,""))</f>
        <v/>
      </c>
      <c r="E150" s="74" t="str">
        <f>IF('[1]Extraction Parc Loc'!DH147&gt;0,'[1]Extraction Parc Loc'!DH147,IF('[1]Extraction Parc Loc'!BY147&gt;0,'[1]Extraction Parc Loc'!BY147,""))</f>
        <v/>
      </c>
      <c r="F150" s="74" t="str">
        <f>IF('[1]Extraction Parc Loc'!AY147&gt;0,'[1]Extraction Parc Loc'!AY147,"")</f>
        <v/>
      </c>
      <c r="G150" s="75" t="str">
        <f>IF('[1]Extraction Parc Loc'!DQ147&gt;0,'[1]Extraction Parc Loc'!DQ147,IF('[1]Extraction Parc Loc'!CH147&gt;0,'[1]Extraction Parc Loc'!CH147,""))</f>
        <v/>
      </c>
      <c r="H150" s="75" t="str">
        <f>IF('[1]Extraction Parc Loc'!N147&gt;0,'[1]Extraction Parc Loc'!N147,"")</f>
        <v/>
      </c>
      <c r="I150" s="75" t="str">
        <f>IF('[1]Extraction Parc Loc'!DP147&gt;0,'[1]Extraction Parc Loc'!DP147,IF('[1]Extraction Parc Loc'!CG147&gt;0,'[1]Extraction Parc Loc'!CG147,""))</f>
        <v/>
      </c>
      <c r="J150" s="75" t="str">
        <f>IF('[1]Extraction Parc Loc'!DT147&gt;0,'[1]Extraction Parc Loc'!DT147,IF('[1]Extraction Parc Loc'!CK147&gt;0,'[1]Extraction Parc Loc'!CK147,""))</f>
        <v/>
      </c>
      <c r="K150" s="75" t="str">
        <f>IF('[1]Extraction Parc Loc'!DR147&gt;0,'[1]Extraction Parc Loc'!DR147,IF('[1]Extraction Parc Loc'!CI147&gt;0,'[1]Extraction Parc Loc'!CI147,""))</f>
        <v/>
      </c>
      <c r="L150" s="75" t="str">
        <f>IF('[1]Extraction Parc Loc'!CX147&gt;0,'[1]Extraction Parc Loc'!CX147,IF('[1]Extraction Parc Loc'!EG147&gt;0,'[1]Extraction Parc Loc'!EG147,""))</f>
        <v/>
      </c>
      <c r="M150" s="76" t="str">
        <f t="shared" si="11"/>
        <v/>
      </c>
      <c r="N150" s="76" t="str">
        <f t="shared" si="10"/>
        <v/>
      </c>
      <c r="O150" s="76"/>
      <c r="P150" s="76" t="str">
        <f t="shared" si="12"/>
        <v/>
      </c>
      <c r="Q150" s="76" t="str">
        <f t="shared" si="12"/>
        <v/>
      </c>
      <c r="R150" s="192">
        <f t="shared" si="13"/>
        <v>0</v>
      </c>
      <c r="S150" s="77" t="str">
        <f t="shared" si="14"/>
        <v/>
      </c>
    </row>
    <row r="151" spans="1:19" ht="18" customHeight="1" x14ac:dyDescent="0.25">
      <c r="A151" s="73" t="str">
        <f>IF('[1]Extraction Parc Loc'!DF148&gt;0,'[1]Extraction Parc Loc'!DF148,IF('[1]Extraction Parc Loc'!BW148&gt;0,'[1]Extraction Parc Loc'!BW148,""))</f>
        <v/>
      </c>
      <c r="B151" s="74" t="str">
        <f>IF('[1]Extraction Parc Loc'!DK148&gt;0,'[1]Extraction Parc Loc'!DK148,IF('[1]Extraction Parc Loc'!CB148&gt;0,'[1]Extraction Parc Loc'!CB148,""))</f>
        <v/>
      </c>
      <c r="C151" s="74" t="str">
        <f>IF('[1]Extraction Parc Loc'!DL148&gt;0,'[1]Extraction Parc Loc'!DL148,IF('[1]Extraction Parc Loc'!CC148&gt;0,'[1]Extraction Parc Loc'!CC148,""))</f>
        <v/>
      </c>
      <c r="D151" s="74" t="str">
        <f>IF('[1]Extraction Parc Loc'!DN148&gt;0,'[1]Extraction Parc Loc'!DN148,IF('[1]Extraction Parc Loc'!CE148&gt;0,'[1]Extraction Parc Loc'!CE148,""))</f>
        <v/>
      </c>
      <c r="E151" s="74" t="str">
        <f>IF('[1]Extraction Parc Loc'!DH148&gt;0,'[1]Extraction Parc Loc'!DH148,IF('[1]Extraction Parc Loc'!BY148&gt;0,'[1]Extraction Parc Loc'!BY148,""))</f>
        <v/>
      </c>
      <c r="F151" s="74" t="str">
        <f>IF('[1]Extraction Parc Loc'!AY148&gt;0,'[1]Extraction Parc Loc'!AY148,"")</f>
        <v/>
      </c>
      <c r="G151" s="75" t="str">
        <f>IF('[1]Extraction Parc Loc'!DQ148&gt;0,'[1]Extraction Parc Loc'!DQ148,IF('[1]Extraction Parc Loc'!CH148&gt;0,'[1]Extraction Parc Loc'!CH148,""))</f>
        <v/>
      </c>
      <c r="H151" s="75" t="str">
        <f>IF('[1]Extraction Parc Loc'!N148&gt;0,'[1]Extraction Parc Loc'!N148,"")</f>
        <v/>
      </c>
      <c r="I151" s="75" t="str">
        <f>IF('[1]Extraction Parc Loc'!DP148&gt;0,'[1]Extraction Parc Loc'!DP148,IF('[1]Extraction Parc Loc'!CG148&gt;0,'[1]Extraction Parc Loc'!CG148,""))</f>
        <v/>
      </c>
      <c r="J151" s="75" t="str">
        <f>IF('[1]Extraction Parc Loc'!DT148&gt;0,'[1]Extraction Parc Loc'!DT148,IF('[1]Extraction Parc Loc'!CK148&gt;0,'[1]Extraction Parc Loc'!CK148,""))</f>
        <v/>
      </c>
      <c r="K151" s="75" t="str">
        <f>IF('[1]Extraction Parc Loc'!DR148&gt;0,'[1]Extraction Parc Loc'!DR148,IF('[1]Extraction Parc Loc'!CI148&gt;0,'[1]Extraction Parc Loc'!CI148,""))</f>
        <v/>
      </c>
      <c r="L151" s="75" t="str">
        <f>IF('[1]Extraction Parc Loc'!CX148&gt;0,'[1]Extraction Parc Loc'!CX148,IF('[1]Extraction Parc Loc'!EG148&gt;0,'[1]Extraction Parc Loc'!EG148,""))</f>
        <v/>
      </c>
      <c r="M151" s="76" t="str">
        <f t="shared" si="11"/>
        <v/>
      </c>
      <c r="N151" s="76" t="str">
        <f t="shared" si="10"/>
        <v/>
      </c>
      <c r="O151" s="76"/>
      <c r="P151" s="76" t="str">
        <f t="shared" si="12"/>
        <v/>
      </c>
      <c r="Q151" s="76" t="str">
        <f t="shared" si="12"/>
        <v/>
      </c>
      <c r="R151" s="192">
        <f t="shared" si="13"/>
        <v>0</v>
      </c>
      <c r="S151" s="77" t="str">
        <f t="shared" si="14"/>
        <v/>
      </c>
    </row>
    <row r="152" spans="1:19" ht="18" customHeight="1" x14ac:dyDescent="0.25">
      <c r="A152" s="73" t="str">
        <f>IF('[1]Extraction Parc Loc'!DF149&gt;0,'[1]Extraction Parc Loc'!DF149,IF('[1]Extraction Parc Loc'!BW149&gt;0,'[1]Extraction Parc Loc'!BW149,""))</f>
        <v/>
      </c>
      <c r="B152" s="74" t="str">
        <f>IF('[1]Extraction Parc Loc'!DK149&gt;0,'[1]Extraction Parc Loc'!DK149,IF('[1]Extraction Parc Loc'!CB149&gt;0,'[1]Extraction Parc Loc'!CB149,""))</f>
        <v/>
      </c>
      <c r="C152" s="74" t="str">
        <f>IF('[1]Extraction Parc Loc'!DL149&gt;0,'[1]Extraction Parc Loc'!DL149,IF('[1]Extraction Parc Loc'!CC149&gt;0,'[1]Extraction Parc Loc'!CC149,""))</f>
        <v/>
      </c>
      <c r="D152" s="74" t="str">
        <f>IF('[1]Extraction Parc Loc'!DN149&gt;0,'[1]Extraction Parc Loc'!DN149,IF('[1]Extraction Parc Loc'!CE149&gt;0,'[1]Extraction Parc Loc'!CE149,""))</f>
        <v/>
      </c>
      <c r="E152" s="74" t="str">
        <f>IF('[1]Extraction Parc Loc'!DH149&gt;0,'[1]Extraction Parc Loc'!DH149,IF('[1]Extraction Parc Loc'!BY149&gt;0,'[1]Extraction Parc Loc'!BY149,""))</f>
        <v/>
      </c>
      <c r="F152" s="74" t="str">
        <f>IF('[1]Extraction Parc Loc'!AY149&gt;0,'[1]Extraction Parc Loc'!AY149,"")</f>
        <v/>
      </c>
      <c r="G152" s="75" t="str">
        <f>IF('[1]Extraction Parc Loc'!DQ149&gt;0,'[1]Extraction Parc Loc'!DQ149,IF('[1]Extraction Parc Loc'!CH149&gt;0,'[1]Extraction Parc Loc'!CH149,""))</f>
        <v/>
      </c>
      <c r="H152" s="75" t="str">
        <f>IF('[1]Extraction Parc Loc'!N149&gt;0,'[1]Extraction Parc Loc'!N149,"")</f>
        <v/>
      </c>
      <c r="I152" s="75" t="str">
        <f>IF('[1]Extraction Parc Loc'!DP149&gt;0,'[1]Extraction Parc Loc'!DP149,IF('[1]Extraction Parc Loc'!CG149&gt;0,'[1]Extraction Parc Loc'!CG149,""))</f>
        <v/>
      </c>
      <c r="J152" s="75" t="str">
        <f>IF('[1]Extraction Parc Loc'!DT149&gt;0,'[1]Extraction Parc Loc'!DT149,IF('[1]Extraction Parc Loc'!CK149&gt;0,'[1]Extraction Parc Loc'!CK149,""))</f>
        <v/>
      </c>
      <c r="K152" s="75" t="str">
        <f>IF('[1]Extraction Parc Loc'!DR149&gt;0,'[1]Extraction Parc Loc'!DR149,IF('[1]Extraction Parc Loc'!CI149&gt;0,'[1]Extraction Parc Loc'!CI149,""))</f>
        <v/>
      </c>
      <c r="L152" s="75" t="str">
        <f>IF('[1]Extraction Parc Loc'!CX149&gt;0,'[1]Extraction Parc Loc'!CX149,IF('[1]Extraction Parc Loc'!EG149&gt;0,'[1]Extraction Parc Loc'!EG149,""))</f>
        <v/>
      </c>
      <c r="M152" s="76" t="str">
        <f t="shared" si="11"/>
        <v/>
      </c>
      <c r="N152" s="76" t="str">
        <f t="shared" si="10"/>
        <v/>
      </c>
      <c r="O152" s="76"/>
      <c r="P152" s="76" t="str">
        <f t="shared" si="12"/>
        <v/>
      </c>
      <c r="Q152" s="76" t="str">
        <f t="shared" si="12"/>
        <v/>
      </c>
      <c r="R152" s="192">
        <f t="shared" si="13"/>
        <v>0</v>
      </c>
      <c r="S152" s="77" t="str">
        <f t="shared" si="14"/>
        <v/>
      </c>
    </row>
    <row r="153" spans="1:19" ht="18" customHeight="1" x14ac:dyDescent="0.25">
      <c r="A153" s="73" t="str">
        <f>IF('[1]Extraction Parc Loc'!DF150&gt;0,'[1]Extraction Parc Loc'!DF150,IF('[1]Extraction Parc Loc'!BW150&gt;0,'[1]Extraction Parc Loc'!BW150,""))</f>
        <v/>
      </c>
      <c r="B153" s="74" t="str">
        <f>IF('[1]Extraction Parc Loc'!DK150&gt;0,'[1]Extraction Parc Loc'!DK150,IF('[1]Extraction Parc Loc'!CB150&gt;0,'[1]Extraction Parc Loc'!CB150,""))</f>
        <v/>
      </c>
      <c r="C153" s="74" t="str">
        <f>IF('[1]Extraction Parc Loc'!DL150&gt;0,'[1]Extraction Parc Loc'!DL150,IF('[1]Extraction Parc Loc'!CC150&gt;0,'[1]Extraction Parc Loc'!CC150,""))</f>
        <v/>
      </c>
      <c r="D153" s="74" t="str">
        <f>IF('[1]Extraction Parc Loc'!DN150&gt;0,'[1]Extraction Parc Loc'!DN150,IF('[1]Extraction Parc Loc'!CE150&gt;0,'[1]Extraction Parc Loc'!CE150,""))</f>
        <v/>
      </c>
      <c r="E153" s="74" t="str">
        <f>IF('[1]Extraction Parc Loc'!DH150&gt;0,'[1]Extraction Parc Loc'!DH150,IF('[1]Extraction Parc Loc'!BY150&gt;0,'[1]Extraction Parc Loc'!BY150,""))</f>
        <v/>
      </c>
      <c r="F153" s="74" t="str">
        <f>IF('[1]Extraction Parc Loc'!AY150&gt;0,'[1]Extraction Parc Loc'!AY150,"")</f>
        <v/>
      </c>
      <c r="G153" s="75" t="str">
        <f>IF('[1]Extraction Parc Loc'!DQ150&gt;0,'[1]Extraction Parc Loc'!DQ150,IF('[1]Extraction Parc Loc'!CH150&gt;0,'[1]Extraction Parc Loc'!CH150,""))</f>
        <v/>
      </c>
      <c r="H153" s="75" t="str">
        <f>IF('[1]Extraction Parc Loc'!N150&gt;0,'[1]Extraction Parc Loc'!N150,"")</f>
        <v/>
      </c>
      <c r="I153" s="75" t="str">
        <f>IF('[1]Extraction Parc Loc'!DP150&gt;0,'[1]Extraction Parc Loc'!DP150,IF('[1]Extraction Parc Loc'!CG150&gt;0,'[1]Extraction Parc Loc'!CG150,""))</f>
        <v/>
      </c>
      <c r="J153" s="75" t="str">
        <f>IF('[1]Extraction Parc Loc'!DT150&gt;0,'[1]Extraction Parc Loc'!DT150,IF('[1]Extraction Parc Loc'!CK150&gt;0,'[1]Extraction Parc Loc'!CK150,""))</f>
        <v/>
      </c>
      <c r="K153" s="75" t="str">
        <f>IF('[1]Extraction Parc Loc'!DR150&gt;0,'[1]Extraction Parc Loc'!DR150,IF('[1]Extraction Parc Loc'!CI150&gt;0,'[1]Extraction Parc Loc'!CI150,""))</f>
        <v/>
      </c>
      <c r="L153" s="75" t="str">
        <f>IF('[1]Extraction Parc Loc'!CX150&gt;0,'[1]Extraction Parc Loc'!CX150,IF('[1]Extraction Parc Loc'!EG150&gt;0,'[1]Extraction Parc Loc'!EG150,""))</f>
        <v/>
      </c>
      <c r="M153" s="76" t="str">
        <f t="shared" si="11"/>
        <v/>
      </c>
      <c r="N153" s="76" t="str">
        <f t="shared" si="10"/>
        <v/>
      </c>
      <c r="O153" s="76"/>
      <c r="P153" s="76" t="str">
        <f t="shared" si="12"/>
        <v/>
      </c>
      <c r="Q153" s="76" t="str">
        <f t="shared" si="12"/>
        <v/>
      </c>
      <c r="R153" s="192">
        <f t="shared" si="13"/>
        <v>0</v>
      </c>
      <c r="S153" s="77" t="str">
        <f t="shared" si="14"/>
        <v/>
      </c>
    </row>
    <row r="154" spans="1:19" ht="18" customHeight="1" x14ac:dyDescent="0.25">
      <c r="A154" s="73" t="str">
        <f>IF('[1]Extraction Parc Loc'!DF151&gt;0,'[1]Extraction Parc Loc'!DF151,IF('[1]Extraction Parc Loc'!BW151&gt;0,'[1]Extraction Parc Loc'!BW151,""))</f>
        <v/>
      </c>
      <c r="B154" s="74" t="str">
        <f>IF('[1]Extraction Parc Loc'!DK151&gt;0,'[1]Extraction Parc Loc'!DK151,IF('[1]Extraction Parc Loc'!CB151&gt;0,'[1]Extraction Parc Loc'!CB151,""))</f>
        <v/>
      </c>
      <c r="C154" s="74" t="str">
        <f>IF('[1]Extraction Parc Loc'!DL151&gt;0,'[1]Extraction Parc Loc'!DL151,IF('[1]Extraction Parc Loc'!CC151&gt;0,'[1]Extraction Parc Loc'!CC151,""))</f>
        <v/>
      </c>
      <c r="D154" s="74" t="str">
        <f>IF('[1]Extraction Parc Loc'!DN151&gt;0,'[1]Extraction Parc Loc'!DN151,IF('[1]Extraction Parc Loc'!CE151&gt;0,'[1]Extraction Parc Loc'!CE151,""))</f>
        <v/>
      </c>
      <c r="E154" s="74" t="str">
        <f>IF('[1]Extraction Parc Loc'!DH151&gt;0,'[1]Extraction Parc Loc'!DH151,IF('[1]Extraction Parc Loc'!BY151&gt;0,'[1]Extraction Parc Loc'!BY151,""))</f>
        <v/>
      </c>
      <c r="F154" s="74" t="str">
        <f>IF('[1]Extraction Parc Loc'!AY151&gt;0,'[1]Extraction Parc Loc'!AY151,"")</f>
        <v/>
      </c>
      <c r="G154" s="75" t="str">
        <f>IF('[1]Extraction Parc Loc'!DQ151&gt;0,'[1]Extraction Parc Loc'!DQ151,IF('[1]Extraction Parc Loc'!CH151&gt;0,'[1]Extraction Parc Loc'!CH151,""))</f>
        <v/>
      </c>
      <c r="H154" s="75" t="str">
        <f>IF('[1]Extraction Parc Loc'!N151&gt;0,'[1]Extraction Parc Loc'!N151,"")</f>
        <v/>
      </c>
      <c r="I154" s="75" t="str">
        <f>IF('[1]Extraction Parc Loc'!DP151&gt;0,'[1]Extraction Parc Loc'!DP151,IF('[1]Extraction Parc Loc'!CG151&gt;0,'[1]Extraction Parc Loc'!CG151,""))</f>
        <v/>
      </c>
      <c r="J154" s="75" t="str">
        <f>IF('[1]Extraction Parc Loc'!DT151&gt;0,'[1]Extraction Parc Loc'!DT151,IF('[1]Extraction Parc Loc'!CK151&gt;0,'[1]Extraction Parc Loc'!CK151,""))</f>
        <v/>
      </c>
      <c r="K154" s="75" t="str">
        <f>IF('[1]Extraction Parc Loc'!DR151&gt;0,'[1]Extraction Parc Loc'!DR151,IF('[1]Extraction Parc Loc'!CI151&gt;0,'[1]Extraction Parc Loc'!CI151,""))</f>
        <v/>
      </c>
      <c r="L154" s="75" t="str">
        <f>IF('[1]Extraction Parc Loc'!CX151&gt;0,'[1]Extraction Parc Loc'!CX151,IF('[1]Extraction Parc Loc'!EG151&gt;0,'[1]Extraction Parc Loc'!EG151,""))</f>
        <v/>
      </c>
      <c r="M154" s="76" t="str">
        <f t="shared" si="11"/>
        <v/>
      </c>
      <c r="N154" s="76" t="str">
        <f t="shared" si="10"/>
        <v/>
      </c>
      <c r="O154" s="76"/>
      <c r="P154" s="76" t="str">
        <f t="shared" si="12"/>
        <v/>
      </c>
      <c r="Q154" s="76" t="str">
        <f t="shared" si="12"/>
        <v/>
      </c>
      <c r="R154" s="192">
        <f t="shared" si="13"/>
        <v>0</v>
      </c>
      <c r="S154" s="77" t="str">
        <f t="shared" si="14"/>
        <v/>
      </c>
    </row>
    <row r="155" spans="1:19" ht="18" customHeight="1" x14ac:dyDescent="0.25">
      <c r="A155" s="73" t="str">
        <f>IF('[1]Extraction Parc Loc'!DF152&gt;0,'[1]Extraction Parc Loc'!DF152,IF('[1]Extraction Parc Loc'!BW152&gt;0,'[1]Extraction Parc Loc'!BW152,""))</f>
        <v/>
      </c>
      <c r="B155" s="74" t="str">
        <f>IF('[1]Extraction Parc Loc'!DK152&gt;0,'[1]Extraction Parc Loc'!DK152,IF('[1]Extraction Parc Loc'!CB152&gt;0,'[1]Extraction Parc Loc'!CB152,""))</f>
        <v/>
      </c>
      <c r="C155" s="74" t="str">
        <f>IF('[1]Extraction Parc Loc'!DL152&gt;0,'[1]Extraction Parc Loc'!DL152,IF('[1]Extraction Parc Loc'!CC152&gt;0,'[1]Extraction Parc Loc'!CC152,""))</f>
        <v/>
      </c>
      <c r="D155" s="74" t="str">
        <f>IF('[1]Extraction Parc Loc'!DN152&gt;0,'[1]Extraction Parc Loc'!DN152,IF('[1]Extraction Parc Loc'!CE152&gt;0,'[1]Extraction Parc Loc'!CE152,""))</f>
        <v/>
      </c>
      <c r="E155" s="74" t="str">
        <f>IF('[1]Extraction Parc Loc'!DH152&gt;0,'[1]Extraction Parc Loc'!DH152,IF('[1]Extraction Parc Loc'!BY152&gt;0,'[1]Extraction Parc Loc'!BY152,""))</f>
        <v/>
      </c>
      <c r="F155" s="74" t="str">
        <f>IF('[1]Extraction Parc Loc'!AY152&gt;0,'[1]Extraction Parc Loc'!AY152,"")</f>
        <v/>
      </c>
      <c r="G155" s="75" t="str">
        <f>IF('[1]Extraction Parc Loc'!DQ152&gt;0,'[1]Extraction Parc Loc'!DQ152,IF('[1]Extraction Parc Loc'!CH152&gt;0,'[1]Extraction Parc Loc'!CH152,""))</f>
        <v/>
      </c>
      <c r="H155" s="75" t="str">
        <f>IF('[1]Extraction Parc Loc'!N152&gt;0,'[1]Extraction Parc Loc'!N152,"")</f>
        <v/>
      </c>
      <c r="I155" s="75" t="str">
        <f>IF('[1]Extraction Parc Loc'!DP152&gt;0,'[1]Extraction Parc Loc'!DP152,IF('[1]Extraction Parc Loc'!CG152&gt;0,'[1]Extraction Parc Loc'!CG152,""))</f>
        <v/>
      </c>
      <c r="J155" s="75" t="str">
        <f>IF('[1]Extraction Parc Loc'!DT152&gt;0,'[1]Extraction Parc Loc'!DT152,IF('[1]Extraction Parc Loc'!CK152&gt;0,'[1]Extraction Parc Loc'!CK152,""))</f>
        <v/>
      </c>
      <c r="K155" s="75" t="str">
        <f>IF('[1]Extraction Parc Loc'!DR152&gt;0,'[1]Extraction Parc Loc'!DR152,IF('[1]Extraction Parc Loc'!CI152&gt;0,'[1]Extraction Parc Loc'!CI152,""))</f>
        <v/>
      </c>
      <c r="L155" s="75" t="str">
        <f>IF('[1]Extraction Parc Loc'!CX152&gt;0,'[1]Extraction Parc Loc'!CX152,IF('[1]Extraction Parc Loc'!EG152&gt;0,'[1]Extraction Parc Loc'!EG152,""))</f>
        <v/>
      </c>
      <c r="M155" s="76" t="str">
        <f t="shared" si="11"/>
        <v/>
      </c>
      <c r="N155" s="76" t="str">
        <f t="shared" si="10"/>
        <v/>
      </c>
      <c r="O155" s="76"/>
      <c r="P155" s="76" t="str">
        <f t="shared" si="12"/>
        <v/>
      </c>
      <c r="Q155" s="76" t="str">
        <f t="shared" si="12"/>
        <v/>
      </c>
      <c r="R155" s="192">
        <f t="shared" si="13"/>
        <v>0</v>
      </c>
      <c r="S155" s="77" t="str">
        <f t="shared" si="14"/>
        <v/>
      </c>
    </row>
    <row r="156" spans="1:19" ht="18" customHeight="1" x14ac:dyDescent="0.25">
      <c r="A156" s="73" t="str">
        <f>IF('[1]Extraction Parc Loc'!DF153&gt;0,'[1]Extraction Parc Loc'!DF153,IF('[1]Extraction Parc Loc'!BW153&gt;0,'[1]Extraction Parc Loc'!BW153,""))</f>
        <v/>
      </c>
      <c r="B156" s="74" t="str">
        <f>IF('[1]Extraction Parc Loc'!DK153&gt;0,'[1]Extraction Parc Loc'!DK153,IF('[1]Extraction Parc Loc'!CB153&gt;0,'[1]Extraction Parc Loc'!CB153,""))</f>
        <v/>
      </c>
      <c r="C156" s="74" t="str">
        <f>IF('[1]Extraction Parc Loc'!DL153&gt;0,'[1]Extraction Parc Loc'!DL153,IF('[1]Extraction Parc Loc'!CC153&gt;0,'[1]Extraction Parc Loc'!CC153,""))</f>
        <v/>
      </c>
      <c r="D156" s="74" t="str">
        <f>IF('[1]Extraction Parc Loc'!DN153&gt;0,'[1]Extraction Parc Loc'!DN153,IF('[1]Extraction Parc Loc'!CE153&gt;0,'[1]Extraction Parc Loc'!CE153,""))</f>
        <v/>
      </c>
      <c r="E156" s="74" t="str">
        <f>IF('[1]Extraction Parc Loc'!DH153&gt;0,'[1]Extraction Parc Loc'!DH153,IF('[1]Extraction Parc Loc'!BY153&gt;0,'[1]Extraction Parc Loc'!BY153,""))</f>
        <v/>
      </c>
      <c r="F156" s="74" t="str">
        <f>IF('[1]Extraction Parc Loc'!AY153&gt;0,'[1]Extraction Parc Loc'!AY153,"")</f>
        <v/>
      </c>
      <c r="G156" s="75" t="str">
        <f>IF('[1]Extraction Parc Loc'!DQ153&gt;0,'[1]Extraction Parc Loc'!DQ153,IF('[1]Extraction Parc Loc'!CH153&gt;0,'[1]Extraction Parc Loc'!CH153,""))</f>
        <v/>
      </c>
      <c r="H156" s="75" t="str">
        <f>IF('[1]Extraction Parc Loc'!N153&gt;0,'[1]Extraction Parc Loc'!N153,"")</f>
        <v/>
      </c>
      <c r="I156" s="75" t="str">
        <f>IF('[1]Extraction Parc Loc'!DP153&gt;0,'[1]Extraction Parc Loc'!DP153,IF('[1]Extraction Parc Loc'!CG153&gt;0,'[1]Extraction Parc Loc'!CG153,""))</f>
        <v/>
      </c>
      <c r="J156" s="75" t="str">
        <f>IF('[1]Extraction Parc Loc'!DT153&gt;0,'[1]Extraction Parc Loc'!DT153,IF('[1]Extraction Parc Loc'!CK153&gt;0,'[1]Extraction Parc Loc'!CK153,""))</f>
        <v/>
      </c>
      <c r="K156" s="75" t="str">
        <f>IF('[1]Extraction Parc Loc'!DR153&gt;0,'[1]Extraction Parc Loc'!DR153,IF('[1]Extraction Parc Loc'!CI153&gt;0,'[1]Extraction Parc Loc'!CI153,""))</f>
        <v/>
      </c>
      <c r="L156" s="75" t="str">
        <f>IF('[1]Extraction Parc Loc'!CX153&gt;0,'[1]Extraction Parc Loc'!CX153,IF('[1]Extraction Parc Loc'!EG153&gt;0,'[1]Extraction Parc Loc'!EG153,""))</f>
        <v/>
      </c>
      <c r="M156" s="76" t="str">
        <f t="shared" si="11"/>
        <v/>
      </c>
      <c r="N156" s="76" t="str">
        <f t="shared" si="10"/>
        <v/>
      </c>
      <c r="O156" s="76"/>
      <c r="P156" s="76" t="str">
        <f t="shared" si="12"/>
        <v/>
      </c>
      <c r="Q156" s="76" t="str">
        <f t="shared" si="12"/>
        <v/>
      </c>
      <c r="R156" s="192">
        <f t="shared" si="13"/>
        <v>0</v>
      </c>
      <c r="S156" s="77" t="str">
        <f t="shared" si="14"/>
        <v/>
      </c>
    </row>
    <row r="157" spans="1:19" ht="18" customHeight="1" x14ac:dyDescent="0.25">
      <c r="A157" s="73" t="str">
        <f>IF('[1]Extraction Parc Loc'!DF154&gt;0,'[1]Extraction Parc Loc'!DF154,IF('[1]Extraction Parc Loc'!BW154&gt;0,'[1]Extraction Parc Loc'!BW154,""))</f>
        <v/>
      </c>
      <c r="B157" s="74" t="str">
        <f>IF('[1]Extraction Parc Loc'!DK154&gt;0,'[1]Extraction Parc Loc'!DK154,IF('[1]Extraction Parc Loc'!CB154&gt;0,'[1]Extraction Parc Loc'!CB154,""))</f>
        <v/>
      </c>
      <c r="C157" s="74" t="str">
        <f>IF('[1]Extraction Parc Loc'!DL154&gt;0,'[1]Extraction Parc Loc'!DL154,IF('[1]Extraction Parc Loc'!CC154&gt;0,'[1]Extraction Parc Loc'!CC154,""))</f>
        <v/>
      </c>
      <c r="D157" s="74" t="str">
        <f>IF('[1]Extraction Parc Loc'!DN154&gt;0,'[1]Extraction Parc Loc'!DN154,IF('[1]Extraction Parc Loc'!CE154&gt;0,'[1]Extraction Parc Loc'!CE154,""))</f>
        <v/>
      </c>
      <c r="E157" s="74" t="str">
        <f>IF('[1]Extraction Parc Loc'!DH154&gt;0,'[1]Extraction Parc Loc'!DH154,IF('[1]Extraction Parc Loc'!BY154&gt;0,'[1]Extraction Parc Loc'!BY154,""))</f>
        <v/>
      </c>
      <c r="F157" s="74" t="str">
        <f>IF('[1]Extraction Parc Loc'!AY154&gt;0,'[1]Extraction Parc Loc'!AY154,"")</f>
        <v/>
      </c>
      <c r="G157" s="75" t="str">
        <f>IF('[1]Extraction Parc Loc'!DQ154&gt;0,'[1]Extraction Parc Loc'!DQ154,IF('[1]Extraction Parc Loc'!CH154&gt;0,'[1]Extraction Parc Loc'!CH154,""))</f>
        <v/>
      </c>
      <c r="H157" s="75" t="str">
        <f>IF('[1]Extraction Parc Loc'!N154&gt;0,'[1]Extraction Parc Loc'!N154,"")</f>
        <v/>
      </c>
      <c r="I157" s="75" t="str">
        <f>IF('[1]Extraction Parc Loc'!DP154&gt;0,'[1]Extraction Parc Loc'!DP154,IF('[1]Extraction Parc Loc'!CG154&gt;0,'[1]Extraction Parc Loc'!CG154,""))</f>
        <v/>
      </c>
      <c r="J157" s="75" t="str">
        <f>IF('[1]Extraction Parc Loc'!DT154&gt;0,'[1]Extraction Parc Loc'!DT154,IF('[1]Extraction Parc Loc'!CK154&gt;0,'[1]Extraction Parc Loc'!CK154,""))</f>
        <v/>
      </c>
      <c r="K157" s="75" t="str">
        <f>IF('[1]Extraction Parc Loc'!DR154&gt;0,'[1]Extraction Parc Loc'!DR154,IF('[1]Extraction Parc Loc'!CI154&gt;0,'[1]Extraction Parc Loc'!CI154,""))</f>
        <v/>
      </c>
      <c r="L157" s="75" t="str">
        <f>IF('[1]Extraction Parc Loc'!CX154&gt;0,'[1]Extraction Parc Loc'!CX154,IF('[1]Extraction Parc Loc'!EG154&gt;0,'[1]Extraction Parc Loc'!EG154,""))</f>
        <v/>
      </c>
      <c r="M157" s="76" t="str">
        <f t="shared" si="11"/>
        <v/>
      </c>
      <c r="N157" s="76" t="str">
        <f t="shared" si="10"/>
        <v/>
      </c>
      <c r="O157" s="76"/>
      <c r="P157" s="76" t="str">
        <f t="shared" si="12"/>
        <v/>
      </c>
      <c r="Q157" s="76" t="str">
        <f t="shared" si="12"/>
        <v/>
      </c>
      <c r="R157" s="192">
        <f t="shared" si="13"/>
        <v>0</v>
      </c>
      <c r="S157" s="77" t="str">
        <f t="shared" si="14"/>
        <v/>
      </c>
    </row>
    <row r="158" spans="1:19" ht="18" customHeight="1" x14ac:dyDescent="0.25">
      <c r="A158" s="73" t="str">
        <f>IF('[1]Extraction Parc Loc'!DF155&gt;0,'[1]Extraction Parc Loc'!DF155,IF('[1]Extraction Parc Loc'!BW155&gt;0,'[1]Extraction Parc Loc'!BW155,""))</f>
        <v/>
      </c>
      <c r="B158" s="74" t="str">
        <f>IF('[1]Extraction Parc Loc'!DK155&gt;0,'[1]Extraction Parc Loc'!DK155,IF('[1]Extraction Parc Loc'!CB155&gt;0,'[1]Extraction Parc Loc'!CB155,""))</f>
        <v/>
      </c>
      <c r="C158" s="74" t="str">
        <f>IF('[1]Extraction Parc Loc'!DL155&gt;0,'[1]Extraction Parc Loc'!DL155,IF('[1]Extraction Parc Loc'!CC155&gt;0,'[1]Extraction Parc Loc'!CC155,""))</f>
        <v/>
      </c>
      <c r="D158" s="74" t="str">
        <f>IF('[1]Extraction Parc Loc'!DN155&gt;0,'[1]Extraction Parc Loc'!DN155,IF('[1]Extraction Parc Loc'!CE155&gt;0,'[1]Extraction Parc Loc'!CE155,""))</f>
        <v/>
      </c>
      <c r="E158" s="74" t="str">
        <f>IF('[1]Extraction Parc Loc'!DH155&gt;0,'[1]Extraction Parc Loc'!DH155,IF('[1]Extraction Parc Loc'!BY155&gt;0,'[1]Extraction Parc Loc'!BY155,""))</f>
        <v/>
      </c>
      <c r="F158" s="74" t="str">
        <f>IF('[1]Extraction Parc Loc'!AY155&gt;0,'[1]Extraction Parc Loc'!AY155,"")</f>
        <v/>
      </c>
      <c r="G158" s="75" t="str">
        <f>IF('[1]Extraction Parc Loc'!DQ155&gt;0,'[1]Extraction Parc Loc'!DQ155,IF('[1]Extraction Parc Loc'!CH155&gt;0,'[1]Extraction Parc Loc'!CH155,""))</f>
        <v/>
      </c>
      <c r="H158" s="75" t="str">
        <f>IF('[1]Extraction Parc Loc'!N155&gt;0,'[1]Extraction Parc Loc'!N155,"")</f>
        <v/>
      </c>
      <c r="I158" s="75" t="str">
        <f>IF('[1]Extraction Parc Loc'!DP155&gt;0,'[1]Extraction Parc Loc'!DP155,IF('[1]Extraction Parc Loc'!CG155&gt;0,'[1]Extraction Parc Loc'!CG155,""))</f>
        <v/>
      </c>
      <c r="J158" s="75" t="str">
        <f>IF('[1]Extraction Parc Loc'!DT155&gt;0,'[1]Extraction Parc Loc'!DT155,IF('[1]Extraction Parc Loc'!CK155&gt;0,'[1]Extraction Parc Loc'!CK155,""))</f>
        <v/>
      </c>
      <c r="K158" s="75" t="str">
        <f>IF('[1]Extraction Parc Loc'!DR155&gt;0,'[1]Extraction Parc Loc'!DR155,IF('[1]Extraction Parc Loc'!CI155&gt;0,'[1]Extraction Parc Loc'!CI155,""))</f>
        <v/>
      </c>
      <c r="L158" s="75" t="str">
        <f>IF('[1]Extraction Parc Loc'!CX155&gt;0,'[1]Extraction Parc Loc'!CX155,IF('[1]Extraction Parc Loc'!EG155&gt;0,'[1]Extraction Parc Loc'!EG155,""))</f>
        <v/>
      </c>
      <c r="M158" s="76" t="str">
        <f t="shared" si="11"/>
        <v/>
      </c>
      <c r="N158" s="76" t="str">
        <f t="shared" si="10"/>
        <v/>
      </c>
      <c r="O158" s="76"/>
      <c r="P158" s="76" t="str">
        <f t="shared" si="12"/>
        <v/>
      </c>
      <c r="Q158" s="76" t="str">
        <f t="shared" si="12"/>
        <v/>
      </c>
      <c r="R158" s="192">
        <f t="shared" si="13"/>
        <v>0</v>
      </c>
      <c r="S158" s="77" t="str">
        <f t="shared" si="14"/>
        <v/>
      </c>
    </row>
    <row r="159" spans="1:19" ht="18" customHeight="1" x14ac:dyDescent="0.25">
      <c r="A159" s="73" t="str">
        <f>IF('[1]Extraction Parc Loc'!DF156&gt;0,'[1]Extraction Parc Loc'!DF156,IF('[1]Extraction Parc Loc'!BW156&gt;0,'[1]Extraction Parc Loc'!BW156,""))</f>
        <v/>
      </c>
      <c r="B159" s="74" t="str">
        <f>IF('[1]Extraction Parc Loc'!DK156&gt;0,'[1]Extraction Parc Loc'!DK156,IF('[1]Extraction Parc Loc'!CB156&gt;0,'[1]Extraction Parc Loc'!CB156,""))</f>
        <v/>
      </c>
      <c r="C159" s="74" t="str">
        <f>IF('[1]Extraction Parc Loc'!DL156&gt;0,'[1]Extraction Parc Loc'!DL156,IF('[1]Extraction Parc Loc'!CC156&gt;0,'[1]Extraction Parc Loc'!CC156,""))</f>
        <v/>
      </c>
      <c r="D159" s="74" t="str">
        <f>IF('[1]Extraction Parc Loc'!DN156&gt;0,'[1]Extraction Parc Loc'!DN156,IF('[1]Extraction Parc Loc'!CE156&gt;0,'[1]Extraction Parc Loc'!CE156,""))</f>
        <v/>
      </c>
      <c r="E159" s="74" t="str">
        <f>IF('[1]Extraction Parc Loc'!DH156&gt;0,'[1]Extraction Parc Loc'!DH156,IF('[1]Extraction Parc Loc'!BY156&gt;0,'[1]Extraction Parc Loc'!BY156,""))</f>
        <v/>
      </c>
      <c r="F159" s="74" t="str">
        <f>IF('[1]Extraction Parc Loc'!AY156&gt;0,'[1]Extraction Parc Loc'!AY156,"")</f>
        <v/>
      </c>
      <c r="G159" s="75" t="str">
        <f>IF('[1]Extraction Parc Loc'!DQ156&gt;0,'[1]Extraction Parc Loc'!DQ156,IF('[1]Extraction Parc Loc'!CH156&gt;0,'[1]Extraction Parc Loc'!CH156,""))</f>
        <v/>
      </c>
      <c r="H159" s="75" t="str">
        <f>IF('[1]Extraction Parc Loc'!N156&gt;0,'[1]Extraction Parc Loc'!N156,"")</f>
        <v/>
      </c>
      <c r="I159" s="75" t="str">
        <f>IF('[1]Extraction Parc Loc'!DP156&gt;0,'[1]Extraction Parc Loc'!DP156,IF('[1]Extraction Parc Loc'!CG156&gt;0,'[1]Extraction Parc Loc'!CG156,""))</f>
        <v/>
      </c>
      <c r="J159" s="75" t="str">
        <f>IF('[1]Extraction Parc Loc'!DT156&gt;0,'[1]Extraction Parc Loc'!DT156,IF('[1]Extraction Parc Loc'!CK156&gt;0,'[1]Extraction Parc Loc'!CK156,""))</f>
        <v/>
      </c>
      <c r="K159" s="75" t="str">
        <f>IF('[1]Extraction Parc Loc'!DR156&gt;0,'[1]Extraction Parc Loc'!DR156,IF('[1]Extraction Parc Loc'!CI156&gt;0,'[1]Extraction Parc Loc'!CI156,""))</f>
        <v/>
      </c>
      <c r="L159" s="75" t="str">
        <f>IF('[1]Extraction Parc Loc'!CX156&gt;0,'[1]Extraction Parc Loc'!CX156,IF('[1]Extraction Parc Loc'!EG156&gt;0,'[1]Extraction Parc Loc'!EG156,""))</f>
        <v/>
      </c>
      <c r="M159" s="76" t="str">
        <f t="shared" si="11"/>
        <v/>
      </c>
      <c r="N159" s="76" t="str">
        <f t="shared" si="10"/>
        <v/>
      </c>
      <c r="O159" s="76"/>
      <c r="P159" s="76" t="str">
        <f t="shared" si="12"/>
        <v/>
      </c>
      <c r="Q159" s="76" t="str">
        <f t="shared" si="12"/>
        <v/>
      </c>
      <c r="R159" s="192">
        <f t="shared" si="13"/>
        <v>0</v>
      </c>
      <c r="S159" s="77" t="str">
        <f t="shared" si="14"/>
        <v/>
      </c>
    </row>
    <row r="160" spans="1:19" ht="18" customHeight="1" x14ac:dyDescent="0.25">
      <c r="A160" s="73" t="str">
        <f>IF('[1]Extraction Parc Loc'!DF157&gt;0,'[1]Extraction Parc Loc'!DF157,IF('[1]Extraction Parc Loc'!BW157&gt;0,'[1]Extraction Parc Loc'!BW157,""))</f>
        <v/>
      </c>
      <c r="B160" s="74" t="str">
        <f>IF('[1]Extraction Parc Loc'!DK157&gt;0,'[1]Extraction Parc Loc'!DK157,IF('[1]Extraction Parc Loc'!CB157&gt;0,'[1]Extraction Parc Loc'!CB157,""))</f>
        <v/>
      </c>
      <c r="C160" s="74" t="str">
        <f>IF('[1]Extraction Parc Loc'!DL157&gt;0,'[1]Extraction Parc Loc'!DL157,IF('[1]Extraction Parc Loc'!CC157&gt;0,'[1]Extraction Parc Loc'!CC157,""))</f>
        <v/>
      </c>
      <c r="D160" s="74" t="str">
        <f>IF('[1]Extraction Parc Loc'!DN157&gt;0,'[1]Extraction Parc Loc'!DN157,IF('[1]Extraction Parc Loc'!CE157&gt;0,'[1]Extraction Parc Loc'!CE157,""))</f>
        <v/>
      </c>
      <c r="E160" s="74" t="str">
        <f>IF('[1]Extraction Parc Loc'!DH157&gt;0,'[1]Extraction Parc Loc'!DH157,IF('[1]Extraction Parc Loc'!BY157&gt;0,'[1]Extraction Parc Loc'!BY157,""))</f>
        <v/>
      </c>
      <c r="F160" s="74" t="str">
        <f>IF('[1]Extraction Parc Loc'!AY157&gt;0,'[1]Extraction Parc Loc'!AY157,"")</f>
        <v/>
      </c>
      <c r="G160" s="75" t="str">
        <f>IF('[1]Extraction Parc Loc'!DQ157&gt;0,'[1]Extraction Parc Loc'!DQ157,IF('[1]Extraction Parc Loc'!CH157&gt;0,'[1]Extraction Parc Loc'!CH157,""))</f>
        <v/>
      </c>
      <c r="H160" s="75" t="str">
        <f>IF('[1]Extraction Parc Loc'!N157&gt;0,'[1]Extraction Parc Loc'!N157,"")</f>
        <v/>
      </c>
      <c r="I160" s="75" t="str">
        <f>IF('[1]Extraction Parc Loc'!DP157&gt;0,'[1]Extraction Parc Loc'!DP157,IF('[1]Extraction Parc Loc'!CG157&gt;0,'[1]Extraction Parc Loc'!CG157,""))</f>
        <v/>
      </c>
      <c r="J160" s="75" t="str">
        <f>IF('[1]Extraction Parc Loc'!DT157&gt;0,'[1]Extraction Parc Loc'!DT157,IF('[1]Extraction Parc Loc'!CK157&gt;0,'[1]Extraction Parc Loc'!CK157,""))</f>
        <v/>
      </c>
      <c r="K160" s="75" t="str">
        <f>IF('[1]Extraction Parc Loc'!DR157&gt;0,'[1]Extraction Parc Loc'!DR157,IF('[1]Extraction Parc Loc'!CI157&gt;0,'[1]Extraction Parc Loc'!CI157,""))</f>
        <v/>
      </c>
      <c r="L160" s="75" t="str">
        <f>IF('[1]Extraction Parc Loc'!CX157&gt;0,'[1]Extraction Parc Loc'!CX157,IF('[1]Extraction Parc Loc'!EG157&gt;0,'[1]Extraction Parc Loc'!EG157,""))</f>
        <v/>
      </c>
      <c r="M160" s="76" t="str">
        <f t="shared" si="11"/>
        <v/>
      </c>
      <c r="N160" s="76" t="str">
        <f t="shared" si="10"/>
        <v/>
      </c>
      <c r="O160" s="76"/>
      <c r="P160" s="76" t="str">
        <f t="shared" si="12"/>
        <v/>
      </c>
      <c r="Q160" s="76" t="str">
        <f t="shared" si="12"/>
        <v/>
      </c>
      <c r="R160" s="192">
        <f t="shared" si="13"/>
        <v>0</v>
      </c>
      <c r="S160" s="77" t="str">
        <f t="shared" si="14"/>
        <v/>
      </c>
    </row>
    <row r="161" spans="1:19" ht="18" customHeight="1" x14ac:dyDescent="0.25">
      <c r="A161" s="73" t="str">
        <f>IF('[1]Extraction Parc Loc'!DF158&gt;0,'[1]Extraction Parc Loc'!DF158,IF('[1]Extraction Parc Loc'!BW158&gt;0,'[1]Extraction Parc Loc'!BW158,""))</f>
        <v/>
      </c>
      <c r="B161" s="74" t="str">
        <f>IF('[1]Extraction Parc Loc'!DK158&gt;0,'[1]Extraction Parc Loc'!DK158,IF('[1]Extraction Parc Loc'!CB158&gt;0,'[1]Extraction Parc Loc'!CB158,""))</f>
        <v/>
      </c>
      <c r="C161" s="74" t="str">
        <f>IF('[1]Extraction Parc Loc'!DL158&gt;0,'[1]Extraction Parc Loc'!DL158,IF('[1]Extraction Parc Loc'!CC158&gt;0,'[1]Extraction Parc Loc'!CC158,""))</f>
        <v/>
      </c>
      <c r="D161" s="74" t="str">
        <f>IF('[1]Extraction Parc Loc'!DN158&gt;0,'[1]Extraction Parc Loc'!DN158,IF('[1]Extraction Parc Loc'!CE158&gt;0,'[1]Extraction Parc Loc'!CE158,""))</f>
        <v/>
      </c>
      <c r="E161" s="74" t="str">
        <f>IF('[1]Extraction Parc Loc'!DH158&gt;0,'[1]Extraction Parc Loc'!DH158,IF('[1]Extraction Parc Loc'!BY158&gt;0,'[1]Extraction Parc Loc'!BY158,""))</f>
        <v/>
      </c>
      <c r="F161" s="74" t="str">
        <f>IF('[1]Extraction Parc Loc'!AY158&gt;0,'[1]Extraction Parc Loc'!AY158,"")</f>
        <v/>
      </c>
      <c r="G161" s="75" t="str">
        <f>IF('[1]Extraction Parc Loc'!DQ158&gt;0,'[1]Extraction Parc Loc'!DQ158,IF('[1]Extraction Parc Loc'!CH158&gt;0,'[1]Extraction Parc Loc'!CH158,""))</f>
        <v/>
      </c>
      <c r="H161" s="75" t="str">
        <f>IF('[1]Extraction Parc Loc'!N158&gt;0,'[1]Extraction Parc Loc'!N158,"")</f>
        <v/>
      </c>
      <c r="I161" s="75" t="str">
        <f>IF('[1]Extraction Parc Loc'!DP158&gt;0,'[1]Extraction Parc Loc'!DP158,IF('[1]Extraction Parc Loc'!CG158&gt;0,'[1]Extraction Parc Loc'!CG158,""))</f>
        <v/>
      </c>
      <c r="J161" s="75" t="str">
        <f>IF('[1]Extraction Parc Loc'!DT158&gt;0,'[1]Extraction Parc Loc'!DT158,IF('[1]Extraction Parc Loc'!CK158&gt;0,'[1]Extraction Parc Loc'!CK158,""))</f>
        <v/>
      </c>
      <c r="K161" s="75" t="str">
        <f>IF('[1]Extraction Parc Loc'!DR158&gt;0,'[1]Extraction Parc Loc'!DR158,IF('[1]Extraction Parc Loc'!CI158&gt;0,'[1]Extraction Parc Loc'!CI158,""))</f>
        <v/>
      </c>
      <c r="L161" s="75" t="str">
        <f>IF('[1]Extraction Parc Loc'!CX158&gt;0,'[1]Extraction Parc Loc'!CX158,IF('[1]Extraction Parc Loc'!EG158&gt;0,'[1]Extraction Parc Loc'!EG158,""))</f>
        <v/>
      </c>
      <c r="M161" s="76" t="str">
        <f t="shared" si="11"/>
        <v/>
      </c>
      <c r="N161" s="76" t="str">
        <f t="shared" si="10"/>
        <v/>
      </c>
      <c r="O161" s="76"/>
      <c r="P161" s="76" t="str">
        <f t="shared" si="12"/>
        <v/>
      </c>
      <c r="Q161" s="76" t="str">
        <f t="shared" si="12"/>
        <v/>
      </c>
      <c r="R161" s="192">
        <f t="shared" si="13"/>
        <v>0</v>
      </c>
      <c r="S161" s="77" t="str">
        <f t="shared" si="14"/>
        <v/>
      </c>
    </row>
    <row r="162" spans="1:19" ht="18" customHeight="1" x14ac:dyDescent="0.25">
      <c r="A162" s="73" t="str">
        <f>IF('[1]Extraction Parc Loc'!DF159&gt;0,'[1]Extraction Parc Loc'!DF159,IF('[1]Extraction Parc Loc'!BW159&gt;0,'[1]Extraction Parc Loc'!BW159,""))</f>
        <v/>
      </c>
      <c r="B162" s="74" t="str">
        <f>IF('[1]Extraction Parc Loc'!DK159&gt;0,'[1]Extraction Parc Loc'!DK159,IF('[1]Extraction Parc Loc'!CB159&gt;0,'[1]Extraction Parc Loc'!CB159,""))</f>
        <v/>
      </c>
      <c r="C162" s="74" t="str">
        <f>IF('[1]Extraction Parc Loc'!DL159&gt;0,'[1]Extraction Parc Loc'!DL159,IF('[1]Extraction Parc Loc'!CC159&gt;0,'[1]Extraction Parc Loc'!CC159,""))</f>
        <v/>
      </c>
      <c r="D162" s="74" t="str">
        <f>IF('[1]Extraction Parc Loc'!DN159&gt;0,'[1]Extraction Parc Loc'!DN159,IF('[1]Extraction Parc Loc'!CE159&gt;0,'[1]Extraction Parc Loc'!CE159,""))</f>
        <v/>
      </c>
      <c r="E162" s="74" t="str">
        <f>IF('[1]Extraction Parc Loc'!DH159&gt;0,'[1]Extraction Parc Loc'!DH159,IF('[1]Extraction Parc Loc'!BY159&gt;0,'[1]Extraction Parc Loc'!BY159,""))</f>
        <v/>
      </c>
      <c r="F162" s="74" t="str">
        <f>IF('[1]Extraction Parc Loc'!AY159&gt;0,'[1]Extraction Parc Loc'!AY159,"")</f>
        <v/>
      </c>
      <c r="G162" s="75" t="str">
        <f>IF('[1]Extraction Parc Loc'!DQ159&gt;0,'[1]Extraction Parc Loc'!DQ159,IF('[1]Extraction Parc Loc'!CH159&gt;0,'[1]Extraction Parc Loc'!CH159,""))</f>
        <v/>
      </c>
      <c r="H162" s="75" t="str">
        <f>IF('[1]Extraction Parc Loc'!N159&gt;0,'[1]Extraction Parc Loc'!N159,"")</f>
        <v/>
      </c>
      <c r="I162" s="75" t="str">
        <f>IF('[1]Extraction Parc Loc'!DP159&gt;0,'[1]Extraction Parc Loc'!DP159,IF('[1]Extraction Parc Loc'!CG159&gt;0,'[1]Extraction Parc Loc'!CG159,""))</f>
        <v/>
      </c>
      <c r="J162" s="75" t="str">
        <f>IF('[1]Extraction Parc Loc'!DT159&gt;0,'[1]Extraction Parc Loc'!DT159,IF('[1]Extraction Parc Loc'!CK159&gt;0,'[1]Extraction Parc Loc'!CK159,""))</f>
        <v/>
      </c>
      <c r="K162" s="75" t="str">
        <f>IF('[1]Extraction Parc Loc'!DR159&gt;0,'[1]Extraction Parc Loc'!DR159,IF('[1]Extraction Parc Loc'!CI159&gt;0,'[1]Extraction Parc Loc'!CI159,""))</f>
        <v/>
      </c>
      <c r="L162" s="75" t="str">
        <f>IF('[1]Extraction Parc Loc'!CX159&gt;0,'[1]Extraction Parc Loc'!CX159,IF('[1]Extraction Parc Loc'!EG159&gt;0,'[1]Extraction Parc Loc'!EG159,""))</f>
        <v/>
      </c>
      <c r="M162" s="76" t="str">
        <f t="shared" si="11"/>
        <v/>
      </c>
      <c r="N162" s="76" t="str">
        <f t="shared" si="10"/>
        <v/>
      </c>
      <c r="O162" s="76"/>
      <c r="P162" s="76" t="str">
        <f t="shared" si="12"/>
        <v/>
      </c>
      <c r="Q162" s="76" t="str">
        <f t="shared" si="12"/>
        <v/>
      </c>
      <c r="R162" s="192">
        <f t="shared" si="13"/>
        <v>0</v>
      </c>
      <c r="S162" s="77" t="str">
        <f t="shared" si="14"/>
        <v/>
      </c>
    </row>
    <row r="163" spans="1:19" ht="18" customHeight="1" x14ac:dyDescent="0.25">
      <c r="A163" s="73" t="str">
        <f>IF('[1]Extraction Parc Loc'!DF160&gt;0,'[1]Extraction Parc Loc'!DF160,IF('[1]Extraction Parc Loc'!BW160&gt;0,'[1]Extraction Parc Loc'!BW160,""))</f>
        <v/>
      </c>
      <c r="B163" s="74" t="str">
        <f>IF('[1]Extraction Parc Loc'!DK160&gt;0,'[1]Extraction Parc Loc'!DK160,IF('[1]Extraction Parc Loc'!CB160&gt;0,'[1]Extraction Parc Loc'!CB160,""))</f>
        <v/>
      </c>
      <c r="C163" s="74" t="str">
        <f>IF('[1]Extraction Parc Loc'!DL160&gt;0,'[1]Extraction Parc Loc'!DL160,IF('[1]Extraction Parc Loc'!CC160&gt;0,'[1]Extraction Parc Loc'!CC160,""))</f>
        <v/>
      </c>
      <c r="D163" s="74" t="str">
        <f>IF('[1]Extraction Parc Loc'!DN160&gt;0,'[1]Extraction Parc Loc'!DN160,IF('[1]Extraction Parc Loc'!CE160&gt;0,'[1]Extraction Parc Loc'!CE160,""))</f>
        <v/>
      </c>
      <c r="E163" s="74" t="str">
        <f>IF('[1]Extraction Parc Loc'!DH160&gt;0,'[1]Extraction Parc Loc'!DH160,IF('[1]Extraction Parc Loc'!BY160&gt;0,'[1]Extraction Parc Loc'!BY160,""))</f>
        <v/>
      </c>
      <c r="F163" s="74" t="str">
        <f>IF('[1]Extraction Parc Loc'!AY160&gt;0,'[1]Extraction Parc Loc'!AY160,"")</f>
        <v/>
      </c>
      <c r="G163" s="75" t="str">
        <f>IF('[1]Extraction Parc Loc'!DQ160&gt;0,'[1]Extraction Parc Loc'!DQ160,IF('[1]Extraction Parc Loc'!CH160&gt;0,'[1]Extraction Parc Loc'!CH160,""))</f>
        <v/>
      </c>
      <c r="H163" s="75" t="str">
        <f>IF('[1]Extraction Parc Loc'!N160&gt;0,'[1]Extraction Parc Loc'!N160,"")</f>
        <v/>
      </c>
      <c r="I163" s="75" t="str">
        <f>IF('[1]Extraction Parc Loc'!DP160&gt;0,'[1]Extraction Parc Loc'!DP160,IF('[1]Extraction Parc Loc'!CG160&gt;0,'[1]Extraction Parc Loc'!CG160,""))</f>
        <v/>
      </c>
      <c r="J163" s="75" t="str">
        <f>IF('[1]Extraction Parc Loc'!DT160&gt;0,'[1]Extraction Parc Loc'!DT160,IF('[1]Extraction Parc Loc'!CK160&gt;0,'[1]Extraction Parc Loc'!CK160,""))</f>
        <v/>
      </c>
      <c r="K163" s="75" t="str">
        <f>IF('[1]Extraction Parc Loc'!DR160&gt;0,'[1]Extraction Parc Loc'!DR160,IF('[1]Extraction Parc Loc'!CI160&gt;0,'[1]Extraction Parc Loc'!CI160,""))</f>
        <v/>
      </c>
      <c r="L163" s="75" t="str">
        <f>IF('[1]Extraction Parc Loc'!CX160&gt;0,'[1]Extraction Parc Loc'!CX160,IF('[1]Extraction Parc Loc'!EG160&gt;0,'[1]Extraction Parc Loc'!EG160,""))</f>
        <v/>
      </c>
      <c r="M163" s="76" t="str">
        <f t="shared" si="11"/>
        <v/>
      </c>
      <c r="N163" s="76" t="str">
        <f t="shared" si="10"/>
        <v/>
      </c>
      <c r="O163" s="76"/>
      <c r="P163" s="76" t="str">
        <f t="shared" si="12"/>
        <v/>
      </c>
      <c r="Q163" s="76" t="str">
        <f t="shared" si="12"/>
        <v/>
      </c>
      <c r="R163" s="192">
        <f t="shared" si="13"/>
        <v>0</v>
      </c>
      <c r="S163" s="77" t="str">
        <f t="shared" si="14"/>
        <v/>
      </c>
    </row>
    <row r="164" spans="1:19" ht="18" customHeight="1" x14ac:dyDescent="0.25">
      <c r="A164" s="73" t="str">
        <f>IF('[1]Extraction Parc Loc'!DF161&gt;0,'[1]Extraction Parc Loc'!DF161,IF('[1]Extraction Parc Loc'!BW161&gt;0,'[1]Extraction Parc Loc'!BW161,""))</f>
        <v/>
      </c>
      <c r="B164" s="74" t="str">
        <f>IF('[1]Extraction Parc Loc'!DK161&gt;0,'[1]Extraction Parc Loc'!DK161,IF('[1]Extraction Parc Loc'!CB161&gt;0,'[1]Extraction Parc Loc'!CB161,""))</f>
        <v/>
      </c>
      <c r="C164" s="74" t="str">
        <f>IF('[1]Extraction Parc Loc'!DL161&gt;0,'[1]Extraction Parc Loc'!DL161,IF('[1]Extraction Parc Loc'!CC161&gt;0,'[1]Extraction Parc Loc'!CC161,""))</f>
        <v/>
      </c>
      <c r="D164" s="74" t="str">
        <f>IF('[1]Extraction Parc Loc'!DN161&gt;0,'[1]Extraction Parc Loc'!DN161,IF('[1]Extraction Parc Loc'!CE161&gt;0,'[1]Extraction Parc Loc'!CE161,""))</f>
        <v/>
      </c>
      <c r="E164" s="74" t="str">
        <f>IF('[1]Extraction Parc Loc'!DH161&gt;0,'[1]Extraction Parc Loc'!DH161,IF('[1]Extraction Parc Loc'!BY161&gt;0,'[1]Extraction Parc Loc'!BY161,""))</f>
        <v/>
      </c>
      <c r="F164" s="74" t="str">
        <f>IF('[1]Extraction Parc Loc'!AY161&gt;0,'[1]Extraction Parc Loc'!AY161,"")</f>
        <v/>
      </c>
      <c r="G164" s="75" t="str">
        <f>IF('[1]Extraction Parc Loc'!DQ161&gt;0,'[1]Extraction Parc Loc'!DQ161,IF('[1]Extraction Parc Loc'!CH161&gt;0,'[1]Extraction Parc Loc'!CH161,""))</f>
        <v/>
      </c>
      <c r="H164" s="75" t="str">
        <f>IF('[1]Extraction Parc Loc'!N161&gt;0,'[1]Extraction Parc Loc'!N161,"")</f>
        <v/>
      </c>
      <c r="I164" s="75" t="str">
        <f>IF('[1]Extraction Parc Loc'!DP161&gt;0,'[1]Extraction Parc Loc'!DP161,IF('[1]Extraction Parc Loc'!CG161&gt;0,'[1]Extraction Parc Loc'!CG161,""))</f>
        <v/>
      </c>
      <c r="J164" s="75" t="str">
        <f>IF('[1]Extraction Parc Loc'!DT161&gt;0,'[1]Extraction Parc Loc'!DT161,IF('[1]Extraction Parc Loc'!CK161&gt;0,'[1]Extraction Parc Loc'!CK161,""))</f>
        <v/>
      </c>
      <c r="K164" s="75" t="str">
        <f>IF('[1]Extraction Parc Loc'!DR161&gt;0,'[1]Extraction Parc Loc'!DR161,IF('[1]Extraction Parc Loc'!CI161&gt;0,'[1]Extraction Parc Loc'!CI161,""))</f>
        <v/>
      </c>
      <c r="L164" s="75" t="str">
        <f>IF('[1]Extraction Parc Loc'!CX161&gt;0,'[1]Extraction Parc Loc'!CX161,IF('[1]Extraction Parc Loc'!EG161&gt;0,'[1]Extraction Parc Loc'!EG161,""))</f>
        <v/>
      </c>
      <c r="M164" s="76" t="str">
        <f t="shared" si="11"/>
        <v/>
      </c>
      <c r="N164" s="76" t="str">
        <f t="shared" si="10"/>
        <v/>
      </c>
      <c r="O164" s="76"/>
      <c r="P164" s="76" t="str">
        <f t="shared" si="12"/>
        <v/>
      </c>
      <c r="Q164" s="76" t="str">
        <f t="shared" si="12"/>
        <v/>
      </c>
      <c r="R164" s="192">
        <f t="shared" si="13"/>
        <v>0</v>
      </c>
      <c r="S164" s="77" t="str">
        <f t="shared" si="14"/>
        <v/>
      </c>
    </row>
    <row r="165" spans="1:19" ht="18" customHeight="1" x14ac:dyDescent="0.25">
      <c r="A165" s="73" t="str">
        <f>IF('[1]Extraction Parc Loc'!DF162&gt;0,'[1]Extraction Parc Loc'!DF162,IF('[1]Extraction Parc Loc'!BW162&gt;0,'[1]Extraction Parc Loc'!BW162,""))</f>
        <v/>
      </c>
      <c r="B165" s="74" t="str">
        <f>IF('[1]Extraction Parc Loc'!DK162&gt;0,'[1]Extraction Parc Loc'!DK162,IF('[1]Extraction Parc Loc'!CB162&gt;0,'[1]Extraction Parc Loc'!CB162,""))</f>
        <v/>
      </c>
      <c r="C165" s="74" t="str">
        <f>IF('[1]Extraction Parc Loc'!DL162&gt;0,'[1]Extraction Parc Loc'!DL162,IF('[1]Extraction Parc Loc'!CC162&gt;0,'[1]Extraction Parc Loc'!CC162,""))</f>
        <v/>
      </c>
      <c r="D165" s="74" t="str">
        <f>IF('[1]Extraction Parc Loc'!DN162&gt;0,'[1]Extraction Parc Loc'!DN162,IF('[1]Extraction Parc Loc'!CE162&gt;0,'[1]Extraction Parc Loc'!CE162,""))</f>
        <v/>
      </c>
      <c r="E165" s="74" t="str">
        <f>IF('[1]Extraction Parc Loc'!DH162&gt;0,'[1]Extraction Parc Loc'!DH162,IF('[1]Extraction Parc Loc'!BY162&gt;0,'[1]Extraction Parc Loc'!BY162,""))</f>
        <v/>
      </c>
      <c r="F165" s="74" t="str">
        <f>IF('[1]Extraction Parc Loc'!AY162&gt;0,'[1]Extraction Parc Loc'!AY162,"")</f>
        <v/>
      </c>
      <c r="G165" s="75" t="str">
        <f>IF('[1]Extraction Parc Loc'!DQ162&gt;0,'[1]Extraction Parc Loc'!DQ162,IF('[1]Extraction Parc Loc'!CH162&gt;0,'[1]Extraction Parc Loc'!CH162,""))</f>
        <v/>
      </c>
      <c r="H165" s="75" t="str">
        <f>IF('[1]Extraction Parc Loc'!N162&gt;0,'[1]Extraction Parc Loc'!N162,"")</f>
        <v/>
      </c>
      <c r="I165" s="75" t="str">
        <f>IF('[1]Extraction Parc Loc'!DP162&gt;0,'[1]Extraction Parc Loc'!DP162,IF('[1]Extraction Parc Loc'!CG162&gt;0,'[1]Extraction Parc Loc'!CG162,""))</f>
        <v/>
      </c>
      <c r="J165" s="75" t="str">
        <f>IF('[1]Extraction Parc Loc'!DT162&gt;0,'[1]Extraction Parc Loc'!DT162,IF('[1]Extraction Parc Loc'!CK162&gt;0,'[1]Extraction Parc Loc'!CK162,""))</f>
        <v/>
      </c>
      <c r="K165" s="75" t="str">
        <f>IF('[1]Extraction Parc Loc'!DR162&gt;0,'[1]Extraction Parc Loc'!DR162,IF('[1]Extraction Parc Loc'!CI162&gt;0,'[1]Extraction Parc Loc'!CI162,""))</f>
        <v/>
      </c>
      <c r="L165" s="75" t="str">
        <f>IF('[1]Extraction Parc Loc'!CX162&gt;0,'[1]Extraction Parc Loc'!CX162,IF('[1]Extraction Parc Loc'!EG162&gt;0,'[1]Extraction Parc Loc'!EG162,""))</f>
        <v/>
      </c>
      <c r="M165" s="76" t="str">
        <f t="shared" si="11"/>
        <v/>
      </c>
      <c r="N165" s="76" t="str">
        <f t="shared" si="10"/>
        <v/>
      </c>
      <c r="O165" s="76"/>
      <c r="P165" s="76" t="str">
        <f t="shared" si="12"/>
        <v/>
      </c>
      <c r="Q165" s="76" t="str">
        <f t="shared" si="12"/>
        <v/>
      </c>
      <c r="R165" s="192">
        <f t="shared" si="13"/>
        <v>0</v>
      </c>
      <c r="S165" s="77" t="str">
        <f t="shared" si="14"/>
        <v/>
      </c>
    </row>
    <row r="166" spans="1:19" ht="18" customHeight="1" x14ac:dyDescent="0.25">
      <c r="A166" s="73" t="str">
        <f>IF('[1]Extraction Parc Loc'!DF163&gt;0,'[1]Extraction Parc Loc'!DF163,IF('[1]Extraction Parc Loc'!BW163&gt;0,'[1]Extraction Parc Loc'!BW163,""))</f>
        <v/>
      </c>
      <c r="B166" s="74" t="str">
        <f>IF('[1]Extraction Parc Loc'!DK163&gt;0,'[1]Extraction Parc Loc'!DK163,IF('[1]Extraction Parc Loc'!CB163&gt;0,'[1]Extraction Parc Loc'!CB163,""))</f>
        <v/>
      </c>
      <c r="C166" s="74" t="str">
        <f>IF('[1]Extraction Parc Loc'!DL163&gt;0,'[1]Extraction Parc Loc'!DL163,IF('[1]Extraction Parc Loc'!CC163&gt;0,'[1]Extraction Parc Loc'!CC163,""))</f>
        <v/>
      </c>
      <c r="D166" s="74" t="str">
        <f>IF('[1]Extraction Parc Loc'!DN163&gt;0,'[1]Extraction Parc Loc'!DN163,IF('[1]Extraction Parc Loc'!CE163&gt;0,'[1]Extraction Parc Loc'!CE163,""))</f>
        <v/>
      </c>
      <c r="E166" s="74" t="str">
        <f>IF('[1]Extraction Parc Loc'!DH163&gt;0,'[1]Extraction Parc Loc'!DH163,IF('[1]Extraction Parc Loc'!BY163&gt;0,'[1]Extraction Parc Loc'!BY163,""))</f>
        <v/>
      </c>
      <c r="F166" s="74" t="str">
        <f>IF('[1]Extraction Parc Loc'!AY163&gt;0,'[1]Extraction Parc Loc'!AY163,"")</f>
        <v/>
      </c>
      <c r="G166" s="75" t="str">
        <f>IF('[1]Extraction Parc Loc'!DQ163&gt;0,'[1]Extraction Parc Loc'!DQ163,IF('[1]Extraction Parc Loc'!CH163&gt;0,'[1]Extraction Parc Loc'!CH163,""))</f>
        <v/>
      </c>
      <c r="H166" s="75" t="str">
        <f>IF('[1]Extraction Parc Loc'!N163&gt;0,'[1]Extraction Parc Loc'!N163,"")</f>
        <v/>
      </c>
      <c r="I166" s="75" t="str">
        <f>IF('[1]Extraction Parc Loc'!DP163&gt;0,'[1]Extraction Parc Loc'!DP163,IF('[1]Extraction Parc Loc'!CG163&gt;0,'[1]Extraction Parc Loc'!CG163,""))</f>
        <v/>
      </c>
      <c r="J166" s="75" t="str">
        <f>IF('[1]Extraction Parc Loc'!DT163&gt;0,'[1]Extraction Parc Loc'!DT163,IF('[1]Extraction Parc Loc'!CK163&gt;0,'[1]Extraction Parc Loc'!CK163,""))</f>
        <v/>
      </c>
      <c r="K166" s="75" t="str">
        <f>IF('[1]Extraction Parc Loc'!DR163&gt;0,'[1]Extraction Parc Loc'!DR163,IF('[1]Extraction Parc Loc'!CI163&gt;0,'[1]Extraction Parc Loc'!CI163,""))</f>
        <v/>
      </c>
      <c r="L166" s="75" t="str">
        <f>IF('[1]Extraction Parc Loc'!CX163&gt;0,'[1]Extraction Parc Loc'!CX163,IF('[1]Extraction Parc Loc'!EG163&gt;0,'[1]Extraction Parc Loc'!EG163,""))</f>
        <v/>
      </c>
      <c r="M166" s="76" t="str">
        <f t="shared" si="11"/>
        <v/>
      </c>
      <c r="N166" s="76" t="str">
        <f t="shared" si="10"/>
        <v/>
      </c>
      <c r="O166" s="76"/>
      <c r="P166" s="76" t="str">
        <f t="shared" si="12"/>
        <v/>
      </c>
      <c r="Q166" s="76" t="str">
        <f t="shared" si="12"/>
        <v/>
      </c>
      <c r="R166" s="192">
        <f t="shared" si="13"/>
        <v>0</v>
      </c>
      <c r="S166" s="77" t="str">
        <f t="shared" si="14"/>
        <v/>
      </c>
    </row>
    <row r="167" spans="1:19" ht="18" customHeight="1" x14ac:dyDescent="0.25">
      <c r="A167" s="73" t="str">
        <f>IF('[1]Extraction Parc Loc'!DF164&gt;0,'[1]Extraction Parc Loc'!DF164,IF('[1]Extraction Parc Loc'!BW164&gt;0,'[1]Extraction Parc Loc'!BW164,""))</f>
        <v/>
      </c>
      <c r="B167" s="74" t="str">
        <f>IF('[1]Extraction Parc Loc'!DK164&gt;0,'[1]Extraction Parc Loc'!DK164,IF('[1]Extraction Parc Loc'!CB164&gt;0,'[1]Extraction Parc Loc'!CB164,""))</f>
        <v/>
      </c>
      <c r="C167" s="74" t="str">
        <f>IF('[1]Extraction Parc Loc'!DL164&gt;0,'[1]Extraction Parc Loc'!DL164,IF('[1]Extraction Parc Loc'!CC164&gt;0,'[1]Extraction Parc Loc'!CC164,""))</f>
        <v/>
      </c>
      <c r="D167" s="74" t="str">
        <f>IF('[1]Extraction Parc Loc'!DN164&gt;0,'[1]Extraction Parc Loc'!DN164,IF('[1]Extraction Parc Loc'!CE164&gt;0,'[1]Extraction Parc Loc'!CE164,""))</f>
        <v/>
      </c>
      <c r="E167" s="74" t="str">
        <f>IF('[1]Extraction Parc Loc'!DH164&gt;0,'[1]Extraction Parc Loc'!DH164,IF('[1]Extraction Parc Loc'!BY164&gt;0,'[1]Extraction Parc Loc'!BY164,""))</f>
        <v/>
      </c>
      <c r="F167" s="74" t="str">
        <f>IF('[1]Extraction Parc Loc'!AY164&gt;0,'[1]Extraction Parc Loc'!AY164,"")</f>
        <v/>
      </c>
      <c r="G167" s="75" t="str">
        <f>IF('[1]Extraction Parc Loc'!DQ164&gt;0,'[1]Extraction Parc Loc'!DQ164,IF('[1]Extraction Parc Loc'!CH164&gt;0,'[1]Extraction Parc Loc'!CH164,""))</f>
        <v/>
      </c>
      <c r="H167" s="75" t="str">
        <f>IF('[1]Extraction Parc Loc'!N164&gt;0,'[1]Extraction Parc Loc'!N164,"")</f>
        <v/>
      </c>
      <c r="I167" s="75" t="str">
        <f>IF('[1]Extraction Parc Loc'!DP164&gt;0,'[1]Extraction Parc Loc'!DP164,IF('[1]Extraction Parc Loc'!CG164&gt;0,'[1]Extraction Parc Loc'!CG164,""))</f>
        <v/>
      </c>
      <c r="J167" s="75" t="str">
        <f>IF('[1]Extraction Parc Loc'!DT164&gt;0,'[1]Extraction Parc Loc'!DT164,IF('[1]Extraction Parc Loc'!CK164&gt;0,'[1]Extraction Parc Loc'!CK164,""))</f>
        <v/>
      </c>
      <c r="K167" s="75" t="str">
        <f>IF('[1]Extraction Parc Loc'!DR164&gt;0,'[1]Extraction Parc Loc'!DR164,IF('[1]Extraction Parc Loc'!CI164&gt;0,'[1]Extraction Parc Loc'!CI164,""))</f>
        <v/>
      </c>
      <c r="L167" s="75" t="str">
        <f>IF('[1]Extraction Parc Loc'!CX164&gt;0,'[1]Extraction Parc Loc'!CX164,IF('[1]Extraction Parc Loc'!EG164&gt;0,'[1]Extraction Parc Loc'!EG164,""))</f>
        <v/>
      </c>
      <c r="M167" s="76" t="str">
        <f t="shared" si="11"/>
        <v/>
      </c>
      <c r="N167" s="76" t="str">
        <f t="shared" si="10"/>
        <v/>
      </c>
      <c r="O167" s="76"/>
      <c r="P167" s="76" t="str">
        <f t="shared" si="12"/>
        <v/>
      </c>
      <c r="Q167" s="76" t="str">
        <f t="shared" si="12"/>
        <v/>
      </c>
      <c r="R167" s="192">
        <f t="shared" si="13"/>
        <v>0</v>
      </c>
      <c r="S167" s="77" t="str">
        <f t="shared" si="14"/>
        <v/>
      </c>
    </row>
    <row r="168" spans="1:19" ht="18" customHeight="1" x14ac:dyDescent="0.25">
      <c r="A168" s="73" t="str">
        <f>IF('[1]Extraction Parc Loc'!DF165&gt;0,'[1]Extraction Parc Loc'!DF165,IF('[1]Extraction Parc Loc'!BW165&gt;0,'[1]Extraction Parc Loc'!BW165,""))</f>
        <v/>
      </c>
      <c r="B168" s="74" t="str">
        <f>IF('[1]Extraction Parc Loc'!DK165&gt;0,'[1]Extraction Parc Loc'!DK165,IF('[1]Extraction Parc Loc'!CB165&gt;0,'[1]Extraction Parc Loc'!CB165,""))</f>
        <v/>
      </c>
      <c r="C168" s="74" t="str">
        <f>IF('[1]Extraction Parc Loc'!DL165&gt;0,'[1]Extraction Parc Loc'!DL165,IF('[1]Extraction Parc Loc'!CC165&gt;0,'[1]Extraction Parc Loc'!CC165,""))</f>
        <v/>
      </c>
      <c r="D168" s="74" t="str">
        <f>IF('[1]Extraction Parc Loc'!DN165&gt;0,'[1]Extraction Parc Loc'!DN165,IF('[1]Extraction Parc Loc'!CE165&gt;0,'[1]Extraction Parc Loc'!CE165,""))</f>
        <v/>
      </c>
      <c r="E168" s="74" t="str">
        <f>IF('[1]Extraction Parc Loc'!DH165&gt;0,'[1]Extraction Parc Loc'!DH165,IF('[1]Extraction Parc Loc'!BY165&gt;0,'[1]Extraction Parc Loc'!BY165,""))</f>
        <v/>
      </c>
      <c r="F168" s="74" t="str">
        <f>IF('[1]Extraction Parc Loc'!AY165&gt;0,'[1]Extraction Parc Loc'!AY165,"")</f>
        <v/>
      </c>
      <c r="G168" s="75" t="str">
        <f>IF('[1]Extraction Parc Loc'!DQ165&gt;0,'[1]Extraction Parc Loc'!DQ165,IF('[1]Extraction Parc Loc'!CH165&gt;0,'[1]Extraction Parc Loc'!CH165,""))</f>
        <v/>
      </c>
      <c r="H168" s="75" t="str">
        <f>IF('[1]Extraction Parc Loc'!N165&gt;0,'[1]Extraction Parc Loc'!N165,"")</f>
        <v/>
      </c>
      <c r="I168" s="75" t="str">
        <f>IF('[1]Extraction Parc Loc'!DP165&gt;0,'[1]Extraction Parc Loc'!DP165,IF('[1]Extraction Parc Loc'!CG165&gt;0,'[1]Extraction Parc Loc'!CG165,""))</f>
        <v/>
      </c>
      <c r="J168" s="75" t="str">
        <f>IF('[1]Extraction Parc Loc'!DT165&gt;0,'[1]Extraction Parc Loc'!DT165,IF('[1]Extraction Parc Loc'!CK165&gt;0,'[1]Extraction Parc Loc'!CK165,""))</f>
        <v/>
      </c>
      <c r="K168" s="75" t="str">
        <f>IF('[1]Extraction Parc Loc'!DR165&gt;0,'[1]Extraction Parc Loc'!DR165,IF('[1]Extraction Parc Loc'!CI165&gt;0,'[1]Extraction Parc Loc'!CI165,""))</f>
        <v/>
      </c>
      <c r="L168" s="75" t="str">
        <f>IF('[1]Extraction Parc Loc'!CX165&gt;0,'[1]Extraction Parc Loc'!CX165,IF('[1]Extraction Parc Loc'!EG165&gt;0,'[1]Extraction Parc Loc'!EG165,""))</f>
        <v/>
      </c>
      <c r="M168" s="76" t="str">
        <f t="shared" si="11"/>
        <v/>
      </c>
      <c r="N168" s="76" t="str">
        <f t="shared" si="10"/>
        <v/>
      </c>
      <c r="O168" s="76"/>
      <c r="P168" s="76" t="str">
        <f t="shared" si="12"/>
        <v/>
      </c>
      <c r="Q168" s="76" t="str">
        <f t="shared" si="12"/>
        <v/>
      </c>
      <c r="R168" s="192">
        <f t="shared" si="13"/>
        <v>0</v>
      </c>
      <c r="S168" s="77" t="str">
        <f t="shared" si="14"/>
        <v/>
      </c>
    </row>
    <row r="169" spans="1:19" ht="18" customHeight="1" x14ac:dyDescent="0.25">
      <c r="A169" s="73" t="str">
        <f>IF('[1]Extraction Parc Loc'!DF166&gt;0,'[1]Extraction Parc Loc'!DF166,IF('[1]Extraction Parc Loc'!BW166&gt;0,'[1]Extraction Parc Loc'!BW166,""))</f>
        <v/>
      </c>
      <c r="B169" s="74" t="str">
        <f>IF('[1]Extraction Parc Loc'!DK166&gt;0,'[1]Extraction Parc Loc'!DK166,IF('[1]Extraction Parc Loc'!CB166&gt;0,'[1]Extraction Parc Loc'!CB166,""))</f>
        <v/>
      </c>
      <c r="C169" s="74" t="str">
        <f>IF('[1]Extraction Parc Loc'!DL166&gt;0,'[1]Extraction Parc Loc'!DL166,IF('[1]Extraction Parc Loc'!CC166&gt;0,'[1]Extraction Parc Loc'!CC166,""))</f>
        <v/>
      </c>
      <c r="D169" s="74" t="str">
        <f>IF('[1]Extraction Parc Loc'!DN166&gt;0,'[1]Extraction Parc Loc'!DN166,IF('[1]Extraction Parc Loc'!CE166&gt;0,'[1]Extraction Parc Loc'!CE166,""))</f>
        <v/>
      </c>
      <c r="E169" s="74" t="str">
        <f>IF('[1]Extraction Parc Loc'!DH166&gt;0,'[1]Extraction Parc Loc'!DH166,IF('[1]Extraction Parc Loc'!BY166&gt;0,'[1]Extraction Parc Loc'!BY166,""))</f>
        <v/>
      </c>
      <c r="F169" s="74" t="str">
        <f>IF('[1]Extraction Parc Loc'!AY166&gt;0,'[1]Extraction Parc Loc'!AY166,"")</f>
        <v/>
      </c>
      <c r="G169" s="75" t="str">
        <f>IF('[1]Extraction Parc Loc'!DQ166&gt;0,'[1]Extraction Parc Loc'!DQ166,IF('[1]Extraction Parc Loc'!CH166&gt;0,'[1]Extraction Parc Loc'!CH166,""))</f>
        <v/>
      </c>
      <c r="H169" s="75" t="str">
        <f>IF('[1]Extraction Parc Loc'!N166&gt;0,'[1]Extraction Parc Loc'!N166,"")</f>
        <v/>
      </c>
      <c r="I169" s="75" t="str">
        <f>IF('[1]Extraction Parc Loc'!DP166&gt;0,'[1]Extraction Parc Loc'!DP166,IF('[1]Extraction Parc Loc'!CG166&gt;0,'[1]Extraction Parc Loc'!CG166,""))</f>
        <v/>
      </c>
      <c r="J169" s="75" t="str">
        <f>IF('[1]Extraction Parc Loc'!DT166&gt;0,'[1]Extraction Parc Loc'!DT166,IF('[1]Extraction Parc Loc'!CK166&gt;0,'[1]Extraction Parc Loc'!CK166,""))</f>
        <v/>
      </c>
      <c r="K169" s="75" t="str">
        <f>IF('[1]Extraction Parc Loc'!DR166&gt;0,'[1]Extraction Parc Loc'!DR166,IF('[1]Extraction Parc Loc'!CI166&gt;0,'[1]Extraction Parc Loc'!CI166,""))</f>
        <v/>
      </c>
      <c r="L169" s="75" t="str">
        <f>IF('[1]Extraction Parc Loc'!CX166&gt;0,'[1]Extraction Parc Loc'!CX166,IF('[1]Extraction Parc Loc'!EG166&gt;0,'[1]Extraction Parc Loc'!EG166,""))</f>
        <v/>
      </c>
      <c r="M169" s="76" t="str">
        <f t="shared" si="11"/>
        <v/>
      </c>
      <c r="N169" s="76" t="str">
        <f t="shared" si="10"/>
        <v/>
      </c>
      <c r="O169" s="76"/>
      <c r="P169" s="76" t="str">
        <f t="shared" si="12"/>
        <v/>
      </c>
      <c r="Q169" s="76" t="str">
        <f t="shared" si="12"/>
        <v/>
      </c>
      <c r="R169" s="192">
        <f t="shared" si="13"/>
        <v>0</v>
      </c>
      <c r="S169" s="77" t="str">
        <f t="shared" si="14"/>
        <v/>
      </c>
    </row>
    <row r="170" spans="1:19" ht="18" customHeight="1" x14ac:dyDescent="0.25">
      <c r="A170" s="73" t="str">
        <f>IF('[1]Extraction Parc Loc'!DF167&gt;0,'[1]Extraction Parc Loc'!DF167,IF('[1]Extraction Parc Loc'!BW167&gt;0,'[1]Extraction Parc Loc'!BW167,""))</f>
        <v/>
      </c>
      <c r="B170" s="74" t="str">
        <f>IF('[1]Extraction Parc Loc'!DK167&gt;0,'[1]Extraction Parc Loc'!DK167,IF('[1]Extraction Parc Loc'!CB167&gt;0,'[1]Extraction Parc Loc'!CB167,""))</f>
        <v/>
      </c>
      <c r="C170" s="74" t="str">
        <f>IF('[1]Extraction Parc Loc'!DL167&gt;0,'[1]Extraction Parc Loc'!DL167,IF('[1]Extraction Parc Loc'!CC167&gt;0,'[1]Extraction Parc Loc'!CC167,""))</f>
        <v/>
      </c>
      <c r="D170" s="74" t="str">
        <f>IF('[1]Extraction Parc Loc'!DN167&gt;0,'[1]Extraction Parc Loc'!DN167,IF('[1]Extraction Parc Loc'!CE167&gt;0,'[1]Extraction Parc Loc'!CE167,""))</f>
        <v/>
      </c>
      <c r="E170" s="74" t="str">
        <f>IF('[1]Extraction Parc Loc'!DH167&gt;0,'[1]Extraction Parc Loc'!DH167,IF('[1]Extraction Parc Loc'!BY167&gt;0,'[1]Extraction Parc Loc'!BY167,""))</f>
        <v/>
      </c>
      <c r="F170" s="74" t="str">
        <f>IF('[1]Extraction Parc Loc'!AY167&gt;0,'[1]Extraction Parc Loc'!AY167,"")</f>
        <v/>
      </c>
      <c r="G170" s="75" t="str">
        <f>IF('[1]Extraction Parc Loc'!DQ167&gt;0,'[1]Extraction Parc Loc'!DQ167,IF('[1]Extraction Parc Loc'!CH167&gt;0,'[1]Extraction Parc Loc'!CH167,""))</f>
        <v/>
      </c>
      <c r="H170" s="75" t="str">
        <f>IF('[1]Extraction Parc Loc'!N167&gt;0,'[1]Extraction Parc Loc'!N167,"")</f>
        <v/>
      </c>
      <c r="I170" s="75" t="str">
        <f>IF('[1]Extraction Parc Loc'!DP167&gt;0,'[1]Extraction Parc Loc'!DP167,IF('[1]Extraction Parc Loc'!CG167&gt;0,'[1]Extraction Parc Loc'!CG167,""))</f>
        <v/>
      </c>
      <c r="J170" s="75" t="str">
        <f>IF('[1]Extraction Parc Loc'!DT167&gt;0,'[1]Extraction Parc Loc'!DT167,IF('[1]Extraction Parc Loc'!CK167&gt;0,'[1]Extraction Parc Loc'!CK167,""))</f>
        <v/>
      </c>
      <c r="K170" s="75" t="str">
        <f>IF('[1]Extraction Parc Loc'!DR167&gt;0,'[1]Extraction Parc Loc'!DR167,IF('[1]Extraction Parc Loc'!CI167&gt;0,'[1]Extraction Parc Loc'!CI167,""))</f>
        <v/>
      </c>
      <c r="L170" s="75" t="str">
        <f>IF('[1]Extraction Parc Loc'!CX167&gt;0,'[1]Extraction Parc Loc'!CX167,IF('[1]Extraction Parc Loc'!EG167&gt;0,'[1]Extraction Parc Loc'!EG167,""))</f>
        <v/>
      </c>
      <c r="M170" s="76" t="str">
        <f t="shared" si="11"/>
        <v/>
      </c>
      <c r="N170" s="76" t="str">
        <f t="shared" si="10"/>
        <v/>
      </c>
      <c r="O170" s="76"/>
      <c r="P170" s="76" t="str">
        <f t="shared" si="12"/>
        <v/>
      </c>
      <c r="Q170" s="76" t="str">
        <f t="shared" si="12"/>
        <v/>
      </c>
      <c r="R170" s="192">
        <f t="shared" si="13"/>
        <v>0</v>
      </c>
      <c r="S170" s="77" t="str">
        <f t="shared" si="14"/>
        <v/>
      </c>
    </row>
    <row r="171" spans="1:19" ht="18" customHeight="1" x14ac:dyDescent="0.25">
      <c r="A171" s="73" t="str">
        <f>IF('[1]Extraction Parc Loc'!DF168&gt;0,'[1]Extraction Parc Loc'!DF168,IF('[1]Extraction Parc Loc'!BW168&gt;0,'[1]Extraction Parc Loc'!BW168,""))</f>
        <v/>
      </c>
      <c r="B171" s="74" t="str">
        <f>IF('[1]Extraction Parc Loc'!DK168&gt;0,'[1]Extraction Parc Loc'!DK168,IF('[1]Extraction Parc Loc'!CB168&gt;0,'[1]Extraction Parc Loc'!CB168,""))</f>
        <v/>
      </c>
      <c r="C171" s="74" t="str">
        <f>IF('[1]Extraction Parc Loc'!DL168&gt;0,'[1]Extraction Parc Loc'!DL168,IF('[1]Extraction Parc Loc'!CC168&gt;0,'[1]Extraction Parc Loc'!CC168,""))</f>
        <v/>
      </c>
      <c r="D171" s="74" t="str">
        <f>IF('[1]Extraction Parc Loc'!DN168&gt;0,'[1]Extraction Parc Loc'!DN168,IF('[1]Extraction Parc Loc'!CE168&gt;0,'[1]Extraction Parc Loc'!CE168,""))</f>
        <v/>
      </c>
      <c r="E171" s="74" t="str">
        <f>IF('[1]Extraction Parc Loc'!DH168&gt;0,'[1]Extraction Parc Loc'!DH168,IF('[1]Extraction Parc Loc'!BY168&gt;0,'[1]Extraction Parc Loc'!BY168,""))</f>
        <v/>
      </c>
      <c r="F171" s="74" t="str">
        <f>IF('[1]Extraction Parc Loc'!AY168&gt;0,'[1]Extraction Parc Loc'!AY168,"")</f>
        <v/>
      </c>
      <c r="G171" s="75" t="str">
        <f>IF('[1]Extraction Parc Loc'!DQ168&gt;0,'[1]Extraction Parc Loc'!DQ168,IF('[1]Extraction Parc Loc'!CH168&gt;0,'[1]Extraction Parc Loc'!CH168,""))</f>
        <v/>
      </c>
      <c r="H171" s="75" t="str">
        <f>IF('[1]Extraction Parc Loc'!N168&gt;0,'[1]Extraction Parc Loc'!N168,"")</f>
        <v/>
      </c>
      <c r="I171" s="75" t="str">
        <f>IF('[1]Extraction Parc Loc'!DP168&gt;0,'[1]Extraction Parc Loc'!DP168,IF('[1]Extraction Parc Loc'!CG168&gt;0,'[1]Extraction Parc Loc'!CG168,""))</f>
        <v/>
      </c>
      <c r="J171" s="75" t="str">
        <f>IF('[1]Extraction Parc Loc'!DT168&gt;0,'[1]Extraction Parc Loc'!DT168,IF('[1]Extraction Parc Loc'!CK168&gt;0,'[1]Extraction Parc Loc'!CK168,""))</f>
        <v/>
      </c>
      <c r="K171" s="75" t="str">
        <f>IF('[1]Extraction Parc Loc'!DR168&gt;0,'[1]Extraction Parc Loc'!DR168,IF('[1]Extraction Parc Loc'!CI168&gt;0,'[1]Extraction Parc Loc'!CI168,""))</f>
        <v/>
      </c>
      <c r="L171" s="75" t="str">
        <f>IF('[1]Extraction Parc Loc'!CX168&gt;0,'[1]Extraction Parc Loc'!CX168,IF('[1]Extraction Parc Loc'!EG168&gt;0,'[1]Extraction Parc Loc'!EG168,""))</f>
        <v/>
      </c>
      <c r="M171" s="76" t="str">
        <f t="shared" si="11"/>
        <v/>
      </c>
      <c r="N171" s="76" t="str">
        <f t="shared" si="10"/>
        <v/>
      </c>
      <c r="O171" s="76"/>
      <c r="P171" s="76" t="str">
        <f t="shared" si="12"/>
        <v/>
      </c>
      <c r="Q171" s="76" t="str">
        <f t="shared" si="12"/>
        <v/>
      </c>
      <c r="R171" s="192">
        <f t="shared" si="13"/>
        <v>0</v>
      </c>
      <c r="S171" s="77" t="str">
        <f t="shared" si="14"/>
        <v/>
      </c>
    </row>
    <row r="172" spans="1:19" ht="18" customHeight="1" x14ac:dyDescent="0.25">
      <c r="A172" s="73" t="str">
        <f>IF('[1]Extraction Parc Loc'!DF169&gt;0,'[1]Extraction Parc Loc'!DF169,IF('[1]Extraction Parc Loc'!BW169&gt;0,'[1]Extraction Parc Loc'!BW169,""))</f>
        <v/>
      </c>
      <c r="B172" s="74" t="str">
        <f>IF('[1]Extraction Parc Loc'!DK169&gt;0,'[1]Extraction Parc Loc'!DK169,IF('[1]Extraction Parc Loc'!CB169&gt;0,'[1]Extraction Parc Loc'!CB169,""))</f>
        <v/>
      </c>
      <c r="C172" s="74" t="str">
        <f>IF('[1]Extraction Parc Loc'!DL169&gt;0,'[1]Extraction Parc Loc'!DL169,IF('[1]Extraction Parc Loc'!CC169&gt;0,'[1]Extraction Parc Loc'!CC169,""))</f>
        <v/>
      </c>
      <c r="D172" s="74" t="str">
        <f>IF('[1]Extraction Parc Loc'!DN169&gt;0,'[1]Extraction Parc Loc'!DN169,IF('[1]Extraction Parc Loc'!CE169&gt;0,'[1]Extraction Parc Loc'!CE169,""))</f>
        <v/>
      </c>
      <c r="E172" s="74" t="str">
        <f>IF('[1]Extraction Parc Loc'!DH169&gt;0,'[1]Extraction Parc Loc'!DH169,IF('[1]Extraction Parc Loc'!BY169&gt;0,'[1]Extraction Parc Loc'!BY169,""))</f>
        <v/>
      </c>
      <c r="F172" s="74" t="str">
        <f>IF('[1]Extraction Parc Loc'!AY169&gt;0,'[1]Extraction Parc Loc'!AY169,"")</f>
        <v/>
      </c>
      <c r="G172" s="75" t="str">
        <f>IF('[1]Extraction Parc Loc'!DQ169&gt;0,'[1]Extraction Parc Loc'!DQ169,IF('[1]Extraction Parc Loc'!CH169&gt;0,'[1]Extraction Parc Loc'!CH169,""))</f>
        <v/>
      </c>
      <c r="H172" s="75" t="str">
        <f>IF('[1]Extraction Parc Loc'!N169&gt;0,'[1]Extraction Parc Loc'!N169,"")</f>
        <v/>
      </c>
      <c r="I172" s="75" t="str">
        <f>IF('[1]Extraction Parc Loc'!DP169&gt;0,'[1]Extraction Parc Loc'!DP169,IF('[1]Extraction Parc Loc'!CG169&gt;0,'[1]Extraction Parc Loc'!CG169,""))</f>
        <v/>
      </c>
      <c r="J172" s="75" t="str">
        <f>IF('[1]Extraction Parc Loc'!DT169&gt;0,'[1]Extraction Parc Loc'!DT169,IF('[1]Extraction Parc Loc'!CK169&gt;0,'[1]Extraction Parc Loc'!CK169,""))</f>
        <v/>
      </c>
      <c r="K172" s="75" t="str">
        <f>IF('[1]Extraction Parc Loc'!DR169&gt;0,'[1]Extraction Parc Loc'!DR169,IF('[1]Extraction Parc Loc'!CI169&gt;0,'[1]Extraction Parc Loc'!CI169,""))</f>
        <v/>
      </c>
      <c r="L172" s="75" t="str">
        <f>IF('[1]Extraction Parc Loc'!CX169&gt;0,'[1]Extraction Parc Loc'!CX169,IF('[1]Extraction Parc Loc'!EG169&gt;0,'[1]Extraction Parc Loc'!EG169,""))</f>
        <v/>
      </c>
      <c r="M172" s="76" t="str">
        <f t="shared" si="11"/>
        <v/>
      </c>
      <c r="N172" s="76" t="str">
        <f t="shared" si="10"/>
        <v/>
      </c>
      <c r="O172" s="76"/>
      <c r="P172" s="76" t="str">
        <f t="shared" si="12"/>
        <v/>
      </c>
      <c r="Q172" s="76" t="str">
        <f t="shared" si="12"/>
        <v/>
      </c>
      <c r="R172" s="192">
        <f t="shared" si="13"/>
        <v>0</v>
      </c>
      <c r="S172" s="77" t="str">
        <f t="shared" si="14"/>
        <v/>
      </c>
    </row>
    <row r="173" spans="1:19" ht="18" customHeight="1" x14ac:dyDescent="0.25">
      <c r="A173" s="73" t="str">
        <f>IF('[1]Extraction Parc Loc'!DF170&gt;0,'[1]Extraction Parc Loc'!DF170,IF('[1]Extraction Parc Loc'!BW170&gt;0,'[1]Extraction Parc Loc'!BW170,""))</f>
        <v/>
      </c>
      <c r="B173" s="74" t="str">
        <f>IF('[1]Extraction Parc Loc'!DK170&gt;0,'[1]Extraction Parc Loc'!DK170,IF('[1]Extraction Parc Loc'!CB170&gt;0,'[1]Extraction Parc Loc'!CB170,""))</f>
        <v/>
      </c>
      <c r="C173" s="74" t="str">
        <f>IF('[1]Extraction Parc Loc'!DL170&gt;0,'[1]Extraction Parc Loc'!DL170,IF('[1]Extraction Parc Loc'!CC170&gt;0,'[1]Extraction Parc Loc'!CC170,""))</f>
        <v/>
      </c>
      <c r="D173" s="74" t="str">
        <f>IF('[1]Extraction Parc Loc'!DN170&gt;0,'[1]Extraction Parc Loc'!DN170,IF('[1]Extraction Parc Loc'!CE170&gt;0,'[1]Extraction Parc Loc'!CE170,""))</f>
        <v/>
      </c>
      <c r="E173" s="74" t="str">
        <f>IF('[1]Extraction Parc Loc'!DH170&gt;0,'[1]Extraction Parc Loc'!DH170,IF('[1]Extraction Parc Loc'!BY170&gt;0,'[1]Extraction Parc Loc'!BY170,""))</f>
        <v/>
      </c>
      <c r="F173" s="74" t="str">
        <f>IF('[1]Extraction Parc Loc'!AY170&gt;0,'[1]Extraction Parc Loc'!AY170,"")</f>
        <v/>
      </c>
      <c r="G173" s="75" t="str">
        <f>IF('[1]Extraction Parc Loc'!DQ170&gt;0,'[1]Extraction Parc Loc'!DQ170,IF('[1]Extraction Parc Loc'!CH170&gt;0,'[1]Extraction Parc Loc'!CH170,""))</f>
        <v/>
      </c>
      <c r="H173" s="75" t="str">
        <f>IF('[1]Extraction Parc Loc'!N170&gt;0,'[1]Extraction Parc Loc'!N170,"")</f>
        <v/>
      </c>
      <c r="I173" s="75" t="str">
        <f>IF('[1]Extraction Parc Loc'!DP170&gt;0,'[1]Extraction Parc Loc'!DP170,IF('[1]Extraction Parc Loc'!CG170&gt;0,'[1]Extraction Parc Loc'!CG170,""))</f>
        <v/>
      </c>
      <c r="J173" s="75" t="str">
        <f>IF('[1]Extraction Parc Loc'!DT170&gt;0,'[1]Extraction Parc Loc'!DT170,IF('[1]Extraction Parc Loc'!CK170&gt;0,'[1]Extraction Parc Loc'!CK170,""))</f>
        <v/>
      </c>
      <c r="K173" s="75" t="str">
        <f>IF('[1]Extraction Parc Loc'!DR170&gt;0,'[1]Extraction Parc Loc'!DR170,IF('[1]Extraction Parc Loc'!CI170&gt;0,'[1]Extraction Parc Loc'!CI170,""))</f>
        <v/>
      </c>
      <c r="L173" s="75" t="str">
        <f>IF('[1]Extraction Parc Loc'!CX170&gt;0,'[1]Extraction Parc Loc'!CX170,IF('[1]Extraction Parc Loc'!EG170&gt;0,'[1]Extraction Parc Loc'!EG170,""))</f>
        <v/>
      </c>
      <c r="M173" s="76" t="str">
        <f t="shared" si="11"/>
        <v/>
      </c>
      <c r="N173" s="76" t="str">
        <f t="shared" si="10"/>
        <v/>
      </c>
      <c r="O173" s="76"/>
      <c r="P173" s="76" t="str">
        <f t="shared" si="12"/>
        <v/>
      </c>
      <c r="Q173" s="76" t="str">
        <f t="shared" si="12"/>
        <v/>
      </c>
      <c r="R173" s="192">
        <f t="shared" si="13"/>
        <v>0</v>
      </c>
      <c r="S173" s="77" t="str">
        <f t="shared" si="14"/>
        <v/>
      </c>
    </row>
    <row r="174" spans="1:19" ht="18" customHeight="1" x14ac:dyDescent="0.25">
      <c r="A174" s="73" t="str">
        <f>IF('[1]Extraction Parc Loc'!DF171&gt;0,'[1]Extraction Parc Loc'!DF171,IF('[1]Extraction Parc Loc'!BW171&gt;0,'[1]Extraction Parc Loc'!BW171,""))</f>
        <v/>
      </c>
      <c r="B174" s="74" t="str">
        <f>IF('[1]Extraction Parc Loc'!DK171&gt;0,'[1]Extraction Parc Loc'!DK171,IF('[1]Extraction Parc Loc'!CB171&gt;0,'[1]Extraction Parc Loc'!CB171,""))</f>
        <v/>
      </c>
      <c r="C174" s="74" t="str">
        <f>IF('[1]Extraction Parc Loc'!DL171&gt;0,'[1]Extraction Parc Loc'!DL171,IF('[1]Extraction Parc Loc'!CC171&gt;0,'[1]Extraction Parc Loc'!CC171,""))</f>
        <v/>
      </c>
      <c r="D174" s="74" t="str">
        <f>IF('[1]Extraction Parc Loc'!DN171&gt;0,'[1]Extraction Parc Loc'!DN171,IF('[1]Extraction Parc Loc'!CE171&gt;0,'[1]Extraction Parc Loc'!CE171,""))</f>
        <v/>
      </c>
      <c r="E174" s="74" t="str">
        <f>IF('[1]Extraction Parc Loc'!DH171&gt;0,'[1]Extraction Parc Loc'!DH171,IF('[1]Extraction Parc Loc'!BY171&gt;0,'[1]Extraction Parc Loc'!BY171,""))</f>
        <v/>
      </c>
      <c r="F174" s="74" t="str">
        <f>IF('[1]Extraction Parc Loc'!AY171&gt;0,'[1]Extraction Parc Loc'!AY171,"")</f>
        <v/>
      </c>
      <c r="G174" s="75" t="str">
        <f>IF('[1]Extraction Parc Loc'!DQ171&gt;0,'[1]Extraction Parc Loc'!DQ171,IF('[1]Extraction Parc Loc'!CH171&gt;0,'[1]Extraction Parc Loc'!CH171,""))</f>
        <v/>
      </c>
      <c r="H174" s="75" t="str">
        <f>IF('[1]Extraction Parc Loc'!N171&gt;0,'[1]Extraction Parc Loc'!N171,"")</f>
        <v/>
      </c>
      <c r="I174" s="75" t="str">
        <f>IF('[1]Extraction Parc Loc'!DP171&gt;0,'[1]Extraction Parc Loc'!DP171,IF('[1]Extraction Parc Loc'!CG171&gt;0,'[1]Extraction Parc Loc'!CG171,""))</f>
        <v/>
      </c>
      <c r="J174" s="75" t="str">
        <f>IF('[1]Extraction Parc Loc'!DT171&gt;0,'[1]Extraction Parc Loc'!DT171,IF('[1]Extraction Parc Loc'!CK171&gt;0,'[1]Extraction Parc Loc'!CK171,""))</f>
        <v/>
      </c>
      <c r="K174" s="75" t="str">
        <f>IF('[1]Extraction Parc Loc'!DR171&gt;0,'[1]Extraction Parc Loc'!DR171,IF('[1]Extraction Parc Loc'!CI171&gt;0,'[1]Extraction Parc Loc'!CI171,""))</f>
        <v/>
      </c>
      <c r="L174" s="75" t="str">
        <f>IF('[1]Extraction Parc Loc'!CX171&gt;0,'[1]Extraction Parc Loc'!CX171,IF('[1]Extraction Parc Loc'!EG171&gt;0,'[1]Extraction Parc Loc'!EG171,""))</f>
        <v/>
      </c>
      <c r="M174" s="76" t="str">
        <f t="shared" si="11"/>
        <v/>
      </c>
      <c r="N174" s="76" t="str">
        <f t="shared" si="10"/>
        <v/>
      </c>
      <c r="O174" s="76"/>
      <c r="P174" s="76" t="str">
        <f t="shared" si="12"/>
        <v/>
      </c>
      <c r="Q174" s="76" t="str">
        <f t="shared" si="12"/>
        <v/>
      </c>
      <c r="R174" s="192">
        <f t="shared" si="13"/>
        <v>0</v>
      </c>
      <c r="S174" s="77" t="str">
        <f t="shared" si="14"/>
        <v/>
      </c>
    </row>
    <row r="175" spans="1:19" ht="18" customHeight="1" x14ac:dyDescent="0.25">
      <c r="A175" s="73" t="str">
        <f>IF('[1]Extraction Parc Loc'!DF172&gt;0,'[1]Extraction Parc Loc'!DF172,IF('[1]Extraction Parc Loc'!BW172&gt;0,'[1]Extraction Parc Loc'!BW172,""))</f>
        <v/>
      </c>
      <c r="B175" s="74" t="str">
        <f>IF('[1]Extraction Parc Loc'!DK172&gt;0,'[1]Extraction Parc Loc'!DK172,IF('[1]Extraction Parc Loc'!CB172&gt;0,'[1]Extraction Parc Loc'!CB172,""))</f>
        <v/>
      </c>
      <c r="C175" s="74" t="str">
        <f>IF('[1]Extraction Parc Loc'!DL172&gt;0,'[1]Extraction Parc Loc'!DL172,IF('[1]Extraction Parc Loc'!CC172&gt;0,'[1]Extraction Parc Loc'!CC172,""))</f>
        <v/>
      </c>
      <c r="D175" s="74" t="str">
        <f>IF('[1]Extraction Parc Loc'!DN172&gt;0,'[1]Extraction Parc Loc'!DN172,IF('[1]Extraction Parc Loc'!CE172&gt;0,'[1]Extraction Parc Loc'!CE172,""))</f>
        <v/>
      </c>
      <c r="E175" s="74" t="str">
        <f>IF('[1]Extraction Parc Loc'!DH172&gt;0,'[1]Extraction Parc Loc'!DH172,IF('[1]Extraction Parc Loc'!BY172&gt;0,'[1]Extraction Parc Loc'!BY172,""))</f>
        <v/>
      </c>
      <c r="F175" s="74" t="str">
        <f>IF('[1]Extraction Parc Loc'!AY172&gt;0,'[1]Extraction Parc Loc'!AY172,"")</f>
        <v/>
      </c>
      <c r="G175" s="75" t="str">
        <f>IF('[1]Extraction Parc Loc'!DQ172&gt;0,'[1]Extraction Parc Loc'!DQ172,IF('[1]Extraction Parc Loc'!CH172&gt;0,'[1]Extraction Parc Loc'!CH172,""))</f>
        <v/>
      </c>
      <c r="H175" s="75" t="str">
        <f>IF('[1]Extraction Parc Loc'!N172&gt;0,'[1]Extraction Parc Loc'!N172,"")</f>
        <v/>
      </c>
      <c r="I175" s="75" t="str">
        <f>IF('[1]Extraction Parc Loc'!DP172&gt;0,'[1]Extraction Parc Loc'!DP172,IF('[1]Extraction Parc Loc'!CG172&gt;0,'[1]Extraction Parc Loc'!CG172,""))</f>
        <v/>
      </c>
      <c r="J175" s="75" t="str">
        <f>IF('[1]Extraction Parc Loc'!DT172&gt;0,'[1]Extraction Parc Loc'!DT172,IF('[1]Extraction Parc Loc'!CK172&gt;0,'[1]Extraction Parc Loc'!CK172,""))</f>
        <v/>
      </c>
      <c r="K175" s="75" t="str">
        <f>IF('[1]Extraction Parc Loc'!DR172&gt;0,'[1]Extraction Parc Loc'!DR172,IF('[1]Extraction Parc Loc'!CI172&gt;0,'[1]Extraction Parc Loc'!CI172,""))</f>
        <v/>
      </c>
      <c r="L175" s="75" t="str">
        <f>IF('[1]Extraction Parc Loc'!CX172&gt;0,'[1]Extraction Parc Loc'!CX172,IF('[1]Extraction Parc Loc'!EG172&gt;0,'[1]Extraction Parc Loc'!EG172,""))</f>
        <v/>
      </c>
      <c r="M175" s="76" t="str">
        <f t="shared" si="11"/>
        <v/>
      </c>
      <c r="N175" s="76" t="str">
        <f t="shared" si="10"/>
        <v/>
      </c>
      <c r="O175" s="76"/>
      <c r="P175" s="76" t="str">
        <f t="shared" si="12"/>
        <v/>
      </c>
      <c r="Q175" s="76" t="str">
        <f t="shared" si="12"/>
        <v/>
      </c>
      <c r="R175" s="192">
        <f t="shared" si="13"/>
        <v>0</v>
      </c>
      <c r="S175" s="77" t="str">
        <f t="shared" si="14"/>
        <v/>
      </c>
    </row>
    <row r="176" spans="1:19" ht="18" customHeight="1" x14ac:dyDescent="0.25">
      <c r="A176" s="73" t="str">
        <f>IF('[1]Extraction Parc Loc'!DF173&gt;0,'[1]Extraction Parc Loc'!DF173,IF('[1]Extraction Parc Loc'!BW173&gt;0,'[1]Extraction Parc Loc'!BW173,""))</f>
        <v/>
      </c>
      <c r="B176" s="74" t="str">
        <f>IF('[1]Extraction Parc Loc'!DK173&gt;0,'[1]Extraction Parc Loc'!DK173,IF('[1]Extraction Parc Loc'!CB173&gt;0,'[1]Extraction Parc Loc'!CB173,""))</f>
        <v/>
      </c>
      <c r="C176" s="74" t="str">
        <f>IF('[1]Extraction Parc Loc'!DL173&gt;0,'[1]Extraction Parc Loc'!DL173,IF('[1]Extraction Parc Loc'!CC173&gt;0,'[1]Extraction Parc Loc'!CC173,""))</f>
        <v/>
      </c>
      <c r="D176" s="74" t="str">
        <f>IF('[1]Extraction Parc Loc'!DN173&gt;0,'[1]Extraction Parc Loc'!DN173,IF('[1]Extraction Parc Loc'!CE173&gt;0,'[1]Extraction Parc Loc'!CE173,""))</f>
        <v/>
      </c>
      <c r="E176" s="74" t="str">
        <f>IF('[1]Extraction Parc Loc'!DH173&gt;0,'[1]Extraction Parc Loc'!DH173,IF('[1]Extraction Parc Loc'!BY173&gt;0,'[1]Extraction Parc Loc'!BY173,""))</f>
        <v/>
      </c>
      <c r="F176" s="74" t="str">
        <f>IF('[1]Extraction Parc Loc'!AY173&gt;0,'[1]Extraction Parc Loc'!AY173,"")</f>
        <v/>
      </c>
      <c r="G176" s="75" t="str">
        <f>IF('[1]Extraction Parc Loc'!DQ173&gt;0,'[1]Extraction Parc Loc'!DQ173,IF('[1]Extraction Parc Loc'!CH173&gt;0,'[1]Extraction Parc Loc'!CH173,""))</f>
        <v/>
      </c>
      <c r="H176" s="75" t="str">
        <f>IF('[1]Extraction Parc Loc'!N173&gt;0,'[1]Extraction Parc Loc'!N173,"")</f>
        <v/>
      </c>
      <c r="I176" s="75" t="str">
        <f>IF('[1]Extraction Parc Loc'!DP173&gt;0,'[1]Extraction Parc Loc'!DP173,IF('[1]Extraction Parc Loc'!CG173&gt;0,'[1]Extraction Parc Loc'!CG173,""))</f>
        <v/>
      </c>
      <c r="J176" s="75" t="str">
        <f>IF('[1]Extraction Parc Loc'!DT173&gt;0,'[1]Extraction Parc Loc'!DT173,IF('[1]Extraction Parc Loc'!CK173&gt;0,'[1]Extraction Parc Loc'!CK173,""))</f>
        <v/>
      </c>
      <c r="K176" s="75" t="str">
        <f>IF('[1]Extraction Parc Loc'!DR173&gt;0,'[1]Extraction Parc Loc'!DR173,IF('[1]Extraction Parc Loc'!CI173&gt;0,'[1]Extraction Parc Loc'!CI173,""))</f>
        <v/>
      </c>
      <c r="L176" s="75" t="str">
        <f>IF('[1]Extraction Parc Loc'!CX173&gt;0,'[1]Extraction Parc Loc'!CX173,IF('[1]Extraction Parc Loc'!EG173&gt;0,'[1]Extraction Parc Loc'!EG173,""))</f>
        <v/>
      </c>
      <c r="M176" s="76" t="str">
        <f t="shared" si="11"/>
        <v/>
      </c>
      <c r="N176" s="76" t="str">
        <f t="shared" si="10"/>
        <v/>
      </c>
      <c r="O176" s="76"/>
      <c r="P176" s="76" t="str">
        <f t="shared" si="12"/>
        <v/>
      </c>
      <c r="Q176" s="76" t="str">
        <f t="shared" si="12"/>
        <v/>
      </c>
      <c r="R176" s="192">
        <f t="shared" si="13"/>
        <v>0</v>
      </c>
      <c r="S176" s="77" t="str">
        <f t="shared" si="14"/>
        <v/>
      </c>
    </row>
    <row r="177" spans="1:19" ht="18" customHeight="1" x14ac:dyDescent="0.25">
      <c r="A177" s="73" t="str">
        <f>IF('[1]Extraction Parc Loc'!DF174&gt;0,'[1]Extraction Parc Loc'!DF174,IF('[1]Extraction Parc Loc'!BW174&gt;0,'[1]Extraction Parc Loc'!BW174,""))</f>
        <v/>
      </c>
      <c r="B177" s="74" t="str">
        <f>IF('[1]Extraction Parc Loc'!DK174&gt;0,'[1]Extraction Parc Loc'!DK174,IF('[1]Extraction Parc Loc'!CB174&gt;0,'[1]Extraction Parc Loc'!CB174,""))</f>
        <v/>
      </c>
      <c r="C177" s="74" t="str">
        <f>IF('[1]Extraction Parc Loc'!DL174&gt;0,'[1]Extraction Parc Loc'!DL174,IF('[1]Extraction Parc Loc'!CC174&gt;0,'[1]Extraction Parc Loc'!CC174,""))</f>
        <v/>
      </c>
      <c r="D177" s="74" t="str">
        <f>IF('[1]Extraction Parc Loc'!DN174&gt;0,'[1]Extraction Parc Loc'!DN174,IF('[1]Extraction Parc Loc'!CE174&gt;0,'[1]Extraction Parc Loc'!CE174,""))</f>
        <v/>
      </c>
      <c r="E177" s="74" t="str">
        <f>IF('[1]Extraction Parc Loc'!DH174&gt;0,'[1]Extraction Parc Loc'!DH174,IF('[1]Extraction Parc Loc'!BY174&gt;0,'[1]Extraction Parc Loc'!BY174,""))</f>
        <v/>
      </c>
      <c r="F177" s="74" t="str">
        <f>IF('[1]Extraction Parc Loc'!AY174&gt;0,'[1]Extraction Parc Loc'!AY174,"")</f>
        <v/>
      </c>
      <c r="G177" s="75" t="str">
        <f>IF('[1]Extraction Parc Loc'!DQ174&gt;0,'[1]Extraction Parc Loc'!DQ174,IF('[1]Extraction Parc Loc'!CH174&gt;0,'[1]Extraction Parc Loc'!CH174,""))</f>
        <v/>
      </c>
      <c r="H177" s="75" t="str">
        <f>IF('[1]Extraction Parc Loc'!N174&gt;0,'[1]Extraction Parc Loc'!N174,"")</f>
        <v/>
      </c>
      <c r="I177" s="75" t="str">
        <f>IF('[1]Extraction Parc Loc'!DP174&gt;0,'[1]Extraction Parc Loc'!DP174,IF('[1]Extraction Parc Loc'!CG174&gt;0,'[1]Extraction Parc Loc'!CG174,""))</f>
        <v/>
      </c>
      <c r="J177" s="75" t="str">
        <f>IF('[1]Extraction Parc Loc'!DT174&gt;0,'[1]Extraction Parc Loc'!DT174,IF('[1]Extraction Parc Loc'!CK174&gt;0,'[1]Extraction Parc Loc'!CK174,""))</f>
        <v/>
      </c>
      <c r="K177" s="75" t="str">
        <f>IF('[1]Extraction Parc Loc'!DR174&gt;0,'[1]Extraction Parc Loc'!DR174,IF('[1]Extraction Parc Loc'!CI174&gt;0,'[1]Extraction Parc Loc'!CI174,""))</f>
        <v/>
      </c>
      <c r="L177" s="75" t="str">
        <f>IF('[1]Extraction Parc Loc'!CX174&gt;0,'[1]Extraction Parc Loc'!CX174,IF('[1]Extraction Parc Loc'!EG174&gt;0,'[1]Extraction Parc Loc'!EG174,""))</f>
        <v/>
      </c>
      <c r="M177" s="76" t="str">
        <f t="shared" si="11"/>
        <v/>
      </c>
      <c r="N177" s="76" t="str">
        <f t="shared" si="10"/>
        <v/>
      </c>
      <c r="O177" s="76"/>
      <c r="P177" s="76" t="str">
        <f t="shared" si="12"/>
        <v/>
      </c>
      <c r="Q177" s="76" t="str">
        <f t="shared" si="12"/>
        <v/>
      </c>
      <c r="R177" s="192">
        <f t="shared" si="13"/>
        <v>0</v>
      </c>
      <c r="S177" s="77" t="str">
        <f t="shared" si="14"/>
        <v/>
      </c>
    </row>
    <row r="178" spans="1:19" ht="18" customHeight="1" x14ac:dyDescent="0.25">
      <c r="A178" s="73" t="str">
        <f>IF('[1]Extraction Parc Loc'!DF175&gt;0,'[1]Extraction Parc Loc'!DF175,IF('[1]Extraction Parc Loc'!BW175&gt;0,'[1]Extraction Parc Loc'!BW175,""))</f>
        <v/>
      </c>
      <c r="B178" s="74" t="str">
        <f>IF('[1]Extraction Parc Loc'!DK175&gt;0,'[1]Extraction Parc Loc'!DK175,IF('[1]Extraction Parc Loc'!CB175&gt;0,'[1]Extraction Parc Loc'!CB175,""))</f>
        <v/>
      </c>
      <c r="C178" s="74" t="str">
        <f>IF('[1]Extraction Parc Loc'!DL175&gt;0,'[1]Extraction Parc Loc'!DL175,IF('[1]Extraction Parc Loc'!CC175&gt;0,'[1]Extraction Parc Loc'!CC175,""))</f>
        <v/>
      </c>
      <c r="D178" s="74" t="str">
        <f>IF('[1]Extraction Parc Loc'!DN175&gt;0,'[1]Extraction Parc Loc'!DN175,IF('[1]Extraction Parc Loc'!CE175&gt;0,'[1]Extraction Parc Loc'!CE175,""))</f>
        <v/>
      </c>
      <c r="E178" s="74" t="str">
        <f>IF('[1]Extraction Parc Loc'!DH175&gt;0,'[1]Extraction Parc Loc'!DH175,IF('[1]Extraction Parc Loc'!BY175&gt;0,'[1]Extraction Parc Loc'!BY175,""))</f>
        <v/>
      </c>
      <c r="F178" s="74" t="str">
        <f>IF('[1]Extraction Parc Loc'!AY175&gt;0,'[1]Extraction Parc Loc'!AY175,"")</f>
        <v/>
      </c>
      <c r="G178" s="75" t="str">
        <f>IF('[1]Extraction Parc Loc'!DQ175&gt;0,'[1]Extraction Parc Loc'!DQ175,IF('[1]Extraction Parc Loc'!CH175&gt;0,'[1]Extraction Parc Loc'!CH175,""))</f>
        <v/>
      </c>
      <c r="H178" s="75" t="str">
        <f>IF('[1]Extraction Parc Loc'!N175&gt;0,'[1]Extraction Parc Loc'!N175,"")</f>
        <v/>
      </c>
      <c r="I178" s="75" t="str">
        <f>IF('[1]Extraction Parc Loc'!DP175&gt;0,'[1]Extraction Parc Loc'!DP175,IF('[1]Extraction Parc Loc'!CG175&gt;0,'[1]Extraction Parc Loc'!CG175,""))</f>
        <v/>
      </c>
      <c r="J178" s="75" t="str">
        <f>IF('[1]Extraction Parc Loc'!DT175&gt;0,'[1]Extraction Parc Loc'!DT175,IF('[1]Extraction Parc Loc'!CK175&gt;0,'[1]Extraction Parc Loc'!CK175,""))</f>
        <v/>
      </c>
      <c r="K178" s="75" t="str">
        <f>IF('[1]Extraction Parc Loc'!DR175&gt;0,'[1]Extraction Parc Loc'!DR175,IF('[1]Extraction Parc Loc'!CI175&gt;0,'[1]Extraction Parc Loc'!CI175,""))</f>
        <v/>
      </c>
      <c r="L178" s="75" t="str">
        <f>IF('[1]Extraction Parc Loc'!CX175&gt;0,'[1]Extraction Parc Loc'!CX175,IF('[1]Extraction Parc Loc'!EG175&gt;0,'[1]Extraction Parc Loc'!EG175,""))</f>
        <v/>
      </c>
      <c r="M178" s="76" t="str">
        <f t="shared" si="11"/>
        <v/>
      </c>
      <c r="N178" s="76" t="str">
        <f t="shared" si="10"/>
        <v/>
      </c>
      <c r="O178" s="76"/>
      <c r="P178" s="76" t="str">
        <f t="shared" si="12"/>
        <v/>
      </c>
      <c r="Q178" s="76" t="str">
        <f t="shared" si="12"/>
        <v/>
      </c>
      <c r="R178" s="192">
        <f t="shared" si="13"/>
        <v>0</v>
      </c>
      <c r="S178" s="77" t="str">
        <f t="shared" si="14"/>
        <v/>
      </c>
    </row>
    <row r="179" spans="1:19" ht="18" customHeight="1" x14ac:dyDescent="0.25">
      <c r="A179" s="73" t="str">
        <f>IF('[1]Extraction Parc Loc'!DF176&gt;0,'[1]Extraction Parc Loc'!DF176,IF('[1]Extraction Parc Loc'!BW176&gt;0,'[1]Extraction Parc Loc'!BW176,""))</f>
        <v/>
      </c>
      <c r="B179" s="74" t="str">
        <f>IF('[1]Extraction Parc Loc'!DK176&gt;0,'[1]Extraction Parc Loc'!DK176,IF('[1]Extraction Parc Loc'!CB176&gt;0,'[1]Extraction Parc Loc'!CB176,""))</f>
        <v/>
      </c>
      <c r="C179" s="74" t="str">
        <f>IF('[1]Extraction Parc Loc'!DL176&gt;0,'[1]Extraction Parc Loc'!DL176,IF('[1]Extraction Parc Loc'!CC176&gt;0,'[1]Extraction Parc Loc'!CC176,""))</f>
        <v/>
      </c>
      <c r="D179" s="74" t="str">
        <f>IF('[1]Extraction Parc Loc'!DN176&gt;0,'[1]Extraction Parc Loc'!DN176,IF('[1]Extraction Parc Loc'!CE176&gt;0,'[1]Extraction Parc Loc'!CE176,""))</f>
        <v/>
      </c>
      <c r="E179" s="74" t="str">
        <f>IF('[1]Extraction Parc Loc'!DH176&gt;0,'[1]Extraction Parc Loc'!DH176,IF('[1]Extraction Parc Loc'!BY176&gt;0,'[1]Extraction Parc Loc'!BY176,""))</f>
        <v/>
      </c>
      <c r="F179" s="74" t="str">
        <f>IF('[1]Extraction Parc Loc'!AY176&gt;0,'[1]Extraction Parc Loc'!AY176,"")</f>
        <v/>
      </c>
      <c r="G179" s="75" t="str">
        <f>IF('[1]Extraction Parc Loc'!DQ176&gt;0,'[1]Extraction Parc Loc'!DQ176,IF('[1]Extraction Parc Loc'!CH176&gt;0,'[1]Extraction Parc Loc'!CH176,""))</f>
        <v/>
      </c>
      <c r="H179" s="75" t="str">
        <f>IF('[1]Extraction Parc Loc'!N176&gt;0,'[1]Extraction Parc Loc'!N176,"")</f>
        <v/>
      </c>
      <c r="I179" s="75" t="str">
        <f>IF('[1]Extraction Parc Loc'!DP176&gt;0,'[1]Extraction Parc Loc'!DP176,IF('[1]Extraction Parc Loc'!CG176&gt;0,'[1]Extraction Parc Loc'!CG176,""))</f>
        <v/>
      </c>
      <c r="J179" s="75" t="str">
        <f>IF('[1]Extraction Parc Loc'!DT176&gt;0,'[1]Extraction Parc Loc'!DT176,IF('[1]Extraction Parc Loc'!CK176&gt;0,'[1]Extraction Parc Loc'!CK176,""))</f>
        <v/>
      </c>
      <c r="K179" s="75" t="str">
        <f>IF('[1]Extraction Parc Loc'!DR176&gt;0,'[1]Extraction Parc Loc'!DR176,IF('[1]Extraction Parc Loc'!CI176&gt;0,'[1]Extraction Parc Loc'!CI176,""))</f>
        <v/>
      </c>
      <c r="L179" s="75" t="str">
        <f>IF('[1]Extraction Parc Loc'!CX176&gt;0,'[1]Extraction Parc Loc'!CX176,IF('[1]Extraction Parc Loc'!EG176&gt;0,'[1]Extraction Parc Loc'!EG176,""))</f>
        <v/>
      </c>
      <c r="M179" s="76" t="str">
        <f t="shared" si="11"/>
        <v/>
      </c>
      <c r="N179" s="76" t="str">
        <f t="shared" si="10"/>
        <v/>
      </c>
      <c r="O179" s="76"/>
      <c r="P179" s="76" t="str">
        <f t="shared" si="12"/>
        <v/>
      </c>
      <c r="Q179" s="76" t="str">
        <f t="shared" si="12"/>
        <v/>
      </c>
      <c r="R179" s="192">
        <f t="shared" si="13"/>
        <v>0</v>
      </c>
      <c r="S179" s="77" t="str">
        <f t="shared" si="14"/>
        <v/>
      </c>
    </row>
    <row r="180" spans="1:19" ht="18" customHeight="1" x14ac:dyDescent="0.25">
      <c r="A180" s="73" t="str">
        <f>IF('[1]Extraction Parc Loc'!DF177&gt;0,'[1]Extraction Parc Loc'!DF177,IF('[1]Extraction Parc Loc'!BW177&gt;0,'[1]Extraction Parc Loc'!BW177,""))</f>
        <v/>
      </c>
      <c r="B180" s="74" t="str">
        <f>IF('[1]Extraction Parc Loc'!DK177&gt;0,'[1]Extraction Parc Loc'!DK177,IF('[1]Extraction Parc Loc'!CB177&gt;0,'[1]Extraction Parc Loc'!CB177,""))</f>
        <v/>
      </c>
      <c r="C180" s="74" t="str">
        <f>IF('[1]Extraction Parc Loc'!DL177&gt;0,'[1]Extraction Parc Loc'!DL177,IF('[1]Extraction Parc Loc'!CC177&gt;0,'[1]Extraction Parc Loc'!CC177,""))</f>
        <v/>
      </c>
      <c r="D180" s="74" t="str">
        <f>IF('[1]Extraction Parc Loc'!DN177&gt;0,'[1]Extraction Parc Loc'!DN177,IF('[1]Extraction Parc Loc'!CE177&gt;0,'[1]Extraction Parc Loc'!CE177,""))</f>
        <v/>
      </c>
      <c r="E180" s="74" t="str">
        <f>IF('[1]Extraction Parc Loc'!DH177&gt;0,'[1]Extraction Parc Loc'!DH177,IF('[1]Extraction Parc Loc'!BY177&gt;0,'[1]Extraction Parc Loc'!BY177,""))</f>
        <v/>
      </c>
      <c r="F180" s="74" t="str">
        <f>IF('[1]Extraction Parc Loc'!AY177&gt;0,'[1]Extraction Parc Loc'!AY177,"")</f>
        <v/>
      </c>
      <c r="G180" s="75" t="str">
        <f>IF('[1]Extraction Parc Loc'!DQ177&gt;0,'[1]Extraction Parc Loc'!DQ177,IF('[1]Extraction Parc Loc'!CH177&gt;0,'[1]Extraction Parc Loc'!CH177,""))</f>
        <v/>
      </c>
      <c r="H180" s="75" t="str">
        <f>IF('[1]Extraction Parc Loc'!N177&gt;0,'[1]Extraction Parc Loc'!N177,"")</f>
        <v/>
      </c>
      <c r="I180" s="75" t="str">
        <f>IF('[1]Extraction Parc Loc'!DP177&gt;0,'[1]Extraction Parc Loc'!DP177,IF('[1]Extraction Parc Loc'!CG177&gt;0,'[1]Extraction Parc Loc'!CG177,""))</f>
        <v/>
      </c>
      <c r="J180" s="75" t="str">
        <f>IF('[1]Extraction Parc Loc'!DT177&gt;0,'[1]Extraction Parc Loc'!DT177,IF('[1]Extraction Parc Loc'!CK177&gt;0,'[1]Extraction Parc Loc'!CK177,""))</f>
        <v/>
      </c>
      <c r="K180" s="75" t="str">
        <f>IF('[1]Extraction Parc Loc'!DR177&gt;0,'[1]Extraction Parc Loc'!DR177,IF('[1]Extraction Parc Loc'!CI177&gt;0,'[1]Extraction Parc Loc'!CI177,""))</f>
        <v/>
      </c>
      <c r="L180" s="75" t="str">
        <f>IF('[1]Extraction Parc Loc'!CX177&gt;0,'[1]Extraction Parc Loc'!CX177,IF('[1]Extraction Parc Loc'!EG177&gt;0,'[1]Extraction Parc Loc'!EG177,""))</f>
        <v/>
      </c>
      <c r="M180" s="76" t="str">
        <f t="shared" si="11"/>
        <v/>
      </c>
      <c r="N180" s="76" t="str">
        <f t="shared" si="10"/>
        <v/>
      </c>
      <c r="O180" s="76"/>
      <c r="P180" s="76" t="str">
        <f t="shared" si="12"/>
        <v/>
      </c>
      <c r="Q180" s="76" t="str">
        <f t="shared" si="12"/>
        <v/>
      </c>
      <c r="R180" s="192">
        <f t="shared" si="13"/>
        <v>0</v>
      </c>
      <c r="S180" s="77" t="str">
        <f t="shared" si="14"/>
        <v/>
      </c>
    </row>
    <row r="181" spans="1:19" ht="18" customHeight="1" x14ac:dyDescent="0.25">
      <c r="A181" s="73" t="str">
        <f>IF('[1]Extraction Parc Loc'!DF178&gt;0,'[1]Extraction Parc Loc'!DF178,IF('[1]Extraction Parc Loc'!BW178&gt;0,'[1]Extraction Parc Loc'!BW178,""))</f>
        <v/>
      </c>
      <c r="B181" s="74" t="str">
        <f>IF('[1]Extraction Parc Loc'!DK178&gt;0,'[1]Extraction Parc Loc'!DK178,IF('[1]Extraction Parc Loc'!CB178&gt;0,'[1]Extraction Parc Loc'!CB178,""))</f>
        <v/>
      </c>
      <c r="C181" s="74" t="str">
        <f>IF('[1]Extraction Parc Loc'!DL178&gt;0,'[1]Extraction Parc Loc'!DL178,IF('[1]Extraction Parc Loc'!CC178&gt;0,'[1]Extraction Parc Loc'!CC178,""))</f>
        <v/>
      </c>
      <c r="D181" s="74" t="str">
        <f>IF('[1]Extraction Parc Loc'!DN178&gt;0,'[1]Extraction Parc Loc'!DN178,IF('[1]Extraction Parc Loc'!CE178&gt;0,'[1]Extraction Parc Loc'!CE178,""))</f>
        <v/>
      </c>
      <c r="E181" s="74" t="str">
        <f>IF('[1]Extraction Parc Loc'!DH178&gt;0,'[1]Extraction Parc Loc'!DH178,IF('[1]Extraction Parc Loc'!BY178&gt;0,'[1]Extraction Parc Loc'!BY178,""))</f>
        <v/>
      </c>
      <c r="F181" s="74" t="str">
        <f>IF('[1]Extraction Parc Loc'!AY178&gt;0,'[1]Extraction Parc Loc'!AY178,"")</f>
        <v/>
      </c>
      <c r="G181" s="75" t="str">
        <f>IF('[1]Extraction Parc Loc'!DQ178&gt;0,'[1]Extraction Parc Loc'!DQ178,IF('[1]Extraction Parc Loc'!CH178&gt;0,'[1]Extraction Parc Loc'!CH178,""))</f>
        <v/>
      </c>
      <c r="H181" s="75" t="str">
        <f>IF('[1]Extraction Parc Loc'!N178&gt;0,'[1]Extraction Parc Loc'!N178,"")</f>
        <v/>
      </c>
      <c r="I181" s="75" t="str">
        <f>IF('[1]Extraction Parc Loc'!DP178&gt;0,'[1]Extraction Parc Loc'!DP178,IF('[1]Extraction Parc Loc'!CG178&gt;0,'[1]Extraction Parc Loc'!CG178,""))</f>
        <v/>
      </c>
      <c r="J181" s="75" t="str">
        <f>IF('[1]Extraction Parc Loc'!DT178&gt;0,'[1]Extraction Parc Loc'!DT178,IF('[1]Extraction Parc Loc'!CK178&gt;0,'[1]Extraction Parc Loc'!CK178,""))</f>
        <v/>
      </c>
      <c r="K181" s="75" t="str">
        <f>IF('[1]Extraction Parc Loc'!DR178&gt;0,'[1]Extraction Parc Loc'!DR178,IF('[1]Extraction Parc Loc'!CI178&gt;0,'[1]Extraction Parc Loc'!CI178,""))</f>
        <v/>
      </c>
      <c r="L181" s="75" t="str">
        <f>IF('[1]Extraction Parc Loc'!CX178&gt;0,'[1]Extraction Parc Loc'!CX178,IF('[1]Extraction Parc Loc'!EG178&gt;0,'[1]Extraction Parc Loc'!EG178,""))</f>
        <v/>
      </c>
      <c r="M181" s="76" t="str">
        <f t="shared" si="11"/>
        <v/>
      </c>
      <c r="N181" s="76" t="str">
        <f t="shared" si="10"/>
        <v/>
      </c>
      <c r="O181" s="76"/>
      <c r="P181" s="76" t="str">
        <f t="shared" si="12"/>
        <v/>
      </c>
      <c r="Q181" s="76" t="str">
        <f t="shared" si="12"/>
        <v/>
      </c>
      <c r="R181" s="192">
        <f t="shared" si="13"/>
        <v>0</v>
      </c>
      <c r="S181" s="77" t="str">
        <f t="shared" si="14"/>
        <v/>
      </c>
    </row>
    <row r="182" spans="1:19" ht="18" customHeight="1" x14ac:dyDescent="0.25">
      <c r="A182" s="73" t="str">
        <f>IF('[1]Extraction Parc Loc'!DF179&gt;0,'[1]Extraction Parc Loc'!DF179,IF('[1]Extraction Parc Loc'!BW179&gt;0,'[1]Extraction Parc Loc'!BW179,""))</f>
        <v/>
      </c>
      <c r="B182" s="74" t="str">
        <f>IF('[1]Extraction Parc Loc'!DK179&gt;0,'[1]Extraction Parc Loc'!DK179,IF('[1]Extraction Parc Loc'!CB179&gt;0,'[1]Extraction Parc Loc'!CB179,""))</f>
        <v/>
      </c>
      <c r="C182" s="74" t="str">
        <f>IF('[1]Extraction Parc Loc'!DL179&gt;0,'[1]Extraction Parc Loc'!DL179,IF('[1]Extraction Parc Loc'!CC179&gt;0,'[1]Extraction Parc Loc'!CC179,""))</f>
        <v/>
      </c>
      <c r="D182" s="74" t="str">
        <f>IF('[1]Extraction Parc Loc'!DN179&gt;0,'[1]Extraction Parc Loc'!DN179,IF('[1]Extraction Parc Loc'!CE179&gt;0,'[1]Extraction Parc Loc'!CE179,""))</f>
        <v/>
      </c>
      <c r="E182" s="74" t="str">
        <f>IF('[1]Extraction Parc Loc'!DH179&gt;0,'[1]Extraction Parc Loc'!DH179,IF('[1]Extraction Parc Loc'!BY179&gt;0,'[1]Extraction Parc Loc'!BY179,""))</f>
        <v/>
      </c>
      <c r="F182" s="74" t="str">
        <f>IF('[1]Extraction Parc Loc'!AY179&gt;0,'[1]Extraction Parc Loc'!AY179,"")</f>
        <v/>
      </c>
      <c r="G182" s="75" t="str">
        <f>IF('[1]Extraction Parc Loc'!DQ179&gt;0,'[1]Extraction Parc Loc'!DQ179,IF('[1]Extraction Parc Loc'!CH179&gt;0,'[1]Extraction Parc Loc'!CH179,""))</f>
        <v/>
      </c>
      <c r="H182" s="75" t="str">
        <f>IF('[1]Extraction Parc Loc'!N179&gt;0,'[1]Extraction Parc Loc'!N179,"")</f>
        <v/>
      </c>
      <c r="I182" s="75" t="str">
        <f>IF('[1]Extraction Parc Loc'!DP179&gt;0,'[1]Extraction Parc Loc'!DP179,IF('[1]Extraction Parc Loc'!CG179&gt;0,'[1]Extraction Parc Loc'!CG179,""))</f>
        <v/>
      </c>
      <c r="J182" s="75" t="str">
        <f>IF('[1]Extraction Parc Loc'!DT179&gt;0,'[1]Extraction Parc Loc'!DT179,IF('[1]Extraction Parc Loc'!CK179&gt;0,'[1]Extraction Parc Loc'!CK179,""))</f>
        <v/>
      </c>
      <c r="K182" s="75" t="str">
        <f>IF('[1]Extraction Parc Loc'!DR179&gt;0,'[1]Extraction Parc Loc'!DR179,IF('[1]Extraction Parc Loc'!CI179&gt;0,'[1]Extraction Parc Loc'!CI179,""))</f>
        <v/>
      </c>
      <c r="L182" s="75" t="str">
        <f>IF('[1]Extraction Parc Loc'!CX179&gt;0,'[1]Extraction Parc Loc'!CX179,IF('[1]Extraction Parc Loc'!EG179&gt;0,'[1]Extraction Parc Loc'!EG179,""))</f>
        <v/>
      </c>
      <c r="M182" s="76" t="str">
        <f t="shared" si="11"/>
        <v/>
      </c>
      <c r="N182" s="76" t="str">
        <f t="shared" si="10"/>
        <v/>
      </c>
      <c r="O182" s="76"/>
      <c r="P182" s="76" t="str">
        <f t="shared" si="12"/>
        <v/>
      </c>
      <c r="Q182" s="76" t="str">
        <f t="shared" si="12"/>
        <v/>
      </c>
      <c r="R182" s="192">
        <f t="shared" si="13"/>
        <v>0</v>
      </c>
      <c r="S182" s="77" t="str">
        <f t="shared" si="14"/>
        <v/>
      </c>
    </row>
    <row r="183" spans="1:19" ht="18" customHeight="1" x14ac:dyDescent="0.25">
      <c r="A183" s="73" t="str">
        <f>IF('[1]Extraction Parc Loc'!DF180&gt;0,'[1]Extraction Parc Loc'!DF180,IF('[1]Extraction Parc Loc'!BW180&gt;0,'[1]Extraction Parc Loc'!BW180,""))</f>
        <v/>
      </c>
      <c r="B183" s="74" t="str">
        <f>IF('[1]Extraction Parc Loc'!DK180&gt;0,'[1]Extraction Parc Loc'!DK180,IF('[1]Extraction Parc Loc'!CB180&gt;0,'[1]Extraction Parc Loc'!CB180,""))</f>
        <v/>
      </c>
      <c r="C183" s="74" t="str">
        <f>IF('[1]Extraction Parc Loc'!DL180&gt;0,'[1]Extraction Parc Loc'!DL180,IF('[1]Extraction Parc Loc'!CC180&gt;0,'[1]Extraction Parc Loc'!CC180,""))</f>
        <v/>
      </c>
      <c r="D183" s="74" t="str">
        <f>IF('[1]Extraction Parc Loc'!DN180&gt;0,'[1]Extraction Parc Loc'!DN180,IF('[1]Extraction Parc Loc'!CE180&gt;0,'[1]Extraction Parc Loc'!CE180,""))</f>
        <v/>
      </c>
      <c r="E183" s="74" t="str">
        <f>IF('[1]Extraction Parc Loc'!DH180&gt;0,'[1]Extraction Parc Loc'!DH180,IF('[1]Extraction Parc Loc'!BY180&gt;0,'[1]Extraction Parc Loc'!BY180,""))</f>
        <v/>
      </c>
      <c r="F183" s="74" t="str">
        <f>IF('[1]Extraction Parc Loc'!AY180&gt;0,'[1]Extraction Parc Loc'!AY180,"")</f>
        <v/>
      </c>
      <c r="G183" s="75" t="str">
        <f>IF('[1]Extraction Parc Loc'!DQ180&gt;0,'[1]Extraction Parc Loc'!DQ180,IF('[1]Extraction Parc Loc'!CH180&gt;0,'[1]Extraction Parc Loc'!CH180,""))</f>
        <v/>
      </c>
      <c r="H183" s="75" t="str">
        <f>IF('[1]Extraction Parc Loc'!N180&gt;0,'[1]Extraction Parc Loc'!N180,"")</f>
        <v/>
      </c>
      <c r="I183" s="75" t="str">
        <f>IF('[1]Extraction Parc Loc'!DP180&gt;0,'[1]Extraction Parc Loc'!DP180,IF('[1]Extraction Parc Loc'!CG180&gt;0,'[1]Extraction Parc Loc'!CG180,""))</f>
        <v/>
      </c>
      <c r="J183" s="75" t="str">
        <f>IF('[1]Extraction Parc Loc'!DT180&gt;0,'[1]Extraction Parc Loc'!DT180,IF('[1]Extraction Parc Loc'!CK180&gt;0,'[1]Extraction Parc Loc'!CK180,""))</f>
        <v/>
      </c>
      <c r="K183" s="75" t="str">
        <f>IF('[1]Extraction Parc Loc'!DR180&gt;0,'[1]Extraction Parc Loc'!DR180,IF('[1]Extraction Parc Loc'!CI180&gt;0,'[1]Extraction Parc Loc'!CI180,""))</f>
        <v/>
      </c>
      <c r="L183" s="75" t="str">
        <f>IF('[1]Extraction Parc Loc'!CX180&gt;0,'[1]Extraction Parc Loc'!CX180,IF('[1]Extraction Parc Loc'!EG180&gt;0,'[1]Extraction Parc Loc'!EG180,""))</f>
        <v/>
      </c>
      <c r="M183" s="76" t="str">
        <f t="shared" si="11"/>
        <v/>
      </c>
      <c r="N183" s="76" t="str">
        <f t="shared" si="10"/>
        <v/>
      </c>
      <c r="O183" s="76"/>
      <c r="P183" s="76" t="str">
        <f t="shared" si="12"/>
        <v/>
      </c>
      <c r="Q183" s="76" t="str">
        <f t="shared" si="12"/>
        <v/>
      </c>
      <c r="R183" s="192">
        <f t="shared" si="13"/>
        <v>0</v>
      </c>
      <c r="S183" s="77" t="str">
        <f t="shared" si="14"/>
        <v/>
      </c>
    </row>
    <row r="184" spans="1:19" ht="18" customHeight="1" x14ac:dyDescent="0.25">
      <c r="A184" s="73" t="str">
        <f>IF('[1]Extraction Parc Loc'!DF181&gt;0,'[1]Extraction Parc Loc'!DF181,IF('[1]Extraction Parc Loc'!BW181&gt;0,'[1]Extraction Parc Loc'!BW181,""))</f>
        <v/>
      </c>
      <c r="B184" s="74" t="str">
        <f>IF('[1]Extraction Parc Loc'!DK181&gt;0,'[1]Extraction Parc Loc'!DK181,IF('[1]Extraction Parc Loc'!CB181&gt;0,'[1]Extraction Parc Loc'!CB181,""))</f>
        <v/>
      </c>
      <c r="C184" s="74" t="str">
        <f>IF('[1]Extraction Parc Loc'!DL181&gt;0,'[1]Extraction Parc Loc'!DL181,IF('[1]Extraction Parc Loc'!CC181&gt;0,'[1]Extraction Parc Loc'!CC181,""))</f>
        <v/>
      </c>
      <c r="D184" s="74" t="str">
        <f>IF('[1]Extraction Parc Loc'!DN181&gt;0,'[1]Extraction Parc Loc'!DN181,IF('[1]Extraction Parc Loc'!CE181&gt;0,'[1]Extraction Parc Loc'!CE181,""))</f>
        <v/>
      </c>
      <c r="E184" s="74" t="str">
        <f>IF('[1]Extraction Parc Loc'!DH181&gt;0,'[1]Extraction Parc Loc'!DH181,IF('[1]Extraction Parc Loc'!BY181&gt;0,'[1]Extraction Parc Loc'!BY181,""))</f>
        <v/>
      </c>
      <c r="F184" s="74" t="str">
        <f>IF('[1]Extraction Parc Loc'!AY181&gt;0,'[1]Extraction Parc Loc'!AY181,"")</f>
        <v/>
      </c>
      <c r="G184" s="75" t="str">
        <f>IF('[1]Extraction Parc Loc'!DQ181&gt;0,'[1]Extraction Parc Loc'!DQ181,IF('[1]Extraction Parc Loc'!CH181&gt;0,'[1]Extraction Parc Loc'!CH181,""))</f>
        <v/>
      </c>
      <c r="H184" s="75" t="str">
        <f>IF('[1]Extraction Parc Loc'!N181&gt;0,'[1]Extraction Parc Loc'!N181,"")</f>
        <v/>
      </c>
      <c r="I184" s="75" t="str">
        <f>IF('[1]Extraction Parc Loc'!DP181&gt;0,'[1]Extraction Parc Loc'!DP181,IF('[1]Extraction Parc Loc'!CG181&gt;0,'[1]Extraction Parc Loc'!CG181,""))</f>
        <v/>
      </c>
      <c r="J184" s="75" t="str">
        <f>IF('[1]Extraction Parc Loc'!DT181&gt;0,'[1]Extraction Parc Loc'!DT181,IF('[1]Extraction Parc Loc'!CK181&gt;0,'[1]Extraction Parc Loc'!CK181,""))</f>
        <v/>
      </c>
      <c r="K184" s="75" t="str">
        <f>IF('[1]Extraction Parc Loc'!DR181&gt;0,'[1]Extraction Parc Loc'!DR181,IF('[1]Extraction Parc Loc'!CI181&gt;0,'[1]Extraction Parc Loc'!CI181,""))</f>
        <v/>
      </c>
      <c r="L184" s="75" t="str">
        <f>IF('[1]Extraction Parc Loc'!CX181&gt;0,'[1]Extraction Parc Loc'!CX181,IF('[1]Extraction Parc Loc'!EG181&gt;0,'[1]Extraction Parc Loc'!EG181,""))</f>
        <v/>
      </c>
      <c r="M184" s="76" t="str">
        <f t="shared" si="11"/>
        <v/>
      </c>
      <c r="N184" s="76" t="str">
        <f t="shared" si="10"/>
        <v/>
      </c>
      <c r="O184" s="76"/>
      <c r="P184" s="76" t="str">
        <f t="shared" si="12"/>
        <v/>
      </c>
      <c r="Q184" s="76" t="str">
        <f t="shared" si="12"/>
        <v/>
      </c>
      <c r="R184" s="192">
        <f t="shared" si="13"/>
        <v>0</v>
      </c>
      <c r="S184" s="77" t="str">
        <f t="shared" si="14"/>
        <v/>
      </c>
    </row>
    <row r="185" spans="1:19" ht="18" customHeight="1" x14ac:dyDescent="0.25">
      <c r="A185" s="73" t="str">
        <f>IF('[1]Extraction Parc Loc'!DF182&gt;0,'[1]Extraction Parc Loc'!DF182,IF('[1]Extraction Parc Loc'!BW182&gt;0,'[1]Extraction Parc Loc'!BW182,""))</f>
        <v/>
      </c>
      <c r="B185" s="74" t="str">
        <f>IF('[1]Extraction Parc Loc'!DK182&gt;0,'[1]Extraction Parc Loc'!DK182,IF('[1]Extraction Parc Loc'!CB182&gt;0,'[1]Extraction Parc Loc'!CB182,""))</f>
        <v/>
      </c>
      <c r="C185" s="74" t="str">
        <f>IF('[1]Extraction Parc Loc'!DL182&gt;0,'[1]Extraction Parc Loc'!DL182,IF('[1]Extraction Parc Loc'!CC182&gt;0,'[1]Extraction Parc Loc'!CC182,""))</f>
        <v/>
      </c>
      <c r="D185" s="74" t="str">
        <f>IF('[1]Extraction Parc Loc'!DN182&gt;0,'[1]Extraction Parc Loc'!DN182,IF('[1]Extraction Parc Loc'!CE182&gt;0,'[1]Extraction Parc Loc'!CE182,""))</f>
        <v/>
      </c>
      <c r="E185" s="74" t="str">
        <f>IF('[1]Extraction Parc Loc'!DH182&gt;0,'[1]Extraction Parc Loc'!DH182,IF('[1]Extraction Parc Loc'!BY182&gt;0,'[1]Extraction Parc Loc'!BY182,""))</f>
        <v/>
      </c>
      <c r="F185" s="74" t="str">
        <f>IF('[1]Extraction Parc Loc'!AY182&gt;0,'[1]Extraction Parc Loc'!AY182,"")</f>
        <v/>
      </c>
      <c r="G185" s="75" t="str">
        <f>IF('[1]Extraction Parc Loc'!DQ182&gt;0,'[1]Extraction Parc Loc'!DQ182,IF('[1]Extraction Parc Loc'!CH182&gt;0,'[1]Extraction Parc Loc'!CH182,""))</f>
        <v/>
      </c>
      <c r="H185" s="75" t="str">
        <f>IF('[1]Extraction Parc Loc'!N182&gt;0,'[1]Extraction Parc Loc'!N182,"")</f>
        <v/>
      </c>
      <c r="I185" s="75" t="str">
        <f>IF('[1]Extraction Parc Loc'!DP182&gt;0,'[1]Extraction Parc Loc'!DP182,IF('[1]Extraction Parc Loc'!CG182&gt;0,'[1]Extraction Parc Loc'!CG182,""))</f>
        <v/>
      </c>
      <c r="J185" s="75" t="str">
        <f>IF('[1]Extraction Parc Loc'!DT182&gt;0,'[1]Extraction Parc Loc'!DT182,IF('[1]Extraction Parc Loc'!CK182&gt;0,'[1]Extraction Parc Loc'!CK182,""))</f>
        <v/>
      </c>
      <c r="K185" s="75" t="str">
        <f>IF('[1]Extraction Parc Loc'!DR182&gt;0,'[1]Extraction Parc Loc'!DR182,IF('[1]Extraction Parc Loc'!CI182&gt;0,'[1]Extraction Parc Loc'!CI182,""))</f>
        <v/>
      </c>
      <c r="L185" s="75" t="str">
        <f>IF('[1]Extraction Parc Loc'!CX182&gt;0,'[1]Extraction Parc Loc'!CX182,IF('[1]Extraction Parc Loc'!EG182&gt;0,'[1]Extraction Parc Loc'!EG182,""))</f>
        <v/>
      </c>
      <c r="M185" s="76" t="str">
        <f t="shared" si="11"/>
        <v/>
      </c>
      <c r="N185" s="76" t="str">
        <f t="shared" si="10"/>
        <v/>
      </c>
      <c r="O185" s="76"/>
      <c r="P185" s="76" t="str">
        <f t="shared" si="12"/>
        <v/>
      </c>
      <c r="Q185" s="76" t="str">
        <f t="shared" si="12"/>
        <v/>
      </c>
      <c r="R185" s="192">
        <f t="shared" si="13"/>
        <v>0</v>
      </c>
      <c r="S185" s="77" t="str">
        <f t="shared" si="14"/>
        <v/>
      </c>
    </row>
    <row r="186" spans="1:19" ht="18" customHeight="1" x14ac:dyDescent="0.25">
      <c r="A186" s="73" t="str">
        <f>IF('[1]Extraction Parc Loc'!DF183&gt;0,'[1]Extraction Parc Loc'!DF183,IF('[1]Extraction Parc Loc'!BW183&gt;0,'[1]Extraction Parc Loc'!BW183,""))</f>
        <v/>
      </c>
      <c r="B186" s="74" t="str">
        <f>IF('[1]Extraction Parc Loc'!DK183&gt;0,'[1]Extraction Parc Loc'!DK183,IF('[1]Extraction Parc Loc'!CB183&gt;0,'[1]Extraction Parc Loc'!CB183,""))</f>
        <v/>
      </c>
      <c r="C186" s="74" t="str">
        <f>IF('[1]Extraction Parc Loc'!DL183&gt;0,'[1]Extraction Parc Loc'!DL183,IF('[1]Extraction Parc Loc'!CC183&gt;0,'[1]Extraction Parc Loc'!CC183,""))</f>
        <v/>
      </c>
      <c r="D186" s="74" t="str">
        <f>IF('[1]Extraction Parc Loc'!DN183&gt;0,'[1]Extraction Parc Loc'!DN183,IF('[1]Extraction Parc Loc'!CE183&gt;0,'[1]Extraction Parc Loc'!CE183,""))</f>
        <v/>
      </c>
      <c r="E186" s="74" t="str">
        <f>IF('[1]Extraction Parc Loc'!DH183&gt;0,'[1]Extraction Parc Loc'!DH183,IF('[1]Extraction Parc Loc'!BY183&gt;0,'[1]Extraction Parc Loc'!BY183,""))</f>
        <v/>
      </c>
      <c r="F186" s="74" t="str">
        <f>IF('[1]Extraction Parc Loc'!AY183&gt;0,'[1]Extraction Parc Loc'!AY183,"")</f>
        <v/>
      </c>
      <c r="G186" s="75" t="str">
        <f>IF('[1]Extraction Parc Loc'!DQ183&gt;0,'[1]Extraction Parc Loc'!DQ183,IF('[1]Extraction Parc Loc'!CH183&gt;0,'[1]Extraction Parc Loc'!CH183,""))</f>
        <v/>
      </c>
      <c r="H186" s="75" t="str">
        <f>IF('[1]Extraction Parc Loc'!N183&gt;0,'[1]Extraction Parc Loc'!N183,"")</f>
        <v/>
      </c>
      <c r="I186" s="75" t="str">
        <f>IF('[1]Extraction Parc Loc'!DP183&gt;0,'[1]Extraction Parc Loc'!DP183,IF('[1]Extraction Parc Loc'!CG183&gt;0,'[1]Extraction Parc Loc'!CG183,""))</f>
        <v/>
      </c>
      <c r="J186" s="75" t="str">
        <f>IF('[1]Extraction Parc Loc'!DT183&gt;0,'[1]Extraction Parc Loc'!DT183,IF('[1]Extraction Parc Loc'!CK183&gt;0,'[1]Extraction Parc Loc'!CK183,""))</f>
        <v/>
      </c>
      <c r="K186" s="75" t="str">
        <f>IF('[1]Extraction Parc Loc'!DR183&gt;0,'[1]Extraction Parc Loc'!DR183,IF('[1]Extraction Parc Loc'!CI183&gt;0,'[1]Extraction Parc Loc'!CI183,""))</f>
        <v/>
      </c>
      <c r="L186" s="75" t="str">
        <f>IF('[1]Extraction Parc Loc'!CX183&gt;0,'[1]Extraction Parc Loc'!CX183,IF('[1]Extraction Parc Loc'!EG183&gt;0,'[1]Extraction Parc Loc'!EG183,""))</f>
        <v/>
      </c>
      <c r="M186" s="76" t="str">
        <f t="shared" si="11"/>
        <v/>
      </c>
      <c r="N186" s="76" t="str">
        <f t="shared" si="10"/>
        <v/>
      </c>
      <c r="O186" s="76"/>
      <c r="P186" s="76" t="str">
        <f t="shared" si="12"/>
        <v/>
      </c>
      <c r="Q186" s="76" t="str">
        <f t="shared" si="12"/>
        <v/>
      </c>
      <c r="R186" s="192">
        <f t="shared" si="13"/>
        <v>0</v>
      </c>
      <c r="S186" s="77" t="str">
        <f t="shared" si="14"/>
        <v/>
      </c>
    </row>
    <row r="187" spans="1:19" ht="18" customHeight="1" x14ac:dyDescent="0.25">
      <c r="A187" s="73" t="str">
        <f>IF('[1]Extraction Parc Loc'!DF184&gt;0,'[1]Extraction Parc Loc'!DF184,IF('[1]Extraction Parc Loc'!BW184&gt;0,'[1]Extraction Parc Loc'!BW184,""))</f>
        <v/>
      </c>
      <c r="B187" s="74" t="str">
        <f>IF('[1]Extraction Parc Loc'!DK184&gt;0,'[1]Extraction Parc Loc'!DK184,IF('[1]Extraction Parc Loc'!CB184&gt;0,'[1]Extraction Parc Loc'!CB184,""))</f>
        <v/>
      </c>
      <c r="C187" s="74" t="str">
        <f>IF('[1]Extraction Parc Loc'!DL184&gt;0,'[1]Extraction Parc Loc'!DL184,IF('[1]Extraction Parc Loc'!CC184&gt;0,'[1]Extraction Parc Loc'!CC184,""))</f>
        <v/>
      </c>
      <c r="D187" s="74" t="str">
        <f>IF('[1]Extraction Parc Loc'!DN184&gt;0,'[1]Extraction Parc Loc'!DN184,IF('[1]Extraction Parc Loc'!CE184&gt;0,'[1]Extraction Parc Loc'!CE184,""))</f>
        <v/>
      </c>
      <c r="E187" s="74" t="str">
        <f>IF('[1]Extraction Parc Loc'!DH184&gt;0,'[1]Extraction Parc Loc'!DH184,IF('[1]Extraction Parc Loc'!BY184&gt;0,'[1]Extraction Parc Loc'!BY184,""))</f>
        <v/>
      </c>
      <c r="F187" s="74" t="str">
        <f>IF('[1]Extraction Parc Loc'!AY184&gt;0,'[1]Extraction Parc Loc'!AY184,"")</f>
        <v/>
      </c>
      <c r="G187" s="75" t="str">
        <f>IF('[1]Extraction Parc Loc'!DQ184&gt;0,'[1]Extraction Parc Loc'!DQ184,IF('[1]Extraction Parc Loc'!CH184&gt;0,'[1]Extraction Parc Loc'!CH184,""))</f>
        <v/>
      </c>
      <c r="H187" s="75" t="str">
        <f>IF('[1]Extraction Parc Loc'!N184&gt;0,'[1]Extraction Parc Loc'!N184,"")</f>
        <v/>
      </c>
      <c r="I187" s="75" t="str">
        <f>IF('[1]Extraction Parc Loc'!DP184&gt;0,'[1]Extraction Parc Loc'!DP184,IF('[1]Extraction Parc Loc'!CG184&gt;0,'[1]Extraction Parc Loc'!CG184,""))</f>
        <v/>
      </c>
      <c r="J187" s="75" t="str">
        <f>IF('[1]Extraction Parc Loc'!DT184&gt;0,'[1]Extraction Parc Loc'!DT184,IF('[1]Extraction Parc Loc'!CK184&gt;0,'[1]Extraction Parc Loc'!CK184,""))</f>
        <v/>
      </c>
      <c r="K187" s="75" t="str">
        <f>IF('[1]Extraction Parc Loc'!DR184&gt;0,'[1]Extraction Parc Loc'!DR184,IF('[1]Extraction Parc Loc'!CI184&gt;0,'[1]Extraction Parc Loc'!CI184,""))</f>
        <v/>
      </c>
      <c r="L187" s="75" t="str">
        <f>IF('[1]Extraction Parc Loc'!CX184&gt;0,'[1]Extraction Parc Loc'!CX184,IF('[1]Extraction Parc Loc'!EG184&gt;0,'[1]Extraction Parc Loc'!EG184,""))</f>
        <v/>
      </c>
      <c r="M187" s="76" t="str">
        <f t="shared" si="11"/>
        <v/>
      </c>
      <c r="N187" s="76" t="str">
        <f t="shared" si="10"/>
        <v/>
      </c>
      <c r="O187" s="76"/>
      <c r="P187" s="76" t="str">
        <f t="shared" si="12"/>
        <v/>
      </c>
      <c r="Q187" s="76" t="str">
        <f t="shared" si="12"/>
        <v/>
      </c>
      <c r="R187" s="192">
        <f t="shared" si="13"/>
        <v>0</v>
      </c>
      <c r="S187" s="77" t="str">
        <f t="shared" si="14"/>
        <v/>
      </c>
    </row>
    <row r="188" spans="1:19" ht="18" customHeight="1" x14ac:dyDescent="0.25">
      <c r="A188" s="73" t="str">
        <f>IF('[1]Extraction Parc Loc'!DF185&gt;0,'[1]Extraction Parc Loc'!DF185,IF('[1]Extraction Parc Loc'!BW185&gt;0,'[1]Extraction Parc Loc'!BW185,""))</f>
        <v/>
      </c>
      <c r="B188" s="74" t="str">
        <f>IF('[1]Extraction Parc Loc'!DK185&gt;0,'[1]Extraction Parc Loc'!DK185,IF('[1]Extraction Parc Loc'!CB185&gt;0,'[1]Extraction Parc Loc'!CB185,""))</f>
        <v/>
      </c>
      <c r="C188" s="74" t="str">
        <f>IF('[1]Extraction Parc Loc'!DL185&gt;0,'[1]Extraction Parc Loc'!DL185,IF('[1]Extraction Parc Loc'!CC185&gt;0,'[1]Extraction Parc Loc'!CC185,""))</f>
        <v/>
      </c>
      <c r="D188" s="74" t="str">
        <f>IF('[1]Extraction Parc Loc'!DN185&gt;0,'[1]Extraction Parc Loc'!DN185,IF('[1]Extraction Parc Loc'!CE185&gt;0,'[1]Extraction Parc Loc'!CE185,""))</f>
        <v/>
      </c>
      <c r="E188" s="74" t="str">
        <f>IF('[1]Extraction Parc Loc'!DH185&gt;0,'[1]Extraction Parc Loc'!DH185,IF('[1]Extraction Parc Loc'!BY185&gt;0,'[1]Extraction Parc Loc'!BY185,""))</f>
        <v/>
      </c>
      <c r="F188" s="74" t="str">
        <f>IF('[1]Extraction Parc Loc'!AY185&gt;0,'[1]Extraction Parc Loc'!AY185,"")</f>
        <v/>
      </c>
      <c r="G188" s="75" t="str">
        <f>IF('[1]Extraction Parc Loc'!DQ185&gt;0,'[1]Extraction Parc Loc'!DQ185,IF('[1]Extraction Parc Loc'!CH185&gt;0,'[1]Extraction Parc Loc'!CH185,""))</f>
        <v/>
      </c>
      <c r="H188" s="75" t="str">
        <f>IF('[1]Extraction Parc Loc'!N185&gt;0,'[1]Extraction Parc Loc'!N185,"")</f>
        <v/>
      </c>
      <c r="I188" s="75" t="str">
        <f>IF('[1]Extraction Parc Loc'!DP185&gt;0,'[1]Extraction Parc Loc'!DP185,IF('[1]Extraction Parc Loc'!CG185&gt;0,'[1]Extraction Parc Loc'!CG185,""))</f>
        <v/>
      </c>
      <c r="J188" s="75" t="str">
        <f>IF('[1]Extraction Parc Loc'!DT185&gt;0,'[1]Extraction Parc Loc'!DT185,IF('[1]Extraction Parc Loc'!CK185&gt;0,'[1]Extraction Parc Loc'!CK185,""))</f>
        <v/>
      </c>
      <c r="K188" s="75" t="str">
        <f>IF('[1]Extraction Parc Loc'!DR185&gt;0,'[1]Extraction Parc Loc'!DR185,IF('[1]Extraction Parc Loc'!CI185&gt;0,'[1]Extraction Parc Loc'!CI185,""))</f>
        <v/>
      </c>
      <c r="L188" s="75" t="str">
        <f>IF('[1]Extraction Parc Loc'!CX185&gt;0,'[1]Extraction Parc Loc'!CX185,IF('[1]Extraction Parc Loc'!EG185&gt;0,'[1]Extraction Parc Loc'!EG185,""))</f>
        <v/>
      </c>
      <c r="M188" s="76" t="str">
        <f t="shared" si="11"/>
        <v/>
      </c>
      <c r="N188" s="76" t="str">
        <f t="shared" si="10"/>
        <v/>
      </c>
      <c r="O188" s="76"/>
      <c r="P188" s="76" t="str">
        <f t="shared" si="12"/>
        <v/>
      </c>
      <c r="Q188" s="76" t="str">
        <f t="shared" si="12"/>
        <v/>
      </c>
      <c r="R188" s="192">
        <f t="shared" si="13"/>
        <v>0</v>
      </c>
      <c r="S188" s="77" t="str">
        <f t="shared" si="14"/>
        <v/>
      </c>
    </row>
    <row r="189" spans="1:19" ht="18" customHeight="1" x14ac:dyDescent="0.25">
      <c r="A189" s="73" t="str">
        <f>IF('[1]Extraction Parc Loc'!DF186&gt;0,'[1]Extraction Parc Loc'!DF186,IF('[1]Extraction Parc Loc'!BW186&gt;0,'[1]Extraction Parc Loc'!BW186,""))</f>
        <v/>
      </c>
      <c r="B189" s="74" t="str">
        <f>IF('[1]Extraction Parc Loc'!DK186&gt;0,'[1]Extraction Parc Loc'!DK186,IF('[1]Extraction Parc Loc'!CB186&gt;0,'[1]Extraction Parc Loc'!CB186,""))</f>
        <v/>
      </c>
      <c r="C189" s="74" t="str">
        <f>IF('[1]Extraction Parc Loc'!DL186&gt;0,'[1]Extraction Parc Loc'!DL186,IF('[1]Extraction Parc Loc'!CC186&gt;0,'[1]Extraction Parc Loc'!CC186,""))</f>
        <v/>
      </c>
      <c r="D189" s="74" t="str">
        <f>IF('[1]Extraction Parc Loc'!DN186&gt;0,'[1]Extraction Parc Loc'!DN186,IF('[1]Extraction Parc Loc'!CE186&gt;0,'[1]Extraction Parc Loc'!CE186,""))</f>
        <v/>
      </c>
      <c r="E189" s="74" t="str">
        <f>IF('[1]Extraction Parc Loc'!DH186&gt;0,'[1]Extraction Parc Loc'!DH186,IF('[1]Extraction Parc Loc'!BY186&gt;0,'[1]Extraction Parc Loc'!BY186,""))</f>
        <v/>
      </c>
      <c r="F189" s="74" t="str">
        <f>IF('[1]Extraction Parc Loc'!AY186&gt;0,'[1]Extraction Parc Loc'!AY186,"")</f>
        <v/>
      </c>
      <c r="G189" s="75" t="str">
        <f>IF('[1]Extraction Parc Loc'!DQ186&gt;0,'[1]Extraction Parc Loc'!DQ186,IF('[1]Extraction Parc Loc'!CH186&gt;0,'[1]Extraction Parc Loc'!CH186,""))</f>
        <v/>
      </c>
      <c r="H189" s="75" t="str">
        <f>IF('[1]Extraction Parc Loc'!N186&gt;0,'[1]Extraction Parc Loc'!N186,"")</f>
        <v/>
      </c>
      <c r="I189" s="75" t="str">
        <f>IF('[1]Extraction Parc Loc'!DP186&gt;0,'[1]Extraction Parc Loc'!DP186,IF('[1]Extraction Parc Loc'!CG186&gt;0,'[1]Extraction Parc Loc'!CG186,""))</f>
        <v/>
      </c>
      <c r="J189" s="75" t="str">
        <f>IF('[1]Extraction Parc Loc'!DT186&gt;0,'[1]Extraction Parc Loc'!DT186,IF('[1]Extraction Parc Loc'!CK186&gt;0,'[1]Extraction Parc Loc'!CK186,""))</f>
        <v/>
      </c>
      <c r="K189" s="75" t="str">
        <f>IF('[1]Extraction Parc Loc'!DR186&gt;0,'[1]Extraction Parc Loc'!DR186,IF('[1]Extraction Parc Loc'!CI186&gt;0,'[1]Extraction Parc Loc'!CI186,""))</f>
        <v/>
      </c>
      <c r="L189" s="75" t="str">
        <f>IF('[1]Extraction Parc Loc'!CX186&gt;0,'[1]Extraction Parc Loc'!CX186,IF('[1]Extraction Parc Loc'!EG186&gt;0,'[1]Extraction Parc Loc'!EG186,""))</f>
        <v/>
      </c>
      <c r="M189" s="76" t="str">
        <f t="shared" si="11"/>
        <v/>
      </c>
      <c r="N189" s="76" t="str">
        <f t="shared" si="10"/>
        <v/>
      </c>
      <c r="O189" s="76"/>
      <c r="P189" s="76" t="str">
        <f t="shared" si="12"/>
        <v/>
      </c>
      <c r="Q189" s="76" t="str">
        <f t="shared" si="12"/>
        <v/>
      </c>
      <c r="R189" s="192">
        <f t="shared" si="13"/>
        <v>0</v>
      </c>
      <c r="S189" s="77" t="str">
        <f t="shared" si="14"/>
        <v/>
      </c>
    </row>
    <row r="190" spans="1:19" ht="18" customHeight="1" x14ac:dyDescent="0.25">
      <c r="A190" s="73" t="str">
        <f>IF('[1]Extraction Parc Loc'!DF187&gt;0,'[1]Extraction Parc Loc'!DF187,IF('[1]Extraction Parc Loc'!BW187&gt;0,'[1]Extraction Parc Loc'!BW187,""))</f>
        <v/>
      </c>
      <c r="B190" s="74" t="str">
        <f>IF('[1]Extraction Parc Loc'!DK187&gt;0,'[1]Extraction Parc Loc'!DK187,IF('[1]Extraction Parc Loc'!CB187&gt;0,'[1]Extraction Parc Loc'!CB187,""))</f>
        <v/>
      </c>
      <c r="C190" s="74" t="str">
        <f>IF('[1]Extraction Parc Loc'!DL187&gt;0,'[1]Extraction Parc Loc'!DL187,IF('[1]Extraction Parc Loc'!CC187&gt;0,'[1]Extraction Parc Loc'!CC187,""))</f>
        <v/>
      </c>
      <c r="D190" s="74" t="str">
        <f>IF('[1]Extraction Parc Loc'!DN187&gt;0,'[1]Extraction Parc Loc'!DN187,IF('[1]Extraction Parc Loc'!CE187&gt;0,'[1]Extraction Parc Loc'!CE187,""))</f>
        <v/>
      </c>
      <c r="E190" s="74" t="str">
        <f>IF('[1]Extraction Parc Loc'!DH187&gt;0,'[1]Extraction Parc Loc'!DH187,IF('[1]Extraction Parc Loc'!BY187&gt;0,'[1]Extraction Parc Loc'!BY187,""))</f>
        <v/>
      </c>
      <c r="F190" s="74" t="str">
        <f>IF('[1]Extraction Parc Loc'!AY187&gt;0,'[1]Extraction Parc Loc'!AY187,"")</f>
        <v/>
      </c>
      <c r="G190" s="75" t="str">
        <f>IF('[1]Extraction Parc Loc'!DQ187&gt;0,'[1]Extraction Parc Loc'!DQ187,IF('[1]Extraction Parc Loc'!CH187&gt;0,'[1]Extraction Parc Loc'!CH187,""))</f>
        <v/>
      </c>
      <c r="H190" s="75" t="str">
        <f>IF('[1]Extraction Parc Loc'!N187&gt;0,'[1]Extraction Parc Loc'!N187,"")</f>
        <v/>
      </c>
      <c r="I190" s="75" t="str">
        <f>IF('[1]Extraction Parc Loc'!DP187&gt;0,'[1]Extraction Parc Loc'!DP187,IF('[1]Extraction Parc Loc'!CG187&gt;0,'[1]Extraction Parc Loc'!CG187,""))</f>
        <v/>
      </c>
      <c r="J190" s="75" t="str">
        <f>IF('[1]Extraction Parc Loc'!DT187&gt;0,'[1]Extraction Parc Loc'!DT187,IF('[1]Extraction Parc Loc'!CK187&gt;0,'[1]Extraction Parc Loc'!CK187,""))</f>
        <v/>
      </c>
      <c r="K190" s="75" t="str">
        <f>IF('[1]Extraction Parc Loc'!DR187&gt;0,'[1]Extraction Parc Loc'!DR187,IF('[1]Extraction Parc Loc'!CI187&gt;0,'[1]Extraction Parc Loc'!CI187,""))</f>
        <v/>
      </c>
      <c r="L190" s="75" t="str">
        <f>IF('[1]Extraction Parc Loc'!CX187&gt;0,'[1]Extraction Parc Loc'!CX187,IF('[1]Extraction Parc Loc'!EG187&gt;0,'[1]Extraction Parc Loc'!EG187,""))</f>
        <v/>
      </c>
      <c r="M190" s="76" t="str">
        <f t="shared" si="11"/>
        <v/>
      </c>
      <c r="N190" s="76" t="str">
        <f t="shared" si="10"/>
        <v/>
      </c>
      <c r="O190" s="76"/>
      <c r="P190" s="76" t="str">
        <f t="shared" si="12"/>
        <v/>
      </c>
      <c r="Q190" s="76" t="str">
        <f t="shared" si="12"/>
        <v/>
      </c>
      <c r="R190" s="192">
        <f t="shared" si="13"/>
        <v>0</v>
      </c>
      <c r="S190" s="77" t="str">
        <f t="shared" si="14"/>
        <v/>
      </c>
    </row>
    <row r="191" spans="1:19" ht="18" customHeight="1" x14ac:dyDescent="0.25">
      <c r="A191" s="73" t="str">
        <f>IF('[1]Extraction Parc Loc'!DF188&gt;0,'[1]Extraction Parc Loc'!DF188,IF('[1]Extraction Parc Loc'!BW188&gt;0,'[1]Extraction Parc Loc'!BW188,""))</f>
        <v/>
      </c>
      <c r="B191" s="74" t="str">
        <f>IF('[1]Extraction Parc Loc'!DK188&gt;0,'[1]Extraction Parc Loc'!DK188,IF('[1]Extraction Parc Loc'!CB188&gt;0,'[1]Extraction Parc Loc'!CB188,""))</f>
        <v/>
      </c>
      <c r="C191" s="74" t="str">
        <f>IF('[1]Extraction Parc Loc'!DL188&gt;0,'[1]Extraction Parc Loc'!DL188,IF('[1]Extraction Parc Loc'!CC188&gt;0,'[1]Extraction Parc Loc'!CC188,""))</f>
        <v/>
      </c>
      <c r="D191" s="74" t="str">
        <f>IF('[1]Extraction Parc Loc'!DN188&gt;0,'[1]Extraction Parc Loc'!DN188,IF('[1]Extraction Parc Loc'!CE188&gt;0,'[1]Extraction Parc Loc'!CE188,""))</f>
        <v/>
      </c>
      <c r="E191" s="74" t="str">
        <f>IF('[1]Extraction Parc Loc'!DH188&gt;0,'[1]Extraction Parc Loc'!DH188,IF('[1]Extraction Parc Loc'!BY188&gt;0,'[1]Extraction Parc Loc'!BY188,""))</f>
        <v/>
      </c>
      <c r="F191" s="74" t="str">
        <f>IF('[1]Extraction Parc Loc'!AY188&gt;0,'[1]Extraction Parc Loc'!AY188,"")</f>
        <v/>
      </c>
      <c r="G191" s="75" t="str">
        <f>IF('[1]Extraction Parc Loc'!DQ188&gt;0,'[1]Extraction Parc Loc'!DQ188,IF('[1]Extraction Parc Loc'!CH188&gt;0,'[1]Extraction Parc Loc'!CH188,""))</f>
        <v/>
      </c>
      <c r="H191" s="75" t="str">
        <f>IF('[1]Extraction Parc Loc'!N188&gt;0,'[1]Extraction Parc Loc'!N188,"")</f>
        <v/>
      </c>
      <c r="I191" s="75" t="str">
        <f>IF('[1]Extraction Parc Loc'!DP188&gt;0,'[1]Extraction Parc Loc'!DP188,IF('[1]Extraction Parc Loc'!CG188&gt;0,'[1]Extraction Parc Loc'!CG188,""))</f>
        <v/>
      </c>
      <c r="J191" s="75" t="str">
        <f>IF('[1]Extraction Parc Loc'!DT188&gt;0,'[1]Extraction Parc Loc'!DT188,IF('[1]Extraction Parc Loc'!CK188&gt;0,'[1]Extraction Parc Loc'!CK188,""))</f>
        <v/>
      </c>
      <c r="K191" s="75" t="str">
        <f>IF('[1]Extraction Parc Loc'!DR188&gt;0,'[1]Extraction Parc Loc'!DR188,IF('[1]Extraction Parc Loc'!CI188&gt;0,'[1]Extraction Parc Loc'!CI188,""))</f>
        <v/>
      </c>
      <c r="L191" s="75" t="str">
        <f>IF('[1]Extraction Parc Loc'!CX188&gt;0,'[1]Extraction Parc Loc'!CX188,IF('[1]Extraction Parc Loc'!EG188&gt;0,'[1]Extraction Parc Loc'!EG188,""))</f>
        <v/>
      </c>
      <c r="M191" s="76" t="str">
        <f t="shared" si="11"/>
        <v/>
      </c>
      <c r="N191" s="76" t="str">
        <f t="shared" si="10"/>
        <v/>
      </c>
      <c r="O191" s="76"/>
      <c r="P191" s="76" t="str">
        <f t="shared" si="12"/>
        <v/>
      </c>
      <c r="Q191" s="76" t="str">
        <f t="shared" si="12"/>
        <v/>
      </c>
      <c r="R191" s="192">
        <f t="shared" si="13"/>
        <v>0</v>
      </c>
      <c r="S191" s="77" t="str">
        <f t="shared" si="14"/>
        <v/>
      </c>
    </row>
    <row r="192" spans="1:19" ht="18" customHeight="1" x14ac:dyDescent="0.25">
      <c r="A192" s="73" t="str">
        <f>IF('[1]Extraction Parc Loc'!DF189&gt;0,'[1]Extraction Parc Loc'!DF189,IF('[1]Extraction Parc Loc'!BW189&gt;0,'[1]Extraction Parc Loc'!BW189,""))</f>
        <v/>
      </c>
      <c r="B192" s="74" t="str">
        <f>IF('[1]Extraction Parc Loc'!DK189&gt;0,'[1]Extraction Parc Loc'!DK189,IF('[1]Extraction Parc Loc'!CB189&gt;0,'[1]Extraction Parc Loc'!CB189,""))</f>
        <v/>
      </c>
      <c r="C192" s="74" t="str">
        <f>IF('[1]Extraction Parc Loc'!DL189&gt;0,'[1]Extraction Parc Loc'!DL189,IF('[1]Extraction Parc Loc'!CC189&gt;0,'[1]Extraction Parc Loc'!CC189,""))</f>
        <v/>
      </c>
      <c r="D192" s="74" t="str">
        <f>IF('[1]Extraction Parc Loc'!DN189&gt;0,'[1]Extraction Parc Loc'!DN189,IF('[1]Extraction Parc Loc'!CE189&gt;0,'[1]Extraction Parc Loc'!CE189,""))</f>
        <v/>
      </c>
      <c r="E192" s="74" t="str">
        <f>IF('[1]Extraction Parc Loc'!DH189&gt;0,'[1]Extraction Parc Loc'!DH189,IF('[1]Extraction Parc Loc'!BY189&gt;0,'[1]Extraction Parc Loc'!BY189,""))</f>
        <v/>
      </c>
      <c r="F192" s="74" t="str">
        <f>IF('[1]Extraction Parc Loc'!AY189&gt;0,'[1]Extraction Parc Loc'!AY189,"")</f>
        <v/>
      </c>
      <c r="G192" s="75" t="str">
        <f>IF('[1]Extraction Parc Loc'!DQ189&gt;0,'[1]Extraction Parc Loc'!DQ189,IF('[1]Extraction Parc Loc'!CH189&gt;0,'[1]Extraction Parc Loc'!CH189,""))</f>
        <v/>
      </c>
      <c r="H192" s="75" t="str">
        <f>IF('[1]Extraction Parc Loc'!N189&gt;0,'[1]Extraction Parc Loc'!N189,"")</f>
        <v/>
      </c>
      <c r="I192" s="75" t="str">
        <f>IF('[1]Extraction Parc Loc'!DP189&gt;0,'[1]Extraction Parc Loc'!DP189,IF('[1]Extraction Parc Loc'!CG189&gt;0,'[1]Extraction Parc Loc'!CG189,""))</f>
        <v/>
      </c>
      <c r="J192" s="75" t="str">
        <f>IF('[1]Extraction Parc Loc'!DT189&gt;0,'[1]Extraction Parc Loc'!DT189,IF('[1]Extraction Parc Loc'!CK189&gt;0,'[1]Extraction Parc Loc'!CK189,""))</f>
        <v/>
      </c>
      <c r="K192" s="75" t="str">
        <f>IF('[1]Extraction Parc Loc'!DR189&gt;0,'[1]Extraction Parc Loc'!DR189,IF('[1]Extraction Parc Loc'!CI189&gt;0,'[1]Extraction Parc Loc'!CI189,""))</f>
        <v/>
      </c>
      <c r="L192" s="75" t="str">
        <f>IF('[1]Extraction Parc Loc'!CX189&gt;0,'[1]Extraction Parc Loc'!CX189,IF('[1]Extraction Parc Loc'!EG189&gt;0,'[1]Extraction Parc Loc'!EG189,""))</f>
        <v/>
      </c>
      <c r="M192" s="76" t="str">
        <f t="shared" si="11"/>
        <v/>
      </c>
      <c r="N192" s="76" t="str">
        <f t="shared" si="10"/>
        <v/>
      </c>
      <c r="O192" s="76"/>
      <c r="P192" s="76" t="str">
        <f t="shared" si="12"/>
        <v/>
      </c>
      <c r="Q192" s="76" t="str">
        <f t="shared" si="12"/>
        <v/>
      </c>
      <c r="R192" s="192">
        <f t="shared" si="13"/>
        <v>0</v>
      </c>
      <c r="S192" s="77" t="str">
        <f t="shared" si="14"/>
        <v/>
      </c>
    </row>
    <row r="193" spans="1:19" ht="18" customHeight="1" x14ac:dyDescent="0.25">
      <c r="A193" s="73" t="str">
        <f>IF('[1]Extraction Parc Loc'!DF190&gt;0,'[1]Extraction Parc Loc'!DF190,IF('[1]Extraction Parc Loc'!BW190&gt;0,'[1]Extraction Parc Loc'!BW190,""))</f>
        <v/>
      </c>
      <c r="B193" s="74" t="str">
        <f>IF('[1]Extraction Parc Loc'!DK190&gt;0,'[1]Extraction Parc Loc'!DK190,IF('[1]Extraction Parc Loc'!CB190&gt;0,'[1]Extraction Parc Loc'!CB190,""))</f>
        <v/>
      </c>
      <c r="C193" s="74" t="str">
        <f>IF('[1]Extraction Parc Loc'!DL190&gt;0,'[1]Extraction Parc Loc'!DL190,IF('[1]Extraction Parc Loc'!CC190&gt;0,'[1]Extraction Parc Loc'!CC190,""))</f>
        <v/>
      </c>
      <c r="D193" s="74" t="str">
        <f>IF('[1]Extraction Parc Loc'!DN190&gt;0,'[1]Extraction Parc Loc'!DN190,IF('[1]Extraction Parc Loc'!CE190&gt;0,'[1]Extraction Parc Loc'!CE190,""))</f>
        <v/>
      </c>
      <c r="E193" s="74" t="str">
        <f>IF('[1]Extraction Parc Loc'!DH190&gt;0,'[1]Extraction Parc Loc'!DH190,IF('[1]Extraction Parc Loc'!BY190&gt;0,'[1]Extraction Parc Loc'!BY190,""))</f>
        <v/>
      </c>
      <c r="F193" s="74" t="str">
        <f>IF('[1]Extraction Parc Loc'!AY190&gt;0,'[1]Extraction Parc Loc'!AY190,"")</f>
        <v/>
      </c>
      <c r="G193" s="75" t="str">
        <f>IF('[1]Extraction Parc Loc'!DQ190&gt;0,'[1]Extraction Parc Loc'!DQ190,IF('[1]Extraction Parc Loc'!CH190&gt;0,'[1]Extraction Parc Loc'!CH190,""))</f>
        <v/>
      </c>
      <c r="H193" s="75" t="str">
        <f>IF('[1]Extraction Parc Loc'!N190&gt;0,'[1]Extraction Parc Loc'!N190,"")</f>
        <v/>
      </c>
      <c r="I193" s="75" t="str">
        <f>IF('[1]Extraction Parc Loc'!DP190&gt;0,'[1]Extraction Parc Loc'!DP190,IF('[1]Extraction Parc Loc'!CG190&gt;0,'[1]Extraction Parc Loc'!CG190,""))</f>
        <v/>
      </c>
      <c r="J193" s="75" t="str">
        <f>IF('[1]Extraction Parc Loc'!DT190&gt;0,'[1]Extraction Parc Loc'!DT190,IF('[1]Extraction Parc Loc'!CK190&gt;0,'[1]Extraction Parc Loc'!CK190,""))</f>
        <v/>
      </c>
      <c r="K193" s="75" t="str">
        <f>IF('[1]Extraction Parc Loc'!DR190&gt;0,'[1]Extraction Parc Loc'!DR190,IF('[1]Extraction Parc Loc'!CI190&gt;0,'[1]Extraction Parc Loc'!CI190,""))</f>
        <v/>
      </c>
      <c r="L193" s="75" t="str">
        <f>IF('[1]Extraction Parc Loc'!CX190&gt;0,'[1]Extraction Parc Loc'!CX190,IF('[1]Extraction Parc Loc'!EG190&gt;0,'[1]Extraction Parc Loc'!EG190,""))</f>
        <v/>
      </c>
      <c r="M193" s="76" t="str">
        <f t="shared" si="11"/>
        <v/>
      </c>
      <c r="N193" s="76" t="str">
        <f t="shared" si="10"/>
        <v/>
      </c>
      <c r="O193" s="76"/>
      <c r="P193" s="76" t="str">
        <f t="shared" si="12"/>
        <v/>
      </c>
      <c r="Q193" s="76" t="str">
        <f t="shared" si="12"/>
        <v/>
      </c>
      <c r="R193" s="192">
        <f t="shared" si="13"/>
        <v>0</v>
      </c>
      <c r="S193" s="77" t="str">
        <f t="shared" si="14"/>
        <v/>
      </c>
    </row>
    <row r="194" spans="1:19" ht="18" customHeight="1" x14ac:dyDescent="0.25">
      <c r="A194" s="73" t="str">
        <f>IF('[1]Extraction Parc Loc'!DF191&gt;0,'[1]Extraction Parc Loc'!DF191,IF('[1]Extraction Parc Loc'!BW191&gt;0,'[1]Extraction Parc Loc'!BW191,""))</f>
        <v/>
      </c>
      <c r="B194" s="74" t="str">
        <f>IF('[1]Extraction Parc Loc'!DK191&gt;0,'[1]Extraction Parc Loc'!DK191,IF('[1]Extraction Parc Loc'!CB191&gt;0,'[1]Extraction Parc Loc'!CB191,""))</f>
        <v/>
      </c>
      <c r="C194" s="74" t="str">
        <f>IF('[1]Extraction Parc Loc'!DL191&gt;0,'[1]Extraction Parc Loc'!DL191,IF('[1]Extraction Parc Loc'!CC191&gt;0,'[1]Extraction Parc Loc'!CC191,""))</f>
        <v/>
      </c>
      <c r="D194" s="74" t="str">
        <f>IF('[1]Extraction Parc Loc'!DN191&gt;0,'[1]Extraction Parc Loc'!DN191,IF('[1]Extraction Parc Loc'!CE191&gt;0,'[1]Extraction Parc Loc'!CE191,""))</f>
        <v/>
      </c>
      <c r="E194" s="74" t="str">
        <f>IF('[1]Extraction Parc Loc'!DH191&gt;0,'[1]Extraction Parc Loc'!DH191,IF('[1]Extraction Parc Loc'!BY191&gt;0,'[1]Extraction Parc Loc'!BY191,""))</f>
        <v/>
      </c>
      <c r="F194" s="74" t="str">
        <f>IF('[1]Extraction Parc Loc'!AY191&gt;0,'[1]Extraction Parc Loc'!AY191,"")</f>
        <v/>
      </c>
      <c r="G194" s="75" t="str">
        <f>IF('[1]Extraction Parc Loc'!DQ191&gt;0,'[1]Extraction Parc Loc'!DQ191,IF('[1]Extraction Parc Loc'!CH191&gt;0,'[1]Extraction Parc Loc'!CH191,""))</f>
        <v/>
      </c>
      <c r="H194" s="75" t="str">
        <f>IF('[1]Extraction Parc Loc'!N191&gt;0,'[1]Extraction Parc Loc'!N191,"")</f>
        <v/>
      </c>
      <c r="I194" s="75" t="str">
        <f>IF('[1]Extraction Parc Loc'!DP191&gt;0,'[1]Extraction Parc Loc'!DP191,IF('[1]Extraction Parc Loc'!CG191&gt;0,'[1]Extraction Parc Loc'!CG191,""))</f>
        <v/>
      </c>
      <c r="J194" s="75" t="str">
        <f>IF('[1]Extraction Parc Loc'!DT191&gt;0,'[1]Extraction Parc Loc'!DT191,IF('[1]Extraction Parc Loc'!CK191&gt;0,'[1]Extraction Parc Loc'!CK191,""))</f>
        <v/>
      </c>
      <c r="K194" s="75" t="str">
        <f>IF('[1]Extraction Parc Loc'!DR191&gt;0,'[1]Extraction Parc Loc'!DR191,IF('[1]Extraction Parc Loc'!CI191&gt;0,'[1]Extraction Parc Loc'!CI191,""))</f>
        <v/>
      </c>
      <c r="L194" s="75" t="str">
        <f>IF('[1]Extraction Parc Loc'!CX191&gt;0,'[1]Extraction Parc Loc'!CX191,IF('[1]Extraction Parc Loc'!EG191&gt;0,'[1]Extraction Parc Loc'!EG191,""))</f>
        <v/>
      </c>
      <c r="M194" s="76" t="str">
        <f t="shared" si="11"/>
        <v/>
      </c>
      <c r="N194" s="76" t="str">
        <f t="shared" si="10"/>
        <v/>
      </c>
      <c r="O194" s="76"/>
      <c r="P194" s="76" t="str">
        <f t="shared" si="12"/>
        <v/>
      </c>
      <c r="Q194" s="76" t="str">
        <f t="shared" si="12"/>
        <v/>
      </c>
      <c r="R194" s="192">
        <f t="shared" si="13"/>
        <v>0</v>
      </c>
      <c r="S194" s="77" t="str">
        <f t="shared" si="14"/>
        <v/>
      </c>
    </row>
    <row r="195" spans="1:19" ht="18" customHeight="1" x14ac:dyDescent="0.25">
      <c r="A195" s="73" t="str">
        <f>IF('[1]Extraction Parc Loc'!DF192&gt;0,'[1]Extraction Parc Loc'!DF192,IF('[1]Extraction Parc Loc'!BW192&gt;0,'[1]Extraction Parc Loc'!BW192,""))</f>
        <v/>
      </c>
      <c r="B195" s="74" t="str">
        <f>IF('[1]Extraction Parc Loc'!DK192&gt;0,'[1]Extraction Parc Loc'!DK192,IF('[1]Extraction Parc Loc'!CB192&gt;0,'[1]Extraction Parc Loc'!CB192,""))</f>
        <v/>
      </c>
      <c r="C195" s="74" t="str">
        <f>IF('[1]Extraction Parc Loc'!DL192&gt;0,'[1]Extraction Parc Loc'!DL192,IF('[1]Extraction Parc Loc'!CC192&gt;0,'[1]Extraction Parc Loc'!CC192,""))</f>
        <v/>
      </c>
      <c r="D195" s="74" t="str">
        <f>IF('[1]Extraction Parc Loc'!DN192&gt;0,'[1]Extraction Parc Loc'!DN192,IF('[1]Extraction Parc Loc'!CE192&gt;0,'[1]Extraction Parc Loc'!CE192,""))</f>
        <v/>
      </c>
      <c r="E195" s="74" t="str">
        <f>IF('[1]Extraction Parc Loc'!DH192&gt;0,'[1]Extraction Parc Loc'!DH192,IF('[1]Extraction Parc Loc'!BY192&gt;0,'[1]Extraction Parc Loc'!BY192,""))</f>
        <v/>
      </c>
      <c r="F195" s="74" t="str">
        <f>IF('[1]Extraction Parc Loc'!AY192&gt;0,'[1]Extraction Parc Loc'!AY192,"")</f>
        <v/>
      </c>
      <c r="G195" s="75" t="str">
        <f>IF('[1]Extraction Parc Loc'!DQ192&gt;0,'[1]Extraction Parc Loc'!DQ192,IF('[1]Extraction Parc Loc'!CH192&gt;0,'[1]Extraction Parc Loc'!CH192,""))</f>
        <v/>
      </c>
      <c r="H195" s="75" t="str">
        <f>IF('[1]Extraction Parc Loc'!N192&gt;0,'[1]Extraction Parc Loc'!N192,"")</f>
        <v/>
      </c>
      <c r="I195" s="75" t="str">
        <f>IF('[1]Extraction Parc Loc'!DP192&gt;0,'[1]Extraction Parc Loc'!DP192,IF('[1]Extraction Parc Loc'!CG192&gt;0,'[1]Extraction Parc Loc'!CG192,""))</f>
        <v/>
      </c>
      <c r="J195" s="75" t="str">
        <f>IF('[1]Extraction Parc Loc'!DT192&gt;0,'[1]Extraction Parc Loc'!DT192,IF('[1]Extraction Parc Loc'!CK192&gt;0,'[1]Extraction Parc Loc'!CK192,""))</f>
        <v/>
      </c>
      <c r="K195" s="75" t="str">
        <f>IF('[1]Extraction Parc Loc'!DR192&gt;0,'[1]Extraction Parc Loc'!DR192,IF('[1]Extraction Parc Loc'!CI192&gt;0,'[1]Extraction Parc Loc'!CI192,""))</f>
        <v/>
      </c>
      <c r="L195" s="75" t="str">
        <f>IF('[1]Extraction Parc Loc'!CX192&gt;0,'[1]Extraction Parc Loc'!CX192,IF('[1]Extraction Parc Loc'!EG192&gt;0,'[1]Extraction Parc Loc'!EG192,""))</f>
        <v/>
      </c>
      <c r="M195" s="76" t="str">
        <f t="shared" si="11"/>
        <v/>
      </c>
      <c r="N195" s="76" t="str">
        <f t="shared" si="10"/>
        <v/>
      </c>
      <c r="O195" s="76"/>
      <c r="P195" s="76" t="str">
        <f t="shared" si="12"/>
        <v/>
      </c>
      <c r="Q195" s="76" t="str">
        <f t="shared" si="12"/>
        <v/>
      </c>
      <c r="R195" s="192">
        <f t="shared" si="13"/>
        <v>0</v>
      </c>
      <c r="S195" s="77" t="str">
        <f t="shared" si="14"/>
        <v/>
      </c>
    </row>
    <row r="196" spans="1:19" ht="18" customHeight="1" x14ac:dyDescent="0.25">
      <c r="A196" s="73" t="str">
        <f>IF('[1]Extraction Parc Loc'!DF193&gt;0,'[1]Extraction Parc Loc'!DF193,IF('[1]Extraction Parc Loc'!BW193&gt;0,'[1]Extraction Parc Loc'!BW193,""))</f>
        <v/>
      </c>
      <c r="B196" s="74" t="str">
        <f>IF('[1]Extraction Parc Loc'!DK193&gt;0,'[1]Extraction Parc Loc'!DK193,IF('[1]Extraction Parc Loc'!CB193&gt;0,'[1]Extraction Parc Loc'!CB193,""))</f>
        <v/>
      </c>
      <c r="C196" s="74" t="str">
        <f>IF('[1]Extraction Parc Loc'!DL193&gt;0,'[1]Extraction Parc Loc'!DL193,IF('[1]Extraction Parc Loc'!CC193&gt;0,'[1]Extraction Parc Loc'!CC193,""))</f>
        <v/>
      </c>
      <c r="D196" s="74" t="str">
        <f>IF('[1]Extraction Parc Loc'!DN193&gt;0,'[1]Extraction Parc Loc'!DN193,IF('[1]Extraction Parc Loc'!CE193&gt;0,'[1]Extraction Parc Loc'!CE193,""))</f>
        <v/>
      </c>
      <c r="E196" s="74" t="str">
        <f>IF('[1]Extraction Parc Loc'!DH193&gt;0,'[1]Extraction Parc Loc'!DH193,IF('[1]Extraction Parc Loc'!BY193&gt;0,'[1]Extraction Parc Loc'!BY193,""))</f>
        <v/>
      </c>
      <c r="F196" s="74" t="str">
        <f>IF('[1]Extraction Parc Loc'!AY193&gt;0,'[1]Extraction Parc Loc'!AY193,"")</f>
        <v/>
      </c>
      <c r="G196" s="75" t="str">
        <f>IF('[1]Extraction Parc Loc'!DQ193&gt;0,'[1]Extraction Parc Loc'!DQ193,IF('[1]Extraction Parc Loc'!CH193&gt;0,'[1]Extraction Parc Loc'!CH193,""))</f>
        <v/>
      </c>
      <c r="H196" s="75" t="str">
        <f>IF('[1]Extraction Parc Loc'!N193&gt;0,'[1]Extraction Parc Loc'!N193,"")</f>
        <v/>
      </c>
      <c r="I196" s="75" t="str">
        <f>IF('[1]Extraction Parc Loc'!DP193&gt;0,'[1]Extraction Parc Loc'!DP193,IF('[1]Extraction Parc Loc'!CG193&gt;0,'[1]Extraction Parc Loc'!CG193,""))</f>
        <v/>
      </c>
      <c r="J196" s="75" t="str">
        <f>IF('[1]Extraction Parc Loc'!DT193&gt;0,'[1]Extraction Parc Loc'!DT193,IF('[1]Extraction Parc Loc'!CK193&gt;0,'[1]Extraction Parc Loc'!CK193,""))</f>
        <v/>
      </c>
      <c r="K196" s="75" t="str">
        <f>IF('[1]Extraction Parc Loc'!DR193&gt;0,'[1]Extraction Parc Loc'!DR193,IF('[1]Extraction Parc Loc'!CI193&gt;0,'[1]Extraction Parc Loc'!CI193,""))</f>
        <v/>
      </c>
      <c r="L196" s="75" t="str">
        <f>IF('[1]Extraction Parc Loc'!CX193&gt;0,'[1]Extraction Parc Loc'!CX193,IF('[1]Extraction Parc Loc'!EG193&gt;0,'[1]Extraction Parc Loc'!EG193,""))</f>
        <v/>
      </c>
      <c r="M196" s="76" t="str">
        <f t="shared" si="11"/>
        <v/>
      </c>
      <c r="N196" s="76" t="str">
        <f t="shared" si="10"/>
        <v/>
      </c>
      <c r="O196" s="76"/>
      <c r="P196" s="76" t="str">
        <f t="shared" si="12"/>
        <v/>
      </c>
      <c r="Q196" s="76" t="str">
        <f t="shared" si="12"/>
        <v/>
      </c>
      <c r="R196" s="192">
        <f t="shared" si="13"/>
        <v>0</v>
      </c>
      <c r="S196" s="77" t="str">
        <f t="shared" si="14"/>
        <v/>
      </c>
    </row>
    <row r="197" spans="1:19" ht="18" customHeight="1" x14ac:dyDescent="0.25">
      <c r="A197" s="73" t="str">
        <f>IF('[1]Extraction Parc Loc'!DF194&gt;0,'[1]Extraction Parc Loc'!DF194,IF('[1]Extraction Parc Loc'!BW194&gt;0,'[1]Extraction Parc Loc'!BW194,""))</f>
        <v/>
      </c>
      <c r="B197" s="74" t="str">
        <f>IF('[1]Extraction Parc Loc'!DK194&gt;0,'[1]Extraction Parc Loc'!DK194,IF('[1]Extraction Parc Loc'!CB194&gt;0,'[1]Extraction Parc Loc'!CB194,""))</f>
        <v/>
      </c>
      <c r="C197" s="74" t="str">
        <f>IF('[1]Extraction Parc Loc'!DL194&gt;0,'[1]Extraction Parc Loc'!DL194,IF('[1]Extraction Parc Loc'!CC194&gt;0,'[1]Extraction Parc Loc'!CC194,""))</f>
        <v/>
      </c>
      <c r="D197" s="74" t="str">
        <f>IF('[1]Extraction Parc Loc'!DN194&gt;0,'[1]Extraction Parc Loc'!DN194,IF('[1]Extraction Parc Loc'!CE194&gt;0,'[1]Extraction Parc Loc'!CE194,""))</f>
        <v/>
      </c>
      <c r="E197" s="74" t="str">
        <f>IF('[1]Extraction Parc Loc'!DH194&gt;0,'[1]Extraction Parc Loc'!DH194,IF('[1]Extraction Parc Loc'!BY194&gt;0,'[1]Extraction Parc Loc'!BY194,""))</f>
        <v/>
      </c>
      <c r="F197" s="74" t="str">
        <f>IF('[1]Extraction Parc Loc'!AY194&gt;0,'[1]Extraction Parc Loc'!AY194,"")</f>
        <v/>
      </c>
      <c r="G197" s="75" t="str">
        <f>IF('[1]Extraction Parc Loc'!DQ194&gt;0,'[1]Extraction Parc Loc'!DQ194,IF('[1]Extraction Parc Loc'!CH194&gt;0,'[1]Extraction Parc Loc'!CH194,""))</f>
        <v/>
      </c>
      <c r="H197" s="75" t="str">
        <f>IF('[1]Extraction Parc Loc'!N194&gt;0,'[1]Extraction Parc Loc'!N194,"")</f>
        <v/>
      </c>
      <c r="I197" s="75" t="str">
        <f>IF('[1]Extraction Parc Loc'!DP194&gt;0,'[1]Extraction Parc Loc'!DP194,IF('[1]Extraction Parc Loc'!CG194&gt;0,'[1]Extraction Parc Loc'!CG194,""))</f>
        <v/>
      </c>
      <c r="J197" s="75" t="str">
        <f>IF('[1]Extraction Parc Loc'!DT194&gt;0,'[1]Extraction Parc Loc'!DT194,IF('[1]Extraction Parc Loc'!CK194&gt;0,'[1]Extraction Parc Loc'!CK194,""))</f>
        <v/>
      </c>
      <c r="K197" s="75" t="str">
        <f>IF('[1]Extraction Parc Loc'!DR194&gt;0,'[1]Extraction Parc Loc'!DR194,IF('[1]Extraction Parc Loc'!CI194&gt;0,'[1]Extraction Parc Loc'!CI194,""))</f>
        <v/>
      </c>
      <c r="L197" s="75" t="str">
        <f>IF('[1]Extraction Parc Loc'!CX194&gt;0,'[1]Extraction Parc Loc'!CX194,IF('[1]Extraction Parc Loc'!EG194&gt;0,'[1]Extraction Parc Loc'!EG194,""))</f>
        <v/>
      </c>
      <c r="M197" s="76" t="str">
        <f t="shared" si="11"/>
        <v/>
      </c>
      <c r="N197" s="76" t="str">
        <f t="shared" si="10"/>
        <v/>
      </c>
      <c r="O197" s="76"/>
      <c r="P197" s="76" t="str">
        <f t="shared" si="12"/>
        <v/>
      </c>
      <c r="Q197" s="76" t="str">
        <f t="shared" si="12"/>
        <v/>
      </c>
      <c r="R197" s="192">
        <f t="shared" si="13"/>
        <v>0</v>
      </c>
      <c r="S197" s="77" t="str">
        <f t="shared" si="14"/>
        <v/>
      </c>
    </row>
    <row r="198" spans="1:19" ht="18" customHeight="1" x14ac:dyDescent="0.25">
      <c r="A198" s="73" t="str">
        <f>IF('[1]Extraction Parc Loc'!DF195&gt;0,'[1]Extraction Parc Loc'!DF195,IF('[1]Extraction Parc Loc'!BW195&gt;0,'[1]Extraction Parc Loc'!BW195,""))</f>
        <v/>
      </c>
      <c r="B198" s="74" t="str">
        <f>IF('[1]Extraction Parc Loc'!DK195&gt;0,'[1]Extraction Parc Loc'!DK195,IF('[1]Extraction Parc Loc'!CB195&gt;0,'[1]Extraction Parc Loc'!CB195,""))</f>
        <v/>
      </c>
      <c r="C198" s="74" t="str">
        <f>IF('[1]Extraction Parc Loc'!DL195&gt;0,'[1]Extraction Parc Loc'!DL195,IF('[1]Extraction Parc Loc'!CC195&gt;0,'[1]Extraction Parc Loc'!CC195,""))</f>
        <v/>
      </c>
      <c r="D198" s="74" t="str">
        <f>IF('[1]Extraction Parc Loc'!DN195&gt;0,'[1]Extraction Parc Loc'!DN195,IF('[1]Extraction Parc Loc'!CE195&gt;0,'[1]Extraction Parc Loc'!CE195,""))</f>
        <v/>
      </c>
      <c r="E198" s="74" t="str">
        <f>IF('[1]Extraction Parc Loc'!DH195&gt;0,'[1]Extraction Parc Loc'!DH195,IF('[1]Extraction Parc Loc'!BY195&gt;0,'[1]Extraction Parc Loc'!BY195,""))</f>
        <v/>
      </c>
      <c r="F198" s="74" t="str">
        <f>IF('[1]Extraction Parc Loc'!AY195&gt;0,'[1]Extraction Parc Loc'!AY195,"")</f>
        <v/>
      </c>
      <c r="G198" s="75" t="str">
        <f>IF('[1]Extraction Parc Loc'!DQ195&gt;0,'[1]Extraction Parc Loc'!DQ195,IF('[1]Extraction Parc Loc'!CH195&gt;0,'[1]Extraction Parc Loc'!CH195,""))</f>
        <v/>
      </c>
      <c r="H198" s="75" t="str">
        <f>IF('[1]Extraction Parc Loc'!N195&gt;0,'[1]Extraction Parc Loc'!N195,"")</f>
        <v/>
      </c>
      <c r="I198" s="75" t="str">
        <f>IF('[1]Extraction Parc Loc'!DP195&gt;0,'[1]Extraction Parc Loc'!DP195,IF('[1]Extraction Parc Loc'!CG195&gt;0,'[1]Extraction Parc Loc'!CG195,""))</f>
        <v/>
      </c>
      <c r="J198" s="75" t="str">
        <f>IF('[1]Extraction Parc Loc'!DT195&gt;0,'[1]Extraction Parc Loc'!DT195,IF('[1]Extraction Parc Loc'!CK195&gt;0,'[1]Extraction Parc Loc'!CK195,""))</f>
        <v/>
      </c>
      <c r="K198" s="75" t="str">
        <f>IF('[1]Extraction Parc Loc'!DR195&gt;0,'[1]Extraction Parc Loc'!DR195,IF('[1]Extraction Parc Loc'!CI195&gt;0,'[1]Extraction Parc Loc'!CI195,""))</f>
        <v/>
      </c>
      <c r="L198" s="75" t="str">
        <f>IF('[1]Extraction Parc Loc'!CX195&gt;0,'[1]Extraction Parc Loc'!CX195,IF('[1]Extraction Parc Loc'!EG195&gt;0,'[1]Extraction Parc Loc'!EG195,""))</f>
        <v/>
      </c>
      <c r="M198" s="76" t="str">
        <f t="shared" si="11"/>
        <v/>
      </c>
      <c r="N198" s="76" t="str">
        <f t="shared" si="10"/>
        <v/>
      </c>
      <c r="O198" s="76"/>
      <c r="P198" s="76" t="str">
        <f t="shared" si="12"/>
        <v/>
      </c>
      <c r="Q198" s="76" t="str">
        <f t="shared" si="12"/>
        <v/>
      </c>
      <c r="R198" s="192">
        <f t="shared" si="13"/>
        <v>0</v>
      </c>
      <c r="S198" s="77" t="str">
        <f t="shared" si="14"/>
        <v/>
      </c>
    </row>
    <row r="199" spans="1:19" ht="18" customHeight="1" x14ac:dyDescent="0.25">
      <c r="A199" s="73" t="str">
        <f>IF('[1]Extraction Parc Loc'!DF196&gt;0,'[1]Extraction Parc Loc'!DF196,IF('[1]Extraction Parc Loc'!BW196&gt;0,'[1]Extraction Parc Loc'!BW196,""))</f>
        <v/>
      </c>
      <c r="B199" s="74" t="str">
        <f>IF('[1]Extraction Parc Loc'!DK196&gt;0,'[1]Extraction Parc Loc'!DK196,IF('[1]Extraction Parc Loc'!CB196&gt;0,'[1]Extraction Parc Loc'!CB196,""))</f>
        <v/>
      </c>
      <c r="C199" s="74" t="str">
        <f>IF('[1]Extraction Parc Loc'!DL196&gt;0,'[1]Extraction Parc Loc'!DL196,IF('[1]Extraction Parc Loc'!CC196&gt;0,'[1]Extraction Parc Loc'!CC196,""))</f>
        <v/>
      </c>
      <c r="D199" s="74" t="str">
        <f>IF('[1]Extraction Parc Loc'!DN196&gt;0,'[1]Extraction Parc Loc'!DN196,IF('[1]Extraction Parc Loc'!CE196&gt;0,'[1]Extraction Parc Loc'!CE196,""))</f>
        <v/>
      </c>
      <c r="E199" s="74" t="str">
        <f>IF('[1]Extraction Parc Loc'!DH196&gt;0,'[1]Extraction Parc Loc'!DH196,IF('[1]Extraction Parc Loc'!BY196&gt;0,'[1]Extraction Parc Loc'!BY196,""))</f>
        <v/>
      </c>
      <c r="F199" s="74" t="str">
        <f>IF('[1]Extraction Parc Loc'!AY196&gt;0,'[1]Extraction Parc Loc'!AY196,"")</f>
        <v/>
      </c>
      <c r="G199" s="75" t="str">
        <f>IF('[1]Extraction Parc Loc'!DQ196&gt;0,'[1]Extraction Parc Loc'!DQ196,IF('[1]Extraction Parc Loc'!CH196&gt;0,'[1]Extraction Parc Loc'!CH196,""))</f>
        <v/>
      </c>
      <c r="H199" s="75" t="str">
        <f>IF('[1]Extraction Parc Loc'!N196&gt;0,'[1]Extraction Parc Loc'!N196,"")</f>
        <v/>
      </c>
      <c r="I199" s="75" t="str">
        <f>IF('[1]Extraction Parc Loc'!DP196&gt;0,'[1]Extraction Parc Loc'!DP196,IF('[1]Extraction Parc Loc'!CG196&gt;0,'[1]Extraction Parc Loc'!CG196,""))</f>
        <v/>
      </c>
      <c r="J199" s="75" t="str">
        <f>IF('[1]Extraction Parc Loc'!DT196&gt;0,'[1]Extraction Parc Loc'!DT196,IF('[1]Extraction Parc Loc'!CK196&gt;0,'[1]Extraction Parc Loc'!CK196,""))</f>
        <v/>
      </c>
      <c r="K199" s="75" t="str">
        <f>IF('[1]Extraction Parc Loc'!DR196&gt;0,'[1]Extraction Parc Loc'!DR196,IF('[1]Extraction Parc Loc'!CI196&gt;0,'[1]Extraction Parc Loc'!CI196,""))</f>
        <v/>
      </c>
      <c r="L199" s="75" t="str">
        <f>IF('[1]Extraction Parc Loc'!CX196&gt;0,'[1]Extraction Parc Loc'!CX196,IF('[1]Extraction Parc Loc'!EG196&gt;0,'[1]Extraction Parc Loc'!EG196,""))</f>
        <v/>
      </c>
      <c r="M199" s="76" t="str">
        <f t="shared" si="11"/>
        <v/>
      </c>
      <c r="N199" s="76" t="str">
        <f t="shared" si="10"/>
        <v/>
      </c>
      <c r="O199" s="76"/>
      <c r="P199" s="76" t="str">
        <f t="shared" si="12"/>
        <v/>
      </c>
      <c r="Q199" s="76" t="str">
        <f t="shared" si="12"/>
        <v/>
      </c>
      <c r="R199" s="192">
        <f t="shared" si="13"/>
        <v>0</v>
      </c>
      <c r="S199" s="77" t="str">
        <f t="shared" si="14"/>
        <v/>
      </c>
    </row>
    <row r="200" spans="1:19" ht="18" customHeight="1" x14ac:dyDescent="0.25">
      <c r="A200" s="73" t="str">
        <f>IF('[1]Extraction Parc Loc'!DF197&gt;0,'[1]Extraction Parc Loc'!DF197,IF('[1]Extraction Parc Loc'!BW197&gt;0,'[1]Extraction Parc Loc'!BW197,""))</f>
        <v/>
      </c>
      <c r="B200" s="74" t="str">
        <f>IF('[1]Extraction Parc Loc'!DK197&gt;0,'[1]Extraction Parc Loc'!DK197,IF('[1]Extraction Parc Loc'!CB197&gt;0,'[1]Extraction Parc Loc'!CB197,""))</f>
        <v/>
      </c>
      <c r="C200" s="74" t="str">
        <f>IF('[1]Extraction Parc Loc'!DL197&gt;0,'[1]Extraction Parc Loc'!DL197,IF('[1]Extraction Parc Loc'!CC197&gt;0,'[1]Extraction Parc Loc'!CC197,""))</f>
        <v/>
      </c>
      <c r="D200" s="74" t="str">
        <f>IF('[1]Extraction Parc Loc'!DN197&gt;0,'[1]Extraction Parc Loc'!DN197,IF('[1]Extraction Parc Loc'!CE197&gt;0,'[1]Extraction Parc Loc'!CE197,""))</f>
        <v/>
      </c>
      <c r="E200" s="74" t="str">
        <f>IF('[1]Extraction Parc Loc'!DH197&gt;0,'[1]Extraction Parc Loc'!DH197,IF('[1]Extraction Parc Loc'!BY197&gt;0,'[1]Extraction Parc Loc'!BY197,""))</f>
        <v/>
      </c>
      <c r="F200" s="74" t="str">
        <f>IF('[1]Extraction Parc Loc'!AY197&gt;0,'[1]Extraction Parc Loc'!AY197,"")</f>
        <v/>
      </c>
      <c r="G200" s="75" t="str">
        <f>IF('[1]Extraction Parc Loc'!DQ197&gt;0,'[1]Extraction Parc Loc'!DQ197,IF('[1]Extraction Parc Loc'!CH197&gt;0,'[1]Extraction Parc Loc'!CH197,""))</f>
        <v/>
      </c>
      <c r="H200" s="75" t="str">
        <f>IF('[1]Extraction Parc Loc'!N197&gt;0,'[1]Extraction Parc Loc'!N197,"")</f>
        <v/>
      </c>
      <c r="I200" s="75" t="str">
        <f>IF('[1]Extraction Parc Loc'!DP197&gt;0,'[1]Extraction Parc Loc'!DP197,IF('[1]Extraction Parc Loc'!CG197&gt;0,'[1]Extraction Parc Loc'!CG197,""))</f>
        <v/>
      </c>
      <c r="J200" s="75" t="str">
        <f>IF('[1]Extraction Parc Loc'!DT197&gt;0,'[1]Extraction Parc Loc'!DT197,IF('[1]Extraction Parc Loc'!CK197&gt;0,'[1]Extraction Parc Loc'!CK197,""))</f>
        <v/>
      </c>
      <c r="K200" s="75" t="str">
        <f>IF('[1]Extraction Parc Loc'!DR197&gt;0,'[1]Extraction Parc Loc'!DR197,IF('[1]Extraction Parc Loc'!CI197&gt;0,'[1]Extraction Parc Loc'!CI197,""))</f>
        <v/>
      </c>
      <c r="L200" s="75" t="str">
        <f>IF('[1]Extraction Parc Loc'!CX197&gt;0,'[1]Extraction Parc Loc'!CX197,IF('[1]Extraction Parc Loc'!EG197&gt;0,'[1]Extraction Parc Loc'!EG197,""))</f>
        <v/>
      </c>
      <c r="M200" s="76" t="str">
        <f t="shared" si="11"/>
        <v/>
      </c>
      <c r="N200" s="76" t="str">
        <f t="shared" si="10"/>
        <v/>
      </c>
      <c r="O200" s="76"/>
      <c r="P200" s="76" t="str">
        <f t="shared" si="12"/>
        <v/>
      </c>
      <c r="Q200" s="76" t="str">
        <f t="shared" si="12"/>
        <v/>
      </c>
      <c r="R200" s="192">
        <f t="shared" si="13"/>
        <v>0</v>
      </c>
      <c r="S200" s="77" t="str">
        <f t="shared" si="14"/>
        <v/>
      </c>
    </row>
    <row r="201" spans="1:19" ht="18" customHeight="1" x14ac:dyDescent="0.25">
      <c r="A201" s="73" t="str">
        <f>IF('[1]Extraction Parc Loc'!DF198&gt;0,'[1]Extraction Parc Loc'!DF198,IF('[1]Extraction Parc Loc'!BW198&gt;0,'[1]Extraction Parc Loc'!BW198,""))</f>
        <v/>
      </c>
      <c r="B201" s="74" t="str">
        <f>IF('[1]Extraction Parc Loc'!DK198&gt;0,'[1]Extraction Parc Loc'!DK198,IF('[1]Extraction Parc Loc'!CB198&gt;0,'[1]Extraction Parc Loc'!CB198,""))</f>
        <v/>
      </c>
      <c r="C201" s="74" t="str">
        <f>IF('[1]Extraction Parc Loc'!DL198&gt;0,'[1]Extraction Parc Loc'!DL198,IF('[1]Extraction Parc Loc'!CC198&gt;0,'[1]Extraction Parc Loc'!CC198,""))</f>
        <v/>
      </c>
      <c r="D201" s="74" t="str">
        <f>IF('[1]Extraction Parc Loc'!DN198&gt;0,'[1]Extraction Parc Loc'!DN198,IF('[1]Extraction Parc Loc'!CE198&gt;0,'[1]Extraction Parc Loc'!CE198,""))</f>
        <v/>
      </c>
      <c r="E201" s="74" t="str">
        <f>IF('[1]Extraction Parc Loc'!DH198&gt;0,'[1]Extraction Parc Loc'!DH198,IF('[1]Extraction Parc Loc'!BY198&gt;0,'[1]Extraction Parc Loc'!BY198,""))</f>
        <v/>
      </c>
      <c r="F201" s="74" t="str">
        <f>IF('[1]Extraction Parc Loc'!AY198&gt;0,'[1]Extraction Parc Loc'!AY198,"")</f>
        <v/>
      </c>
      <c r="G201" s="75" t="str">
        <f>IF('[1]Extraction Parc Loc'!DQ198&gt;0,'[1]Extraction Parc Loc'!DQ198,IF('[1]Extraction Parc Loc'!CH198&gt;0,'[1]Extraction Parc Loc'!CH198,""))</f>
        <v/>
      </c>
      <c r="H201" s="75" t="str">
        <f>IF('[1]Extraction Parc Loc'!N198&gt;0,'[1]Extraction Parc Loc'!N198,"")</f>
        <v/>
      </c>
      <c r="I201" s="75" t="str">
        <f>IF('[1]Extraction Parc Loc'!DP198&gt;0,'[1]Extraction Parc Loc'!DP198,IF('[1]Extraction Parc Loc'!CG198&gt;0,'[1]Extraction Parc Loc'!CG198,""))</f>
        <v/>
      </c>
      <c r="J201" s="75" t="str">
        <f>IF('[1]Extraction Parc Loc'!DT198&gt;0,'[1]Extraction Parc Loc'!DT198,IF('[1]Extraction Parc Loc'!CK198&gt;0,'[1]Extraction Parc Loc'!CK198,""))</f>
        <v/>
      </c>
      <c r="K201" s="75" t="str">
        <f>IF('[1]Extraction Parc Loc'!DR198&gt;0,'[1]Extraction Parc Loc'!DR198,IF('[1]Extraction Parc Loc'!CI198&gt;0,'[1]Extraction Parc Loc'!CI198,""))</f>
        <v/>
      </c>
      <c r="L201" s="75" t="str">
        <f>IF('[1]Extraction Parc Loc'!CX198&gt;0,'[1]Extraction Parc Loc'!CX198,IF('[1]Extraction Parc Loc'!EG198&gt;0,'[1]Extraction Parc Loc'!EG198,""))</f>
        <v/>
      </c>
      <c r="M201" s="76" t="str">
        <f t="shared" si="11"/>
        <v/>
      </c>
      <c r="N201" s="76" t="str">
        <f t="shared" si="10"/>
        <v/>
      </c>
      <c r="O201" s="76"/>
      <c r="P201" s="76" t="str">
        <f t="shared" si="12"/>
        <v/>
      </c>
      <c r="Q201" s="76" t="str">
        <f t="shared" si="12"/>
        <v/>
      </c>
      <c r="R201" s="192">
        <f t="shared" si="13"/>
        <v>0</v>
      </c>
      <c r="S201" s="77" t="str">
        <f t="shared" si="14"/>
        <v/>
      </c>
    </row>
    <row r="202" spans="1:19" ht="18" customHeight="1" x14ac:dyDescent="0.25">
      <c r="A202" s="73" t="str">
        <f>IF('[1]Extraction Parc Loc'!DF199&gt;0,'[1]Extraction Parc Loc'!DF199,IF('[1]Extraction Parc Loc'!BW199&gt;0,'[1]Extraction Parc Loc'!BW199,""))</f>
        <v/>
      </c>
      <c r="B202" s="74" t="str">
        <f>IF('[1]Extraction Parc Loc'!DK199&gt;0,'[1]Extraction Parc Loc'!DK199,IF('[1]Extraction Parc Loc'!CB199&gt;0,'[1]Extraction Parc Loc'!CB199,""))</f>
        <v/>
      </c>
      <c r="C202" s="74" t="str">
        <f>IF('[1]Extraction Parc Loc'!DL199&gt;0,'[1]Extraction Parc Loc'!DL199,IF('[1]Extraction Parc Loc'!CC199&gt;0,'[1]Extraction Parc Loc'!CC199,""))</f>
        <v/>
      </c>
      <c r="D202" s="74" t="str">
        <f>IF('[1]Extraction Parc Loc'!DN199&gt;0,'[1]Extraction Parc Loc'!DN199,IF('[1]Extraction Parc Loc'!CE199&gt;0,'[1]Extraction Parc Loc'!CE199,""))</f>
        <v/>
      </c>
      <c r="E202" s="74" t="str">
        <f>IF('[1]Extraction Parc Loc'!DH199&gt;0,'[1]Extraction Parc Loc'!DH199,IF('[1]Extraction Parc Loc'!BY199&gt;0,'[1]Extraction Parc Loc'!BY199,""))</f>
        <v/>
      </c>
      <c r="F202" s="74" t="str">
        <f>IF('[1]Extraction Parc Loc'!AY199&gt;0,'[1]Extraction Parc Loc'!AY199,"")</f>
        <v/>
      </c>
      <c r="G202" s="75" t="str">
        <f>IF('[1]Extraction Parc Loc'!DQ199&gt;0,'[1]Extraction Parc Loc'!DQ199,IF('[1]Extraction Parc Loc'!CH199&gt;0,'[1]Extraction Parc Loc'!CH199,""))</f>
        <v/>
      </c>
      <c r="H202" s="75" t="str">
        <f>IF('[1]Extraction Parc Loc'!N199&gt;0,'[1]Extraction Parc Loc'!N199,"")</f>
        <v/>
      </c>
      <c r="I202" s="75" t="str">
        <f>IF('[1]Extraction Parc Loc'!DP199&gt;0,'[1]Extraction Parc Loc'!DP199,IF('[1]Extraction Parc Loc'!CG199&gt;0,'[1]Extraction Parc Loc'!CG199,""))</f>
        <v/>
      </c>
      <c r="J202" s="75" t="str">
        <f>IF('[1]Extraction Parc Loc'!DT199&gt;0,'[1]Extraction Parc Loc'!DT199,IF('[1]Extraction Parc Loc'!CK199&gt;0,'[1]Extraction Parc Loc'!CK199,""))</f>
        <v/>
      </c>
      <c r="K202" s="75" t="str">
        <f>IF('[1]Extraction Parc Loc'!DR199&gt;0,'[1]Extraction Parc Loc'!DR199,IF('[1]Extraction Parc Loc'!CI199&gt;0,'[1]Extraction Parc Loc'!CI199,""))</f>
        <v/>
      </c>
      <c r="L202" s="75" t="str">
        <f>IF('[1]Extraction Parc Loc'!CX199&gt;0,'[1]Extraction Parc Loc'!CX199,IF('[1]Extraction Parc Loc'!EG199&gt;0,'[1]Extraction Parc Loc'!EG199,""))</f>
        <v/>
      </c>
      <c r="M202" s="76" t="str">
        <f t="shared" si="11"/>
        <v/>
      </c>
      <c r="N202" s="76" t="str">
        <f t="shared" ref="N202:N265" si="15">IFERROR($K$7*H202,"")</f>
        <v/>
      </c>
      <c r="O202" s="76"/>
      <c r="P202" s="76" t="str">
        <f t="shared" si="12"/>
        <v/>
      </c>
      <c r="Q202" s="76" t="str">
        <f t="shared" si="12"/>
        <v/>
      </c>
      <c r="R202" s="192">
        <f t="shared" si="13"/>
        <v>0</v>
      </c>
      <c r="S202" s="77" t="str">
        <f t="shared" si="14"/>
        <v/>
      </c>
    </row>
    <row r="203" spans="1:19" ht="18" customHeight="1" x14ac:dyDescent="0.25">
      <c r="A203" s="73" t="str">
        <f>IF('[1]Extraction Parc Loc'!DF200&gt;0,'[1]Extraction Parc Loc'!DF200,IF('[1]Extraction Parc Loc'!BW200&gt;0,'[1]Extraction Parc Loc'!BW200,""))</f>
        <v/>
      </c>
      <c r="B203" s="74" t="str">
        <f>IF('[1]Extraction Parc Loc'!DK200&gt;0,'[1]Extraction Parc Loc'!DK200,IF('[1]Extraction Parc Loc'!CB200&gt;0,'[1]Extraction Parc Loc'!CB200,""))</f>
        <v/>
      </c>
      <c r="C203" s="74" t="str">
        <f>IF('[1]Extraction Parc Loc'!DL200&gt;0,'[1]Extraction Parc Loc'!DL200,IF('[1]Extraction Parc Loc'!CC200&gt;0,'[1]Extraction Parc Loc'!CC200,""))</f>
        <v/>
      </c>
      <c r="D203" s="74" t="str">
        <f>IF('[1]Extraction Parc Loc'!DN200&gt;0,'[1]Extraction Parc Loc'!DN200,IF('[1]Extraction Parc Loc'!CE200&gt;0,'[1]Extraction Parc Loc'!CE200,""))</f>
        <v/>
      </c>
      <c r="E203" s="74" t="str">
        <f>IF('[1]Extraction Parc Loc'!DH200&gt;0,'[1]Extraction Parc Loc'!DH200,IF('[1]Extraction Parc Loc'!BY200&gt;0,'[1]Extraction Parc Loc'!BY200,""))</f>
        <v/>
      </c>
      <c r="F203" s="74" t="str">
        <f>IF('[1]Extraction Parc Loc'!AY200&gt;0,'[1]Extraction Parc Loc'!AY200,"")</f>
        <v/>
      </c>
      <c r="G203" s="75" t="str">
        <f>IF('[1]Extraction Parc Loc'!DQ200&gt;0,'[1]Extraction Parc Loc'!DQ200,IF('[1]Extraction Parc Loc'!CH200&gt;0,'[1]Extraction Parc Loc'!CH200,""))</f>
        <v/>
      </c>
      <c r="H203" s="75" t="str">
        <f>IF('[1]Extraction Parc Loc'!N200&gt;0,'[1]Extraction Parc Loc'!N200,"")</f>
        <v/>
      </c>
      <c r="I203" s="75" t="str">
        <f>IF('[1]Extraction Parc Loc'!DP200&gt;0,'[1]Extraction Parc Loc'!DP200,IF('[1]Extraction Parc Loc'!CG200&gt;0,'[1]Extraction Parc Loc'!CG200,""))</f>
        <v/>
      </c>
      <c r="J203" s="75" t="str">
        <f>IF('[1]Extraction Parc Loc'!DT200&gt;0,'[1]Extraction Parc Loc'!DT200,IF('[1]Extraction Parc Loc'!CK200&gt;0,'[1]Extraction Parc Loc'!CK200,""))</f>
        <v/>
      </c>
      <c r="K203" s="75" t="str">
        <f>IF('[1]Extraction Parc Loc'!DR200&gt;0,'[1]Extraction Parc Loc'!DR200,IF('[1]Extraction Parc Loc'!CI200&gt;0,'[1]Extraction Parc Loc'!CI200,""))</f>
        <v/>
      </c>
      <c r="L203" s="75" t="str">
        <f>IF('[1]Extraction Parc Loc'!CX200&gt;0,'[1]Extraction Parc Loc'!CX200,IF('[1]Extraction Parc Loc'!EG200&gt;0,'[1]Extraction Parc Loc'!EG200,""))</f>
        <v/>
      </c>
      <c r="M203" s="76" t="str">
        <f t="shared" ref="M203:M266" si="16">IFERROR($H$7*H203,"")</f>
        <v/>
      </c>
      <c r="N203" s="76" t="str">
        <f t="shared" si="15"/>
        <v/>
      </c>
      <c r="O203" s="76"/>
      <c r="P203" s="76" t="str">
        <f t="shared" ref="P203:Q266" si="17">IFERROR(K203+M203,"")</f>
        <v/>
      </c>
      <c r="Q203" s="76" t="str">
        <f t="shared" si="17"/>
        <v/>
      </c>
      <c r="R203" s="192">
        <f t="shared" ref="R203:R266" si="18">IF(LEFT(E203,2)&gt;="T6",1,0)</f>
        <v>0</v>
      </c>
      <c r="S203" s="77" t="str">
        <f t="shared" ref="S203:S266" si="19">IFERROR(Q203-P203,"")</f>
        <v/>
      </c>
    </row>
    <row r="204" spans="1:19" ht="18" customHeight="1" x14ac:dyDescent="0.25">
      <c r="A204" s="73" t="str">
        <f>IF('[1]Extraction Parc Loc'!DF201&gt;0,'[1]Extraction Parc Loc'!DF201,IF('[1]Extraction Parc Loc'!BW201&gt;0,'[1]Extraction Parc Loc'!BW201,""))</f>
        <v/>
      </c>
      <c r="B204" s="74" t="str">
        <f>IF('[1]Extraction Parc Loc'!DK201&gt;0,'[1]Extraction Parc Loc'!DK201,IF('[1]Extraction Parc Loc'!CB201&gt;0,'[1]Extraction Parc Loc'!CB201,""))</f>
        <v/>
      </c>
      <c r="C204" s="74" t="str">
        <f>IF('[1]Extraction Parc Loc'!DL201&gt;0,'[1]Extraction Parc Loc'!DL201,IF('[1]Extraction Parc Loc'!CC201&gt;0,'[1]Extraction Parc Loc'!CC201,""))</f>
        <v/>
      </c>
      <c r="D204" s="74" t="str">
        <f>IF('[1]Extraction Parc Loc'!DN201&gt;0,'[1]Extraction Parc Loc'!DN201,IF('[1]Extraction Parc Loc'!CE201&gt;0,'[1]Extraction Parc Loc'!CE201,""))</f>
        <v/>
      </c>
      <c r="E204" s="74" t="str">
        <f>IF('[1]Extraction Parc Loc'!DH201&gt;0,'[1]Extraction Parc Loc'!DH201,IF('[1]Extraction Parc Loc'!BY201&gt;0,'[1]Extraction Parc Loc'!BY201,""))</f>
        <v/>
      </c>
      <c r="F204" s="74" t="str">
        <f>IF('[1]Extraction Parc Loc'!AY201&gt;0,'[1]Extraction Parc Loc'!AY201,"")</f>
        <v/>
      </c>
      <c r="G204" s="75" t="str">
        <f>IF('[1]Extraction Parc Loc'!DQ201&gt;0,'[1]Extraction Parc Loc'!DQ201,IF('[1]Extraction Parc Loc'!CH201&gt;0,'[1]Extraction Parc Loc'!CH201,""))</f>
        <v/>
      </c>
      <c r="H204" s="75" t="str">
        <f>IF('[1]Extraction Parc Loc'!N201&gt;0,'[1]Extraction Parc Loc'!N201,"")</f>
        <v/>
      </c>
      <c r="I204" s="75" t="str">
        <f>IF('[1]Extraction Parc Loc'!DP201&gt;0,'[1]Extraction Parc Loc'!DP201,IF('[1]Extraction Parc Loc'!CG201&gt;0,'[1]Extraction Parc Loc'!CG201,""))</f>
        <v/>
      </c>
      <c r="J204" s="75" t="str">
        <f>IF('[1]Extraction Parc Loc'!DT201&gt;0,'[1]Extraction Parc Loc'!DT201,IF('[1]Extraction Parc Loc'!CK201&gt;0,'[1]Extraction Parc Loc'!CK201,""))</f>
        <v/>
      </c>
      <c r="K204" s="75" t="str">
        <f>IF('[1]Extraction Parc Loc'!DR201&gt;0,'[1]Extraction Parc Loc'!DR201,IF('[1]Extraction Parc Loc'!CI201&gt;0,'[1]Extraction Parc Loc'!CI201,""))</f>
        <v/>
      </c>
      <c r="L204" s="75" t="str">
        <f>IF('[1]Extraction Parc Loc'!CX201&gt;0,'[1]Extraction Parc Loc'!CX201,IF('[1]Extraction Parc Loc'!EG201&gt;0,'[1]Extraction Parc Loc'!EG201,""))</f>
        <v/>
      </c>
      <c r="M204" s="76" t="str">
        <f t="shared" si="16"/>
        <v/>
      </c>
      <c r="N204" s="76" t="str">
        <f t="shared" si="15"/>
        <v/>
      </c>
      <c r="O204" s="76"/>
      <c r="P204" s="76" t="str">
        <f t="shared" si="17"/>
        <v/>
      </c>
      <c r="Q204" s="76" t="str">
        <f t="shared" si="17"/>
        <v/>
      </c>
      <c r="R204" s="192">
        <f t="shared" si="18"/>
        <v>0</v>
      </c>
      <c r="S204" s="77" t="str">
        <f t="shared" si="19"/>
        <v/>
      </c>
    </row>
    <row r="205" spans="1:19" ht="18" customHeight="1" x14ac:dyDescent="0.25">
      <c r="A205" s="73" t="str">
        <f>IF('[1]Extraction Parc Loc'!DF202&gt;0,'[1]Extraction Parc Loc'!DF202,IF('[1]Extraction Parc Loc'!BW202&gt;0,'[1]Extraction Parc Loc'!BW202,""))</f>
        <v/>
      </c>
      <c r="B205" s="74" t="str">
        <f>IF('[1]Extraction Parc Loc'!DK202&gt;0,'[1]Extraction Parc Loc'!DK202,IF('[1]Extraction Parc Loc'!CB202&gt;0,'[1]Extraction Parc Loc'!CB202,""))</f>
        <v/>
      </c>
      <c r="C205" s="74" t="str">
        <f>IF('[1]Extraction Parc Loc'!DL202&gt;0,'[1]Extraction Parc Loc'!DL202,IF('[1]Extraction Parc Loc'!CC202&gt;0,'[1]Extraction Parc Loc'!CC202,""))</f>
        <v/>
      </c>
      <c r="D205" s="74" t="str">
        <f>IF('[1]Extraction Parc Loc'!DN202&gt;0,'[1]Extraction Parc Loc'!DN202,IF('[1]Extraction Parc Loc'!CE202&gt;0,'[1]Extraction Parc Loc'!CE202,""))</f>
        <v/>
      </c>
      <c r="E205" s="74" t="str">
        <f>IF('[1]Extraction Parc Loc'!DH202&gt;0,'[1]Extraction Parc Loc'!DH202,IF('[1]Extraction Parc Loc'!BY202&gt;0,'[1]Extraction Parc Loc'!BY202,""))</f>
        <v/>
      </c>
      <c r="F205" s="74" t="str">
        <f>IF('[1]Extraction Parc Loc'!AY202&gt;0,'[1]Extraction Parc Loc'!AY202,"")</f>
        <v/>
      </c>
      <c r="G205" s="75" t="str">
        <f>IF('[1]Extraction Parc Loc'!DQ202&gt;0,'[1]Extraction Parc Loc'!DQ202,IF('[1]Extraction Parc Loc'!CH202&gt;0,'[1]Extraction Parc Loc'!CH202,""))</f>
        <v/>
      </c>
      <c r="H205" s="75" t="str">
        <f>IF('[1]Extraction Parc Loc'!N202&gt;0,'[1]Extraction Parc Loc'!N202,"")</f>
        <v/>
      </c>
      <c r="I205" s="75" t="str">
        <f>IF('[1]Extraction Parc Loc'!DP202&gt;0,'[1]Extraction Parc Loc'!DP202,IF('[1]Extraction Parc Loc'!CG202&gt;0,'[1]Extraction Parc Loc'!CG202,""))</f>
        <v/>
      </c>
      <c r="J205" s="75" t="str">
        <f>IF('[1]Extraction Parc Loc'!DT202&gt;0,'[1]Extraction Parc Loc'!DT202,IF('[1]Extraction Parc Loc'!CK202&gt;0,'[1]Extraction Parc Loc'!CK202,""))</f>
        <v/>
      </c>
      <c r="K205" s="75" t="str">
        <f>IF('[1]Extraction Parc Loc'!DR202&gt;0,'[1]Extraction Parc Loc'!DR202,IF('[1]Extraction Parc Loc'!CI202&gt;0,'[1]Extraction Parc Loc'!CI202,""))</f>
        <v/>
      </c>
      <c r="L205" s="75" t="str">
        <f>IF('[1]Extraction Parc Loc'!CX202&gt;0,'[1]Extraction Parc Loc'!CX202,IF('[1]Extraction Parc Loc'!EG202&gt;0,'[1]Extraction Parc Loc'!EG202,""))</f>
        <v/>
      </c>
      <c r="M205" s="76" t="str">
        <f t="shared" si="16"/>
        <v/>
      </c>
      <c r="N205" s="76" t="str">
        <f t="shared" si="15"/>
        <v/>
      </c>
      <c r="O205" s="76"/>
      <c r="P205" s="76" t="str">
        <f t="shared" si="17"/>
        <v/>
      </c>
      <c r="Q205" s="76" t="str">
        <f t="shared" si="17"/>
        <v/>
      </c>
      <c r="R205" s="192">
        <f t="shared" si="18"/>
        <v>0</v>
      </c>
      <c r="S205" s="77" t="str">
        <f t="shared" si="19"/>
        <v/>
      </c>
    </row>
    <row r="206" spans="1:19" ht="18" customHeight="1" x14ac:dyDescent="0.25">
      <c r="A206" s="73" t="str">
        <f>IF('[1]Extraction Parc Loc'!DF203&gt;0,'[1]Extraction Parc Loc'!DF203,IF('[1]Extraction Parc Loc'!BW203&gt;0,'[1]Extraction Parc Loc'!BW203,""))</f>
        <v/>
      </c>
      <c r="B206" s="74" t="str">
        <f>IF('[1]Extraction Parc Loc'!DK203&gt;0,'[1]Extraction Parc Loc'!DK203,IF('[1]Extraction Parc Loc'!CB203&gt;0,'[1]Extraction Parc Loc'!CB203,""))</f>
        <v/>
      </c>
      <c r="C206" s="74" t="str">
        <f>IF('[1]Extraction Parc Loc'!DL203&gt;0,'[1]Extraction Parc Loc'!DL203,IF('[1]Extraction Parc Loc'!CC203&gt;0,'[1]Extraction Parc Loc'!CC203,""))</f>
        <v/>
      </c>
      <c r="D206" s="74" t="str">
        <f>IF('[1]Extraction Parc Loc'!DN203&gt;0,'[1]Extraction Parc Loc'!DN203,IF('[1]Extraction Parc Loc'!CE203&gt;0,'[1]Extraction Parc Loc'!CE203,""))</f>
        <v/>
      </c>
      <c r="E206" s="74" t="str">
        <f>IF('[1]Extraction Parc Loc'!DH203&gt;0,'[1]Extraction Parc Loc'!DH203,IF('[1]Extraction Parc Loc'!BY203&gt;0,'[1]Extraction Parc Loc'!BY203,""))</f>
        <v/>
      </c>
      <c r="F206" s="74" t="str">
        <f>IF('[1]Extraction Parc Loc'!AY203&gt;0,'[1]Extraction Parc Loc'!AY203,"")</f>
        <v/>
      </c>
      <c r="G206" s="75" t="str">
        <f>IF('[1]Extraction Parc Loc'!DQ203&gt;0,'[1]Extraction Parc Loc'!DQ203,IF('[1]Extraction Parc Loc'!CH203&gt;0,'[1]Extraction Parc Loc'!CH203,""))</f>
        <v/>
      </c>
      <c r="H206" s="75" t="str">
        <f>IF('[1]Extraction Parc Loc'!N203&gt;0,'[1]Extraction Parc Loc'!N203,"")</f>
        <v/>
      </c>
      <c r="I206" s="75" t="str">
        <f>IF('[1]Extraction Parc Loc'!DP203&gt;0,'[1]Extraction Parc Loc'!DP203,IF('[1]Extraction Parc Loc'!CG203&gt;0,'[1]Extraction Parc Loc'!CG203,""))</f>
        <v/>
      </c>
      <c r="J206" s="75" t="str">
        <f>IF('[1]Extraction Parc Loc'!DT203&gt;0,'[1]Extraction Parc Loc'!DT203,IF('[1]Extraction Parc Loc'!CK203&gt;0,'[1]Extraction Parc Loc'!CK203,""))</f>
        <v/>
      </c>
      <c r="K206" s="75" t="str">
        <f>IF('[1]Extraction Parc Loc'!DR203&gt;0,'[1]Extraction Parc Loc'!DR203,IF('[1]Extraction Parc Loc'!CI203&gt;0,'[1]Extraction Parc Loc'!CI203,""))</f>
        <v/>
      </c>
      <c r="L206" s="75" t="str">
        <f>IF('[1]Extraction Parc Loc'!CX203&gt;0,'[1]Extraction Parc Loc'!CX203,IF('[1]Extraction Parc Loc'!EG203&gt;0,'[1]Extraction Parc Loc'!EG203,""))</f>
        <v/>
      </c>
      <c r="M206" s="76" t="str">
        <f t="shared" si="16"/>
        <v/>
      </c>
      <c r="N206" s="76" t="str">
        <f t="shared" si="15"/>
        <v/>
      </c>
      <c r="O206" s="76"/>
      <c r="P206" s="76" t="str">
        <f t="shared" si="17"/>
        <v/>
      </c>
      <c r="Q206" s="76" t="str">
        <f t="shared" si="17"/>
        <v/>
      </c>
      <c r="R206" s="192">
        <f t="shared" si="18"/>
        <v>0</v>
      </c>
      <c r="S206" s="77" t="str">
        <f t="shared" si="19"/>
        <v/>
      </c>
    </row>
    <row r="207" spans="1:19" ht="18" customHeight="1" x14ac:dyDescent="0.25">
      <c r="A207" s="73" t="str">
        <f>IF('[1]Extraction Parc Loc'!DF204&gt;0,'[1]Extraction Parc Loc'!DF204,IF('[1]Extraction Parc Loc'!BW204&gt;0,'[1]Extraction Parc Loc'!BW204,""))</f>
        <v/>
      </c>
      <c r="B207" s="74" t="str">
        <f>IF('[1]Extraction Parc Loc'!DK204&gt;0,'[1]Extraction Parc Loc'!DK204,IF('[1]Extraction Parc Loc'!CB204&gt;0,'[1]Extraction Parc Loc'!CB204,""))</f>
        <v/>
      </c>
      <c r="C207" s="74" t="str">
        <f>IF('[1]Extraction Parc Loc'!DL204&gt;0,'[1]Extraction Parc Loc'!DL204,IF('[1]Extraction Parc Loc'!CC204&gt;0,'[1]Extraction Parc Loc'!CC204,""))</f>
        <v/>
      </c>
      <c r="D207" s="74" t="str">
        <f>IF('[1]Extraction Parc Loc'!DN204&gt;0,'[1]Extraction Parc Loc'!DN204,IF('[1]Extraction Parc Loc'!CE204&gt;0,'[1]Extraction Parc Loc'!CE204,""))</f>
        <v/>
      </c>
      <c r="E207" s="74" t="str">
        <f>IF('[1]Extraction Parc Loc'!DH204&gt;0,'[1]Extraction Parc Loc'!DH204,IF('[1]Extraction Parc Loc'!BY204&gt;0,'[1]Extraction Parc Loc'!BY204,""))</f>
        <v/>
      </c>
      <c r="F207" s="74" t="str">
        <f>IF('[1]Extraction Parc Loc'!AY204&gt;0,'[1]Extraction Parc Loc'!AY204,"")</f>
        <v/>
      </c>
      <c r="G207" s="75" t="str">
        <f>IF('[1]Extraction Parc Loc'!DQ204&gt;0,'[1]Extraction Parc Loc'!DQ204,IF('[1]Extraction Parc Loc'!CH204&gt;0,'[1]Extraction Parc Loc'!CH204,""))</f>
        <v/>
      </c>
      <c r="H207" s="75" t="str">
        <f>IF('[1]Extraction Parc Loc'!N204&gt;0,'[1]Extraction Parc Loc'!N204,"")</f>
        <v/>
      </c>
      <c r="I207" s="75" t="str">
        <f>IF('[1]Extraction Parc Loc'!DP204&gt;0,'[1]Extraction Parc Loc'!DP204,IF('[1]Extraction Parc Loc'!CG204&gt;0,'[1]Extraction Parc Loc'!CG204,""))</f>
        <v/>
      </c>
      <c r="J207" s="75" t="str">
        <f>IF('[1]Extraction Parc Loc'!DT204&gt;0,'[1]Extraction Parc Loc'!DT204,IF('[1]Extraction Parc Loc'!CK204&gt;0,'[1]Extraction Parc Loc'!CK204,""))</f>
        <v/>
      </c>
      <c r="K207" s="75" t="str">
        <f>IF('[1]Extraction Parc Loc'!DR204&gt;0,'[1]Extraction Parc Loc'!DR204,IF('[1]Extraction Parc Loc'!CI204&gt;0,'[1]Extraction Parc Loc'!CI204,""))</f>
        <v/>
      </c>
      <c r="L207" s="75" t="str">
        <f>IF('[1]Extraction Parc Loc'!CX204&gt;0,'[1]Extraction Parc Loc'!CX204,IF('[1]Extraction Parc Loc'!EG204&gt;0,'[1]Extraction Parc Loc'!EG204,""))</f>
        <v/>
      </c>
      <c r="M207" s="76" t="str">
        <f t="shared" si="16"/>
        <v/>
      </c>
      <c r="N207" s="76" t="str">
        <f t="shared" si="15"/>
        <v/>
      </c>
      <c r="O207" s="76"/>
      <c r="P207" s="76" t="str">
        <f t="shared" si="17"/>
        <v/>
      </c>
      <c r="Q207" s="76" t="str">
        <f t="shared" si="17"/>
        <v/>
      </c>
      <c r="R207" s="192">
        <f t="shared" si="18"/>
        <v>0</v>
      </c>
      <c r="S207" s="77" t="str">
        <f t="shared" si="19"/>
        <v/>
      </c>
    </row>
    <row r="208" spans="1:19" ht="18" customHeight="1" x14ac:dyDescent="0.25">
      <c r="A208" s="73" t="str">
        <f>IF('[1]Extraction Parc Loc'!DF205&gt;0,'[1]Extraction Parc Loc'!DF205,IF('[1]Extraction Parc Loc'!BW205&gt;0,'[1]Extraction Parc Loc'!BW205,""))</f>
        <v/>
      </c>
      <c r="B208" s="74" t="str">
        <f>IF('[1]Extraction Parc Loc'!DK205&gt;0,'[1]Extraction Parc Loc'!DK205,IF('[1]Extraction Parc Loc'!CB205&gt;0,'[1]Extraction Parc Loc'!CB205,""))</f>
        <v/>
      </c>
      <c r="C208" s="74" t="str">
        <f>IF('[1]Extraction Parc Loc'!DL205&gt;0,'[1]Extraction Parc Loc'!DL205,IF('[1]Extraction Parc Loc'!CC205&gt;0,'[1]Extraction Parc Loc'!CC205,""))</f>
        <v/>
      </c>
      <c r="D208" s="74" t="str">
        <f>IF('[1]Extraction Parc Loc'!DN205&gt;0,'[1]Extraction Parc Loc'!DN205,IF('[1]Extraction Parc Loc'!CE205&gt;0,'[1]Extraction Parc Loc'!CE205,""))</f>
        <v/>
      </c>
      <c r="E208" s="74" t="str">
        <f>IF('[1]Extraction Parc Loc'!DH205&gt;0,'[1]Extraction Parc Loc'!DH205,IF('[1]Extraction Parc Loc'!BY205&gt;0,'[1]Extraction Parc Loc'!BY205,""))</f>
        <v/>
      </c>
      <c r="F208" s="74" t="str">
        <f>IF('[1]Extraction Parc Loc'!AY205&gt;0,'[1]Extraction Parc Loc'!AY205,"")</f>
        <v/>
      </c>
      <c r="G208" s="75" t="str">
        <f>IF('[1]Extraction Parc Loc'!DQ205&gt;0,'[1]Extraction Parc Loc'!DQ205,IF('[1]Extraction Parc Loc'!CH205&gt;0,'[1]Extraction Parc Loc'!CH205,""))</f>
        <v/>
      </c>
      <c r="H208" s="75" t="str">
        <f>IF('[1]Extraction Parc Loc'!N205&gt;0,'[1]Extraction Parc Loc'!N205,"")</f>
        <v/>
      </c>
      <c r="I208" s="75" t="str">
        <f>IF('[1]Extraction Parc Loc'!DP205&gt;0,'[1]Extraction Parc Loc'!DP205,IF('[1]Extraction Parc Loc'!CG205&gt;0,'[1]Extraction Parc Loc'!CG205,""))</f>
        <v/>
      </c>
      <c r="J208" s="75" t="str">
        <f>IF('[1]Extraction Parc Loc'!DT205&gt;0,'[1]Extraction Parc Loc'!DT205,IF('[1]Extraction Parc Loc'!CK205&gt;0,'[1]Extraction Parc Loc'!CK205,""))</f>
        <v/>
      </c>
      <c r="K208" s="75" t="str">
        <f>IF('[1]Extraction Parc Loc'!DR205&gt;0,'[1]Extraction Parc Loc'!DR205,IF('[1]Extraction Parc Loc'!CI205&gt;0,'[1]Extraction Parc Loc'!CI205,""))</f>
        <v/>
      </c>
      <c r="L208" s="75" t="str">
        <f>IF('[1]Extraction Parc Loc'!CX205&gt;0,'[1]Extraction Parc Loc'!CX205,IF('[1]Extraction Parc Loc'!EG205&gt;0,'[1]Extraction Parc Loc'!EG205,""))</f>
        <v/>
      </c>
      <c r="M208" s="76" t="str">
        <f t="shared" si="16"/>
        <v/>
      </c>
      <c r="N208" s="76" t="str">
        <f t="shared" si="15"/>
        <v/>
      </c>
      <c r="O208" s="76"/>
      <c r="P208" s="76" t="str">
        <f t="shared" si="17"/>
        <v/>
      </c>
      <c r="Q208" s="76" t="str">
        <f t="shared" si="17"/>
        <v/>
      </c>
      <c r="R208" s="192">
        <f t="shared" si="18"/>
        <v>0</v>
      </c>
      <c r="S208" s="77" t="str">
        <f t="shared" si="19"/>
        <v/>
      </c>
    </row>
    <row r="209" spans="1:19" ht="18" customHeight="1" x14ac:dyDescent="0.25">
      <c r="A209" s="73" t="str">
        <f>IF('[1]Extraction Parc Loc'!DF206&gt;0,'[1]Extraction Parc Loc'!DF206,IF('[1]Extraction Parc Loc'!BW206&gt;0,'[1]Extraction Parc Loc'!BW206,""))</f>
        <v/>
      </c>
      <c r="B209" s="74" t="str">
        <f>IF('[1]Extraction Parc Loc'!DK206&gt;0,'[1]Extraction Parc Loc'!DK206,IF('[1]Extraction Parc Loc'!CB206&gt;0,'[1]Extraction Parc Loc'!CB206,""))</f>
        <v/>
      </c>
      <c r="C209" s="74" t="str">
        <f>IF('[1]Extraction Parc Loc'!DL206&gt;0,'[1]Extraction Parc Loc'!DL206,IF('[1]Extraction Parc Loc'!CC206&gt;0,'[1]Extraction Parc Loc'!CC206,""))</f>
        <v/>
      </c>
      <c r="D209" s="74" t="str">
        <f>IF('[1]Extraction Parc Loc'!DN206&gt;0,'[1]Extraction Parc Loc'!DN206,IF('[1]Extraction Parc Loc'!CE206&gt;0,'[1]Extraction Parc Loc'!CE206,""))</f>
        <v/>
      </c>
      <c r="E209" s="74" t="str">
        <f>IF('[1]Extraction Parc Loc'!DH206&gt;0,'[1]Extraction Parc Loc'!DH206,IF('[1]Extraction Parc Loc'!BY206&gt;0,'[1]Extraction Parc Loc'!BY206,""))</f>
        <v/>
      </c>
      <c r="F209" s="74" t="str">
        <f>IF('[1]Extraction Parc Loc'!AY206&gt;0,'[1]Extraction Parc Loc'!AY206,"")</f>
        <v/>
      </c>
      <c r="G209" s="75" t="str">
        <f>IF('[1]Extraction Parc Loc'!DQ206&gt;0,'[1]Extraction Parc Loc'!DQ206,IF('[1]Extraction Parc Loc'!CH206&gt;0,'[1]Extraction Parc Loc'!CH206,""))</f>
        <v/>
      </c>
      <c r="H209" s="75" t="str">
        <f>IF('[1]Extraction Parc Loc'!N206&gt;0,'[1]Extraction Parc Loc'!N206,"")</f>
        <v/>
      </c>
      <c r="I209" s="75" t="str">
        <f>IF('[1]Extraction Parc Loc'!DP206&gt;0,'[1]Extraction Parc Loc'!DP206,IF('[1]Extraction Parc Loc'!CG206&gt;0,'[1]Extraction Parc Loc'!CG206,""))</f>
        <v/>
      </c>
      <c r="J209" s="75" t="str">
        <f>IF('[1]Extraction Parc Loc'!DT206&gt;0,'[1]Extraction Parc Loc'!DT206,IF('[1]Extraction Parc Loc'!CK206&gt;0,'[1]Extraction Parc Loc'!CK206,""))</f>
        <v/>
      </c>
      <c r="K209" s="75" t="str">
        <f>IF('[1]Extraction Parc Loc'!DR206&gt;0,'[1]Extraction Parc Loc'!DR206,IF('[1]Extraction Parc Loc'!CI206&gt;0,'[1]Extraction Parc Loc'!CI206,""))</f>
        <v/>
      </c>
      <c r="L209" s="75" t="str">
        <f>IF('[1]Extraction Parc Loc'!CX206&gt;0,'[1]Extraction Parc Loc'!CX206,IF('[1]Extraction Parc Loc'!EG206&gt;0,'[1]Extraction Parc Loc'!EG206,""))</f>
        <v/>
      </c>
      <c r="M209" s="76" t="str">
        <f t="shared" si="16"/>
        <v/>
      </c>
      <c r="N209" s="76" t="str">
        <f t="shared" si="15"/>
        <v/>
      </c>
      <c r="O209" s="76"/>
      <c r="P209" s="76" t="str">
        <f t="shared" si="17"/>
        <v/>
      </c>
      <c r="Q209" s="76" t="str">
        <f t="shared" si="17"/>
        <v/>
      </c>
      <c r="R209" s="192">
        <f t="shared" si="18"/>
        <v>0</v>
      </c>
      <c r="S209" s="77" t="str">
        <f t="shared" si="19"/>
        <v/>
      </c>
    </row>
    <row r="210" spans="1:19" ht="18" customHeight="1" x14ac:dyDescent="0.25">
      <c r="A210" s="73" t="str">
        <f>IF('[1]Extraction Parc Loc'!DF207&gt;0,'[1]Extraction Parc Loc'!DF207,IF('[1]Extraction Parc Loc'!BW207&gt;0,'[1]Extraction Parc Loc'!BW207,""))</f>
        <v/>
      </c>
      <c r="B210" s="74" t="str">
        <f>IF('[1]Extraction Parc Loc'!DK207&gt;0,'[1]Extraction Parc Loc'!DK207,IF('[1]Extraction Parc Loc'!CB207&gt;0,'[1]Extraction Parc Loc'!CB207,""))</f>
        <v/>
      </c>
      <c r="C210" s="74" t="str">
        <f>IF('[1]Extraction Parc Loc'!DL207&gt;0,'[1]Extraction Parc Loc'!DL207,IF('[1]Extraction Parc Loc'!CC207&gt;0,'[1]Extraction Parc Loc'!CC207,""))</f>
        <v/>
      </c>
      <c r="D210" s="74" t="str">
        <f>IF('[1]Extraction Parc Loc'!DN207&gt;0,'[1]Extraction Parc Loc'!DN207,IF('[1]Extraction Parc Loc'!CE207&gt;0,'[1]Extraction Parc Loc'!CE207,""))</f>
        <v/>
      </c>
      <c r="E210" s="74" t="str">
        <f>IF('[1]Extraction Parc Loc'!DH207&gt;0,'[1]Extraction Parc Loc'!DH207,IF('[1]Extraction Parc Loc'!BY207&gt;0,'[1]Extraction Parc Loc'!BY207,""))</f>
        <v/>
      </c>
      <c r="F210" s="74" t="str">
        <f>IF('[1]Extraction Parc Loc'!AY207&gt;0,'[1]Extraction Parc Loc'!AY207,"")</f>
        <v/>
      </c>
      <c r="G210" s="75" t="str">
        <f>IF('[1]Extraction Parc Loc'!DQ207&gt;0,'[1]Extraction Parc Loc'!DQ207,IF('[1]Extraction Parc Loc'!CH207&gt;0,'[1]Extraction Parc Loc'!CH207,""))</f>
        <v/>
      </c>
      <c r="H210" s="75" t="str">
        <f>IF('[1]Extraction Parc Loc'!N207&gt;0,'[1]Extraction Parc Loc'!N207,"")</f>
        <v/>
      </c>
      <c r="I210" s="75" t="str">
        <f>IF('[1]Extraction Parc Loc'!DP207&gt;0,'[1]Extraction Parc Loc'!DP207,IF('[1]Extraction Parc Loc'!CG207&gt;0,'[1]Extraction Parc Loc'!CG207,""))</f>
        <v/>
      </c>
      <c r="J210" s="75" t="str">
        <f>IF('[1]Extraction Parc Loc'!DT207&gt;0,'[1]Extraction Parc Loc'!DT207,IF('[1]Extraction Parc Loc'!CK207&gt;0,'[1]Extraction Parc Loc'!CK207,""))</f>
        <v/>
      </c>
      <c r="K210" s="75" t="str">
        <f>IF('[1]Extraction Parc Loc'!DR207&gt;0,'[1]Extraction Parc Loc'!DR207,IF('[1]Extraction Parc Loc'!CI207&gt;0,'[1]Extraction Parc Loc'!CI207,""))</f>
        <v/>
      </c>
      <c r="L210" s="75" t="str">
        <f>IF('[1]Extraction Parc Loc'!CX207&gt;0,'[1]Extraction Parc Loc'!CX207,IF('[1]Extraction Parc Loc'!EG207&gt;0,'[1]Extraction Parc Loc'!EG207,""))</f>
        <v/>
      </c>
      <c r="M210" s="76" t="str">
        <f t="shared" si="16"/>
        <v/>
      </c>
      <c r="N210" s="76" t="str">
        <f t="shared" si="15"/>
        <v/>
      </c>
      <c r="O210" s="76"/>
      <c r="P210" s="76" t="str">
        <f t="shared" si="17"/>
        <v/>
      </c>
      <c r="Q210" s="76" t="str">
        <f t="shared" si="17"/>
        <v/>
      </c>
      <c r="R210" s="192">
        <f t="shared" si="18"/>
        <v>0</v>
      </c>
      <c r="S210" s="77" t="str">
        <f t="shared" si="19"/>
        <v/>
      </c>
    </row>
    <row r="211" spans="1:19" ht="18" customHeight="1" x14ac:dyDescent="0.25">
      <c r="A211" s="73" t="str">
        <f>IF('[1]Extraction Parc Loc'!DF208&gt;0,'[1]Extraction Parc Loc'!DF208,IF('[1]Extraction Parc Loc'!BW208&gt;0,'[1]Extraction Parc Loc'!BW208,""))</f>
        <v/>
      </c>
      <c r="B211" s="74" t="str">
        <f>IF('[1]Extraction Parc Loc'!DK208&gt;0,'[1]Extraction Parc Loc'!DK208,IF('[1]Extraction Parc Loc'!CB208&gt;0,'[1]Extraction Parc Loc'!CB208,""))</f>
        <v/>
      </c>
      <c r="C211" s="74" t="str">
        <f>IF('[1]Extraction Parc Loc'!DL208&gt;0,'[1]Extraction Parc Loc'!DL208,IF('[1]Extraction Parc Loc'!CC208&gt;0,'[1]Extraction Parc Loc'!CC208,""))</f>
        <v/>
      </c>
      <c r="D211" s="74" t="str">
        <f>IF('[1]Extraction Parc Loc'!DN208&gt;0,'[1]Extraction Parc Loc'!DN208,IF('[1]Extraction Parc Loc'!CE208&gt;0,'[1]Extraction Parc Loc'!CE208,""))</f>
        <v/>
      </c>
      <c r="E211" s="74" t="str">
        <f>IF('[1]Extraction Parc Loc'!DH208&gt;0,'[1]Extraction Parc Loc'!DH208,IF('[1]Extraction Parc Loc'!BY208&gt;0,'[1]Extraction Parc Loc'!BY208,""))</f>
        <v/>
      </c>
      <c r="F211" s="74" t="str">
        <f>IF('[1]Extraction Parc Loc'!AY208&gt;0,'[1]Extraction Parc Loc'!AY208,"")</f>
        <v/>
      </c>
      <c r="G211" s="75" t="str">
        <f>IF('[1]Extraction Parc Loc'!DQ208&gt;0,'[1]Extraction Parc Loc'!DQ208,IF('[1]Extraction Parc Loc'!CH208&gt;0,'[1]Extraction Parc Loc'!CH208,""))</f>
        <v/>
      </c>
      <c r="H211" s="75" t="str">
        <f>IF('[1]Extraction Parc Loc'!N208&gt;0,'[1]Extraction Parc Loc'!N208,"")</f>
        <v/>
      </c>
      <c r="I211" s="75" t="str">
        <f>IF('[1]Extraction Parc Loc'!DP208&gt;0,'[1]Extraction Parc Loc'!DP208,IF('[1]Extraction Parc Loc'!CG208&gt;0,'[1]Extraction Parc Loc'!CG208,""))</f>
        <v/>
      </c>
      <c r="J211" s="75" t="str">
        <f>IF('[1]Extraction Parc Loc'!DT208&gt;0,'[1]Extraction Parc Loc'!DT208,IF('[1]Extraction Parc Loc'!CK208&gt;0,'[1]Extraction Parc Loc'!CK208,""))</f>
        <v/>
      </c>
      <c r="K211" s="75" t="str">
        <f>IF('[1]Extraction Parc Loc'!DR208&gt;0,'[1]Extraction Parc Loc'!DR208,IF('[1]Extraction Parc Loc'!CI208&gt;0,'[1]Extraction Parc Loc'!CI208,""))</f>
        <v/>
      </c>
      <c r="L211" s="75" t="str">
        <f>IF('[1]Extraction Parc Loc'!CX208&gt;0,'[1]Extraction Parc Loc'!CX208,IF('[1]Extraction Parc Loc'!EG208&gt;0,'[1]Extraction Parc Loc'!EG208,""))</f>
        <v/>
      </c>
      <c r="M211" s="76" t="str">
        <f t="shared" si="16"/>
        <v/>
      </c>
      <c r="N211" s="76" t="str">
        <f t="shared" si="15"/>
        <v/>
      </c>
      <c r="O211" s="76"/>
      <c r="P211" s="76" t="str">
        <f t="shared" si="17"/>
        <v/>
      </c>
      <c r="Q211" s="76" t="str">
        <f t="shared" si="17"/>
        <v/>
      </c>
      <c r="R211" s="192">
        <f t="shared" si="18"/>
        <v>0</v>
      </c>
      <c r="S211" s="77" t="str">
        <f t="shared" si="19"/>
        <v/>
      </c>
    </row>
    <row r="212" spans="1:19" ht="18" customHeight="1" x14ac:dyDescent="0.25">
      <c r="A212" s="73" t="str">
        <f>IF('[1]Extraction Parc Loc'!DF209&gt;0,'[1]Extraction Parc Loc'!DF209,IF('[1]Extraction Parc Loc'!BW209&gt;0,'[1]Extraction Parc Loc'!BW209,""))</f>
        <v/>
      </c>
      <c r="B212" s="74" t="str">
        <f>IF('[1]Extraction Parc Loc'!DK209&gt;0,'[1]Extraction Parc Loc'!DK209,IF('[1]Extraction Parc Loc'!CB209&gt;0,'[1]Extraction Parc Loc'!CB209,""))</f>
        <v/>
      </c>
      <c r="C212" s="74" t="str">
        <f>IF('[1]Extraction Parc Loc'!DL209&gt;0,'[1]Extraction Parc Loc'!DL209,IF('[1]Extraction Parc Loc'!CC209&gt;0,'[1]Extraction Parc Loc'!CC209,""))</f>
        <v/>
      </c>
      <c r="D212" s="74" t="str">
        <f>IF('[1]Extraction Parc Loc'!DN209&gt;0,'[1]Extraction Parc Loc'!DN209,IF('[1]Extraction Parc Loc'!CE209&gt;0,'[1]Extraction Parc Loc'!CE209,""))</f>
        <v/>
      </c>
      <c r="E212" s="74" t="str">
        <f>IF('[1]Extraction Parc Loc'!DH209&gt;0,'[1]Extraction Parc Loc'!DH209,IF('[1]Extraction Parc Loc'!BY209&gt;0,'[1]Extraction Parc Loc'!BY209,""))</f>
        <v/>
      </c>
      <c r="F212" s="74" t="str">
        <f>IF('[1]Extraction Parc Loc'!AY209&gt;0,'[1]Extraction Parc Loc'!AY209,"")</f>
        <v/>
      </c>
      <c r="G212" s="75" t="str">
        <f>IF('[1]Extraction Parc Loc'!DQ209&gt;0,'[1]Extraction Parc Loc'!DQ209,IF('[1]Extraction Parc Loc'!CH209&gt;0,'[1]Extraction Parc Loc'!CH209,""))</f>
        <v/>
      </c>
      <c r="H212" s="75" t="str">
        <f>IF('[1]Extraction Parc Loc'!N209&gt;0,'[1]Extraction Parc Loc'!N209,"")</f>
        <v/>
      </c>
      <c r="I212" s="75" t="str">
        <f>IF('[1]Extraction Parc Loc'!DP209&gt;0,'[1]Extraction Parc Loc'!DP209,IF('[1]Extraction Parc Loc'!CG209&gt;0,'[1]Extraction Parc Loc'!CG209,""))</f>
        <v/>
      </c>
      <c r="J212" s="75" t="str">
        <f>IF('[1]Extraction Parc Loc'!DT209&gt;0,'[1]Extraction Parc Loc'!DT209,IF('[1]Extraction Parc Loc'!CK209&gt;0,'[1]Extraction Parc Loc'!CK209,""))</f>
        <v/>
      </c>
      <c r="K212" s="75" t="str">
        <f>IF('[1]Extraction Parc Loc'!DR209&gt;0,'[1]Extraction Parc Loc'!DR209,IF('[1]Extraction Parc Loc'!CI209&gt;0,'[1]Extraction Parc Loc'!CI209,""))</f>
        <v/>
      </c>
      <c r="L212" s="75" t="str">
        <f>IF('[1]Extraction Parc Loc'!CX209&gt;0,'[1]Extraction Parc Loc'!CX209,IF('[1]Extraction Parc Loc'!EG209&gt;0,'[1]Extraction Parc Loc'!EG209,""))</f>
        <v/>
      </c>
      <c r="M212" s="76" t="str">
        <f t="shared" si="16"/>
        <v/>
      </c>
      <c r="N212" s="76" t="str">
        <f t="shared" si="15"/>
        <v/>
      </c>
      <c r="O212" s="76"/>
      <c r="P212" s="76" t="str">
        <f t="shared" si="17"/>
        <v/>
      </c>
      <c r="Q212" s="76" t="str">
        <f t="shared" si="17"/>
        <v/>
      </c>
      <c r="R212" s="192">
        <f t="shared" si="18"/>
        <v>0</v>
      </c>
      <c r="S212" s="77" t="str">
        <f t="shared" si="19"/>
        <v/>
      </c>
    </row>
    <row r="213" spans="1:19" ht="18" customHeight="1" x14ac:dyDescent="0.25">
      <c r="A213" s="73" t="str">
        <f>IF('[1]Extraction Parc Loc'!DF210&gt;0,'[1]Extraction Parc Loc'!DF210,IF('[1]Extraction Parc Loc'!BW210&gt;0,'[1]Extraction Parc Loc'!BW210,""))</f>
        <v/>
      </c>
      <c r="B213" s="74" t="str">
        <f>IF('[1]Extraction Parc Loc'!DK210&gt;0,'[1]Extraction Parc Loc'!DK210,IF('[1]Extraction Parc Loc'!CB210&gt;0,'[1]Extraction Parc Loc'!CB210,""))</f>
        <v/>
      </c>
      <c r="C213" s="74" t="str">
        <f>IF('[1]Extraction Parc Loc'!DL210&gt;0,'[1]Extraction Parc Loc'!DL210,IF('[1]Extraction Parc Loc'!CC210&gt;0,'[1]Extraction Parc Loc'!CC210,""))</f>
        <v/>
      </c>
      <c r="D213" s="74" t="str">
        <f>IF('[1]Extraction Parc Loc'!DN210&gt;0,'[1]Extraction Parc Loc'!DN210,IF('[1]Extraction Parc Loc'!CE210&gt;0,'[1]Extraction Parc Loc'!CE210,""))</f>
        <v/>
      </c>
      <c r="E213" s="74" t="str">
        <f>IF('[1]Extraction Parc Loc'!DH210&gt;0,'[1]Extraction Parc Loc'!DH210,IF('[1]Extraction Parc Loc'!BY210&gt;0,'[1]Extraction Parc Loc'!BY210,""))</f>
        <v/>
      </c>
      <c r="F213" s="74" t="str">
        <f>IF('[1]Extraction Parc Loc'!AY210&gt;0,'[1]Extraction Parc Loc'!AY210,"")</f>
        <v/>
      </c>
      <c r="G213" s="75" t="str">
        <f>IF('[1]Extraction Parc Loc'!DQ210&gt;0,'[1]Extraction Parc Loc'!DQ210,IF('[1]Extraction Parc Loc'!CH210&gt;0,'[1]Extraction Parc Loc'!CH210,""))</f>
        <v/>
      </c>
      <c r="H213" s="75" t="str">
        <f>IF('[1]Extraction Parc Loc'!N210&gt;0,'[1]Extraction Parc Loc'!N210,"")</f>
        <v/>
      </c>
      <c r="I213" s="75" t="str">
        <f>IF('[1]Extraction Parc Loc'!DP210&gt;0,'[1]Extraction Parc Loc'!DP210,IF('[1]Extraction Parc Loc'!CG210&gt;0,'[1]Extraction Parc Loc'!CG210,""))</f>
        <v/>
      </c>
      <c r="J213" s="75" t="str">
        <f>IF('[1]Extraction Parc Loc'!DT210&gt;0,'[1]Extraction Parc Loc'!DT210,IF('[1]Extraction Parc Loc'!CK210&gt;0,'[1]Extraction Parc Loc'!CK210,""))</f>
        <v/>
      </c>
      <c r="K213" s="75" t="str">
        <f>IF('[1]Extraction Parc Loc'!DR210&gt;0,'[1]Extraction Parc Loc'!DR210,IF('[1]Extraction Parc Loc'!CI210&gt;0,'[1]Extraction Parc Loc'!CI210,""))</f>
        <v/>
      </c>
      <c r="L213" s="75" t="str">
        <f>IF('[1]Extraction Parc Loc'!CX210&gt;0,'[1]Extraction Parc Loc'!CX210,IF('[1]Extraction Parc Loc'!EG210&gt;0,'[1]Extraction Parc Loc'!EG210,""))</f>
        <v/>
      </c>
      <c r="M213" s="76" t="str">
        <f t="shared" si="16"/>
        <v/>
      </c>
      <c r="N213" s="76" t="str">
        <f t="shared" si="15"/>
        <v/>
      </c>
      <c r="O213" s="76"/>
      <c r="P213" s="76" t="str">
        <f t="shared" si="17"/>
        <v/>
      </c>
      <c r="Q213" s="76" t="str">
        <f t="shared" si="17"/>
        <v/>
      </c>
      <c r="R213" s="192">
        <f t="shared" si="18"/>
        <v>0</v>
      </c>
      <c r="S213" s="77" t="str">
        <f t="shared" si="19"/>
        <v/>
      </c>
    </row>
    <row r="214" spans="1:19" ht="18" customHeight="1" x14ac:dyDescent="0.25">
      <c r="A214" s="73" t="str">
        <f>IF('[1]Extraction Parc Loc'!DF211&gt;0,'[1]Extraction Parc Loc'!DF211,IF('[1]Extraction Parc Loc'!BW211&gt;0,'[1]Extraction Parc Loc'!BW211,""))</f>
        <v/>
      </c>
      <c r="B214" s="74" t="str">
        <f>IF('[1]Extraction Parc Loc'!DK211&gt;0,'[1]Extraction Parc Loc'!DK211,IF('[1]Extraction Parc Loc'!CB211&gt;0,'[1]Extraction Parc Loc'!CB211,""))</f>
        <v/>
      </c>
      <c r="C214" s="74" t="str">
        <f>IF('[1]Extraction Parc Loc'!DL211&gt;0,'[1]Extraction Parc Loc'!DL211,IF('[1]Extraction Parc Loc'!CC211&gt;0,'[1]Extraction Parc Loc'!CC211,""))</f>
        <v/>
      </c>
      <c r="D214" s="74" t="str">
        <f>IF('[1]Extraction Parc Loc'!DN211&gt;0,'[1]Extraction Parc Loc'!DN211,IF('[1]Extraction Parc Loc'!CE211&gt;0,'[1]Extraction Parc Loc'!CE211,""))</f>
        <v/>
      </c>
      <c r="E214" s="74" t="str">
        <f>IF('[1]Extraction Parc Loc'!DH211&gt;0,'[1]Extraction Parc Loc'!DH211,IF('[1]Extraction Parc Loc'!BY211&gt;0,'[1]Extraction Parc Loc'!BY211,""))</f>
        <v/>
      </c>
      <c r="F214" s="74" t="str">
        <f>IF('[1]Extraction Parc Loc'!AY211&gt;0,'[1]Extraction Parc Loc'!AY211,"")</f>
        <v/>
      </c>
      <c r="G214" s="75" t="str">
        <f>IF('[1]Extraction Parc Loc'!DQ211&gt;0,'[1]Extraction Parc Loc'!DQ211,IF('[1]Extraction Parc Loc'!CH211&gt;0,'[1]Extraction Parc Loc'!CH211,""))</f>
        <v/>
      </c>
      <c r="H214" s="75" t="str">
        <f>IF('[1]Extraction Parc Loc'!N211&gt;0,'[1]Extraction Parc Loc'!N211,"")</f>
        <v/>
      </c>
      <c r="I214" s="75" t="str">
        <f>IF('[1]Extraction Parc Loc'!DP211&gt;0,'[1]Extraction Parc Loc'!DP211,IF('[1]Extraction Parc Loc'!CG211&gt;0,'[1]Extraction Parc Loc'!CG211,""))</f>
        <v/>
      </c>
      <c r="J214" s="75" t="str">
        <f>IF('[1]Extraction Parc Loc'!DT211&gt;0,'[1]Extraction Parc Loc'!DT211,IF('[1]Extraction Parc Loc'!CK211&gt;0,'[1]Extraction Parc Loc'!CK211,""))</f>
        <v/>
      </c>
      <c r="K214" s="75" t="str">
        <f>IF('[1]Extraction Parc Loc'!DR211&gt;0,'[1]Extraction Parc Loc'!DR211,IF('[1]Extraction Parc Loc'!CI211&gt;0,'[1]Extraction Parc Loc'!CI211,""))</f>
        <v/>
      </c>
      <c r="L214" s="75" t="str">
        <f>IF('[1]Extraction Parc Loc'!CX211&gt;0,'[1]Extraction Parc Loc'!CX211,IF('[1]Extraction Parc Loc'!EG211&gt;0,'[1]Extraction Parc Loc'!EG211,""))</f>
        <v/>
      </c>
      <c r="M214" s="76" t="str">
        <f t="shared" si="16"/>
        <v/>
      </c>
      <c r="N214" s="76" t="str">
        <f t="shared" si="15"/>
        <v/>
      </c>
      <c r="O214" s="76"/>
      <c r="P214" s="76" t="str">
        <f t="shared" si="17"/>
        <v/>
      </c>
      <c r="Q214" s="76" t="str">
        <f t="shared" si="17"/>
        <v/>
      </c>
      <c r="R214" s="192">
        <f t="shared" si="18"/>
        <v>0</v>
      </c>
      <c r="S214" s="77" t="str">
        <f t="shared" si="19"/>
        <v/>
      </c>
    </row>
    <row r="215" spans="1:19" ht="18" customHeight="1" x14ac:dyDescent="0.25">
      <c r="A215" s="73" t="str">
        <f>IF('[1]Extraction Parc Loc'!DF212&gt;0,'[1]Extraction Parc Loc'!DF212,IF('[1]Extraction Parc Loc'!BW212&gt;0,'[1]Extraction Parc Loc'!BW212,""))</f>
        <v/>
      </c>
      <c r="B215" s="74" t="str">
        <f>IF('[1]Extraction Parc Loc'!DK212&gt;0,'[1]Extraction Parc Loc'!DK212,IF('[1]Extraction Parc Loc'!CB212&gt;0,'[1]Extraction Parc Loc'!CB212,""))</f>
        <v/>
      </c>
      <c r="C215" s="74" t="str">
        <f>IF('[1]Extraction Parc Loc'!DL212&gt;0,'[1]Extraction Parc Loc'!DL212,IF('[1]Extraction Parc Loc'!CC212&gt;0,'[1]Extraction Parc Loc'!CC212,""))</f>
        <v/>
      </c>
      <c r="D215" s="74" t="str">
        <f>IF('[1]Extraction Parc Loc'!DN212&gt;0,'[1]Extraction Parc Loc'!DN212,IF('[1]Extraction Parc Loc'!CE212&gt;0,'[1]Extraction Parc Loc'!CE212,""))</f>
        <v/>
      </c>
      <c r="E215" s="74" t="str">
        <f>IF('[1]Extraction Parc Loc'!DH212&gt;0,'[1]Extraction Parc Loc'!DH212,IF('[1]Extraction Parc Loc'!BY212&gt;0,'[1]Extraction Parc Loc'!BY212,""))</f>
        <v/>
      </c>
      <c r="F215" s="74" t="str">
        <f>IF('[1]Extraction Parc Loc'!AY212&gt;0,'[1]Extraction Parc Loc'!AY212,"")</f>
        <v/>
      </c>
      <c r="G215" s="75" t="str">
        <f>IF('[1]Extraction Parc Loc'!DQ212&gt;0,'[1]Extraction Parc Loc'!DQ212,IF('[1]Extraction Parc Loc'!CH212&gt;0,'[1]Extraction Parc Loc'!CH212,""))</f>
        <v/>
      </c>
      <c r="H215" s="75" t="str">
        <f>IF('[1]Extraction Parc Loc'!N212&gt;0,'[1]Extraction Parc Loc'!N212,"")</f>
        <v/>
      </c>
      <c r="I215" s="75" t="str">
        <f>IF('[1]Extraction Parc Loc'!DP212&gt;0,'[1]Extraction Parc Loc'!DP212,IF('[1]Extraction Parc Loc'!CG212&gt;0,'[1]Extraction Parc Loc'!CG212,""))</f>
        <v/>
      </c>
      <c r="J215" s="75" t="str">
        <f>IF('[1]Extraction Parc Loc'!DT212&gt;0,'[1]Extraction Parc Loc'!DT212,IF('[1]Extraction Parc Loc'!CK212&gt;0,'[1]Extraction Parc Loc'!CK212,""))</f>
        <v/>
      </c>
      <c r="K215" s="75" t="str">
        <f>IF('[1]Extraction Parc Loc'!DR212&gt;0,'[1]Extraction Parc Loc'!DR212,IF('[1]Extraction Parc Loc'!CI212&gt;0,'[1]Extraction Parc Loc'!CI212,""))</f>
        <v/>
      </c>
      <c r="L215" s="75" t="str">
        <f>IF('[1]Extraction Parc Loc'!CX212&gt;0,'[1]Extraction Parc Loc'!CX212,IF('[1]Extraction Parc Loc'!EG212&gt;0,'[1]Extraction Parc Loc'!EG212,""))</f>
        <v/>
      </c>
      <c r="M215" s="76" t="str">
        <f t="shared" si="16"/>
        <v/>
      </c>
      <c r="N215" s="76" t="str">
        <f t="shared" si="15"/>
        <v/>
      </c>
      <c r="O215" s="76"/>
      <c r="P215" s="76" t="str">
        <f t="shared" si="17"/>
        <v/>
      </c>
      <c r="Q215" s="76" t="str">
        <f t="shared" si="17"/>
        <v/>
      </c>
      <c r="R215" s="192">
        <f t="shared" si="18"/>
        <v>0</v>
      </c>
      <c r="S215" s="77" t="str">
        <f t="shared" si="19"/>
        <v/>
      </c>
    </row>
    <row r="216" spans="1:19" ht="18" customHeight="1" x14ac:dyDescent="0.25">
      <c r="A216" s="73" t="str">
        <f>IF('[1]Extraction Parc Loc'!DF213&gt;0,'[1]Extraction Parc Loc'!DF213,IF('[1]Extraction Parc Loc'!BW213&gt;0,'[1]Extraction Parc Loc'!BW213,""))</f>
        <v/>
      </c>
      <c r="B216" s="74" t="str">
        <f>IF('[1]Extraction Parc Loc'!DK213&gt;0,'[1]Extraction Parc Loc'!DK213,IF('[1]Extraction Parc Loc'!CB213&gt;0,'[1]Extraction Parc Loc'!CB213,""))</f>
        <v/>
      </c>
      <c r="C216" s="74" t="str">
        <f>IF('[1]Extraction Parc Loc'!DL213&gt;0,'[1]Extraction Parc Loc'!DL213,IF('[1]Extraction Parc Loc'!CC213&gt;0,'[1]Extraction Parc Loc'!CC213,""))</f>
        <v/>
      </c>
      <c r="D216" s="74" t="str">
        <f>IF('[1]Extraction Parc Loc'!DN213&gt;0,'[1]Extraction Parc Loc'!DN213,IF('[1]Extraction Parc Loc'!CE213&gt;0,'[1]Extraction Parc Loc'!CE213,""))</f>
        <v/>
      </c>
      <c r="E216" s="74" t="str">
        <f>IF('[1]Extraction Parc Loc'!DH213&gt;0,'[1]Extraction Parc Loc'!DH213,IF('[1]Extraction Parc Loc'!BY213&gt;0,'[1]Extraction Parc Loc'!BY213,""))</f>
        <v/>
      </c>
      <c r="F216" s="74" t="str">
        <f>IF('[1]Extraction Parc Loc'!AY213&gt;0,'[1]Extraction Parc Loc'!AY213,"")</f>
        <v/>
      </c>
      <c r="G216" s="75" t="str">
        <f>IF('[1]Extraction Parc Loc'!DQ213&gt;0,'[1]Extraction Parc Loc'!DQ213,IF('[1]Extraction Parc Loc'!CH213&gt;0,'[1]Extraction Parc Loc'!CH213,""))</f>
        <v/>
      </c>
      <c r="H216" s="75" t="str">
        <f>IF('[1]Extraction Parc Loc'!N213&gt;0,'[1]Extraction Parc Loc'!N213,"")</f>
        <v/>
      </c>
      <c r="I216" s="75" t="str">
        <f>IF('[1]Extraction Parc Loc'!DP213&gt;0,'[1]Extraction Parc Loc'!DP213,IF('[1]Extraction Parc Loc'!CG213&gt;0,'[1]Extraction Parc Loc'!CG213,""))</f>
        <v/>
      </c>
      <c r="J216" s="75" t="str">
        <f>IF('[1]Extraction Parc Loc'!DT213&gt;0,'[1]Extraction Parc Loc'!DT213,IF('[1]Extraction Parc Loc'!CK213&gt;0,'[1]Extraction Parc Loc'!CK213,""))</f>
        <v/>
      </c>
      <c r="K216" s="75" t="str">
        <f>IF('[1]Extraction Parc Loc'!DR213&gt;0,'[1]Extraction Parc Loc'!DR213,IF('[1]Extraction Parc Loc'!CI213&gt;0,'[1]Extraction Parc Loc'!CI213,""))</f>
        <v/>
      </c>
      <c r="L216" s="75" t="str">
        <f>IF('[1]Extraction Parc Loc'!CX213&gt;0,'[1]Extraction Parc Loc'!CX213,IF('[1]Extraction Parc Loc'!EG213&gt;0,'[1]Extraction Parc Loc'!EG213,""))</f>
        <v/>
      </c>
      <c r="M216" s="76" t="str">
        <f t="shared" si="16"/>
        <v/>
      </c>
      <c r="N216" s="76" t="str">
        <f t="shared" si="15"/>
        <v/>
      </c>
      <c r="O216" s="76"/>
      <c r="P216" s="76" t="str">
        <f t="shared" si="17"/>
        <v/>
      </c>
      <c r="Q216" s="76" t="str">
        <f t="shared" si="17"/>
        <v/>
      </c>
      <c r="R216" s="192">
        <f t="shared" si="18"/>
        <v>0</v>
      </c>
      <c r="S216" s="77" t="str">
        <f t="shared" si="19"/>
        <v/>
      </c>
    </row>
    <row r="217" spans="1:19" ht="18" customHeight="1" x14ac:dyDescent="0.25">
      <c r="A217" s="73" t="str">
        <f>IF('[1]Extraction Parc Loc'!DF214&gt;0,'[1]Extraction Parc Loc'!DF214,IF('[1]Extraction Parc Loc'!BW214&gt;0,'[1]Extraction Parc Loc'!BW214,""))</f>
        <v/>
      </c>
      <c r="B217" s="74" t="str">
        <f>IF('[1]Extraction Parc Loc'!DK214&gt;0,'[1]Extraction Parc Loc'!DK214,IF('[1]Extraction Parc Loc'!CB214&gt;0,'[1]Extraction Parc Loc'!CB214,""))</f>
        <v/>
      </c>
      <c r="C217" s="74" t="str">
        <f>IF('[1]Extraction Parc Loc'!DL214&gt;0,'[1]Extraction Parc Loc'!DL214,IF('[1]Extraction Parc Loc'!CC214&gt;0,'[1]Extraction Parc Loc'!CC214,""))</f>
        <v/>
      </c>
      <c r="D217" s="74" t="str">
        <f>IF('[1]Extraction Parc Loc'!DN214&gt;0,'[1]Extraction Parc Loc'!DN214,IF('[1]Extraction Parc Loc'!CE214&gt;0,'[1]Extraction Parc Loc'!CE214,""))</f>
        <v/>
      </c>
      <c r="E217" s="74" t="str">
        <f>IF('[1]Extraction Parc Loc'!DH214&gt;0,'[1]Extraction Parc Loc'!DH214,IF('[1]Extraction Parc Loc'!BY214&gt;0,'[1]Extraction Parc Loc'!BY214,""))</f>
        <v/>
      </c>
      <c r="F217" s="74" t="str">
        <f>IF('[1]Extraction Parc Loc'!AY214&gt;0,'[1]Extraction Parc Loc'!AY214,"")</f>
        <v/>
      </c>
      <c r="G217" s="75" t="str">
        <f>IF('[1]Extraction Parc Loc'!DQ214&gt;0,'[1]Extraction Parc Loc'!DQ214,IF('[1]Extraction Parc Loc'!CH214&gt;0,'[1]Extraction Parc Loc'!CH214,""))</f>
        <v/>
      </c>
      <c r="H217" s="75" t="str">
        <f>IF('[1]Extraction Parc Loc'!N214&gt;0,'[1]Extraction Parc Loc'!N214,"")</f>
        <v/>
      </c>
      <c r="I217" s="75" t="str">
        <f>IF('[1]Extraction Parc Loc'!DP214&gt;0,'[1]Extraction Parc Loc'!DP214,IF('[1]Extraction Parc Loc'!CG214&gt;0,'[1]Extraction Parc Loc'!CG214,""))</f>
        <v/>
      </c>
      <c r="J217" s="75" t="str">
        <f>IF('[1]Extraction Parc Loc'!DT214&gt;0,'[1]Extraction Parc Loc'!DT214,IF('[1]Extraction Parc Loc'!CK214&gt;0,'[1]Extraction Parc Loc'!CK214,""))</f>
        <v/>
      </c>
      <c r="K217" s="75" t="str">
        <f>IF('[1]Extraction Parc Loc'!DR214&gt;0,'[1]Extraction Parc Loc'!DR214,IF('[1]Extraction Parc Loc'!CI214&gt;0,'[1]Extraction Parc Loc'!CI214,""))</f>
        <v/>
      </c>
      <c r="L217" s="75" t="str">
        <f>IF('[1]Extraction Parc Loc'!CX214&gt;0,'[1]Extraction Parc Loc'!CX214,IF('[1]Extraction Parc Loc'!EG214&gt;0,'[1]Extraction Parc Loc'!EG214,""))</f>
        <v/>
      </c>
      <c r="M217" s="76" t="str">
        <f t="shared" si="16"/>
        <v/>
      </c>
      <c r="N217" s="76" t="str">
        <f t="shared" si="15"/>
        <v/>
      </c>
      <c r="O217" s="76"/>
      <c r="P217" s="76" t="str">
        <f t="shared" si="17"/>
        <v/>
      </c>
      <c r="Q217" s="76" t="str">
        <f t="shared" si="17"/>
        <v/>
      </c>
      <c r="R217" s="192">
        <f t="shared" si="18"/>
        <v>0</v>
      </c>
      <c r="S217" s="77" t="str">
        <f t="shared" si="19"/>
        <v/>
      </c>
    </row>
    <row r="218" spans="1:19" ht="18" customHeight="1" x14ac:dyDescent="0.25">
      <c r="A218" s="73" t="str">
        <f>IF('[1]Extraction Parc Loc'!DF215&gt;0,'[1]Extraction Parc Loc'!DF215,IF('[1]Extraction Parc Loc'!BW215&gt;0,'[1]Extraction Parc Loc'!BW215,""))</f>
        <v/>
      </c>
      <c r="B218" s="74" t="str">
        <f>IF('[1]Extraction Parc Loc'!DK215&gt;0,'[1]Extraction Parc Loc'!DK215,IF('[1]Extraction Parc Loc'!CB215&gt;0,'[1]Extraction Parc Loc'!CB215,""))</f>
        <v/>
      </c>
      <c r="C218" s="74" t="str">
        <f>IF('[1]Extraction Parc Loc'!DL215&gt;0,'[1]Extraction Parc Loc'!DL215,IF('[1]Extraction Parc Loc'!CC215&gt;0,'[1]Extraction Parc Loc'!CC215,""))</f>
        <v/>
      </c>
      <c r="D218" s="74" t="str">
        <f>IF('[1]Extraction Parc Loc'!DN215&gt;0,'[1]Extraction Parc Loc'!DN215,IF('[1]Extraction Parc Loc'!CE215&gt;0,'[1]Extraction Parc Loc'!CE215,""))</f>
        <v/>
      </c>
      <c r="E218" s="74" t="str">
        <f>IF('[1]Extraction Parc Loc'!DH215&gt;0,'[1]Extraction Parc Loc'!DH215,IF('[1]Extraction Parc Loc'!BY215&gt;0,'[1]Extraction Parc Loc'!BY215,""))</f>
        <v/>
      </c>
      <c r="F218" s="74" t="str">
        <f>IF('[1]Extraction Parc Loc'!AY215&gt;0,'[1]Extraction Parc Loc'!AY215,"")</f>
        <v/>
      </c>
      <c r="G218" s="75" t="str">
        <f>IF('[1]Extraction Parc Loc'!DQ215&gt;0,'[1]Extraction Parc Loc'!DQ215,IF('[1]Extraction Parc Loc'!CH215&gt;0,'[1]Extraction Parc Loc'!CH215,""))</f>
        <v/>
      </c>
      <c r="H218" s="75" t="str">
        <f>IF('[1]Extraction Parc Loc'!N215&gt;0,'[1]Extraction Parc Loc'!N215,"")</f>
        <v/>
      </c>
      <c r="I218" s="75" t="str">
        <f>IF('[1]Extraction Parc Loc'!DP215&gt;0,'[1]Extraction Parc Loc'!DP215,IF('[1]Extraction Parc Loc'!CG215&gt;0,'[1]Extraction Parc Loc'!CG215,""))</f>
        <v/>
      </c>
      <c r="J218" s="75" t="str">
        <f>IF('[1]Extraction Parc Loc'!DT215&gt;0,'[1]Extraction Parc Loc'!DT215,IF('[1]Extraction Parc Loc'!CK215&gt;0,'[1]Extraction Parc Loc'!CK215,""))</f>
        <v/>
      </c>
      <c r="K218" s="75" t="str">
        <f>IF('[1]Extraction Parc Loc'!DR215&gt;0,'[1]Extraction Parc Loc'!DR215,IF('[1]Extraction Parc Loc'!CI215&gt;0,'[1]Extraction Parc Loc'!CI215,""))</f>
        <v/>
      </c>
      <c r="L218" s="75" t="str">
        <f>IF('[1]Extraction Parc Loc'!CX215&gt;0,'[1]Extraction Parc Loc'!CX215,IF('[1]Extraction Parc Loc'!EG215&gt;0,'[1]Extraction Parc Loc'!EG215,""))</f>
        <v/>
      </c>
      <c r="M218" s="76" t="str">
        <f t="shared" si="16"/>
        <v/>
      </c>
      <c r="N218" s="76" t="str">
        <f t="shared" si="15"/>
        <v/>
      </c>
      <c r="O218" s="76"/>
      <c r="P218" s="76" t="str">
        <f t="shared" si="17"/>
        <v/>
      </c>
      <c r="Q218" s="76" t="str">
        <f t="shared" si="17"/>
        <v/>
      </c>
      <c r="R218" s="192">
        <f t="shared" si="18"/>
        <v>0</v>
      </c>
      <c r="S218" s="77" t="str">
        <f t="shared" si="19"/>
        <v/>
      </c>
    </row>
    <row r="219" spans="1:19" ht="18" customHeight="1" x14ac:dyDescent="0.25">
      <c r="A219" s="73" t="str">
        <f>IF('[1]Extraction Parc Loc'!DF216&gt;0,'[1]Extraction Parc Loc'!DF216,IF('[1]Extraction Parc Loc'!BW216&gt;0,'[1]Extraction Parc Loc'!BW216,""))</f>
        <v/>
      </c>
      <c r="B219" s="74" t="str">
        <f>IF('[1]Extraction Parc Loc'!DK216&gt;0,'[1]Extraction Parc Loc'!DK216,IF('[1]Extraction Parc Loc'!CB216&gt;0,'[1]Extraction Parc Loc'!CB216,""))</f>
        <v/>
      </c>
      <c r="C219" s="74" t="str">
        <f>IF('[1]Extraction Parc Loc'!DL216&gt;0,'[1]Extraction Parc Loc'!DL216,IF('[1]Extraction Parc Loc'!CC216&gt;0,'[1]Extraction Parc Loc'!CC216,""))</f>
        <v/>
      </c>
      <c r="D219" s="74" t="str">
        <f>IF('[1]Extraction Parc Loc'!DN216&gt;0,'[1]Extraction Parc Loc'!DN216,IF('[1]Extraction Parc Loc'!CE216&gt;0,'[1]Extraction Parc Loc'!CE216,""))</f>
        <v/>
      </c>
      <c r="E219" s="74" t="str">
        <f>IF('[1]Extraction Parc Loc'!DH216&gt;0,'[1]Extraction Parc Loc'!DH216,IF('[1]Extraction Parc Loc'!BY216&gt;0,'[1]Extraction Parc Loc'!BY216,""))</f>
        <v/>
      </c>
      <c r="F219" s="74" t="str">
        <f>IF('[1]Extraction Parc Loc'!AY216&gt;0,'[1]Extraction Parc Loc'!AY216,"")</f>
        <v/>
      </c>
      <c r="G219" s="75" t="str">
        <f>IF('[1]Extraction Parc Loc'!DQ216&gt;0,'[1]Extraction Parc Loc'!DQ216,IF('[1]Extraction Parc Loc'!CH216&gt;0,'[1]Extraction Parc Loc'!CH216,""))</f>
        <v/>
      </c>
      <c r="H219" s="75" t="str">
        <f>IF('[1]Extraction Parc Loc'!N216&gt;0,'[1]Extraction Parc Loc'!N216,"")</f>
        <v/>
      </c>
      <c r="I219" s="75" t="str">
        <f>IF('[1]Extraction Parc Loc'!DP216&gt;0,'[1]Extraction Parc Loc'!DP216,IF('[1]Extraction Parc Loc'!CG216&gt;0,'[1]Extraction Parc Loc'!CG216,""))</f>
        <v/>
      </c>
      <c r="J219" s="75" t="str">
        <f>IF('[1]Extraction Parc Loc'!DT216&gt;0,'[1]Extraction Parc Loc'!DT216,IF('[1]Extraction Parc Loc'!CK216&gt;0,'[1]Extraction Parc Loc'!CK216,""))</f>
        <v/>
      </c>
      <c r="K219" s="75" t="str">
        <f>IF('[1]Extraction Parc Loc'!DR216&gt;0,'[1]Extraction Parc Loc'!DR216,IF('[1]Extraction Parc Loc'!CI216&gt;0,'[1]Extraction Parc Loc'!CI216,""))</f>
        <v/>
      </c>
      <c r="L219" s="75" t="str">
        <f>IF('[1]Extraction Parc Loc'!CX216&gt;0,'[1]Extraction Parc Loc'!CX216,IF('[1]Extraction Parc Loc'!EG216&gt;0,'[1]Extraction Parc Loc'!EG216,""))</f>
        <v/>
      </c>
      <c r="M219" s="76" t="str">
        <f t="shared" si="16"/>
        <v/>
      </c>
      <c r="N219" s="76" t="str">
        <f t="shared" si="15"/>
        <v/>
      </c>
      <c r="O219" s="76"/>
      <c r="P219" s="76" t="str">
        <f t="shared" si="17"/>
        <v/>
      </c>
      <c r="Q219" s="76" t="str">
        <f t="shared" si="17"/>
        <v/>
      </c>
      <c r="R219" s="192">
        <f t="shared" si="18"/>
        <v>0</v>
      </c>
      <c r="S219" s="77" t="str">
        <f t="shared" si="19"/>
        <v/>
      </c>
    </row>
    <row r="220" spans="1:19" ht="18" customHeight="1" x14ac:dyDescent="0.25">
      <c r="A220" s="73" t="str">
        <f>IF('[1]Extraction Parc Loc'!DF217&gt;0,'[1]Extraction Parc Loc'!DF217,IF('[1]Extraction Parc Loc'!BW217&gt;0,'[1]Extraction Parc Loc'!BW217,""))</f>
        <v/>
      </c>
      <c r="B220" s="74" t="str">
        <f>IF('[1]Extraction Parc Loc'!DK217&gt;0,'[1]Extraction Parc Loc'!DK217,IF('[1]Extraction Parc Loc'!CB217&gt;0,'[1]Extraction Parc Loc'!CB217,""))</f>
        <v/>
      </c>
      <c r="C220" s="74" t="str">
        <f>IF('[1]Extraction Parc Loc'!DL217&gt;0,'[1]Extraction Parc Loc'!DL217,IF('[1]Extraction Parc Loc'!CC217&gt;0,'[1]Extraction Parc Loc'!CC217,""))</f>
        <v/>
      </c>
      <c r="D220" s="74" t="str">
        <f>IF('[1]Extraction Parc Loc'!DN217&gt;0,'[1]Extraction Parc Loc'!DN217,IF('[1]Extraction Parc Loc'!CE217&gt;0,'[1]Extraction Parc Loc'!CE217,""))</f>
        <v/>
      </c>
      <c r="E220" s="74" t="str">
        <f>IF('[1]Extraction Parc Loc'!DH217&gt;0,'[1]Extraction Parc Loc'!DH217,IF('[1]Extraction Parc Loc'!BY217&gt;0,'[1]Extraction Parc Loc'!BY217,""))</f>
        <v/>
      </c>
      <c r="F220" s="74" t="str">
        <f>IF('[1]Extraction Parc Loc'!AY217&gt;0,'[1]Extraction Parc Loc'!AY217,"")</f>
        <v/>
      </c>
      <c r="G220" s="75" t="str">
        <f>IF('[1]Extraction Parc Loc'!DQ217&gt;0,'[1]Extraction Parc Loc'!DQ217,IF('[1]Extraction Parc Loc'!CH217&gt;0,'[1]Extraction Parc Loc'!CH217,""))</f>
        <v/>
      </c>
      <c r="H220" s="75" t="str">
        <f>IF('[1]Extraction Parc Loc'!N217&gt;0,'[1]Extraction Parc Loc'!N217,"")</f>
        <v/>
      </c>
      <c r="I220" s="75" t="str">
        <f>IF('[1]Extraction Parc Loc'!DP217&gt;0,'[1]Extraction Parc Loc'!DP217,IF('[1]Extraction Parc Loc'!CG217&gt;0,'[1]Extraction Parc Loc'!CG217,""))</f>
        <v/>
      </c>
      <c r="J220" s="75" t="str">
        <f>IF('[1]Extraction Parc Loc'!DT217&gt;0,'[1]Extraction Parc Loc'!DT217,IF('[1]Extraction Parc Loc'!CK217&gt;0,'[1]Extraction Parc Loc'!CK217,""))</f>
        <v/>
      </c>
      <c r="K220" s="75" t="str">
        <f>IF('[1]Extraction Parc Loc'!DR217&gt;0,'[1]Extraction Parc Loc'!DR217,IF('[1]Extraction Parc Loc'!CI217&gt;0,'[1]Extraction Parc Loc'!CI217,""))</f>
        <v/>
      </c>
      <c r="L220" s="75" t="str">
        <f>IF('[1]Extraction Parc Loc'!CX217&gt;0,'[1]Extraction Parc Loc'!CX217,IF('[1]Extraction Parc Loc'!EG217&gt;0,'[1]Extraction Parc Loc'!EG217,""))</f>
        <v/>
      </c>
      <c r="M220" s="76" t="str">
        <f t="shared" si="16"/>
        <v/>
      </c>
      <c r="N220" s="76" t="str">
        <f t="shared" si="15"/>
        <v/>
      </c>
      <c r="O220" s="76"/>
      <c r="P220" s="76" t="str">
        <f t="shared" si="17"/>
        <v/>
      </c>
      <c r="Q220" s="76" t="str">
        <f t="shared" si="17"/>
        <v/>
      </c>
      <c r="R220" s="192">
        <f t="shared" si="18"/>
        <v>0</v>
      </c>
      <c r="S220" s="77" t="str">
        <f t="shared" si="19"/>
        <v/>
      </c>
    </row>
    <row r="221" spans="1:19" ht="18" customHeight="1" x14ac:dyDescent="0.25">
      <c r="A221" s="73" t="str">
        <f>IF('[1]Extraction Parc Loc'!DF218&gt;0,'[1]Extraction Parc Loc'!DF218,IF('[1]Extraction Parc Loc'!BW218&gt;0,'[1]Extraction Parc Loc'!BW218,""))</f>
        <v/>
      </c>
      <c r="B221" s="74" t="str">
        <f>IF('[1]Extraction Parc Loc'!DK218&gt;0,'[1]Extraction Parc Loc'!DK218,IF('[1]Extraction Parc Loc'!CB218&gt;0,'[1]Extraction Parc Loc'!CB218,""))</f>
        <v/>
      </c>
      <c r="C221" s="74" t="str">
        <f>IF('[1]Extraction Parc Loc'!DL218&gt;0,'[1]Extraction Parc Loc'!DL218,IF('[1]Extraction Parc Loc'!CC218&gt;0,'[1]Extraction Parc Loc'!CC218,""))</f>
        <v/>
      </c>
      <c r="D221" s="74" t="str">
        <f>IF('[1]Extraction Parc Loc'!DN218&gt;0,'[1]Extraction Parc Loc'!DN218,IF('[1]Extraction Parc Loc'!CE218&gt;0,'[1]Extraction Parc Loc'!CE218,""))</f>
        <v/>
      </c>
      <c r="E221" s="74" t="str">
        <f>IF('[1]Extraction Parc Loc'!DH218&gt;0,'[1]Extraction Parc Loc'!DH218,IF('[1]Extraction Parc Loc'!BY218&gt;0,'[1]Extraction Parc Loc'!BY218,""))</f>
        <v/>
      </c>
      <c r="F221" s="74" t="str">
        <f>IF('[1]Extraction Parc Loc'!AY218&gt;0,'[1]Extraction Parc Loc'!AY218,"")</f>
        <v/>
      </c>
      <c r="G221" s="75" t="str">
        <f>IF('[1]Extraction Parc Loc'!DQ218&gt;0,'[1]Extraction Parc Loc'!DQ218,IF('[1]Extraction Parc Loc'!CH218&gt;0,'[1]Extraction Parc Loc'!CH218,""))</f>
        <v/>
      </c>
      <c r="H221" s="75" t="str">
        <f>IF('[1]Extraction Parc Loc'!N218&gt;0,'[1]Extraction Parc Loc'!N218,"")</f>
        <v/>
      </c>
      <c r="I221" s="75" t="str">
        <f>IF('[1]Extraction Parc Loc'!DP218&gt;0,'[1]Extraction Parc Loc'!DP218,IF('[1]Extraction Parc Loc'!CG218&gt;0,'[1]Extraction Parc Loc'!CG218,""))</f>
        <v/>
      </c>
      <c r="J221" s="75" t="str">
        <f>IF('[1]Extraction Parc Loc'!DT218&gt;0,'[1]Extraction Parc Loc'!DT218,IF('[1]Extraction Parc Loc'!CK218&gt;0,'[1]Extraction Parc Loc'!CK218,""))</f>
        <v/>
      </c>
      <c r="K221" s="75" t="str">
        <f>IF('[1]Extraction Parc Loc'!DR218&gt;0,'[1]Extraction Parc Loc'!DR218,IF('[1]Extraction Parc Loc'!CI218&gt;0,'[1]Extraction Parc Loc'!CI218,""))</f>
        <v/>
      </c>
      <c r="L221" s="75" t="str">
        <f>IF('[1]Extraction Parc Loc'!CX218&gt;0,'[1]Extraction Parc Loc'!CX218,IF('[1]Extraction Parc Loc'!EG218&gt;0,'[1]Extraction Parc Loc'!EG218,""))</f>
        <v/>
      </c>
      <c r="M221" s="76" t="str">
        <f t="shared" si="16"/>
        <v/>
      </c>
      <c r="N221" s="76" t="str">
        <f t="shared" si="15"/>
        <v/>
      </c>
      <c r="O221" s="76"/>
      <c r="P221" s="76" t="str">
        <f t="shared" si="17"/>
        <v/>
      </c>
      <c r="Q221" s="76" t="str">
        <f t="shared" si="17"/>
        <v/>
      </c>
      <c r="R221" s="192">
        <f t="shared" si="18"/>
        <v>0</v>
      </c>
      <c r="S221" s="77" t="str">
        <f t="shared" si="19"/>
        <v/>
      </c>
    </row>
    <row r="222" spans="1:19" ht="18" customHeight="1" x14ac:dyDescent="0.25">
      <c r="A222" s="73" t="str">
        <f>IF('[1]Extraction Parc Loc'!DF219&gt;0,'[1]Extraction Parc Loc'!DF219,IF('[1]Extraction Parc Loc'!BW219&gt;0,'[1]Extraction Parc Loc'!BW219,""))</f>
        <v/>
      </c>
      <c r="B222" s="74" t="str">
        <f>IF('[1]Extraction Parc Loc'!DK219&gt;0,'[1]Extraction Parc Loc'!DK219,IF('[1]Extraction Parc Loc'!CB219&gt;0,'[1]Extraction Parc Loc'!CB219,""))</f>
        <v/>
      </c>
      <c r="C222" s="74" t="str">
        <f>IF('[1]Extraction Parc Loc'!DL219&gt;0,'[1]Extraction Parc Loc'!DL219,IF('[1]Extraction Parc Loc'!CC219&gt;0,'[1]Extraction Parc Loc'!CC219,""))</f>
        <v/>
      </c>
      <c r="D222" s="74" t="str">
        <f>IF('[1]Extraction Parc Loc'!DN219&gt;0,'[1]Extraction Parc Loc'!DN219,IF('[1]Extraction Parc Loc'!CE219&gt;0,'[1]Extraction Parc Loc'!CE219,""))</f>
        <v/>
      </c>
      <c r="E222" s="74" t="str">
        <f>IF('[1]Extraction Parc Loc'!DH219&gt;0,'[1]Extraction Parc Loc'!DH219,IF('[1]Extraction Parc Loc'!BY219&gt;0,'[1]Extraction Parc Loc'!BY219,""))</f>
        <v/>
      </c>
      <c r="F222" s="74" t="str">
        <f>IF('[1]Extraction Parc Loc'!AY219&gt;0,'[1]Extraction Parc Loc'!AY219,"")</f>
        <v/>
      </c>
      <c r="G222" s="75" t="str">
        <f>IF('[1]Extraction Parc Loc'!DQ219&gt;0,'[1]Extraction Parc Loc'!DQ219,IF('[1]Extraction Parc Loc'!CH219&gt;0,'[1]Extraction Parc Loc'!CH219,""))</f>
        <v/>
      </c>
      <c r="H222" s="75" t="str">
        <f>IF('[1]Extraction Parc Loc'!N219&gt;0,'[1]Extraction Parc Loc'!N219,"")</f>
        <v/>
      </c>
      <c r="I222" s="75" t="str">
        <f>IF('[1]Extraction Parc Loc'!DP219&gt;0,'[1]Extraction Parc Loc'!DP219,IF('[1]Extraction Parc Loc'!CG219&gt;0,'[1]Extraction Parc Loc'!CG219,""))</f>
        <v/>
      </c>
      <c r="J222" s="75" t="str">
        <f>IF('[1]Extraction Parc Loc'!DT219&gt;0,'[1]Extraction Parc Loc'!DT219,IF('[1]Extraction Parc Loc'!CK219&gt;0,'[1]Extraction Parc Loc'!CK219,""))</f>
        <v/>
      </c>
      <c r="K222" s="75" t="str">
        <f>IF('[1]Extraction Parc Loc'!DR219&gt;0,'[1]Extraction Parc Loc'!DR219,IF('[1]Extraction Parc Loc'!CI219&gt;0,'[1]Extraction Parc Loc'!CI219,""))</f>
        <v/>
      </c>
      <c r="L222" s="75" t="str">
        <f>IF('[1]Extraction Parc Loc'!CX219&gt;0,'[1]Extraction Parc Loc'!CX219,IF('[1]Extraction Parc Loc'!EG219&gt;0,'[1]Extraction Parc Loc'!EG219,""))</f>
        <v/>
      </c>
      <c r="M222" s="76" t="str">
        <f t="shared" si="16"/>
        <v/>
      </c>
      <c r="N222" s="76" t="str">
        <f t="shared" si="15"/>
        <v/>
      </c>
      <c r="O222" s="76"/>
      <c r="P222" s="76" t="str">
        <f t="shared" si="17"/>
        <v/>
      </c>
      <c r="Q222" s="76" t="str">
        <f t="shared" si="17"/>
        <v/>
      </c>
      <c r="R222" s="192">
        <f t="shared" si="18"/>
        <v>0</v>
      </c>
      <c r="S222" s="77" t="str">
        <f t="shared" si="19"/>
        <v/>
      </c>
    </row>
    <row r="223" spans="1:19" ht="18" customHeight="1" x14ac:dyDescent="0.25">
      <c r="A223" s="73" t="str">
        <f>IF('[1]Extraction Parc Loc'!DF220&gt;0,'[1]Extraction Parc Loc'!DF220,IF('[1]Extraction Parc Loc'!BW220&gt;0,'[1]Extraction Parc Loc'!BW220,""))</f>
        <v/>
      </c>
      <c r="B223" s="74" t="str">
        <f>IF('[1]Extraction Parc Loc'!DK220&gt;0,'[1]Extraction Parc Loc'!DK220,IF('[1]Extraction Parc Loc'!CB220&gt;0,'[1]Extraction Parc Loc'!CB220,""))</f>
        <v/>
      </c>
      <c r="C223" s="74" t="str">
        <f>IF('[1]Extraction Parc Loc'!DL220&gt;0,'[1]Extraction Parc Loc'!DL220,IF('[1]Extraction Parc Loc'!CC220&gt;0,'[1]Extraction Parc Loc'!CC220,""))</f>
        <v/>
      </c>
      <c r="D223" s="74" t="str">
        <f>IF('[1]Extraction Parc Loc'!DN220&gt;0,'[1]Extraction Parc Loc'!DN220,IF('[1]Extraction Parc Loc'!CE220&gt;0,'[1]Extraction Parc Loc'!CE220,""))</f>
        <v/>
      </c>
      <c r="E223" s="74" t="str">
        <f>IF('[1]Extraction Parc Loc'!DH220&gt;0,'[1]Extraction Parc Loc'!DH220,IF('[1]Extraction Parc Loc'!BY220&gt;0,'[1]Extraction Parc Loc'!BY220,""))</f>
        <v/>
      </c>
      <c r="F223" s="74" t="str">
        <f>IF('[1]Extraction Parc Loc'!AY220&gt;0,'[1]Extraction Parc Loc'!AY220,"")</f>
        <v/>
      </c>
      <c r="G223" s="75" t="str">
        <f>IF('[1]Extraction Parc Loc'!DQ220&gt;0,'[1]Extraction Parc Loc'!DQ220,IF('[1]Extraction Parc Loc'!CH220&gt;0,'[1]Extraction Parc Loc'!CH220,""))</f>
        <v/>
      </c>
      <c r="H223" s="75" t="str">
        <f>IF('[1]Extraction Parc Loc'!N220&gt;0,'[1]Extraction Parc Loc'!N220,"")</f>
        <v/>
      </c>
      <c r="I223" s="75" t="str">
        <f>IF('[1]Extraction Parc Loc'!DP220&gt;0,'[1]Extraction Parc Loc'!DP220,IF('[1]Extraction Parc Loc'!CG220&gt;0,'[1]Extraction Parc Loc'!CG220,""))</f>
        <v/>
      </c>
      <c r="J223" s="75" t="str">
        <f>IF('[1]Extraction Parc Loc'!DT220&gt;0,'[1]Extraction Parc Loc'!DT220,IF('[1]Extraction Parc Loc'!CK220&gt;0,'[1]Extraction Parc Loc'!CK220,""))</f>
        <v/>
      </c>
      <c r="K223" s="75" t="str">
        <f>IF('[1]Extraction Parc Loc'!DR220&gt;0,'[1]Extraction Parc Loc'!DR220,IF('[1]Extraction Parc Loc'!CI220&gt;0,'[1]Extraction Parc Loc'!CI220,""))</f>
        <v/>
      </c>
      <c r="L223" s="75" t="str">
        <f>IF('[1]Extraction Parc Loc'!CX220&gt;0,'[1]Extraction Parc Loc'!CX220,IF('[1]Extraction Parc Loc'!EG220&gt;0,'[1]Extraction Parc Loc'!EG220,""))</f>
        <v/>
      </c>
      <c r="M223" s="76" t="str">
        <f t="shared" si="16"/>
        <v/>
      </c>
      <c r="N223" s="76" t="str">
        <f t="shared" si="15"/>
        <v/>
      </c>
      <c r="O223" s="76"/>
      <c r="P223" s="76" t="str">
        <f t="shared" si="17"/>
        <v/>
      </c>
      <c r="Q223" s="76" t="str">
        <f t="shared" si="17"/>
        <v/>
      </c>
      <c r="R223" s="192">
        <f t="shared" si="18"/>
        <v>0</v>
      </c>
      <c r="S223" s="77" t="str">
        <f t="shared" si="19"/>
        <v/>
      </c>
    </row>
    <row r="224" spans="1:19" ht="18" customHeight="1" x14ac:dyDescent="0.25">
      <c r="A224" s="73" t="str">
        <f>IF('[1]Extraction Parc Loc'!DF221&gt;0,'[1]Extraction Parc Loc'!DF221,IF('[1]Extraction Parc Loc'!BW221&gt;0,'[1]Extraction Parc Loc'!BW221,""))</f>
        <v/>
      </c>
      <c r="B224" s="74" t="str">
        <f>IF('[1]Extraction Parc Loc'!DK221&gt;0,'[1]Extraction Parc Loc'!DK221,IF('[1]Extraction Parc Loc'!CB221&gt;0,'[1]Extraction Parc Loc'!CB221,""))</f>
        <v/>
      </c>
      <c r="C224" s="74" t="str">
        <f>IF('[1]Extraction Parc Loc'!DL221&gt;0,'[1]Extraction Parc Loc'!DL221,IF('[1]Extraction Parc Loc'!CC221&gt;0,'[1]Extraction Parc Loc'!CC221,""))</f>
        <v/>
      </c>
      <c r="D224" s="74" t="str">
        <f>IF('[1]Extraction Parc Loc'!DN221&gt;0,'[1]Extraction Parc Loc'!DN221,IF('[1]Extraction Parc Loc'!CE221&gt;0,'[1]Extraction Parc Loc'!CE221,""))</f>
        <v/>
      </c>
      <c r="E224" s="74" t="str">
        <f>IF('[1]Extraction Parc Loc'!DH221&gt;0,'[1]Extraction Parc Loc'!DH221,IF('[1]Extraction Parc Loc'!BY221&gt;0,'[1]Extraction Parc Loc'!BY221,""))</f>
        <v/>
      </c>
      <c r="F224" s="74" t="str">
        <f>IF('[1]Extraction Parc Loc'!AY221&gt;0,'[1]Extraction Parc Loc'!AY221,"")</f>
        <v/>
      </c>
      <c r="G224" s="75" t="str">
        <f>IF('[1]Extraction Parc Loc'!DQ221&gt;0,'[1]Extraction Parc Loc'!DQ221,IF('[1]Extraction Parc Loc'!CH221&gt;0,'[1]Extraction Parc Loc'!CH221,""))</f>
        <v/>
      </c>
      <c r="H224" s="75" t="str">
        <f>IF('[1]Extraction Parc Loc'!N221&gt;0,'[1]Extraction Parc Loc'!N221,"")</f>
        <v/>
      </c>
      <c r="I224" s="75" t="str">
        <f>IF('[1]Extraction Parc Loc'!DP221&gt;0,'[1]Extraction Parc Loc'!DP221,IF('[1]Extraction Parc Loc'!CG221&gt;0,'[1]Extraction Parc Loc'!CG221,""))</f>
        <v/>
      </c>
      <c r="J224" s="75" t="str">
        <f>IF('[1]Extraction Parc Loc'!DT221&gt;0,'[1]Extraction Parc Loc'!DT221,IF('[1]Extraction Parc Loc'!CK221&gt;0,'[1]Extraction Parc Loc'!CK221,""))</f>
        <v/>
      </c>
      <c r="K224" s="75" t="str">
        <f>IF('[1]Extraction Parc Loc'!DR221&gt;0,'[1]Extraction Parc Loc'!DR221,IF('[1]Extraction Parc Loc'!CI221&gt;0,'[1]Extraction Parc Loc'!CI221,""))</f>
        <v/>
      </c>
      <c r="L224" s="75" t="str">
        <f>IF('[1]Extraction Parc Loc'!CX221&gt;0,'[1]Extraction Parc Loc'!CX221,IF('[1]Extraction Parc Loc'!EG221&gt;0,'[1]Extraction Parc Loc'!EG221,""))</f>
        <v/>
      </c>
      <c r="M224" s="76" t="str">
        <f t="shared" si="16"/>
        <v/>
      </c>
      <c r="N224" s="76" t="str">
        <f t="shared" si="15"/>
        <v/>
      </c>
      <c r="O224" s="76"/>
      <c r="P224" s="76" t="str">
        <f t="shared" si="17"/>
        <v/>
      </c>
      <c r="Q224" s="76" t="str">
        <f t="shared" si="17"/>
        <v/>
      </c>
      <c r="R224" s="192">
        <f t="shared" si="18"/>
        <v>0</v>
      </c>
      <c r="S224" s="77" t="str">
        <f t="shared" si="19"/>
        <v/>
      </c>
    </row>
    <row r="225" spans="1:19" ht="18" customHeight="1" x14ac:dyDescent="0.25">
      <c r="A225" s="73" t="str">
        <f>IF('[1]Extraction Parc Loc'!DF222&gt;0,'[1]Extraction Parc Loc'!DF222,IF('[1]Extraction Parc Loc'!BW222&gt;0,'[1]Extraction Parc Loc'!BW222,""))</f>
        <v/>
      </c>
      <c r="B225" s="74" t="str">
        <f>IF('[1]Extraction Parc Loc'!DK222&gt;0,'[1]Extraction Parc Loc'!DK222,IF('[1]Extraction Parc Loc'!CB222&gt;0,'[1]Extraction Parc Loc'!CB222,""))</f>
        <v/>
      </c>
      <c r="C225" s="74" t="str">
        <f>IF('[1]Extraction Parc Loc'!DL222&gt;0,'[1]Extraction Parc Loc'!DL222,IF('[1]Extraction Parc Loc'!CC222&gt;0,'[1]Extraction Parc Loc'!CC222,""))</f>
        <v/>
      </c>
      <c r="D225" s="74" t="str">
        <f>IF('[1]Extraction Parc Loc'!DN222&gt;0,'[1]Extraction Parc Loc'!DN222,IF('[1]Extraction Parc Loc'!CE222&gt;0,'[1]Extraction Parc Loc'!CE222,""))</f>
        <v/>
      </c>
      <c r="E225" s="74" t="str">
        <f>IF('[1]Extraction Parc Loc'!DH222&gt;0,'[1]Extraction Parc Loc'!DH222,IF('[1]Extraction Parc Loc'!BY222&gt;0,'[1]Extraction Parc Loc'!BY222,""))</f>
        <v/>
      </c>
      <c r="F225" s="74" t="str">
        <f>IF('[1]Extraction Parc Loc'!AY222&gt;0,'[1]Extraction Parc Loc'!AY222,"")</f>
        <v/>
      </c>
      <c r="G225" s="75" t="str">
        <f>IF('[1]Extraction Parc Loc'!DQ222&gt;0,'[1]Extraction Parc Loc'!DQ222,IF('[1]Extraction Parc Loc'!CH222&gt;0,'[1]Extraction Parc Loc'!CH222,""))</f>
        <v/>
      </c>
      <c r="H225" s="75" t="str">
        <f>IF('[1]Extraction Parc Loc'!N222&gt;0,'[1]Extraction Parc Loc'!N222,"")</f>
        <v/>
      </c>
      <c r="I225" s="75" t="str">
        <f>IF('[1]Extraction Parc Loc'!DP222&gt;0,'[1]Extraction Parc Loc'!DP222,IF('[1]Extraction Parc Loc'!CG222&gt;0,'[1]Extraction Parc Loc'!CG222,""))</f>
        <v/>
      </c>
      <c r="J225" s="75" t="str">
        <f>IF('[1]Extraction Parc Loc'!DT222&gt;0,'[1]Extraction Parc Loc'!DT222,IF('[1]Extraction Parc Loc'!CK222&gt;0,'[1]Extraction Parc Loc'!CK222,""))</f>
        <v/>
      </c>
      <c r="K225" s="75" t="str">
        <f>IF('[1]Extraction Parc Loc'!DR222&gt;0,'[1]Extraction Parc Loc'!DR222,IF('[1]Extraction Parc Loc'!CI222&gt;0,'[1]Extraction Parc Loc'!CI222,""))</f>
        <v/>
      </c>
      <c r="L225" s="75" t="str">
        <f>IF('[1]Extraction Parc Loc'!CX222&gt;0,'[1]Extraction Parc Loc'!CX222,IF('[1]Extraction Parc Loc'!EG222&gt;0,'[1]Extraction Parc Loc'!EG222,""))</f>
        <v/>
      </c>
      <c r="M225" s="76" t="str">
        <f t="shared" si="16"/>
        <v/>
      </c>
      <c r="N225" s="76" t="str">
        <f t="shared" si="15"/>
        <v/>
      </c>
      <c r="O225" s="76"/>
      <c r="P225" s="76" t="str">
        <f t="shared" si="17"/>
        <v/>
      </c>
      <c r="Q225" s="76" t="str">
        <f t="shared" si="17"/>
        <v/>
      </c>
      <c r="R225" s="192">
        <f t="shared" si="18"/>
        <v>0</v>
      </c>
      <c r="S225" s="77" t="str">
        <f t="shared" si="19"/>
        <v/>
      </c>
    </row>
    <row r="226" spans="1:19" ht="18" customHeight="1" x14ac:dyDescent="0.25">
      <c r="A226" s="73" t="str">
        <f>IF('[1]Extraction Parc Loc'!DF223&gt;0,'[1]Extraction Parc Loc'!DF223,IF('[1]Extraction Parc Loc'!BW223&gt;0,'[1]Extraction Parc Loc'!BW223,""))</f>
        <v/>
      </c>
      <c r="B226" s="74" t="str">
        <f>IF('[1]Extraction Parc Loc'!DK223&gt;0,'[1]Extraction Parc Loc'!DK223,IF('[1]Extraction Parc Loc'!CB223&gt;0,'[1]Extraction Parc Loc'!CB223,""))</f>
        <v/>
      </c>
      <c r="C226" s="74" t="str">
        <f>IF('[1]Extraction Parc Loc'!DL223&gt;0,'[1]Extraction Parc Loc'!DL223,IF('[1]Extraction Parc Loc'!CC223&gt;0,'[1]Extraction Parc Loc'!CC223,""))</f>
        <v/>
      </c>
      <c r="D226" s="74" t="str">
        <f>IF('[1]Extraction Parc Loc'!DN223&gt;0,'[1]Extraction Parc Loc'!DN223,IF('[1]Extraction Parc Loc'!CE223&gt;0,'[1]Extraction Parc Loc'!CE223,""))</f>
        <v/>
      </c>
      <c r="E226" s="74" t="str">
        <f>IF('[1]Extraction Parc Loc'!DH223&gt;0,'[1]Extraction Parc Loc'!DH223,IF('[1]Extraction Parc Loc'!BY223&gt;0,'[1]Extraction Parc Loc'!BY223,""))</f>
        <v/>
      </c>
      <c r="F226" s="74" t="str">
        <f>IF('[1]Extraction Parc Loc'!AY223&gt;0,'[1]Extraction Parc Loc'!AY223,"")</f>
        <v/>
      </c>
      <c r="G226" s="75" t="str">
        <f>IF('[1]Extraction Parc Loc'!DQ223&gt;0,'[1]Extraction Parc Loc'!DQ223,IF('[1]Extraction Parc Loc'!CH223&gt;0,'[1]Extraction Parc Loc'!CH223,""))</f>
        <v/>
      </c>
      <c r="H226" s="75" t="str">
        <f>IF('[1]Extraction Parc Loc'!N223&gt;0,'[1]Extraction Parc Loc'!N223,"")</f>
        <v/>
      </c>
      <c r="I226" s="75" t="str">
        <f>IF('[1]Extraction Parc Loc'!DP223&gt;0,'[1]Extraction Parc Loc'!DP223,IF('[1]Extraction Parc Loc'!CG223&gt;0,'[1]Extraction Parc Loc'!CG223,""))</f>
        <v/>
      </c>
      <c r="J226" s="75" t="str">
        <f>IF('[1]Extraction Parc Loc'!DT223&gt;0,'[1]Extraction Parc Loc'!DT223,IF('[1]Extraction Parc Loc'!CK223&gt;0,'[1]Extraction Parc Loc'!CK223,""))</f>
        <v/>
      </c>
      <c r="K226" s="75" t="str">
        <f>IF('[1]Extraction Parc Loc'!DR223&gt;0,'[1]Extraction Parc Loc'!DR223,IF('[1]Extraction Parc Loc'!CI223&gt;0,'[1]Extraction Parc Loc'!CI223,""))</f>
        <v/>
      </c>
      <c r="L226" s="75" t="str">
        <f>IF('[1]Extraction Parc Loc'!CX223&gt;0,'[1]Extraction Parc Loc'!CX223,IF('[1]Extraction Parc Loc'!EG223&gt;0,'[1]Extraction Parc Loc'!EG223,""))</f>
        <v/>
      </c>
      <c r="M226" s="76" t="str">
        <f t="shared" si="16"/>
        <v/>
      </c>
      <c r="N226" s="76" t="str">
        <f t="shared" si="15"/>
        <v/>
      </c>
      <c r="O226" s="76"/>
      <c r="P226" s="76" t="str">
        <f t="shared" si="17"/>
        <v/>
      </c>
      <c r="Q226" s="76" t="str">
        <f t="shared" si="17"/>
        <v/>
      </c>
      <c r="R226" s="192">
        <f t="shared" si="18"/>
        <v>0</v>
      </c>
      <c r="S226" s="77" t="str">
        <f t="shared" si="19"/>
        <v/>
      </c>
    </row>
    <row r="227" spans="1:19" ht="18" customHeight="1" x14ac:dyDescent="0.25">
      <c r="A227" s="73" t="str">
        <f>IF('[1]Extraction Parc Loc'!DF224&gt;0,'[1]Extraction Parc Loc'!DF224,IF('[1]Extraction Parc Loc'!BW224&gt;0,'[1]Extraction Parc Loc'!BW224,""))</f>
        <v/>
      </c>
      <c r="B227" s="74" t="str">
        <f>IF('[1]Extraction Parc Loc'!DK224&gt;0,'[1]Extraction Parc Loc'!DK224,IF('[1]Extraction Parc Loc'!CB224&gt;0,'[1]Extraction Parc Loc'!CB224,""))</f>
        <v/>
      </c>
      <c r="C227" s="74" t="str">
        <f>IF('[1]Extraction Parc Loc'!DL224&gt;0,'[1]Extraction Parc Loc'!DL224,IF('[1]Extraction Parc Loc'!CC224&gt;0,'[1]Extraction Parc Loc'!CC224,""))</f>
        <v/>
      </c>
      <c r="D227" s="74" t="str">
        <f>IF('[1]Extraction Parc Loc'!DN224&gt;0,'[1]Extraction Parc Loc'!DN224,IF('[1]Extraction Parc Loc'!CE224&gt;0,'[1]Extraction Parc Loc'!CE224,""))</f>
        <v/>
      </c>
      <c r="E227" s="74" t="str">
        <f>IF('[1]Extraction Parc Loc'!DH224&gt;0,'[1]Extraction Parc Loc'!DH224,IF('[1]Extraction Parc Loc'!BY224&gt;0,'[1]Extraction Parc Loc'!BY224,""))</f>
        <v/>
      </c>
      <c r="F227" s="74" t="str">
        <f>IF('[1]Extraction Parc Loc'!AY224&gt;0,'[1]Extraction Parc Loc'!AY224,"")</f>
        <v/>
      </c>
      <c r="G227" s="75" t="str">
        <f>IF('[1]Extraction Parc Loc'!DQ224&gt;0,'[1]Extraction Parc Loc'!DQ224,IF('[1]Extraction Parc Loc'!CH224&gt;0,'[1]Extraction Parc Loc'!CH224,""))</f>
        <v/>
      </c>
      <c r="H227" s="75" t="str">
        <f>IF('[1]Extraction Parc Loc'!N224&gt;0,'[1]Extraction Parc Loc'!N224,"")</f>
        <v/>
      </c>
      <c r="I227" s="75" t="str">
        <f>IF('[1]Extraction Parc Loc'!DP224&gt;0,'[1]Extraction Parc Loc'!DP224,IF('[1]Extraction Parc Loc'!CG224&gt;0,'[1]Extraction Parc Loc'!CG224,""))</f>
        <v/>
      </c>
      <c r="J227" s="75" t="str">
        <f>IF('[1]Extraction Parc Loc'!DT224&gt;0,'[1]Extraction Parc Loc'!DT224,IF('[1]Extraction Parc Loc'!CK224&gt;0,'[1]Extraction Parc Loc'!CK224,""))</f>
        <v/>
      </c>
      <c r="K227" s="75" t="str">
        <f>IF('[1]Extraction Parc Loc'!DR224&gt;0,'[1]Extraction Parc Loc'!DR224,IF('[1]Extraction Parc Loc'!CI224&gt;0,'[1]Extraction Parc Loc'!CI224,""))</f>
        <v/>
      </c>
      <c r="L227" s="75" t="str">
        <f>IF('[1]Extraction Parc Loc'!CX224&gt;0,'[1]Extraction Parc Loc'!CX224,IF('[1]Extraction Parc Loc'!EG224&gt;0,'[1]Extraction Parc Loc'!EG224,""))</f>
        <v/>
      </c>
      <c r="M227" s="76" t="str">
        <f t="shared" si="16"/>
        <v/>
      </c>
      <c r="N227" s="76" t="str">
        <f t="shared" si="15"/>
        <v/>
      </c>
      <c r="O227" s="76"/>
      <c r="P227" s="76" t="str">
        <f t="shared" si="17"/>
        <v/>
      </c>
      <c r="Q227" s="76" t="str">
        <f t="shared" si="17"/>
        <v/>
      </c>
      <c r="R227" s="192">
        <f t="shared" si="18"/>
        <v>0</v>
      </c>
      <c r="S227" s="77" t="str">
        <f t="shared" si="19"/>
        <v/>
      </c>
    </row>
    <row r="228" spans="1:19" ht="18" customHeight="1" x14ac:dyDescent="0.25">
      <c r="A228" s="73" t="str">
        <f>IF('[1]Extraction Parc Loc'!DF225&gt;0,'[1]Extraction Parc Loc'!DF225,IF('[1]Extraction Parc Loc'!BW225&gt;0,'[1]Extraction Parc Loc'!BW225,""))</f>
        <v/>
      </c>
      <c r="B228" s="74" t="str">
        <f>IF('[1]Extraction Parc Loc'!DK225&gt;0,'[1]Extraction Parc Loc'!DK225,IF('[1]Extraction Parc Loc'!CB225&gt;0,'[1]Extraction Parc Loc'!CB225,""))</f>
        <v/>
      </c>
      <c r="C228" s="74" t="str">
        <f>IF('[1]Extraction Parc Loc'!DL225&gt;0,'[1]Extraction Parc Loc'!DL225,IF('[1]Extraction Parc Loc'!CC225&gt;0,'[1]Extraction Parc Loc'!CC225,""))</f>
        <v/>
      </c>
      <c r="D228" s="74" t="str">
        <f>IF('[1]Extraction Parc Loc'!DN225&gt;0,'[1]Extraction Parc Loc'!DN225,IF('[1]Extraction Parc Loc'!CE225&gt;0,'[1]Extraction Parc Loc'!CE225,""))</f>
        <v/>
      </c>
      <c r="E228" s="74" t="str">
        <f>IF('[1]Extraction Parc Loc'!DH225&gt;0,'[1]Extraction Parc Loc'!DH225,IF('[1]Extraction Parc Loc'!BY225&gt;0,'[1]Extraction Parc Loc'!BY225,""))</f>
        <v/>
      </c>
      <c r="F228" s="74" t="str">
        <f>IF('[1]Extraction Parc Loc'!AY225&gt;0,'[1]Extraction Parc Loc'!AY225,"")</f>
        <v/>
      </c>
      <c r="G228" s="75" t="str">
        <f>IF('[1]Extraction Parc Loc'!DQ225&gt;0,'[1]Extraction Parc Loc'!DQ225,IF('[1]Extraction Parc Loc'!CH225&gt;0,'[1]Extraction Parc Loc'!CH225,""))</f>
        <v/>
      </c>
      <c r="H228" s="75" t="str">
        <f>IF('[1]Extraction Parc Loc'!N225&gt;0,'[1]Extraction Parc Loc'!N225,"")</f>
        <v/>
      </c>
      <c r="I228" s="75" t="str">
        <f>IF('[1]Extraction Parc Loc'!DP225&gt;0,'[1]Extraction Parc Loc'!DP225,IF('[1]Extraction Parc Loc'!CG225&gt;0,'[1]Extraction Parc Loc'!CG225,""))</f>
        <v/>
      </c>
      <c r="J228" s="75" t="str">
        <f>IF('[1]Extraction Parc Loc'!DT225&gt;0,'[1]Extraction Parc Loc'!DT225,IF('[1]Extraction Parc Loc'!CK225&gt;0,'[1]Extraction Parc Loc'!CK225,""))</f>
        <v/>
      </c>
      <c r="K228" s="75" t="str">
        <f>IF('[1]Extraction Parc Loc'!DR225&gt;0,'[1]Extraction Parc Loc'!DR225,IF('[1]Extraction Parc Loc'!CI225&gt;0,'[1]Extraction Parc Loc'!CI225,""))</f>
        <v/>
      </c>
      <c r="L228" s="75" t="str">
        <f>IF('[1]Extraction Parc Loc'!CX225&gt;0,'[1]Extraction Parc Loc'!CX225,IF('[1]Extraction Parc Loc'!EG225&gt;0,'[1]Extraction Parc Loc'!EG225,""))</f>
        <v/>
      </c>
      <c r="M228" s="76" t="str">
        <f t="shared" si="16"/>
        <v/>
      </c>
      <c r="N228" s="76" t="str">
        <f t="shared" si="15"/>
        <v/>
      </c>
      <c r="O228" s="76"/>
      <c r="P228" s="76" t="str">
        <f t="shared" si="17"/>
        <v/>
      </c>
      <c r="Q228" s="76" t="str">
        <f t="shared" si="17"/>
        <v/>
      </c>
      <c r="R228" s="192">
        <f t="shared" si="18"/>
        <v>0</v>
      </c>
      <c r="S228" s="77" t="str">
        <f t="shared" si="19"/>
        <v/>
      </c>
    </row>
    <row r="229" spans="1:19" ht="18" customHeight="1" x14ac:dyDescent="0.25">
      <c r="A229" s="73" t="str">
        <f>IF('[1]Extraction Parc Loc'!DF226&gt;0,'[1]Extraction Parc Loc'!DF226,IF('[1]Extraction Parc Loc'!BW226&gt;0,'[1]Extraction Parc Loc'!BW226,""))</f>
        <v/>
      </c>
      <c r="B229" s="74" t="str">
        <f>IF('[1]Extraction Parc Loc'!DK226&gt;0,'[1]Extraction Parc Loc'!DK226,IF('[1]Extraction Parc Loc'!CB226&gt;0,'[1]Extraction Parc Loc'!CB226,""))</f>
        <v/>
      </c>
      <c r="C229" s="74" t="str">
        <f>IF('[1]Extraction Parc Loc'!DL226&gt;0,'[1]Extraction Parc Loc'!DL226,IF('[1]Extraction Parc Loc'!CC226&gt;0,'[1]Extraction Parc Loc'!CC226,""))</f>
        <v/>
      </c>
      <c r="D229" s="74" t="str">
        <f>IF('[1]Extraction Parc Loc'!DN226&gt;0,'[1]Extraction Parc Loc'!DN226,IF('[1]Extraction Parc Loc'!CE226&gt;0,'[1]Extraction Parc Loc'!CE226,""))</f>
        <v/>
      </c>
      <c r="E229" s="74" t="str">
        <f>IF('[1]Extraction Parc Loc'!DH226&gt;0,'[1]Extraction Parc Loc'!DH226,IF('[1]Extraction Parc Loc'!BY226&gt;0,'[1]Extraction Parc Loc'!BY226,""))</f>
        <v/>
      </c>
      <c r="F229" s="74" t="str">
        <f>IF('[1]Extraction Parc Loc'!AY226&gt;0,'[1]Extraction Parc Loc'!AY226,"")</f>
        <v/>
      </c>
      <c r="G229" s="75" t="str">
        <f>IF('[1]Extraction Parc Loc'!DQ226&gt;0,'[1]Extraction Parc Loc'!DQ226,IF('[1]Extraction Parc Loc'!CH226&gt;0,'[1]Extraction Parc Loc'!CH226,""))</f>
        <v/>
      </c>
      <c r="H229" s="75" t="str">
        <f>IF('[1]Extraction Parc Loc'!N226&gt;0,'[1]Extraction Parc Loc'!N226,"")</f>
        <v/>
      </c>
      <c r="I229" s="75" t="str">
        <f>IF('[1]Extraction Parc Loc'!DP226&gt;0,'[1]Extraction Parc Loc'!DP226,IF('[1]Extraction Parc Loc'!CG226&gt;0,'[1]Extraction Parc Loc'!CG226,""))</f>
        <v/>
      </c>
      <c r="J229" s="75" t="str">
        <f>IF('[1]Extraction Parc Loc'!DT226&gt;0,'[1]Extraction Parc Loc'!DT226,IF('[1]Extraction Parc Loc'!CK226&gt;0,'[1]Extraction Parc Loc'!CK226,""))</f>
        <v/>
      </c>
      <c r="K229" s="75" t="str">
        <f>IF('[1]Extraction Parc Loc'!DR226&gt;0,'[1]Extraction Parc Loc'!DR226,IF('[1]Extraction Parc Loc'!CI226&gt;0,'[1]Extraction Parc Loc'!CI226,""))</f>
        <v/>
      </c>
      <c r="L229" s="75" t="str">
        <f>IF('[1]Extraction Parc Loc'!CX226&gt;0,'[1]Extraction Parc Loc'!CX226,IF('[1]Extraction Parc Loc'!EG226&gt;0,'[1]Extraction Parc Loc'!EG226,""))</f>
        <v/>
      </c>
      <c r="M229" s="76" t="str">
        <f t="shared" si="16"/>
        <v/>
      </c>
      <c r="N229" s="76" t="str">
        <f t="shared" si="15"/>
        <v/>
      </c>
      <c r="O229" s="76"/>
      <c r="P229" s="76" t="str">
        <f t="shared" si="17"/>
        <v/>
      </c>
      <c r="Q229" s="76" t="str">
        <f t="shared" si="17"/>
        <v/>
      </c>
      <c r="R229" s="192">
        <f t="shared" si="18"/>
        <v>0</v>
      </c>
      <c r="S229" s="77" t="str">
        <f t="shared" si="19"/>
        <v/>
      </c>
    </row>
    <row r="230" spans="1:19" ht="18" customHeight="1" x14ac:dyDescent="0.25">
      <c r="A230" s="73" t="str">
        <f>IF('[1]Extraction Parc Loc'!DF227&gt;0,'[1]Extraction Parc Loc'!DF227,IF('[1]Extraction Parc Loc'!BW227&gt;0,'[1]Extraction Parc Loc'!BW227,""))</f>
        <v/>
      </c>
      <c r="B230" s="74" t="str">
        <f>IF('[1]Extraction Parc Loc'!DK227&gt;0,'[1]Extraction Parc Loc'!DK227,IF('[1]Extraction Parc Loc'!CB227&gt;0,'[1]Extraction Parc Loc'!CB227,""))</f>
        <v/>
      </c>
      <c r="C230" s="74" t="str">
        <f>IF('[1]Extraction Parc Loc'!DL227&gt;0,'[1]Extraction Parc Loc'!DL227,IF('[1]Extraction Parc Loc'!CC227&gt;0,'[1]Extraction Parc Loc'!CC227,""))</f>
        <v/>
      </c>
      <c r="D230" s="74" t="str">
        <f>IF('[1]Extraction Parc Loc'!DN227&gt;0,'[1]Extraction Parc Loc'!DN227,IF('[1]Extraction Parc Loc'!CE227&gt;0,'[1]Extraction Parc Loc'!CE227,""))</f>
        <v/>
      </c>
      <c r="E230" s="74" t="str">
        <f>IF('[1]Extraction Parc Loc'!DH227&gt;0,'[1]Extraction Parc Loc'!DH227,IF('[1]Extraction Parc Loc'!BY227&gt;0,'[1]Extraction Parc Loc'!BY227,""))</f>
        <v/>
      </c>
      <c r="F230" s="74" t="str">
        <f>IF('[1]Extraction Parc Loc'!AY227&gt;0,'[1]Extraction Parc Loc'!AY227,"")</f>
        <v/>
      </c>
      <c r="G230" s="75" t="str">
        <f>IF('[1]Extraction Parc Loc'!DQ227&gt;0,'[1]Extraction Parc Loc'!DQ227,IF('[1]Extraction Parc Loc'!CH227&gt;0,'[1]Extraction Parc Loc'!CH227,""))</f>
        <v/>
      </c>
      <c r="H230" s="75" t="str">
        <f>IF('[1]Extraction Parc Loc'!N227&gt;0,'[1]Extraction Parc Loc'!N227,"")</f>
        <v/>
      </c>
      <c r="I230" s="75" t="str">
        <f>IF('[1]Extraction Parc Loc'!DP227&gt;0,'[1]Extraction Parc Loc'!DP227,IF('[1]Extraction Parc Loc'!CG227&gt;0,'[1]Extraction Parc Loc'!CG227,""))</f>
        <v/>
      </c>
      <c r="J230" s="75" t="str">
        <f>IF('[1]Extraction Parc Loc'!DT227&gt;0,'[1]Extraction Parc Loc'!DT227,IF('[1]Extraction Parc Loc'!CK227&gt;0,'[1]Extraction Parc Loc'!CK227,""))</f>
        <v/>
      </c>
      <c r="K230" s="75" t="str">
        <f>IF('[1]Extraction Parc Loc'!DR227&gt;0,'[1]Extraction Parc Loc'!DR227,IF('[1]Extraction Parc Loc'!CI227&gt;0,'[1]Extraction Parc Loc'!CI227,""))</f>
        <v/>
      </c>
      <c r="L230" s="75" t="str">
        <f>IF('[1]Extraction Parc Loc'!CX227&gt;0,'[1]Extraction Parc Loc'!CX227,IF('[1]Extraction Parc Loc'!EG227&gt;0,'[1]Extraction Parc Loc'!EG227,""))</f>
        <v/>
      </c>
      <c r="M230" s="76" t="str">
        <f t="shared" si="16"/>
        <v/>
      </c>
      <c r="N230" s="76" t="str">
        <f t="shared" si="15"/>
        <v/>
      </c>
      <c r="O230" s="76"/>
      <c r="P230" s="76" t="str">
        <f t="shared" si="17"/>
        <v/>
      </c>
      <c r="Q230" s="76" t="str">
        <f t="shared" si="17"/>
        <v/>
      </c>
      <c r="R230" s="192">
        <f t="shared" si="18"/>
        <v>0</v>
      </c>
      <c r="S230" s="77" t="str">
        <f t="shared" si="19"/>
        <v/>
      </c>
    </row>
    <row r="231" spans="1:19" ht="18" customHeight="1" x14ac:dyDescent="0.25">
      <c r="A231" s="73" t="str">
        <f>IF('[1]Extraction Parc Loc'!DF228&gt;0,'[1]Extraction Parc Loc'!DF228,IF('[1]Extraction Parc Loc'!BW228&gt;0,'[1]Extraction Parc Loc'!BW228,""))</f>
        <v/>
      </c>
      <c r="B231" s="74" t="str">
        <f>IF('[1]Extraction Parc Loc'!DK228&gt;0,'[1]Extraction Parc Loc'!DK228,IF('[1]Extraction Parc Loc'!CB228&gt;0,'[1]Extraction Parc Loc'!CB228,""))</f>
        <v/>
      </c>
      <c r="C231" s="74" t="str">
        <f>IF('[1]Extraction Parc Loc'!DL228&gt;0,'[1]Extraction Parc Loc'!DL228,IF('[1]Extraction Parc Loc'!CC228&gt;0,'[1]Extraction Parc Loc'!CC228,""))</f>
        <v/>
      </c>
      <c r="D231" s="74" t="str">
        <f>IF('[1]Extraction Parc Loc'!DN228&gt;0,'[1]Extraction Parc Loc'!DN228,IF('[1]Extraction Parc Loc'!CE228&gt;0,'[1]Extraction Parc Loc'!CE228,""))</f>
        <v/>
      </c>
      <c r="E231" s="74" t="str">
        <f>IF('[1]Extraction Parc Loc'!DH228&gt;0,'[1]Extraction Parc Loc'!DH228,IF('[1]Extraction Parc Loc'!BY228&gt;0,'[1]Extraction Parc Loc'!BY228,""))</f>
        <v/>
      </c>
      <c r="F231" s="74" t="str">
        <f>IF('[1]Extraction Parc Loc'!AY228&gt;0,'[1]Extraction Parc Loc'!AY228,"")</f>
        <v/>
      </c>
      <c r="G231" s="75" t="str">
        <f>IF('[1]Extraction Parc Loc'!DQ228&gt;0,'[1]Extraction Parc Loc'!DQ228,IF('[1]Extraction Parc Loc'!CH228&gt;0,'[1]Extraction Parc Loc'!CH228,""))</f>
        <v/>
      </c>
      <c r="H231" s="75" t="str">
        <f>IF('[1]Extraction Parc Loc'!N228&gt;0,'[1]Extraction Parc Loc'!N228,"")</f>
        <v/>
      </c>
      <c r="I231" s="75" t="str">
        <f>IF('[1]Extraction Parc Loc'!DP228&gt;0,'[1]Extraction Parc Loc'!DP228,IF('[1]Extraction Parc Loc'!CG228&gt;0,'[1]Extraction Parc Loc'!CG228,""))</f>
        <v/>
      </c>
      <c r="J231" s="75" t="str">
        <f>IF('[1]Extraction Parc Loc'!DT228&gt;0,'[1]Extraction Parc Loc'!DT228,IF('[1]Extraction Parc Loc'!CK228&gt;0,'[1]Extraction Parc Loc'!CK228,""))</f>
        <v/>
      </c>
      <c r="K231" s="75" t="str">
        <f>IF('[1]Extraction Parc Loc'!DR228&gt;0,'[1]Extraction Parc Loc'!DR228,IF('[1]Extraction Parc Loc'!CI228&gt;0,'[1]Extraction Parc Loc'!CI228,""))</f>
        <v/>
      </c>
      <c r="L231" s="75" t="str">
        <f>IF('[1]Extraction Parc Loc'!CX228&gt;0,'[1]Extraction Parc Loc'!CX228,IF('[1]Extraction Parc Loc'!EG228&gt;0,'[1]Extraction Parc Loc'!EG228,""))</f>
        <v/>
      </c>
      <c r="M231" s="76" t="str">
        <f t="shared" si="16"/>
        <v/>
      </c>
      <c r="N231" s="76" t="str">
        <f t="shared" si="15"/>
        <v/>
      </c>
      <c r="O231" s="76"/>
      <c r="P231" s="76" t="str">
        <f t="shared" si="17"/>
        <v/>
      </c>
      <c r="Q231" s="76" t="str">
        <f t="shared" si="17"/>
        <v/>
      </c>
      <c r="R231" s="192">
        <f t="shared" si="18"/>
        <v>0</v>
      </c>
      <c r="S231" s="77" t="str">
        <f t="shared" si="19"/>
        <v/>
      </c>
    </row>
    <row r="232" spans="1:19" ht="18" customHeight="1" x14ac:dyDescent="0.25">
      <c r="A232" s="73" t="str">
        <f>IF('[1]Extraction Parc Loc'!DF229&gt;0,'[1]Extraction Parc Loc'!DF229,IF('[1]Extraction Parc Loc'!BW229&gt;0,'[1]Extraction Parc Loc'!BW229,""))</f>
        <v/>
      </c>
      <c r="B232" s="74" t="str">
        <f>IF('[1]Extraction Parc Loc'!DK229&gt;0,'[1]Extraction Parc Loc'!DK229,IF('[1]Extraction Parc Loc'!CB229&gt;0,'[1]Extraction Parc Loc'!CB229,""))</f>
        <v/>
      </c>
      <c r="C232" s="74" t="str">
        <f>IF('[1]Extraction Parc Loc'!DL229&gt;0,'[1]Extraction Parc Loc'!DL229,IF('[1]Extraction Parc Loc'!CC229&gt;0,'[1]Extraction Parc Loc'!CC229,""))</f>
        <v/>
      </c>
      <c r="D232" s="74" t="str">
        <f>IF('[1]Extraction Parc Loc'!DN229&gt;0,'[1]Extraction Parc Loc'!DN229,IF('[1]Extraction Parc Loc'!CE229&gt;0,'[1]Extraction Parc Loc'!CE229,""))</f>
        <v/>
      </c>
      <c r="E232" s="74" t="str">
        <f>IF('[1]Extraction Parc Loc'!DH229&gt;0,'[1]Extraction Parc Loc'!DH229,IF('[1]Extraction Parc Loc'!BY229&gt;0,'[1]Extraction Parc Loc'!BY229,""))</f>
        <v/>
      </c>
      <c r="F232" s="74" t="str">
        <f>IF('[1]Extraction Parc Loc'!AY229&gt;0,'[1]Extraction Parc Loc'!AY229,"")</f>
        <v/>
      </c>
      <c r="G232" s="75" t="str">
        <f>IF('[1]Extraction Parc Loc'!DQ229&gt;0,'[1]Extraction Parc Loc'!DQ229,IF('[1]Extraction Parc Loc'!CH229&gt;0,'[1]Extraction Parc Loc'!CH229,""))</f>
        <v/>
      </c>
      <c r="H232" s="75" t="str">
        <f>IF('[1]Extraction Parc Loc'!N229&gt;0,'[1]Extraction Parc Loc'!N229,"")</f>
        <v/>
      </c>
      <c r="I232" s="75" t="str">
        <f>IF('[1]Extraction Parc Loc'!DP229&gt;0,'[1]Extraction Parc Loc'!DP229,IF('[1]Extraction Parc Loc'!CG229&gt;0,'[1]Extraction Parc Loc'!CG229,""))</f>
        <v/>
      </c>
      <c r="J232" s="75" t="str">
        <f>IF('[1]Extraction Parc Loc'!DT229&gt;0,'[1]Extraction Parc Loc'!DT229,IF('[1]Extraction Parc Loc'!CK229&gt;0,'[1]Extraction Parc Loc'!CK229,""))</f>
        <v/>
      </c>
      <c r="K232" s="75" t="str">
        <f>IF('[1]Extraction Parc Loc'!DR229&gt;0,'[1]Extraction Parc Loc'!DR229,IF('[1]Extraction Parc Loc'!CI229&gt;0,'[1]Extraction Parc Loc'!CI229,""))</f>
        <v/>
      </c>
      <c r="L232" s="75" t="str">
        <f>IF('[1]Extraction Parc Loc'!CX229&gt;0,'[1]Extraction Parc Loc'!CX229,IF('[1]Extraction Parc Loc'!EG229&gt;0,'[1]Extraction Parc Loc'!EG229,""))</f>
        <v/>
      </c>
      <c r="M232" s="76" t="str">
        <f t="shared" si="16"/>
        <v/>
      </c>
      <c r="N232" s="76" t="str">
        <f t="shared" si="15"/>
        <v/>
      </c>
      <c r="O232" s="76"/>
      <c r="P232" s="76" t="str">
        <f t="shared" si="17"/>
        <v/>
      </c>
      <c r="Q232" s="76" t="str">
        <f t="shared" si="17"/>
        <v/>
      </c>
      <c r="R232" s="192">
        <f t="shared" si="18"/>
        <v>0</v>
      </c>
      <c r="S232" s="77" t="str">
        <f t="shared" si="19"/>
        <v/>
      </c>
    </row>
    <row r="233" spans="1:19" ht="18" customHeight="1" x14ac:dyDescent="0.25">
      <c r="A233" s="73" t="str">
        <f>IF('[1]Extraction Parc Loc'!DF230&gt;0,'[1]Extraction Parc Loc'!DF230,IF('[1]Extraction Parc Loc'!BW230&gt;0,'[1]Extraction Parc Loc'!BW230,""))</f>
        <v/>
      </c>
      <c r="B233" s="74" t="str">
        <f>IF('[1]Extraction Parc Loc'!DK230&gt;0,'[1]Extraction Parc Loc'!DK230,IF('[1]Extraction Parc Loc'!CB230&gt;0,'[1]Extraction Parc Loc'!CB230,""))</f>
        <v/>
      </c>
      <c r="C233" s="74" t="str">
        <f>IF('[1]Extraction Parc Loc'!DL230&gt;0,'[1]Extraction Parc Loc'!DL230,IF('[1]Extraction Parc Loc'!CC230&gt;0,'[1]Extraction Parc Loc'!CC230,""))</f>
        <v/>
      </c>
      <c r="D233" s="74" t="str">
        <f>IF('[1]Extraction Parc Loc'!DN230&gt;0,'[1]Extraction Parc Loc'!DN230,IF('[1]Extraction Parc Loc'!CE230&gt;0,'[1]Extraction Parc Loc'!CE230,""))</f>
        <v/>
      </c>
      <c r="E233" s="74" t="str">
        <f>IF('[1]Extraction Parc Loc'!DH230&gt;0,'[1]Extraction Parc Loc'!DH230,IF('[1]Extraction Parc Loc'!BY230&gt;0,'[1]Extraction Parc Loc'!BY230,""))</f>
        <v/>
      </c>
      <c r="F233" s="74" t="str">
        <f>IF('[1]Extraction Parc Loc'!AY230&gt;0,'[1]Extraction Parc Loc'!AY230,"")</f>
        <v/>
      </c>
      <c r="G233" s="75" t="str">
        <f>IF('[1]Extraction Parc Loc'!DQ230&gt;0,'[1]Extraction Parc Loc'!DQ230,IF('[1]Extraction Parc Loc'!CH230&gt;0,'[1]Extraction Parc Loc'!CH230,""))</f>
        <v/>
      </c>
      <c r="H233" s="75" t="str">
        <f>IF('[1]Extraction Parc Loc'!N230&gt;0,'[1]Extraction Parc Loc'!N230,"")</f>
        <v/>
      </c>
      <c r="I233" s="75" t="str">
        <f>IF('[1]Extraction Parc Loc'!DP230&gt;0,'[1]Extraction Parc Loc'!DP230,IF('[1]Extraction Parc Loc'!CG230&gt;0,'[1]Extraction Parc Loc'!CG230,""))</f>
        <v/>
      </c>
      <c r="J233" s="75" t="str">
        <f>IF('[1]Extraction Parc Loc'!DT230&gt;0,'[1]Extraction Parc Loc'!DT230,IF('[1]Extraction Parc Loc'!CK230&gt;0,'[1]Extraction Parc Loc'!CK230,""))</f>
        <v/>
      </c>
      <c r="K233" s="75" t="str">
        <f>IF('[1]Extraction Parc Loc'!DR230&gt;0,'[1]Extraction Parc Loc'!DR230,IF('[1]Extraction Parc Loc'!CI230&gt;0,'[1]Extraction Parc Loc'!CI230,""))</f>
        <v/>
      </c>
      <c r="L233" s="75" t="str">
        <f>IF('[1]Extraction Parc Loc'!CX230&gt;0,'[1]Extraction Parc Loc'!CX230,IF('[1]Extraction Parc Loc'!EG230&gt;0,'[1]Extraction Parc Loc'!EG230,""))</f>
        <v/>
      </c>
      <c r="M233" s="76" t="str">
        <f t="shared" si="16"/>
        <v/>
      </c>
      <c r="N233" s="76" t="str">
        <f t="shared" si="15"/>
        <v/>
      </c>
      <c r="O233" s="76"/>
      <c r="P233" s="76" t="str">
        <f t="shared" si="17"/>
        <v/>
      </c>
      <c r="Q233" s="76" t="str">
        <f t="shared" si="17"/>
        <v/>
      </c>
      <c r="R233" s="192">
        <f t="shared" si="18"/>
        <v>0</v>
      </c>
      <c r="S233" s="77" t="str">
        <f t="shared" si="19"/>
        <v/>
      </c>
    </row>
    <row r="234" spans="1:19" ht="18" customHeight="1" x14ac:dyDescent="0.25">
      <c r="A234" s="73" t="str">
        <f>IF('[1]Extraction Parc Loc'!DF231&gt;0,'[1]Extraction Parc Loc'!DF231,IF('[1]Extraction Parc Loc'!BW231&gt;0,'[1]Extraction Parc Loc'!BW231,""))</f>
        <v/>
      </c>
      <c r="B234" s="74" t="str">
        <f>IF('[1]Extraction Parc Loc'!DK231&gt;0,'[1]Extraction Parc Loc'!DK231,IF('[1]Extraction Parc Loc'!CB231&gt;0,'[1]Extraction Parc Loc'!CB231,""))</f>
        <v/>
      </c>
      <c r="C234" s="74" t="str">
        <f>IF('[1]Extraction Parc Loc'!DL231&gt;0,'[1]Extraction Parc Loc'!DL231,IF('[1]Extraction Parc Loc'!CC231&gt;0,'[1]Extraction Parc Loc'!CC231,""))</f>
        <v/>
      </c>
      <c r="D234" s="74" t="str">
        <f>IF('[1]Extraction Parc Loc'!DN231&gt;0,'[1]Extraction Parc Loc'!DN231,IF('[1]Extraction Parc Loc'!CE231&gt;0,'[1]Extraction Parc Loc'!CE231,""))</f>
        <v/>
      </c>
      <c r="E234" s="74" t="str">
        <f>IF('[1]Extraction Parc Loc'!DH231&gt;0,'[1]Extraction Parc Loc'!DH231,IF('[1]Extraction Parc Loc'!BY231&gt;0,'[1]Extraction Parc Loc'!BY231,""))</f>
        <v/>
      </c>
      <c r="F234" s="74" t="str">
        <f>IF('[1]Extraction Parc Loc'!AY231&gt;0,'[1]Extraction Parc Loc'!AY231,"")</f>
        <v/>
      </c>
      <c r="G234" s="75" t="str">
        <f>IF('[1]Extraction Parc Loc'!DQ231&gt;0,'[1]Extraction Parc Loc'!DQ231,IF('[1]Extraction Parc Loc'!CH231&gt;0,'[1]Extraction Parc Loc'!CH231,""))</f>
        <v/>
      </c>
      <c r="H234" s="75" t="str">
        <f>IF('[1]Extraction Parc Loc'!N231&gt;0,'[1]Extraction Parc Loc'!N231,"")</f>
        <v/>
      </c>
      <c r="I234" s="75" t="str">
        <f>IF('[1]Extraction Parc Loc'!DP231&gt;0,'[1]Extraction Parc Loc'!DP231,IF('[1]Extraction Parc Loc'!CG231&gt;0,'[1]Extraction Parc Loc'!CG231,""))</f>
        <v/>
      </c>
      <c r="J234" s="75" t="str">
        <f>IF('[1]Extraction Parc Loc'!DT231&gt;0,'[1]Extraction Parc Loc'!DT231,IF('[1]Extraction Parc Loc'!CK231&gt;0,'[1]Extraction Parc Loc'!CK231,""))</f>
        <v/>
      </c>
      <c r="K234" s="75" t="str">
        <f>IF('[1]Extraction Parc Loc'!DR231&gt;0,'[1]Extraction Parc Loc'!DR231,IF('[1]Extraction Parc Loc'!CI231&gt;0,'[1]Extraction Parc Loc'!CI231,""))</f>
        <v/>
      </c>
      <c r="L234" s="75" t="str">
        <f>IF('[1]Extraction Parc Loc'!CX231&gt;0,'[1]Extraction Parc Loc'!CX231,IF('[1]Extraction Parc Loc'!EG231&gt;0,'[1]Extraction Parc Loc'!EG231,""))</f>
        <v/>
      </c>
      <c r="M234" s="76" t="str">
        <f t="shared" si="16"/>
        <v/>
      </c>
      <c r="N234" s="76" t="str">
        <f t="shared" si="15"/>
        <v/>
      </c>
      <c r="O234" s="76"/>
      <c r="P234" s="76" t="str">
        <f t="shared" si="17"/>
        <v/>
      </c>
      <c r="Q234" s="76" t="str">
        <f t="shared" si="17"/>
        <v/>
      </c>
      <c r="R234" s="192">
        <f t="shared" si="18"/>
        <v>0</v>
      </c>
      <c r="S234" s="77" t="str">
        <f t="shared" si="19"/>
        <v/>
      </c>
    </row>
    <row r="235" spans="1:19" ht="18" customHeight="1" x14ac:dyDescent="0.25">
      <c r="A235" s="73" t="str">
        <f>IF('[1]Extraction Parc Loc'!DF232&gt;0,'[1]Extraction Parc Loc'!DF232,IF('[1]Extraction Parc Loc'!BW232&gt;0,'[1]Extraction Parc Loc'!BW232,""))</f>
        <v/>
      </c>
      <c r="B235" s="74" t="str">
        <f>IF('[1]Extraction Parc Loc'!DK232&gt;0,'[1]Extraction Parc Loc'!DK232,IF('[1]Extraction Parc Loc'!CB232&gt;0,'[1]Extraction Parc Loc'!CB232,""))</f>
        <v/>
      </c>
      <c r="C235" s="74" t="str">
        <f>IF('[1]Extraction Parc Loc'!DL232&gt;0,'[1]Extraction Parc Loc'!DL232,IF('[1]Extraction Parc Loc'!CC232&gt;0,'[1]Extraction Parc Loc'!CC232,""))</f>
        <v/>
      </c>
      <c r="D235" s="74" t="str">
        <f>IF('[1]Extraction Parc Loc'!DN232&gt;0,'[1]Extraction Parc Loc'!DN232,IF('[1]Extraction Parc Loc'!CE232&gt;0,'[1]Extraction Parc Loc'!CE232,""))</f>
        <v/>
      </c>
      <c r="E235" s="74" t="str">
        <f>IF('[1]Extraction Parc Loc'!DH232&gt;0,'[1]Extraction Parc Loc'!DH232,IF('[1]Extraction Parc Loc'!BY232&gt;0,'[1]Extraction Parc Loc'!BY232,""))</f>
        <v/>
      </c>
      <c r="F235" s="74" t="str">
        <f>IF('[1]Extraction Parc Loc'!AY232&gt;0,'[1]Extraction Parc Loc'!AY232,"")</f>
        <v/>
      </c>
      <c r="G235" s="75" t="str">
        <f>IF('[1]Extraction Parc Loc'!DQ232&gt;0,'[1]Extraction Parc Loc'!DQ232,IF('[1]Extraction Parc Loc'!CH232&gt;0,'[1]Extraction Parc Loc'!CH232,""))</f>
        <v/>
      </c>
      <c r="H235" s="75" t="str">
        <f>IF('[1]Extraction Parc Loc'!N232&gt;0,'[1]Extraction Parc Loc'!N232,"")</f>
        <v/>
      </c>
      <c r="I235" s="75" t="str">
        <f>IF('[1]Extraction Parc Loc'!DP232&gt;0,'[1]Extraction Parc Loc'!DP232,IF('[1]Extraction Parc Loc'!CG232&gt;0,'[1]Extraction Parc Loc'!CG232,""))</f>
        <v/>
      </c>
      <c r="J235" s="75" t="str">
        <f>IF('[1]Extraction Parc Loc'!DT232&gt;0,'[1]Extraction Parc Loc'!DT232,IF('[1]Extraction Parc Loc'!CK232&gt;0,'[1]Extraction Parc Loc'!CK232,""))</f>
        <v/>
      </c>
      <c r="K235" s="75" t="str">
        <f>IF('[1]Extraction Parc Loc'!DR232&gt;0,'[1]Extraction Parc Loc'!DR232,IF('[1]Extraction Parc Loc'!CI232&gt;0,'[1]Extraction Parc Loc'!CI232,""))</f>
        <v/>
      </c>
      <c r="L235" s="75" t="str">
        <f>IF('[1]Extraction Parc Loc'!CX232&gt;0,'[1]Extraction Parc Loc'!CX232,IF('[1]Extraction Parc Loc'!EG232&gt;0,'[1]Extraction Parc Loc'!EG232,""))</f>
        <v/>
      </c>
      <c r="M235" s="76" t="str">
        <f t="shared" si="16"/>
        <v/>
      </c>
      <c r="N235" s="76" t="str">
        <f t="shared" si="15"/>
        <v/>
      </c>
      <c r="O235" s="76"/>
      <c r="P235" s="76" t="str">
        <f t="shared" si="17"/>
        <v/>
      </c>
      <c r="Q235" s="76" t="str">
        <f t="shared" si="17"/>
        <v/>
      </c>
      <c r="R235" s="192">
        <f t="shared" si="18"/>
        <v>0</v>
      </c>
      <c r="S235" s="77" t="str">
        <f t="shared" si="19"/>
        <v/>
      </c>
    </row>
    <row r="236" spans="1:19" ht="18" customHeight="1" x14ac:dyDescent="0.25">
      <c r="A236" s="73" t="str">
        <f>IF('[1]Extraction Parc Loc'!DF233&gt;0,'[1]Extraction Parc Loc'!DF233,IF('[1]Extraction Parc Loc'!BW233&gt;0,'[1]Extraction Parc Loc'!BW233,""))</f>
        <v/>
      </c>
      <c r="B236" s="74" t="str">
        <f>IF('[1]Extraction Parc Loc'!DK233&gt;0,'[1]Extraction Parc Loc'!DK233,IF('[1]Extraction Parc Loc'!CB233&gt;0,'[1]Extraction Parc Loc'!CB233,""))</f>
        <v/>
      </c>
      <c r="C236" s="74" t="str">
        <f>IF('[1]Extraction Parc Loc'!DL233&gt;0,'[1]Extraction Parc Loc'!DL233,IF('[1]Extraction Parc Loc'!CC233&gt;0,'[1]Extraction Parc Loc'!CC233,""))</f>
        <v/>
      </c>
      <c r="D236" s="74" t="str">
        <f>IF('[1]Extraction Parc Loc'!DN233&gt;0,'[1]Extraction Parc Loc'!DN233,IF('[1]Extraction Parc Loc'!CE233&gt;0,'[1]Extraction Parc Loc'!CE233,""))</f>
        <v/>
      </c>
      <c r="E236" s="74" t="str">
        <f>IF('[1]Extraction Parc Loc'!DH233&gt;0,'[1]Extraction Parc Loc'!DH233,IF('[1]Extraction Parc Loc'!BY233&gt;0,'[1]Extraction Parc Loc'!BY233,""))</f>
        <v/>
      </c>
      <c r="F236" s="74" t="str">
        <f>IF('[1]Extraction Parc Loc'!AY233&gt;0,'[1]Extraction Parc Loc'!AY233,"")</f>
        <v/>
      </c>
      <c r="G236" s="75" t="str">
        <f>IF('[1]Extraction Parc Loc'!DQ233&gt;0,'[1]Extraction Parc Loc'!DQ233,IF('[1]Extraction Parc Loc'!CH233&gt;0,'[1]Extraction Parc Loc'!CH233,""))</f>
        <v/>
      </c>
      <c r="H236" s="75" t="str">
        <f>IF('[1]Extraction Parc Loc'!N233&gt;0,'[1]Extraction Parc Loc'!N233,"")</f>
        <v/>
      </c>
      <c r="I236" s="75" t="str">
        <f>IF('[1]Extraction Parc Loc'!DP233&gt;0,'[1]Extraction Parc Loc'!DP233,IF('[1]Extraction Parc Loc'!CG233&gt;0,'[1]Extraction Parc Loc'!CG233,""))</f>
        <v/>
      </c>
      <c r="J236" s="75" t="str">
        <f>IF('[1]Extraction Parc Loc'!DT233&gt;0,'[1]Extraction Parc Loc'!DT233,IF('[1]Extraction Parc Loc'!CK233&gt;0,'[1]Extraction Parc Loc'!CK233,""))</f>
        <v/>
      </c>
      <c r="K236" s="75" t="str">
        <f>IF('[1]Extraction Parc Loc'!DR233&gt;0,'[1]Extraction Parc Loc'!DR233,IF('[1]Extraction Parc Loc'!CI233&gt;0,'[1]Extraction Parc Loc'!CI233,""))</f>
        <v/>
      </c>
      <c r="L236" s="75" t="str">
        <f>IF('[1]Extraction Parc Loc'!CX233&gt;0,'[1]Extraction Parc Loc'!CX233,IF('[1]Extraction Parc Loc'!EG233&gt;0,'[1]Extraction Parc Loc'!EG233,""))</f>
        <v/>
      </c>
      <c r="M236" s="76" t="str">
        <f t="shared" si="16"/>
        <v/>
      </c>
      <c r="N236" s="76" t="str">
        <f t="shared" si="15"/>
        <v/>
      </c>
      <c r="O236" s="76"/>
      <c r="P236" s="76" t="str">
        <f t="shared" si="17"/>
        <v/>
      </c>
      <c r="Q236" s="76" t="str">
        <f t="shared" si="17"/>
        <v/>
      </c>
      <c r="R236" s="192">
        <f t="shared" si="18"/>
        <v>0</v>
      </c>
      <c r="S236" s="77" t="str">
        <f t="shared" si="19"/>
        <v/>
      </c>
    </row>
    <row r="237" spans="1:19" ht="18" customHeight="1" x14ac:dyDescent="0.25">
      <c r="A237" s="73" t="str">
        <f>IF('[1]Extraction Parc Loc'!DF234&gt;0,'[1]Extraction Parc Loc'!DF234,IF('[1]Extraction Parc Loc'!BW234&gt;0,'[1]Extraction Parc Loc'!BW234,""))</f>
        <v/>
      </c>
      <c r="B237" s="74" t="str">
        <f>IF('[1]Extraction Parc Loc'!DK234&gt;0,'[1]Extraction Parc Loc'!DK234,IF('[1]Extraction Parc Loc'!CB234&gt;0,'[1]Extraction Parc Loc'!CB234,""))</f>
        <v/>
      </c>
      <c r="C237" s="74" t="str">
        <f>IF('[1]Extraction Parc Loc'!DL234&gt;0,'[1]Extraction Parc Loc'!DL234,IF('[1]Extraction Parc Loc'!CC234&gt;0,'[1]Extraction Parc Loc'!CC234,""))</f>
        <v/>
      </c>
      <c r="D237" s="74" t="str">
        <f>IF('[1]Extraction Parc Loc'!DN234&gt;0,'[1]Extraction Parc Loc'!DN234,IF('[1]Extraction Parc Loc'!CE234&gt;0,'[1]Extraction Parc Loc'!CE234,""))</f>
        <v/>
      </c>
      <c r="E237" s="74" t="str">
        <f>IF('[1]Extraction Parc Loc'!DH234&gt;0,'[1]Extraction Parc Loc'!DH234,IF('[1]Extraction Parc Loc'!BY234&gt;0,'[1]Extraction Parc Loc'!BY234,""))</f>
        <v/>
      </c>
      <c r="F237" s="74" t="str">
        <f>IF('[1]Extraction Parc Loc'!AY234&gt;0,'[1]Extraction Parc Loc'!AY234,"")</f>
        <v/>
      </c>
      <c r="G237" s="75" t="str">
        <f>IF('[1]Extraction Parc Loc'!DQ234&gt;0,'[1]Extraction Parc Loc'!DQ234,IF('[1]Extraction Parc Loc'!CH234&gt;0,'[1]Extraction Parc Loc'!CH234,""))</f>
        <v/>
      </c>
      <c r="H237" s="75" t="str">
        <f>IF('[1]Extraction Parc Loc'!N234&gt;0,'[1]Extraction Parc Loc'!N234,"")</f>
        <v/>
      </c>
      <c r="I237" s="75" t="str">
        <f>IF('[1]Extraction Parc Loc'!DP234&gt;0,'[1]Extraction Parc Loc'!DP234,IF('[1]Extraction Parc Loc'!CG234&gt;0,'[1]Extraction Parc Loc'!CG234,""))</f>
        <v/>
      </c>
      <c r="J237" s="75" t="str">
        <f>IF('[1]Extraction Parc Loc'!DT234&gt;0,'[1]Extraction Parc Loc'!DT234,IF('[1]Extraction Parc Loc'!CK234&gt;0,'[1]Extraction Parc Loc'!CK234,""))</f>
        <v/>
      </c>
      <c r="K237" s="75" t="str">
        <f>IF('[1]Extraction Parc Loc'!DR234&gt;0,'[1]Extraction Parc Loc'!DR234,IF('[1]Extraction Parc Loc'!CI234&gt;0,'[1]Extraction Parc Loc'!CI234,""))</f>
        <v/>
      </c>
      <c r="L237" s="75" t="str">
        <f>IF('[1]Extraction Parc Loc'!CX234&gt;0,'[1]Extraction Parc Loc'!CX234,IF('[1]Extraction Parc Loc'!EG234&gt;0,'[1]Extraction Parc Loc'!EG234,""))</f>
        <v/>
      </c>
      <c r="M237" s="76" t="str">
        <f t="shared" si="16"/>
        <v/>
      </c>
      <c r="N237" s="76" t="str">
        <f t="shared" si="15"/>
        <v/>
      </c>
      <c r="O237" s="76"/>
      <c r="P237" s="76" t="str">
        <f t="shared" si="17"/>
        <v/>
      </c>
      <c r="Q237" s="76" t="str">
        <f t="shared" si="17"/>
        <v/>
      </c>
      <c r="R237" s="192">
        <f t="shared" si="18"/>
        <v>0</v>
      </c>
      <c r="S237" s="77" t="str">
        <f t="shared" si="19"/>
        <v/>
      </c>
    </row>
    <row r="238" spans="1:19" ht="18" customHeight="1" x14ac:dyDescent="0.25">
      <c r="A238" s="73" t="str">
        <f>IF('[1]Extraction Parc Loc'!DF235&gt;0,'[1]Extraction Parc Loc'!DF235,IF('[1]Extraction Parc Loc'!BW235&gt;0,'[1]Extraction Parc Loc'!BW235,""))</f>
        <v/>
      </c>
      <c r="B238" s="74" t="str">
        <f>IF('[1]Extraction Parc Loc'!DK235&gt;0,'[1]Extraction Parc Loc'!DK235,IF('[1]Extraction Parc Loc'!CB235&gt;0,'[1]Extraction Parc Loc'!CB235,""))</f>
        <v/>
      </c>
      <c r="C238" s="74" t="str">
        <f>IF('[1]Extraction Parc Loc'!DL235&gt;0,'[1]Extraction Parc Loc'!DL235,IF('[1]Extraction Parc Loc'!CC235&gt;0,'[1]Extraction Parc Loc'!CC235,""))</f>
        <v/>
      </c>
      <c r="D238" s="74" t="str">
        <f>IF('[1]Extraction Parc Loc'!DN235&gt;0,'[1]Extraction Parc Loc'!DN235,IF('[1]Extraction Parc Loc'!CE235&gt;0,'[1]Extraction Parc Loc'!CE235,""))</f>
        <v/>
      </c>
      <c r="E238" s="74" t="str">
        <f>IF('[1]Extraction Parc Loc'!DH235&gt;0,'[1]Extraction Parc Loc'!DH235,IF('[1]Extraction Parc Loc'!BY235&gt;0,'[1]Extraction Parc Loc'!BY235,""))</f>
        <v/>
      </c>
      <c r="F238" s="74" t="str">
        <f>IF('[1]Extraction Parc Loc'!AY235&gt;0,'[1]Extraction Parc Loc'!AY235,"")</f>
        <v/>
      </c>
      <c r="G238" s="75" t="str">
        <f>IF('[1]Extraction Parc Loc'!DQ235&gt;0,'[1]Extraction Parc Loc'!DQ235,IF('[1]Extraction Parc Loc'!CH235&gt;0,'[1]Extraction Parc Loc'!CH235,""))</f>
        <v/>
      </c>
      <c r="H238" s="75" t="str">
        <f>IF('[1]Extraction Parc Loc'!N235&gt;0,'[1]Extraction Parc Loc'!N235,"")</f>
        <v/>
      </c>
      <c r="I238" s="75" t="str">
        <f>IF('[1]Extraction Parc Loc'!DP235&gt;0,'[1]Extraction Parc Loc'!DP235,IF('[1]Extraction Parc Loc'!CG235&gt;0,'[1]Extraction Parc Loc'!CG235,""))</f>
        <v/>
      </c>
      <c r="J238" s="75" t="str">
        <f>IF('[1]Extraction Parc Loc'!DT235&gt;0,'[1]Extraction Parc Loc'!DT235,IF('[1]Extraction Parc Loc'!CK235&gt;0,'[1]Extraction Parc Loc'!CK235,""))</f>
        <v/>
      </c>
      <c r="K238" s="75" t="str">
        <f>IF('[1]Extraction Parc Loc'!DR235&gt;0,'[1]Extraction Parc Loc'!DR235,IF('[1]Extraction Parc Loc'!CI235&gt;0,'[1]Extraction Parc Loc'!CI235,""))</f>
        <v/>
      </c>
      <c r="L238" s="75" t="str">
        <f>IF('[1]Extraction Parc Loc'!CX235&gt;0,'[1]Extraction Parc Loc'!CX235,IF('[1]Extraction Parc Loc'!EG235&gt;0,'[1]Extraction Parc Loc'!EG235,""))</f>
        <v/>
      </c>
      <c r="M238" s="76" t="str">
        <f t="shared" si="16"/>
        <v/>
      </c>
      <c r="N238" s="76" t="str">
        <f t="shared" si="15"/>
        <v/>
      </c>
      <c r="O238" s="76"/>
      <c r="P238" s="76" t="str">
        <f t="shared" si="17"/>
        <v/>
      </c>
      <c r="Q238" s="76" t="str">
        <f t="shared" si="17"/>
        <v/>
      </c>
      <c r="R238" s="192">
        <f t="shared" si="18"/>
        <v>0</v>
      </c>
      <c r="S238" s="77" t="str">
        <f t="shared" si="19"/>
        <v/>
      </c>
    </row>
    <row r="239" spans="1:19" ht="18" customHeight="1" x14ac:dyDescent="0.25">
      <c r="A239" s="73" t="str">
        <f>IF('[1]Extraction Parc Loc'!DF236&gt;0,'[1]Extraction Parc Loc'!DF236,IF('[1]Extraction Parc Loc'!BW236&gt;0,'[1]Extraction Parc Loc'!BW236,""))</f>
        <v/>
      </c>
      <c r="B239" s="74" t="str">
        <f>IF('[1]Extraction Parc Loc'!DK236&gt;0,'[1]Extraction Parc Loc'!DK236,IF('[1]Extraction Parc Loc'!CB236&gt;0,'[1]Extraction Parc Loc'!CB236,""))</f>
        <v/>
      </c>
      <c r="C239" s="74" t="str">
        <f>IF('[1]Extraction Parc Loc'!DL236&gt;0,'[1]Extraction Parc Loc'!DL236,IF('[1]Extraction Parc Loc'!CC236&gt;0,'[1]Extraction Parc Loc'!CC236,""))</f>
        <v/>
      </c>
      <c r="D239" s="74" t="str">
        <f>IF('[1]Extraction Parc Loc'!DN236&gt;0,'[1]Extraction Parc Loc'!DN236,IF('[1]Extraction Parc Loc'!CE236&gt;0,'[1]Extraction Parc Loc'!CE236,""))</f>
        <v/>
      </c>
      <c r="E239" s="74" t="str">
        <f>IF('[1]Extraction Parc Loc'!DH236&gt;0,'[1]Extraction Parc Loc'!DH236,IF('[1]Extraction Parc Loc'!BY236&gt;0,'[1]Extraction Parc Loc'!BY236,""))</f>
        <v/>
      </c>
      <c r="F239" s="74" t="str">
        <f>IF('[1]Extraction Parc Loc'!AY236&gt;0,'[1]Extraction Parc Loc'!AY236,"")</f>
        <v/>
      </c>
      <c r="G239" s="75" t="str">
        <f>IF('[1]Extraction Parc Loc'!DQ236&gt;0,'[1]Extraction Parc Loc'!DQ236,IF('[1]Extraction Parc Loc'!CH236&gt;0,'[1]Extraction Parc Loc'!CH236,""))</f>
        <v/>
      </c>
      <c r="H239" s="75" t="str">
        <f>IF('[1]Extraction Parc Loc'!N236&gt;0,'[1]Extraction Parc Loc'!N236,"")</f>
        <v/>
      </c>
      <c r="I239" s="75" t="str">
        <f>IF('[1]Extraction Parc Loc'!DP236&gt;0,'[1]Extraction Parc Loc'!DP236,IF('[1]Extraction Parc Loc'!CG236&gt;0,'[1]Extraction Parc Loc'!CG236,""))</f>
        <v/>
      </c>
      <c r="J239" s="75" t="str">
        <f>IF('[1]Extraction Parc Loc'!DT236&gt;0,'[1]Extraction Parc Loc'!DT236,IF('[1]Extraction Parc Loc'!CK236&gt;0,'[1]Extraction Parc Loc'!CK236,""))</f>
        <v/>
      </c>
      <c r="K239" s="75" t="str">
        <f>IF('[1]Extraction Parc Loc'!DR236&gt;0,'[1]Extraction Parc Loc'!DR236,IF('[1]Extraction Parc Loc'!CI236&gt;0,'[1]Extraction Parc Loc'!CI236,""))</f>
        <v/>
      </c>
      <c r="L239" s="75" t="str">
        <f>IF('[1]Extraction Parc Loc'!CX236&gt;0,'[1]Extraction Parc Loc'!CX236,IF('[1]Extraction Parc Loc'!EG236&gt;0,'[1]Extraction Parc Loc'!EG236,""))</f>
        <v/>
      </c>
      <c r="M239" s="76" t="str">
        <f t="shared" si="16"/>
        <v/>
      </c>
      <c r="N239" s="76" t="str">
        <f t="shared" si="15"/>
        <v/>
      </c>
      <c r="O239" s="76"/>
      <c r="P239" s="76" t="str">
        <f t="shared" si="17"/>
        <v/>
      </c>
      <c r="Q239" s="76" t="str">
        <f t="shared" si="17"/>
        <v/>
      </c>
      <c r="R239" s="192">
        <f t="shared" si="18"/>
        <v>0</v>
      </c>
      <c r="S239" s="77" t="str">
        <f t="shared" si="19"/>
        <v/>
      </c>
    </row>
    <row r="240" spans="1:19" ht="18" customHeight="1" x14ac:dyDescent="0.25">
      <c r="A240" s="73" t="str">
        <f>IF('[1]Extraction Parc Loc'!DF237&gt;0,'[1]Extraction Parc Loc'!DF237,IF('[1]Extraction Parc Loc'!BW237&gt;0,'[1]Extraction Parc Loc'!BW237,""))</f>
        <v/>
      </c>
      <c r="B240" s="74" t="str">
        <f>IF('[1]Extraction Parc Loc'!DK237&gt;0,'[1]Extraction Parc Loc'!DK237,IF('[1]Extraction Parc Loc'!CB237&gt;0,'[1]Extraction Parc Loc'!CB237,""))</f>
        <v/>
      </c>
      <c r="C240" s="74" t="str">
        <f>IF('[1]Extraction Parc Loc'!DL237&gt;0,'[1]Extraction Parc Loc'!DL237,IF('[1]Extraction Parc Loc'!CC237&gt;0,'[1]Extraction Parc Loc'!CC237,""))</f>
        <v/>
      </c>
      <c r="D240" s="74" t="str">
        <f>IF('[1]Extraction Parc Loc'!DN237&gt;0,'[1]Extraction Parc Loc'!DN237,IF('[1]Extraction Parc Loc'!CE237&gt;0,'[1]Extraction Parc Loc'!CE237,""))</f>
        <v/>
      </c>
      <c r="E240" s="74" t="str">
        <f>IF('[1]Extraction Parc Loc'!DH237&gt;0,'[1]Extraction Parc Loc'!DH237,IF('[1]Extraction Parc Loc'!BY237&gt;0,'[1]Extraction Parc Loc'!BY237,""))</f>
        <v/>
      </c>
      <c r="F240" s="74" t="str">
        <f>IF('[1]Extraction Parc Loc'!AY237&gt;0,'[1]Extraction Parc Loc'!AY237,"")</f>
        <v/>
      </c>
      <c r="G240" s="75" t="str">
        <f>IF('[1]Extraction Parc Loc'!DQ237&gt;0,'[1]Extraction Parc Loc'!DQ237,IF('[1]Extraction Parc Loc'!CH237&gt;0,'[1]Extraction Parc Loc'!CH237,""))</f>
        <v/>
      </c>
      <c r="H240" s="75" t="str">
        <f>IF('[1]Extraction Parc Loc'!N237&gt;0,'[1]Extraction Parc Loc'!N237,"")</f>
        <v/>
      </c>
      <c r="I240" s="75" t="str">
        <f>IF('[1]Extraction Parc Loc'!DP237&gt;0,'[1]Extraction Parc Loc'!DP237,IF('[1]Extraction Parc Loc'!CG237&gt;0,'[1]Extraction Parc Loc'!CG237,""))</f>
        <v/>
      </c>
      <c r="J240" s="75" t="str">
        <f>IF('[1]Extraction Parc Loc'!DT237&gt;0,'[1]Extraction Parc Loc'!DT237,IF('[1]Extraction Parc Loc'!CK237&gt;0,'[1]Extraction Parc Loc'!CK237,""))</f>
        <v/>
      </c>
      <c r="K240" s="75" t="str">
        <f>IF('[1]Extraction Parc Loc'!DR237&gt;0,'[1]Extraction Parc Loc'!DR237,IF('[1]Extraction Parc Loc'!CI237&gt;0,'[1]Extraction Parc Loc'!CI237,""))</f>
        <v/>
      </c>
      <c r="L240" s="75" t="str">
        <f>IF('[1]Extraction Parc Loc'!CX237&gt;0,'[1]Extraction Parc Loc'!CX237,IF('[1]Extraction Parc Loc'!EG237&gt;0,'[1]Extraction Parc Loc'!EG237,""))</f>
        <v/>
      </c>
      <c r="M240" s="76" t="str">
        <f t="shared" si="16"/>
        <v/>
      </c>
      <c r="N240" s="76" t="str">
        <f t="shared" si="15"/>
        <v/>
      </c>
      <c r="O240" s="76"/>
      <c r="P240" s="76" t="str">
        <f t="shared" si="17"/>
        <v/>
      </c>
      <c r="Q240" s="76" t="str">
        <f t="shared" si="17"/>
        <v/>
      </c>
      <c r="R240" s="192">
        <f t="shared" si="18"/>
        <v>0</v>
      </c>
      <c r="S240" s="77" t="str">
        <f t="shared" si="19"/>
        <v/>
      </c>
    </row>
    <row r="241" spans="1:19" ht="18" customHeight="1" x14ac:dyDescent="0.25">
      <c r="A241" s="73" t="str">
        <f>IF('[1]Extraction Parc Loc'!DF238&gt;0,'[1]Extraction Parc Loc'!DF238,IF('[1]Extraction Parc Loc'!BW238&gt;0,'[1]Extraction Parc Loc'!BW238,""))</f>
        <v/>
      </c>
      <c r="B241" s="74" t="str">
        <f>IF('[1]Extraction Parc Loc'!DK238&gt;0,'[1]Extraction Parc Loc'!DK238,IF('[1]Extraction Parc Loc'!CB238&gt;0,'[1]Extraction Parc Loc'!CB238,""))</f>
        <v/>
      </c>
      <c r="C241" s="74" t="str">
        <f>IF('[1]Extraction Parc Loc'!DL238&gt;0,'[1]Extraction Parc Loc'!DL238,IF('[1]Extraction Parc Loc'!CC238&gt;0,'[1]Extraction Parc Loc'!CC238,""))</f>
        <v/>
      </c>
      <c r="D241" s="74" t="str">
        <f>IF('[1]Extraction Parc Loc'!DN238&gt;0,'[1]Extraction Parc Loc'!DN238,IF('[1]Extraction Parc Loc'!CE238&gt;0,'[1]Extraction Parc Loc'!CE238,""))</f>
        <v/>
      </c>
      <c r="E241" s="74" t="str">
        <f>IF('[1]Extraction Parc Loc'!DH238&gt;0,'[1]Extraction Parc Loc'!DH238,IF('[1]Extraction Parc Loc'!BY238&gt;0,'[1]Extraction Parc Loc'!BY238,""))</f>
        <v/>
      </c>
      <c r="F241" s="74" t="str">
        <f>IF('[1]Extraction Parc Loc'!AY238&gt;0,'[1]Extraction Parc Loc'!AY238,"")</f>
        <v/>
      </c>
      <c r="G241" s="75" t="str">
        <f>IF('[1]Extraction Parc Loc'!DQ238&gt;0,'[1]Extraction Parc Loc'!DQ238,IF('[1]Extraction Parc Loc'!CH238&gt;0,'[1]Extraction Parc Loc'!CH238,""))</f>
        <v/>
      </c>
      <c r="H241" s="75" t="str">
        <f>IF('[1]Extraction Parc Loc'!N238&gt;0,'[1]Extraction Parc Loc'!N238,"")</f>
        <v/>
      </c>
      <c r="I241" s="75" t="str">
        <f>IF('[1]Extraction Parc Loc'!DP238&gt;0,'[1]Extraction Parc Loc'!DP238,IF('[1]Extraction Parc Loc'!CG238&gt;0,'[1]Extraction Parc Loc'!CG238,""))</f>
        <v/>
      </c>
      <c r="J241" s="75" t="str">
        <f>IF('[1]Extraction Parc Loc'!DT238&gt;0,'[1]Extraction Parc Loc'!DT238,IF('[1]Extraction Parc Loc'!CK238&gt;0,'[1]Extraction Parc Loc'!CK238,""))</f>
        <v/>
      </c>
      <c r="K241" s="75" t="str">
        <f>IF('[1]Extraction Parc Loc'!DR238&gt;0,'[1]Extraction Parc Loc'!DR238,IF('[1]Extraction Parc Loc'!CI238&gt;0,'[1]Extraction Parc Loc'!CI238,""))</f>
        <v/>
      </c>
      <c r="L241" s="75" t="str">
        <f>IF('[1]Extraction Parc Loc'!CX238&gt;0,'[1]Extraction Parc Loc'!CX238,IF('[1]Extraction Parc Loc'!EG238&gt;0,'[1]Extraction Parc Loc'!EG238,""))</f>
        <v/>
      </c>
      <c r="M241" s="76" t="str">
        <f t="shared" si="16"/>
        <v/>
      </c>
      <c r="N241" s="76" t="str">
        <f t="shared" si="15"/>
        <v/>
      </c>
      <c r="O241" s="76"/>
      <c r="P241" s="76" t="str">
        <f t="shared" si="17"/>
        <v/>
      </c>
      <c r="Q241" s="76" t="str">
        <f t="shared" si="17"/>
        <v/>
      </c>
      <c r="R241" s="192">
        <f t="shared" si="18"/>
        <v>0</v>
      </c>
      <c r="S241" s="77" t="str">
        <f t="shared" si="19"/>
        <v/>
      </c>
    </row>
    <row r="242" spans="1:19" ht="18" customHeight="1" x14ac:dyDescent="0.25">
      <c r="A242" s="73" t="str">
        <f>IF('[1]Extraction Parc Loc'!DF239&gt;0,'[1]Extraction Parc Loc'!DF239,IF('[1]Extraction Parc Loc'!BW239&gt;0,'[1]Extraction Parc Loc'!BW239,""))</f>
        <v/>
      </c>
      <c r="B242" s="74" t="str">
        <f>IF('[1]Extraction Parc Loc'!DK239&gt;0,'[1]Extraction Parc Loc'!DK239,IF('[1]Extraction Parc Loc'!CB239&gt;0,'[1]Extraction Parc Loc'!CB239,""))</f>
        <v/>
      </c>
      <c r="C242" s="74" t="str">
        <f>IF('[1]Extraction Parc Loc'!DL239&gt;0,'[1]Extraction Parc Loc'!DL239,IF('[1]Extraction Parc Loc'!CC239&gt;0,'[1]Extraction Parc Loc'!CC239,""))</f>
        <v/>
      </c>
      <c r="D242" s="74" t="str">
        <f>IF('[1]Extraction Parc Loc'!DN239&gt;0,'[1]Extraction Parc Loc'!DN239,IF('[1]Extraction Parc Loc'!CE239&gt;0,'[1]Extraction Parc Loc'!CE239,""))</f>
        <v/>
      </c>
      <c r="E242" s="74" t="str">
        <f>IF('[1]Extraction Parc Loc'!DH239&gt;0,'[1]Extraction Parc Loc'!DH239,IF('[1]Extraction Parc Loc'!BY239&gt;0,'[1]Extraction Parc Loc'!BY239,""))</f>
        <v/>
      </c>
      <c r="F242" s="74" t="str">
        <f>IF('[1]Extraction Parc Loc'!AY239&gt;0,'[1]Extraction Parc Loc'!AY239,"")</f>
        <v/>
      </c>
      <c r="G242" s="75" t="str">
        <f>IF('[1]Extraction Parc Loc'!DQ239&gt;0,'[1]Extraction Parc Loc'!DQ239,IF('[1]Extraction Parc Loc'!CH239&gt;0,'[1]Extraction Parc Loc'!CH239,""))</f>
        <v/>
      </c>
      <c r="H242" s="75" t="str">
        <f>IF('[1]Extraction Parc Loc'!N239&gt;0,'[1]Extraction Parc Loc'!N239,"")</f>
        <v/>
      </c>
      <c r="I242" s="75" t="str">
        <f>IF('[1]Extraction Parc Loc'!DP239&gt;0,'[1]Extraction Parc Loc'!DP239,IF('[1]Extraction Parc Loc'!CG239&gt;0,'[1]Extraction Parc Loc'!CG239,""))</f>
        <v/>
      </c>
      <c r="J242" s="75" t="str">
        <f>IF('[1]Extraction Parc Loc'!DT239&gt;0,'[1]Extraction Parc Loc'!DT239,IF('[1]Extraction Parc Loc'!CK239&gt;0,'[1]Extraction Parc Loc'!CK239,""))</f>
        <v/>
      </c>
      <c r="K242" s="75" t="str">
        <f>IF('[1]Extraction Parc Loc'!DR239&gt;0,'[1]Extraction Parc Loc'!DR239,IF('[1]Extraction Parc Loc'!CI239&gt;0,'[1]Extraction Parc Loc'!CI239,""))</f>
        <v/>
      </c>
      <c r="L242" s="75" t="str">
        <f>IF('[1]Extraction Parc Loc'!CX239&gt;0,'[1]Extraction Parc Loc'!CX239,IF('[1]Extraction Parc Loc'!EG239&gt;0,'[1]Extraction Parc Loc'!EG239,""))</f>
        <v/>
      </c>
      <c r="M242" s="76" t="str">
        <f t="shared" si="16"/>
        <v/>
      </c>
      <c r="N242" s="76" t="str">
        <f t="shared" si="15"/>
        <v/>
      </c>
      <c r="O242" s="76"/>
      <c r="P242" s="76" t="str">
        <f t="shared" si="17"/>
        <v/>
      </c>
      <c r="Q242" s="76" t="str">
        <f t="shared" si="17"/>
        <v/>
      </c>
      <c r="R242" s="192">
        <f t="shared" si="18"/>
        <v>0</v>
      </c>
      <c r="S242" s="77" t="str">
        <f t="shared" si="19"/>
        <v/>
      </c>
    </row>
    <row r="243" spans="1:19" ht="18" customHeight="1" x14ac:dyDescent="0.25">
      <c r="A243" s="73" t="str">
        <f>IF('[1]Extraction Parc Loc'!DF240&gt;0,'[1]Extraction Parc Loc'!DF240,IF('[1]Extraction Parc Loc'!BW240&gt;0,'[1]Extraction Parc Loc'!BW240,""))</f>
        <v/>
      </c>
      <c r="B243" s="74" t="str">
        <f>IF('[1]Extraction Parc Loc'!DK240&gt;0,'[1]Extraction Parc Loc'!DK240,IF('[1]Extraction Parc Loc'!CB240&gt;0,'[1]Extraction Parc Loc'!CB240,""))</f>
        <v/>
      </c>
      <c r="C243" s="74" t="str">
        <f>IF('[1]Extraction Parc Loc'!DL240&gt;0,'[1]Extraction Parc Loc'!DL240,IF('[1]Extraction Parc Loc'!CC240&gt;0,'[1]Extraction Parc Loc'!CC240,""))</f>
        <v/>
      </c>
      <c r="D243" s="74" t="str">
        <f>IF('[1]Extraction Parc Loc'!DN240&gt;0,'[1]Extraction Parc Loc'!DN240,IF('[1]Extraction Parc Loc'!CE240&gt;0,'[1]Extraction Parc Loc'!CE240,""))</f>
        <v/>
      </c>
      <c r="E243" s="74" t="str">
        <f>IF('[1]Extraction Parc Loc'!DH240&gt;0,'[1]Extraction Parc Loc'!DH240,IF('[1]Extraction Parc Loc'!BY240&gt;0,'[1]Extraction Parc Loc'!BY240,""))</f>
        <v/>
      </c>
      <c r="F243" s="74" t="str">
        <f>IF('[1]Extraction Parc Loc'!AY240&gt;0,'[1]Extraction Parc Loc'!AY240,"")</f>
        <v/>
      </c>
      <c r="G243" s="75" t="str">
        <f>IF('[1]Extraction Parc Loc'!DQ240&gt;0,'[1]Extraction Parc Loc'!DQ240,IF('[1]Extraction Parc Loc'!CH240&gt;0,'[1]Extraction Parc Loc'!CH240,""))</f>
        <v/>
      </c>
      <c r="H243" s="75" t="str">
        <f>IF('[1]Extraction Parc Loc'!N240&gt;0,'[1]Extraction Parc Loc'!N240,"")</f>
        <v/>
      </c>
      <c r="I243" s="75" t="str">
        <f>IF('[1]Extraction Parc Loc'!DP240&gt;0,'[1]Extraction Parc Loc'!DP240,IF('[1]Extraction Parc Loc'!CG240&gt;0,'[1]Extraction Parc Loc'!CG240,""))</f>
        <v/>
      </c>
      <c r="J243" s="75" t="str">
        <f>IF('[1]Extraction Parc Loc'!DT240&gt;0,'[1]Extraction Parc Loc'!DT240,IF('[1]Extraction Parc Loc'!CK240&gt;0,'[1]Extraction Parc Loc'!CK240,""))</f>
        <v/>
      </c>
      <c r="K243" s="75" t="str">
        <f>IF('[1]Extraction Parc Loc'!DR240&gt;0,'[1]Extraction Parc Loc'!DR240,IF('[1]Extraction Parc Loc'!CI240&gt;0,'[1]Extraction Parc Loc'!CI240,""))</f>
        <v/>
      </c>
      <c r="L243" s="75" t="str">
        <f>IF('[1]Extraction Parc Loc'!CX240&gt;0,'[1]Extraction Parc Loc'!CX240,IF('[1]Extraction Parc Loc'!EG240&gt;0,'[1]Extraction Parc Loc'!EG240,""))</f>
        <v/>
      </c>
      <c r="M243" s="76" t="str">
        <f t="shared" si="16"/>
        <v/>
      </c>
      <c r="N243" s="76" t="str">
        <f t="shared" si="15"/>
        <v/>
      </c>
      <c r="O243" s="76"/>
      <c r="P243" s="76" t="str">
        <f t="shared" si="17"/>
        <v/>
      </c>
      <c r="Q243" s="76" t="str">
        <f t="shared" si="17"/>
        <v/>
      </c>
      <c r="R243" s="192">
        <f t="shared" si="18"/>
        <v>0</v>
      </c>
      <c r="S243" s="77" t="str">
        <f t="shared" si="19"/>
        <v/>
      </c>
    </row>
    <row r="244" spans="1:19" ht="18" customHeight="1" x14ac:dyDescent="0.25">
      <c r="A244" s="73" t="str">
        <f>IF('[1]Extraction Parc Loc'!DF241&gt;0,'[1]Extraction Parc Loc'!DF241,IF('[1]Extraction Parc Loc'!BW241&gt;0,'[1]Extraction Parc Loc'!BW241,""))</f>
        <v/>
      </c>
      <c r="B244" s="74" t="str">
        <f>IF('[1]Extraction Parc Loc'!DK241&gt;0,'[1]Extraction Parc Loc'!DK241,IF('[1]Extraction Parc Loc'!CB241&gt;0,'[1]Extraction Parc Loc'!CB241,""))</f>
        <v/>
      </c>
      <c r="C244" s="74" t="str">
        <f>IF('[1]Extraction Parc Loc'!DL241&gt;0,'[1]Extraction Parc Loc'!DL241,IF('[1]Extraction Parc Loc'!CC241&gt;0,'[1]Extraction Parc Loc'!CC241,""))</f>
        <v/>
      </c>
      <c r="D244" s="74" t="str">
        <f>IF('[1]Extraction Parc Loc'!DN241&gt;0,'[1]Extraction Parc Loc'!DN241,IF('[1]Extraction Parc Loc'!CE241&gt;0,'[1]Extraction Parc Loc'!CE241,""))</f>
        <v/>
      </c>
      <c r="E244" s="74" t="str">
        <f>IF('[1]Extraction Parc Loc'!DH241&gt;0,'[1]Extraction Parc Loc'!DH241,IF('[1]Extraction Parc Loc'!BY241&gt;0,'[1]Extraction Parc Loc'!BY241,""))</f>
        <v/>
      </c>
      <c r="F244" s="74" t="str">
        <f>IF('[1]Extraction Parc Loc'!AY241&gt;0,'[1]Extraction Parc Loc'!AY241,"")</f>
        <v/>
      </c>
      <c r="G244" s="75" t="str">
        <f>IF('[1]Extraction Parc Loc'!DQ241&gt;0,'[1]Extraction Parc Loc'!DQ241,IF('[1]Extraction Parc Loc'!CH241&gt;0,'[1]Extraction Parc Loc'!CH241,""))</f>
        <v/>
      </c>
      <c r="H244" s="75" t="str">
        <f>IF('[1]Extraction Parc Loc'!N241&gt;0,'[1]Extraction Parc Loc'!N241,"")</f>
        <v/>
      </c>
      <c r="I244" s="75" t="str">
        <f>IF('[1]Extraction Parc Loc'!DP241&gt;0,'[1]Extraction Parc Loc'!DP241,IF('[1]Extraction Parc Loc'!CG241&gt;0,'[1]Extraction Parc Loc'!CG241,""))</f>
        <v/>
      </c>
      <c r="J244" s="75" t="str">
        <f>IF('[1]Extraction Parc Loc'!DT241&gt;0,'[1]Extraction Parc Loc'!DT241,IF('[1]Extraction Parc Loc'!CK241&gt;0,'[1]Extraction Parc Loc'!CK241,""))</f>
        <v/>
      </c>
      <c r="K244" s="75" t="str">
        <f>IF('[1]Extraction Parc Loc'!DR241&gt;0,'[1]Extraction Parc Loc'!DR241,IF('[1]Extraction Parc Loc'!CI241&gt;0,'[1]Extraction Parc Loc'!CI241,""))</f>
        <v/>
      </c>
      <c r="L244" s="75" t="str">
        <f>IF('[1]Extraction Parc Loc'!CX241&gt;0,'[1]Extraction Parc Loc'!CX241,IF('[1]Extraction Parc Loc'!EG241&gt;0,'[1]Extraction Parc Loc'!EG241,""))</f>
        <v/>
      </c>
      <c r="M244" s="76" t="str">
        <f t="shared" si="16"/>
        <v/>
      </c>
      <c r="N244" s="76" t="str">
        <f t="shared" si="15"/>
        <v/>
      </c>
      <c r="O244" s="76"/>
      <c r="P244" s="76" t="str">
        <f t="shared" si="17"/>
        <v/>
      </c>
      <c r="Q244" s="76" t="str">
        <f t="shared" si="17"/>
        <v/>
      </c>
      <c r="R244" s="192">
        <f t="shared" si="18"/>
        <v>0</v>
      </c>
      <c r="S244" s="77" t="str">
        <f t="shared" si="19"/>
        <v/>
      </c>
    </row>
    <row r="245" spans="1:19" ht="18" customHeight="1" x14ac:dyDescent="0.25">
      <c r="A245" s="73" t="str">
        <f>IF('[1]Extraction Parc Loc'!DF242&gt;0,'[1]Extraction Parc Loc'!DF242,IF('[1]Extraction Parc Loc'!BW242&gt;0,'[1]Extraction Parc Loc'!BW242,""))</f>
        <v/>
      </c>
      <c r="B245" s="74" t="str">
        <f>IF('[1]Extraction Parc Loc'!DK242&gt;0,'[1]Extraction Parc Loc'!DK242,IF('[1]Extraction Parc Loc'!CB242&gt;0,'[1]Extraction Parc Loc'!CB242,""))</f>
        <v/>
      </c>
      <c r="C245" s="74" t="str">
        <f>IF('[1]Extraction Parc Loc'!DL242&gt;0,'[1]Extraction Parc Loc'!DL242,IF('[1]Extraction Parc Loc'!CC242&gt;0,'[1]Extraction Parc Loc'!CC242,""))</f>
        <v/>
      </c>
      <c r="D245" s="74" t="str">
        <f>IF('[1]Extraction Parc Loc'!DN242&gt;0,'[1]Extraction Parc Loc'!DN242,IF('[1]Extraction Parc Loc'!CE242&gt;0,'[1]Extraction Parc Loc'!CE242,""))</f>
        <v/>
      </c>
      <c r="E245" s="74" t="str">
        <f>IF('[1]Extraction Parc Loc'!DH242&gt;0,'[1]Extraction Parc Loc'!DH242,IF('[1]Extraction Parc Loc'!BY242&gt;0,'[1]Extraction Parc Loc'!BY242,""))</f>
        <v/>
      </c>
      <c r="F245" s="74" t="str">
        <f>IF('[1]Extraction Parc Loc'!AY242&gt;0,'[1]Extraction Parc Loc'!AY242,"")</f>
        <v/>
      </c>
      <c r="G245" s="75" t="str">
        <f>IF('[1]Extraction Parc Loc'!DQ242&gt;0,'[1]Extraction Parc Loc'!DQ242,IF('[1]Extraction Parc Loc'!CH242&gt;0,'[1]Extraction Parc Loc'!CH242,""))</f>
        <v/>
      </c>
      <c r="H245" s="75" t="str">
        <f>IF('[1]Extraction Parc Loc'!N242&gt;0,'[1]Extraction Parc Loc'!N242,"")</f>
        <v/>
      </c>
      <c r="I245" s="75" t="str">
        <f>IF('[1]Extraction Parc Loc'!DP242&gt;0,'[1]Extraction Parc Loc'!DP242,IF('[1]Extraction Parc Loc'!CG242&gt;0,'[1]Extraction Parc Loc'!CG242,""))</f>
        <v/>
      </c>
      <c r="J245" s="75" t="str">
        <f>IF('[1]Extraction Parc Loc'!DT242&gt;0,'[1]Extraction Parc Loc'!DT242,IF('[1]Extraction Parc Loc'!CK242&gt;0,'[1]Extraction Parc Loc'!CK242,""))</f>
        <v/>
      </c>
      <c r="K245" s="75" t="str">
        <f>IF('[1]Extraction Parc Loc'!DR242&gt;0,'[1]Extraction Parc Loc'!DR242,IF('[1]Extraction Parc Loc'!CI242&gt;0,'[1]Extraction Parc Loc'!CI242,""))</f>
        <v/>
      </c>
      <c r="L245" s="75" t="str">
        <f>IF('[1]Extraction Parc Loc'!CX242&gt;0,'[1]Extraction Parc Loc'!CX242,IF('[1]Extraction Parc Loc'!EG242&gt;0,'[1]Extraction Parc Loc'!EG242,""))</f>
        <v/>
      </c>
      <c r="M245" s="76" t="str">
        <f t="shared" si="16"/>
        <v/>
      </c>
      <c r="N245" s="76" t="str">
        <f t="shared" si="15"/>
        <v/>
      </c>
      <c r="O245" s="76"/>
      <c r="P245" s="76" t="str">
        <f t="shared" si="17"/>
        <v/>
      </c>
      <c r="Q245" s="76" t="str">
        <f t="shared" si="17"/>
        <v/>
      </c>
      <c r="R245" s="192">
        <f t="shared" si="18"/>
        <v>0</v>
      </c>
      <c r="S245" s="77" t="str">
        <f t="shared" si="19"/>
        <v/>
      </c>
    </row>
    <row r="246" spans="1:19" ht="18" customHeight="1" x14ac:dyDescent="0.25">
      <c r="A246" s="73" t="str">
        <f>IF('[1]Extraction Parc Loc'!DF243&gt;0,'[1]Extraction Parc Loc'!DF243,IF('[1]Extraction Parc Loc'!BW243&gt;0,'[1]Extraction Parc Loc'!BW243,""))</f>
        <v/>
      </c>
      <c r="B246" s="74" t="str">
        <f>IF('[1]Extraction Parc Loc'!DK243&gt;0,'[1]Extraction Parc Loc'!DK243,IF('[1]Extraction Parc Loc'!CB243&gt;0,'[1]Extraction Parc Loc'!CB243,""))</f>
        <v/>
      </c>
      <c r="C246" s="74" t="str">
        <f>IF('[1]Extraction Parc Loc'!DL243&gt;0,'[1]Extraction Parc Loc'!DL243,IF('[1]Extraction Parc Loc'!CC243&gt;0,'[1]Extraction Parc Loc'!CC243,""))</f>
        <v/>
      </c>
      <c r="D246" s="74" t="str">
        <f>IF('[1]Extraction Parc Loc'!DN243&gt;0,'[1]Extraction Parc Loc'!DN243,IF('[1]Extraction Parc Loc'!CE243&gt;0,'[1]Extraction Parc Loc'!CE243,""))</f>
        <v/>
      </c>
      <c r="E246" s="74" t="str">
        <f>IF('[1]Extraction Parc Loc'!DH243&gt;0,'[1]Extraction Parc Loc'!DH243,IF('[1]Extraction Parc Loc'!BY243&gt;0,'[1]Extraction Parc Loc'!BY243,""))</f>
        <v/>
      </c>
      <c r="F246" s="74" t="str">
        <f>IF('[1]Extraction Parc Loc'!AY243&gt;0,'[1]Extraction Parc Loc'!AY243,"")</f>
        <v/>
      </c>
      <c r="G246" s="75" t="str">
        <f>IF('[1]Extraction Parc Loc'!DQ243&gt;0,'[1]Extraction Parc Loc'!DQ243,IF('[1]Extraction Parc Loc'!CH243&gt;0,'[1]Extraction Parc Loc'!CH243,""))</f>
        <v/>
      </c>
      <c r="H246" s="75" t="str">
        <f>IF('[1]Extraction Parc Loc'!N243&gt;0,'[1]Extraction Parc Loc'!N243,"")</f>
        <v/>
      </c>
      <c r="I246" s="75" t="str">
        <f>IF('[1]Extraction Parc Loc'!DP243&gt;0,'[1]Extraction Parc Loc'!DP243,IF('[1]Extraction Parc Loc'!CG243&gt;0,'[1]Extraction Parc Loc'!CG243,""))</f>
        <v/>
      </c>
      <c r="J246" s="75" t="str">
        <f>IF('[1]Extraction Parc Loc'!DT243&gt;0,'[1]Extraction Parc Loc'!DT243,IF('[1]Extraction Parc Loc'!CK243&gt;0,'[1]Extraction Parc Loc'!CK243,""))</f>
        <v/>
      </c>
      <c r="K246" s="75" t="str">
        <f>IF('[1]Extraction Parc Loc'!DR243&gt;0,'[1]Extraction Parc Loc'!DR243,IF('[1]Extraction Parc Loc'!CI243&gt;0,'[1]Extraction Parc Loc'!CI243,""))</f>
        <v/>
      </c>
      <c r="L246" s="75" t="str">
        <f>IF('[1]Extraction Parc Loc'!CX243&gt;0,'[1]Extraction Parc Loc'!CX243,IF('[1]Extraction Parc Loc'!EG243&gt;0,'[1]Extraction Parc Loc'!EG243,""))</f>
        <v/>
      </c>
      <c r="M246" s="76" t="str">
        <f t="shared" si="16"/>
        <v/>
      </c>
      <c r="N246" s="76" t="str">
        <f t="shared" si="15"/>
        <v/>
      </c>
      <c r="O246" s="76"/>
      <c r="P246" s="76" t="str">
        <f t="shared" si="17"/>
        <v/>
      </c>
      <c r="Q246" s="76" t="str">
        <f t="shared" si="17"/>
        <v/>
      </c>
      <c r="R246" s="192">
        <f t="shared" si="18"/>
        <v>0</v>
      </c>
      <c r="S246" s="77" t="str">
        <f t="shared" si="19"/>
        <v/>
      </c>
    </row>
    <row r="247" spans="1:19" ht="18" customHeight="1" x14ac:dyDescent="0.25">
      <c r="A247" s="73" t="str">
        <f>IF('[1]Extraction Parc Loc'!DF244&gt;0,'[1]Extraction Parc Loc'!DF244,IF('[1]Extraction Parc Loc'!BW244&gt;0,'[1]Extraction Parc Loc'!BW244,""))</f>
        <v/>
      </c>
      <c r="B247" s="74" t="str">
        <f>IF('[1]Extraction Parc Loc'!DK244&gt;0,'[1]Extraction Parc Loc'!DK244,IF('[1]Extraction Parc Loc'!CB244&gt;0,'[1]Extraction Parc Loc'!CB244,""))</f>
        <v/>
      </c>
      <c r="C247" s="74" t="str">
        <f>IF('[1]Extraction Parc Loc'!DL244&gt;0,'[1]Extraction Parc Loc'!DL244,IF('[1]Extraction Parc Loc'!CC244&gt;0,'[1]Extraction Parc Loc'!CC244,""))</f>
        <v/>
      </c>
      <c r="D247" s="74" t="str">
        <f>IF('[1]Extraction Parc Loc'!DN244&gt;0,'[1]Extraction Parc Loc'!DN244,IF('[1]Extraction Parc Loc'!CE244&gt;0,'[1]Extraction Parc Loc'!CE244,""))</f>
        <v/>
      </c>
      <c r="E247" s="74" t="str">
        <f>IF('[1]Extraction Parc Loc'!DH244&gt;0,'[1]Extraction Parc Loc'!DH244,IF('[1]Extraction Parc Loc'!BY244&gt;0,'[1]Extraction Parc Loc'!BY244,""))</f>
        <v/>
      </c>
      <c r="F247" s="74" t="str">
        <f>IF('[1]Extraction Parc Loc'!AY244&gt;0,'[1]Extraction Parc Loc'!AY244,"")</f>
        <v/>
      </c>
      <c r="G247" s="75" t="str">
        <f>IF('[1]Extraction Parc Loc'!DQ244&gt;0,'[1]Extraction Parc Loc'!DQ244,IF('[1]Extraction Parc Loc'!CH244&gt;0,'[1]Extraction Parc Loc'!CH244,""))</f>
        <v/>
      </c>
      <c r="H247" s="75" t="str">
        <f>IF('[1]Extraction Parc Loc'!N244&gt;0,'[1]Extraction Parc Loc'!N244,"")</f>
        <v/>
      </c>
      <c r="I247" s="75" t="str">
        <f>IF('[1]Extraction Parc Loc'!DP244&gt;0,'[1]Extraction Parc Loc'!DP244,IF('[1]Extraction Parc Loc'!CG244&gt;0,'[1]Extraction Parc Loc'!CG244,""))</f>
        <v/>
      </c>
      <c r="J247" s="75" t="str">
        <f>IF('[1]Extraction Parc Loc'!DT244&gt;0,'[1]Extraction Parc Loc'!DT244,IF('[1]Extraction Parc Loc'!CK244&gt;0,'[1]Extraction Parc Loc'!CK244,""))</f>
        <v/>
      </c>
      <c r="K247" s="75" t="str">
        <f>IF('[1]Extraction Parc Loc'!DR244&gt;0,'[1]Extraction Parc Loc'!DR244,IF('[1]Extraction Parc Loc'!CI244&gt;0,'[1]Extraction Parc Loc'!CI244,""))</f>
        <v/>
      </c>
      <c r="L247" s="75" t="str">
        <f>IF('[1]Extraction Parc Loc'!CX244&gt;0,'[1]Extraction Parc Loc'!CX244,IF('[1]Extraction Parc Loc'!EG244&gt;0,'[1]Extraction Parc Loc'!EG244,""))</f>
        <v/>
      </c>
      <c r="M247" s="76" t="str">
        <f t="shared" si="16"/>
        <v/>
      </c>
      <c r="N247" s="76" t="str">
        <f t="shared" si="15"/>
        <v/>
      </c>
      <c r="O247" s="76"/>
      <c r="P247" s="76" t="str">
        <f t="shared" si="17"/>
        <v/>
      </c>
      <c r="Q247" s="76" t="str">
        <f t="shared" si="17"/>
        <v/>
      </c>
      <c r="R247" s="192">
        <f t="shared" si="18"/>
        <v>0</v>
      </c>
      <c r="S247" s="77" t="str">
        <f t="shared" si="19"/>
        <v/>
      </c>
    </row>
    <row r="248" spans="1:19" ht="18" customHeight="1" x14ac:dyDescent="0.25">
      <c r="A248" s="73" t="str">
        <f>IF('[1]Extraction Parc Loc'!DF245&gt;0,'[1]Extraction Parc Loc'!DF245,IF('[1]Extraction Parc Loc'!BW245&gt;0,'[1]Extraction Parc Loc'!BW245,""))</f>
        <v/>
      </c>
      <c r="B248" s="74" t="str">
        <f>IF('[1]Extraction Parc Loc'!DK245&gt;0,'[1]Extraction Parc Loc'!DK245,IF('[1]Extraction Parc Loc'!CB245&gt;0,'[1]Extraction Parc Loc'!CB245,""))</f>
        <v/>
      </c>
      <c r="C248" s="74" t="str">
        <f>IF('[1]Extraction Parc Loc'!DL245&gt;0,'[1]Extraction Parc Loc'!DL245,IF('[1]Extraction Parc Loc'!CC245&gt;0,'[1]Extraction Parc Loc'!CC245,""))</f>
        <v/>
      </c>
      <c r="D248" s="74" t="str">
        <f>IF('[1]Extraction Parc Loc'!DN245&gt;0,'[1]Extraction Parc Loc'!DN245,IF('[1]Extraction Parc Loc'!CE245&gt;0,'[1]Extraction Parc Loc'!CE245,""))</f>
        <v/>
      </c>
      <c r="E248" s="74" t="str">
        <f>IF('[1]Extraction Parc Loc'!DH245&gt;0,'[1]Extraction Parc Loc'!DH245,IF('[1]Extraction Parc Loc'!BY245&gt;0,'[1]Extraction Parc Loc'!BY245,""))</f>
        <v/>
      </c>
      <c r="F248" s="74" t="str">
        <f>IF('[1]Extraction Parc Loc'!AY245&gt;0,'[1]Extraction Parc Loc'!AY245,"")</f>
        <v/>
      </c>
      <c r="G248" s="75" t="str">
        <f>IF('[1]Extraction Parc Loc'!DQ245&gt;0,'[1]Extraction Parc Loc'!DQ245,IF('[1]Extraction Parc Loc'!CH245&gt;0,'[1]Extraction Parc Loc'!CH245,""))</f>
        <v/>
      </c>
      <c r="H248" s="75" t="str">
        <f>IF('[1]Extraction Parc Loc'!N245&gt;0,'[1]Extraction Parc Loc'!N245,"")</f>
        <v/>
      </c>
      <c r="I248" s="75" t="str">
        <f>IF('[1]Extraction Parc Loc'!DP245&gt;0,'[1]Extraction Parc Loc'!DP245,IF('[1]Extraction Parc Loc'!CG245&gt;0,'[1]Extraction Parc Loc'!CG245,""))</f>
        <v/>
      </c>
      <c r="J248" s="75" t="str">
        <f>IF('[1]Extraction Parc Loc'!DT245&gt;0,'[1]Extraction Parc Loc'!DT245,IF('[1]Extraction Parc Loc'!CK245&gt;0,'[1]Extraction Parc Loc'!CK245,""))</f>
        <v/>
      </c>
      <c r="K248" s="75" t="str">
        <f>IF('[1]Extraction Parc Loc'!DR245&gt;0,'[1]Extraction Parc Loc'!DR245,IF('[1]Extraction Parc Loc'!CI245&gt;0,'[1]Extraction Parc Loc'!CI245,""))</f>
        <v/>
      </c>
      <c r="L248" s="75" t="str">
        <f>IF('[1]Extraction Parc Loc'!CX245&gt;0,'[1]Extraction Parc Loc'!CX245,IF('[1]Extraction Parc Loc'!EG245&gt;0,'[1]Extraction Parc Loc'!EG245,""))</f>
        <v/>
      </c>
      <c r="M248" s="76" t="str">
        <f t="shared" si="16"/>
        <v/>
      </c>
      <c r="N248" s="76" t="str">
        <f t="shared" si="15"/>
        <v/>
      </c>
      <c r="O248" s="76"/>
      <c r="P248" s="76" t="str">
        <f t="shared" si="17"/>
        <v/>
      </c>
      <c r="Q248" s="76" t="str">
        <f t="shared" si="17"/>
        <v/>
      </c>
      <c r="R248" s="192">
        <f t="shared" si="18"/>
        <v>0</v>
      </c>
      <c r="S248" s="77" t="str">
        <f t="shared" si="19"/>
        <v/>
      </c>
    </row>
    <row r="249" spans="1:19" ht="18" customHeight="1" x14ac:dyDescent="0.25">
      <c r="A249" s="73" t="str">
        <f>IF('[1]Extraction Parc Loc'!DF246&gt;0,'[1]Extraction Parc Loc'!DF246,IF('[1]Extraction Parc Loc'!BW246&gt;0,'[1]Extraction Parc Loc'!BW246,""))</f>
        <v/>
      </c>
      <c r="B249" s="74" t="str">
        <f>IF('[1]Extraction Parc Loc'!DK246&gt;0,'[1]Extraction Parc Loc'!DK246,IF('[1]Extraction Parc Loc'!CB246&gt;0,'[1]Extraction Parc Loc'!CB246,""))</f>
        <v/>
      </c>
      <c r="C249" s="74" t="str">
        <f>IF('[1]Extraction Parc Loc'!DL246&gt;0,'[1]Extraction Parc Loc'!DL246,IF('[1]Extraction Parc Loc'!CC246&gt;0,'[1]Extraction Parc Loc'!CC246,""))</f>
        <v/>
      </c>
      <c r="D249" s="74" t="str">
        <f>IF('[1]Extraction Parc Loc'!DN246&gt;0,'[1]Extraction Parc Loc'!DN246,IF('[1]Extraction Parc Loc'!CE246&gt;0,'[1]Extraction Parc Loc'!CE246,""))</f>
        <v/>
      </c>
      <c r="E249" s="74" t="str">
        <f>IF('[1]Extraction Parc Loc'!DH246&gt;0,'[1]Extraction Parc Loc'!DH246,IF('[1]Extraction Parc Loc'!BY246&gt;0,'[1]Extraction Parc Loc'!BY246,""))</f>
        <v/>
      </c>
      <c r="F249" s="74" t="str">
        <f>IF('[1]Extraction Parc Loc'!AY246&gt;0,'[1]Extraction Parc Loc'!AY246,"")</f>
        <v/>
      </c>
      <c r="G249" s="75" t="str">
        <f>IF('[1]Extraction Parc Loc'!DQ246&gt;0,'[1]Extraction Parc Loc'!DQ246,IF('[1]Extraction Parc Loc'!CH246&gt;0,'[1]Extraction Parc Loc'!CH246,""))</f>
        <v/>
      </c>
      <c r="H249" s="75" t="str">
        <f>IF('[1]Extraction Parc Loc'!N246&gt;0,'[1]Extraction Parc Loc'!N246,"")</f>
        <v/>
      </c>
      <c r="I249" s="75" t="str">
        <f>IF('[1]Extraction Parc Loc'!DP246&gt;0,'[1]Extraction Parc Loc'!DP246,IF('[1]Extraction Parc Loc'!CG246&gt;0,'[1]Extraction Parc Loc'!CG246,""))</f>
        <v/>
      </c>
      <c r="J249" s="75" t="str">
        <f>IF('[1]Extraction Parc Loc'!DT246&gt;0,'[1]Extraction Parc Loc'!DT246,IF('[1]Extraction Parc Loc'!CK246&gt;0,'[1]Extraction Parc Loc'!CK246,""))</f>
        <v/>
      </c>
      <c r="K249" s="75" t="str">
        <f>IF('[1]Extraction Parc Loc'!DR246&gt;0,'[1]Extraction Parc Loc'!DR246,IF('[1]Extraction Parc Loc'!CI246&gt;0,'[1]Extraction Parc Loc'!CI246,""))</f>
        <v/>
      </c>
      <c r="L249" s="75" t="str">
        <f>IF('[1]Extraction Parc Loc'!CX246&gt;0,'[1]Extraction Parc Loc'!CX246,IF('[1]Extraction Parc Loc'!EG246&gt;0,'[1]Extraction Parc Loc'!EG246,""))</f>
        <v/>
      </c>
      <c r="M249" s="76" t="str">
        <f t="shared" si="16"/>
        <v/>
      </c>
      <c r="N249" s="76" t="str">
        <f t="shared" si="15"/>
        <v/>
      </c>
      <c r="O249" s="76"/>
      <c r="P249" s="76" t="str">
        <f t="shared" si="17"/>
        <v/>
      </c>
      <c r="Q249" s="76" t="str">
        <f t="shared" si="17"/>
        <v/>
      </c>
      <c r="R249" s="192">
        <f t="shared" si="18"/>
        <v>0</v>
      </c>
      <c r="S249" s="77" t="str">
        <f t="shared" si="19"/>
        <v/>
      </c>
    </row>
    <row r="250" spans="1:19" ht="18" customHeight="1" x14ac:dyDescent="0.25">
      <c r="A250" s="73" t="str">
        <f>IF('[1]Extraction Parc Loc'!DF247&gt;0,'[1]Extraction Parc Loc'!DF247,IF('[1]Extraction Parc Loc'!BW247&gt;0,'[1]Extraction Parc Loc'!BW247,""))</f>
        <v/>
      </c>
      <c r="B250" s="74" t="str">
        <f>IF('[1]Extraction Parc Loc'!DK247&gt;0,'[1]Extraction Parc Loc'!DK247,IF('[1]Extraction Parc Loc'!CB247&gt;0,'[1]Extraction Parc Loc'!CB247,""))</f>
        <v/>
      </c>
      <c r="C250" s="74" t="str">
        <f>IF('[1]Extraction Parc Loc'!DL247&gt;0,'[1]Extraction Parc Loc'!DL247,IF('[1]Extraction Parc Loc'!CC247&gt;0,'[1]Extraction Parc Loc'!CC247,""))</f>
        <v/>
      </c>
      <c r="D250" s="74" t="str">
        <f>IF('[1]Extraction Parc Loc'!DN247&gt;0,'[1]Extraction Parc Loc'!DN247,IF('[1]Extraction Parc Loc'!CE247&gt;0,'[1]Extraction Parc Loc'!CE247,""))</f>
        <v/>
      </c>
      <c r="E250" s="74" t="str">
        <f>IF('[1]Extraction Parc Loc'!DH247&gt;0,'[1]Extraction Parc Loc'!DH247,IF('[1]Extraction Parc Loc'!BY247&gt;0,'[1]Extraction Parc Loc'!BY247,""))</f>
        <v/>
      </c>
      <c r="F250" s="74" t="str">
        <f>IF('[1]Extraction Parc Loc'!AY247&gt;0,'[1]Extraction Parc Loc'!AY247,"")</f>
        <v/>
      </c>
      <c r="G250" s="75" t="str">
        <f>IF('[1]Extraction Parc Loc'!DQ247&gt;0,'[1]Extraction Parc Loc'!DQ247,IF('[1]Extraction Parc Loc'!CH247&gt;0,'[1]Extraction Parc Loc'!CH247,""))</f>
        <v/>
      </c>
      <c r="H250" s="75" t="str">
        <f>IF('[1]Extraction Parc Loc'!N247&gt;0,'[1]Extraction Parc Loc'!N247,"")</f>
        <v/>
      </c>
      <c r="I250" s="75" t="str">
        <f>IF('[1]Extraction Parc Loc'!DP247&gt;0,'[1]Extraction Parc Loc'!DP247,IF('[1]Extraction Parc Loc'!CG247&gt;0,'[1]Extraction Parc Loc'!CG247,""))</f>
        <v/>
      </c>
      <c r="J250" s="75" t="str">
        <f>IF('[1]Extraction Parc Loc'!DT247&gt;0,'[1]Extraction Parc Loc'!DT247,IF('[1]Extraction Parc Loc'!CK247&gt;0,'[1]Extraction Parc Loc'!CK247,""))</f>
        <v/>
      </c>
      <c r="K250" s="75" t="str">
        <f>IF('[1]Extraction Parc Loc'!DR247&gt;0,'[1]Extraction Parc Loc'!DR247,IF('[1]Extraction Parc Loc'!CI247&gt;0,'[1]Extraction Parc Loc'!CI247,""))</f>
        <v/>
      </c>
      <c r="L250" s="75" t="str">
        <f>IF('[1]Extraction Parc Loc'!CX247&gt;0,'[1]Extraction Parc Loc'!CX247,IF('[1]Extraction Parc Loc'!EG247&gt;0,'[1]Extraction Parc Loc'!EG247,""))</f>
        <v/>
      </c>
      <c r="M250" s="76" t="str">
        <f t="shared" si="16"/>
        <v/>
      </c>
      <c r="N250" s="76" t="str">
        <f t="shared" si="15"/>
        <v/>
      </c>
      <c r="O250" s="76"/>
      <c r="P250" s="76" t="str">
        <f t="shared" si="17"/>
        <v/>
      </c>
      <c r="Q250" s="76" t="str">
        <f t="shared" si="17"/>
        <v/>
      </c>
      <c r="R250" s="192">
        <f t="shared" si="18"/>
        <v>0</v>
      </c>
      <c r="S250" s="77" t="str">
        <f t="shared" si="19"/>
        <v/>
      </c>
    </row>
    <row r="251" spans="1:19" ht="18" customHeight="1" x14ac:dyDescent="0.25">
      <c r="A251" s="73" t="str">
        <f>IF('[1]Extraction Parc Loc'!DF248&gt;0,'[1]Extraction Parc Loc'!DF248,IF('[1]Extraction Parc Loc'!BW248&gt;0,'[1]Extraction Parc Loc'!BW248,""))</f>
        <v/>
      </c>
      <c r="B251" s="74" t="str">
        <f>IF('[1]Extraction Parc Loc'!DK248&gt;0,'[1]Extraction Parc Loc'!DK248,IF('[1]Extraction Parc Loc'!CB248&gt;0,'[1]Extraction Parc Loc'!CB248,""))</f>
        <v/>
      </c>
      <c r="C251" s="74" t="str">
        <f>IF('[1]Extraction Parc Loc'!DL248&gt;0,'[1]Extraction Parc Loc'!DL248,IF('[1]Extraction Parc Loc'!CC248&gt;0,'[1]Extraction Parc Loc'!CC248,""))</f>
        <v/>
      </c>
      <c r="D251" s="74" t="str">
        <f>IF('[1]Extraction Parc Loc'!DN248&gt;0,'[1]Extraction Parc Loc'!DN248,IF('[1]Extraction Parc Loc'!CE248&gt;0,'[1]Extraction Parc Loc'!CE248,""))</f>
        <v/>
      </c>
      <c r="E251" s="74" t="str">
        <f>IF('[1]Extraction Parc Loc'!DH248&gt;0,'[1]Extraction Parc Loc'!DH248,IF('[1]Extraction Parc Loc'!BY248&gt;0,'[1]Extraction Parc Loc'!BY248,""))</f>
        <v/>
      </c>
      <c r="F251" s="74" t="str">
        <f>IF('[1]Extraction Parc Loc'!AY248&gt;0,'[1]Extraction Parc Loc'!AY248,"")</f>
        <v/>
      </c>
      <c r="G251" s="75" t="str">
        <f>IF('[1]Extraction Parc Loc'!DQ248&gt;0,'[1]Extraction Parc Loc'!DQ248,IF('[1]Extraction Parc Loc'!CH248&gt;0,'[1]Extraction Parc Loc'!CH248,""))</f>
        <v/>
      </c>
      <c r="H251" s="75" t="str">
        <f>IF('[1]Extraction Parc Loc'!N248&gt;0,'[1]Extraction Parc Loc'!N248,"")</f>
        <v/>
      </c>
      <c r="I251" s="75" t="str">
        <f>IF('[1]Extraction Parc Loc'!DP248&gt;0,'[1]Extraction Parc Loc'!DP248,IF('[1]Extraction Parc Loc'!CG248&gt;0,'[1]Extraction Parc Loc'!CG248,""))</f>
        <v/>
      </c>
      <c r="J251" s="75" t="str">
        <f>IF('[1]Extraction Parc Loc'!DT248&gt;0,'[1]Extraction Parc Loc'!DT248,IF('[1]Extraction Parc Loc'!CK248&gt;0,'[1]Extraction Parc Loc'!CK248,""))</f>
        <v/>
      </c>
      <c r="K251" s="75" t="str">
        <f>IF('[1]Extraction Parc Loc'!DR248&gt;0,'[1]Extraction Parc Loc'!DR248,IF('[1]Extraction Parc Loc'!CI248&gt;0,'[1]Extraction Parc Loc'!CI248,""))</f>
        <v/>
      </c>
      <c r="L251" s="75" t="str">
        <f>IF('[1]Extraction Parc Loc'!CX248&gt;0,'[1]Extraction Parc Loc'!CX248,IF('[1]Extraction Parc Loc'!EG248&gt;0,'[1]Extraction Parc Loc'!EG248,""))</f>
        <v/>
      </c>
      <c r="M251" s="76" t="str">
        <f t="shared" si="16"/>
        <v/>
      </c>
      <c r="N251" s="76" t="str">
        <f t="shared" si="15"/>
        <v/>
      </c>
      <c r="O251" s="76"/>
      <c r="P251" s="76" t="str">
        <f t="shared" si="17"/>
        <v/>
      </c>
      <c r="Q251" s="76" t="str">
        <f t="shared" si="17"/>
        <v/>
      </c>
      <c r="R251" s="192">
        <f t="shared" si="18"/>
        <v>0</v>
      </c>
      <c r="S251" s="77" t="str">
        <f t="shared" si="19"/>
        <v/>
      </c>
    </row>
    <row r="252" spans="1:19" ht="18" customHeight="1" x14ac:dyDescent="0.25">
      <c r="A252" s="73" t="str">
        <f>IF('[1]Extraction Parc Loc'!DF249&gt;0,'[1]Extraction Parc Loc'!DF249,IF('[1]Extraction Parc Loc'!BW249&gt;0,'[1]Extraction Parc Loc'!BW249,""))</f>
        <v/>
      </c>
      <c r="B252" s="74" t="str">
        <f>IF('[1]Extraction Parc Loc'!DK249&gt;0,'[1]Extraction Parc Loc'!DK249,IF('[1]Extraction Parc Loc'!CB249&gt;0,'[1]Extraction Parc Loc'!CB249,""))</f>
        <v/>
      </c>
      <c r="C252" s="74" t="str">
        <f>IF('[1]Extraction Parc Loc'!DL249&gt;0,'[1]Extraction Parc Loc'!DL249,IF('[1]Extraction Parc Loc'!CC249&gt;0,'[1]Extraction Parc Loc'!CC249,""))</f>
        <v/>
      </c>
      <c r="D252" s="74" t="str">
        <f>IF('[1]Extraction Parc Loc'!DN249&gt;0,'[1]Extraction Parc Loc'!DN249,IF('[1]Extraction Parc Loc'!CE249&gt;0,'[1]Extraction Parc Loc'!CE249,""))</f>
        <v/>
      </c>
      <c r="E252" s="74" t="str">
        <f>IF('[1]Extraction Parc Loc'!DH249&gt;0,'[1]Extraction Parc Loc'!DH249,IF('[1]Extraction Parc Loc'!BY249&gt;0,'[1]Extraction Parc Loc'!BY249,""))</f>
        <v/>
      </c>
      <c r="F252" s="74" t="str">
        <f>IF('[1]Extraction Parc Loc'!AY249&gt;0,'[1]Extraction Parc Loc'!AY249,"")</f>
        <v/>
      </c>
      <c r="G252" s="75" t="str">
        <f>IF('[1]Extraction Parc Loc'!DQ249&gt;0,'[1]Extraction Parc Loc'!DQ249,IF('[1]Extraction Parc Loc'!CH249&gt;0,'[1]Extraction Parc Loc'!CH249,""))</f>
        <v/>
      </c>
      <c r="H252" s="75" t="str">
        <f>IF('[1]Extraction Parc Loc'!N249&gt;0,'[1]Extraction Parc Loc'!N249,"")</f>
        <v/>
      </c>
      <c r="I252" s="75" t="str">
        <f>IF('[1]Extraction Parc Loc'!DP249&gt;0,'[1]Extraction Parc Loc'!DP249,IF('[1]Extraction Parc Loc'!CG249&gt;0,'[1]Extraction Parc Loc'!CG249,""))</f>
        <v/>
      </c>
      <c r="J252" s="75" t="str">
        <f>IF('[1]Extraction Parc Loc'!DT249&gt;0,'[1]Extraction Parc Loc'!DT249,IF('[1]Extraction Parc Loc'!CK249&gt;0,'[1]Extraction Parc Loc'!CK249,""))</f>
        <v/>
      </c>
      <c r="K252" s="75" t="str">
        <f>IF('[1]Extraction Parc Loc'!DR249&gt;0,'[1]Extraction Parc Loc'!DR249,IF('[1]Extraction Parc Loc'!CI249&gt;0,'[1]Extraction Parc Loc'!CI249,""))</f>
        <v/>
      </c>
      <c r="L252" s="75" t="str">
        <f>IF('[1]Extraction Parc Loc'!CX249&gt;0,'[1]Extraction Parc Loc'!CX249,IF('[1]Extraction Parc Loc'!EG249&gt;0,'[1]Extraction Parc Loc'!EG249,""))</f>
        <v/>
      </c>
      <c r="M252" s="76" t="str">
        <f t="shared" si="16"/>
        <v/>
      </c>
      <c r="N252" s="76" t="str">
        <f t="shared" si="15"/>
        <v/>
      </c>
      <c r="O252" s="76"/>
      <c r="P252" s="76" t="str">
        <f t="shared" si="17"/>
        <v/>
      </c>
      <c r="Q252" s="76" t="str">
        <f t="shared" si="17"/>
        <v/>
      </c>
      <c r="R252" s="192">
        <f t="shared" si="18"/>
        <v>0</v>
      </c>
      <c r="S252" s="77" t="str">
        <f t="shared" si="19"/>
        <v/>
      </c>
    </row>
    <row r="253" spans="1:19" ht="18" customHeight="1" x14ac:dyDescent="0.25">
      <c r="A253" s="73" t="str">
        <f>IF('[1]Extraction Parc Loc'!DF250&gt;0,'[1]Extraction Parc Loc'!DF250,IF('[1]Extraction Parc Loc'!BW250&gt;0,'[1]Extraction Parc Loc'!BW250,""))</f>
        <v/>
      </c>
      <c r="B253" s="74" t="str">
        <f>IF('[1]Extraction Parc Loc'!DK250&gt;0,'[1]Extraction Parc Loc'!DK250,IF('[1]Extraction Parc Loc'!CB250&gt;0,'[1]Extraction Parc Loc'!CB250,""))</f>
        <v/>
      </c>
      <c r="C253" s="74" t="str">
        <f>IF('[1]Extraction Parc Loc'!DL250&gt;0,'[1]Extraction Parc Loc'!DL250,IF('[1]Extraction Parc Loc'!CC250&gt;0,'[1]Extraction Parc Loc'!CC250,""))</f>
        <v/>
      </c>
      <c r="D253" s="74" t="str">
        <f>IF('[1]Extraction Parc Loc'!DN250&gt;0,'[1]Extraction Parc Loc'!DN250,IF('[1]Extraction Parc Loc'!CE250&gt;0,'[1]Extraction Parc Loc'!CE250,""))</f>
        <v/>
      </c>
      <c r="E253" s="74" t="str">
        <f>IF('[1]Extraction Parc Loc'!DH250&gt;0,'[1]Extraction Parc Loc'!DH250,IF('[1]Extraction Parc Loc'!BY250&gt;0,'[1]Extraction Parc Loc'!BY250,""))</f>
        <v/>
      </c>
      <c r="F253" s="74" t="str">
        <f>IF('[1]Extraction Parc Loc'!AY250&gt;0,'[1]Extraction Parc Loc'!AY250,"")</f>
        <v/>
      </c>
      <c r="G253" s="75" t="str">
        <f>IF('[1]Extraction Parc Loc'!DQ250&gt;0,'[1]Extraction Parc Loc'!DQ250,IF('[1]Extraction Parc Loc'!CH250&gt;0,'[1]Extraction Parc Loc'!CH250,""))</f>
        <v/>
      </c>
      <c r="H253" s="75" t="str">
        <f>IF('[1]Extraction Parc Loc'!N250&gt;0,'[1]Extraction Parc Loc'!N250,"")</f>
        <v/>
      </c>
      <c r="I253" s="75" t="str">
        <f>IF('[1]Extraction Parc Loc'!DP250&gt;0,'[1]Extraction Parc Loc'!DP250,IF('[1]Extraction Parc Loc'!CG250&gt;0,'[1]Extraction Parc Loc'!CG250,""))</f>
        <v/>
      </c>
      <c r="J253" s="75" t="str">
        <f>IF('[1]Extraction Parc Loc'!DT250&gt;0,'[1]Extraction Parc Loc'!DT250,IF('[1]Extraction Parc Loc'!CK250&gt;0,'[1]Extraction Parc Loc'!CK250,""))</f>
        <v/>
      </c>
      <c r="K253" s="75" t="str">
        <f>IF('[1]Extraction Parc Loc'!DR250&gt;0,'[1]Extraction Parc Loc'!DR250,IF('[1]Extraction Parc Loc'!CI250&gt;0,'[1]Extraction Parc Loc'!CI250,""))</f>
        <v/>
      </c>
      <c r="L253" s="75" t="str">
        <f>IF('[1]Extraction Parc Loc'!CX250&gt;0,'[1]Extraction Parc Loc'!CX250,IF('[1]Extraction Parc Loc'!EG250&gt;0,'[1]Extraction Parc Loc'!EG250,""))</f>
        <v/>
      </c>
      <c r="M253" s="76" t="str">
        <f t="shared" si="16"/>
        <v/>
      </c>
      <c r="N253" s="76" t="str">
        <f t="shared" si="15"/>
        <v/>
      </c>
      <c r="O253" s="76"/>
      <c r="P253" s="76" t="str">
        <f t="shared" si="17"/>
        <v/>
      </c>
      <c r="Q253" s="76" t="str">
        <f t="shared" si="17"/>
        <v/>
      </c>
      <c r="R253" s="192">
        <f t="shared" si="18"/>
        <v>0</v>
      </c>
      <c r="S253" s="77" t="str">
        <f t="shared" si="19"/>
        <v/>
      </c>
    </row>
    <row r="254" spans="1:19" ht="18" customHeight="1" x14ac:dyDescent="0.25">
      <c r="A254" s="73" t="str">
        <f>IF('[1]Extraction Parc Loc'!DF251&gt;0,'[1]Extraction Parc Loc'!DF251,IF('[1]Extraction Parc Loc'!BW251&gt;0,'[1]Extraction Parc Loc'!BW251,""))</f>
        <v/>
      </c>
      <c r="B254" s="74" t="str">
        <f>IF('[1]Extraction Parc Loc'!DK251&gt;0,'[1]Extraction Parc Loc'!DK251,IF('[1]Extraction Parc Loc'!CB251&gt;0,'[1]Extraction Parc Loc'!CB251,""))</f>
        <v/>
      </c>
      <c r="C254" s="74" t="str">
        <f>IF('[1]Extraction Parc Loc'!DL251&gt;0,'[1]Extraction Parc Loc'!DL251,IF('[1]Extraction Parc Loc'!CC251&gt;0,'[1]Extraction Parc Loc'!CC251,""))</f>
        <v/>
      </c>
      <c r="D254" s="74" t="str">
        <f>IF('[1]Extraction Parc Loc'!DN251&gt;0,'[1]Extraction Parc Loc'!DN251,IF('[1]Extraction Parc Loc'!CE251&gt;0,'[1]Extraction Parc Loc'!CE251,""))</f>
        <v/>
      </c>
      <c r="E254" s="74" t="str">
        <f>IF('[1]Extraction Parc Loc'!DH251&gt;0,'[1]Extraction Parc Loc'!DH251,IF('[1]Extraction Parc Loc'!BY251&gt;0,'[1]Extraction Parc Loc'!BY251,""))</f>
        <v/>
      </c>
      <c r="F254" s="74" t="str">
        <f>IF('[1]Extraction Parc Loc'!AY251&gt;0,'[1]Extraction Parc Loc'!AY251,"")</f>
        <v/>
      </c>
      <c r="G254" s="75" t="str">
        <f>IF('[1]Extraction Parc Loc'!DQ251&gt;0,'[1]Extraction Parc Loc'!DQ251,IF('[1]Extraction Parc Loc'!CH251&gt;0,'[1]Extraction Parc Loc'!CH251,""))</f>
        <v/>
      </c>
      <c r="H254" s="75" t="str">
        <f>IF('[1]Extraction Parc Loc'!N251&gt;0,'[1]Extraction Parc Loc'!N251,"")</f>
        <v/>
      </c>
      <c r="I254" s="75" t="str">
        <f>IF('[1]Extraction Parc Loc'!DP251&gt;0,'[1]Extraction Parc Loc'!DP251,IF('[1]Extraction Parc Loc'!CG251&gt;0,'[1]Extraction Parc Loc'!CG251,""))</f>
        <v/>
      </c>
      <c r="J254" s="75" t="str">
        <f>IF('[1]Extraction Parc Loc'!DT251&gt;0,'[1]Extraction Parc Loc'!DT251,IF('[1]Extraction Parc Loc'!CK251&gt;0,'[1]Extraction Parc Loc'!CK251,""))</f>
        <v/>
      </c>
      <c r="K254" s="75" t="str">
        <f>IF('[1]Extraction Parc Loc'!DR251&gt;0,'[1]Extraction Parc Loc'!DR251,IF('[1]Extraction Parc Loc'!CI251&gt;0,'[1]Extraction Parc Loc'!CI251,""))</f>
        <v/>
      </c>
      <c r="L254" s="75" t="str">
        <f>IF('[1]Extraction Parc Loc'!CX251&gt;0,'[1]Extraction Parc Loc'!CX251,IF('[1]Extraction Parc Loc'!EG251&gt;0,'[1]Extraction Parc Loc'!EG251,""))</f>
        <v/>
      </c>
      <c r="M254" s="76" t="str">
        <f t="shared" si="16"/>
        <v/>
      </c>
      <c r="N254" s="76" t="str">
        <f t="shared" si="15"/>
        <v/>
      </c>
      <c r="O254" s="76"/>
      <c r="P254" s="76" t="str">
        <f t="shared" si="17"/>
        <v/>
      </c>
      <c r="Q254" s="76" t="str">
        <f t="shared" si="17"/>
        <v/>
      </c>
      <c r="R254" s="192">
        <f t="shared" si="18"/>
        <v>0</v>
      </c>
      <c r="S254" s="77" t="str">
        <f t="shared" si="19"/>
        <v/>
      </c>
    </row>
    <row r="255" spans="1:19" ht="18" customHeight="1" x14ac:dyDescent="0.25">
      <c r="A255" s="73" t="str">
        <f>IF('[1]Extraction Parc Loc'!DF252&gt;0,'[1]Extraction Parc Loc'!DF252,IF('[1]Extraction Parc Loc'!BW252&gt;0,'[1]Extraction Parc Loc'!BW252,""))</f>
        <v/>
      </c>
      <c r="B255" s="74" t="str">
        <f>IF('[1]Extraction Parc Loc'!DK252&gt;0,'[1]Extraction Parc Loc'!DK252,IF('[1]Extraction Parc Loc'!CB252&gt;0,'[1]Extraction Parc Loc'!CB252,""))</f>
        <v/>
      </c>
      <c r="C255" s="74" t="str">
        <f>IF('[1]Extraction Parc Loc'!DL252&gt;0,'[1]Extraction Parc Loc'!DL252,IF('[1]Extraction Parc Loc'!CC252&gt;0,'[1]Extraction Parc Loc'!CC252,""))</f>
        <v/>
      </c>
      <c r="D255" s="74" t="str">
        <f>IF('[1]Extraction Parc Loc'!DN252&gt;0,'[1]Extraction Parc Loc'!DN252,IF('[1]Extraction Parc Loc'!CE252&gt;0,'[1]Extraction Parc Loc'!CE252,""))</f>
        <v/>
      </c>
      <c r="E255" s="74" t="str">
        <f>IF('[1]Extraction Parc Loc'!DH252&gt;0,'[1]Extraction Parc Loc'!DH252,IF('[1]Extraction Parc Loc'!BY252&gt;0,'[1]Extraction Parc Loc'!BY252,""))</f>
        <v/>
      </c>
      <c r="F255" s="74" t="str">
        <f>IF('[1]Extraction Parc Loc'!AY252&gt;0,'[1]Extraction Parc Loc'!AY252,"")</f>
        <v/>
      </c>
      <c r="G255" s="75" t="str">
        <f>IF('[1]Extraction Parc Loc'!DQ252&gt;0,'[1]Extraction Parc Loc'!DQ252,IF('[1]Extraction Parc Loc'!CH252&gt;0,'[1]Extraction Parc Loc'!CH252,""))</f>
        <v/>
      </c>
      <c r="H255" s="75" t="str">
        <f>IF('[1]Extraction Parc Loc'!N252&gt;0,'[1]Extraction Parc Loc'!N252,"")</f>
        <v/>
      </c>
      <c r="I255" s="75" t="str">
        <f>IF('[1]Extraction Parc Loc'!DP252&gt;0,'[1]Extraction Parc Loc'!DP252,IF('[1]Extraction Parc Loc'!CG252&gt;0,'[1]Extraction Parc Loc'!CG252,""))</f>
        <v/>
      </c>
      <c r="J255" s="75" t="str">
        <f>IF('[1]Extraction Parc Loc'!DT252&gt;0,'[1]Extraction Parc Loc'!DT252,IF('[1]Extraction Parc Loc'!CK252&gt;0,'[1]Extraction Parc Loc'!CK252,""))</f>
        <v/>
      </c>
      <c r="K255" s="75" t="str">
        <f>IF('[1]Extraction Parc Loc'!DR252&gt;0,'[1]Extraction Parc Loc'!DR252,IF('[1]Extraction Parc Loc'!CI252&gt;0,'[1]Extraction Parc Loc'!CI252,""))</f>
        <v/>
      </c>
      <c r="L255" s="75" t="str">
        <f>IF('[1]Extraction Parc Loc'!CX252&gt;0,'[1]Extraction Parc Loc'!CX252,IF('[1]Extraction Parc Loc'!EG252&gt;0,'[1]Extraction Parc Loc'!EG252,""))</f>
        <v/>
      </c>
      <c r="M255" s="76" t="str">
        <f t="shared" si="16"/>
        <v/>
      </c>
      <c r="N255" s="76" t="str">
        <f t="shared" si="15"/>
        <v/>
      </c>
      <c r="O255" s="76"/>
      <c r="P255" s="76" t="str">
        <f t="shared" si="17"/>
        <v/>
      </c>
      <c r="Q255" s="76" t="str">
        <f t="shared" si="17"/>
        <v/>
      </c>
      <c r="R255" s="192">
        <f t="shared" si="18"/>
        <v>0</v>
      </c>
      <c r="S255" s="77" t="str">
        <f t="shared" si="19"/>
        <v/>
      </c>
    </row>
    <row r="256" spans="1:19" ht="18" customHeight="1" x14ac:dyDescent="0.25">
      <c r="A256" s="73" t="str">
        <f>IF('[1]Extraction Parc Loc'!DF253&gt;0,'[1]Extraction Parc Loc'!DF253,IF('[1]Extraction Parc Loc'!BW253&gt;0,'[1]Extraction Parc Loc'!BW253,""))</f>
        <v/>
      </c>
      <c r="B256" s="74" t="str">
        <f>IF('[1]Extraction Parc Loc'!DK253&gt;0,'[1]Extraction Parc Loc'!DK253,IF('[1]Extraction Parc Loc'!CB253&gt;0,'[1]Extraction Parc Loc'!CB253,""))</f>
        <v/>
      </c>
      <c r="C256" s="74" t="str">
        <f>IF('[1]Extraction Parc Loc'!DL253&gt;0,'[1]Extraction Parc Loc'!DL253,IF('[1]Extraction Parc Loc'!CC253&gt;0,'[1]Extraction Parc Loc'!CC253,""))</f>
        <v/>
      </c>
      <c r="D256" s="74" t="str">
        <f>IF('[1]Extraction Parc Loc'!DN253&gt;0,'[1]Extraction Parc Loc'!DN253,IF('[1]Extraction Parc Loc'!CE253&gt;0,'[1]Extraction Parc Loc'!CE253,""))</f>
        <v/>
      </c>
      <c r="E256" s="74" t="str">
        <f>IF('[1]Extraction Parc Loc'!DH253&gt;0,'[1]Extraction Parc Loc'!DH253,IF('[1]Extraction Parc Loc'!BY253&gt;0,'[1]Extraction Parc Loc'!BY253,""))</f>
        <v/>
      </c>
      <c r="F256" s="74" t="str">
        <f>IF('[1]Extraction Parc Loc'!AY253&gt;0,'[1]Extraction Parc Loc'!AY253,"")</f>
        <v/>
      </c>
      <c r="G256" s="75" t="str">
        <f>IF('[1]Extraction Parc Loc'!DQ253&gt;0,'[1]Extraction Parc Loc'!DQ253,IF('[1]Extraction Parc Loc'!CH253&gt;0,'[1]Extraction Parc Loc'!CH253,""))</f>
        <v/>
      </c>
      <c r="H256" s="75" t="str">
        <f>IF('[1]Extraction Parc Loc'!N253&gt;0,'[1]Extraction Parc Loc'!N253,"")</f>
        <v/>
      </c>
      <c r="I256" s="75" t="str">
        <f>IF('[1]Extraction Parc Loc'!DP253&gt;0,'[1]Extraction Parc Loc'!DP253,IF('[1]Extraction Parc Loc'!CG253&gt;0,'[1]Extraction Parc Loc'!CG253,""))</f>
        <v/>
      </c>
      <c r="J256" s="75" t="str">
        <f>IF('[1]Extraction Parc Loc'!DT253&gt;0,'[1]Extraction Parc Loc'!DT253,IF('[1]Extraction Parc Loc'!CK253&gt;0,'[1]Extraction Parc Loc'!CK253,""))</f>
        <v/>
      </c>
      <c r="K256" s="75" t="str">
        <f>IF('[1]Extraction Parc Loc'!DR253&gt;0,'[1]Extraction Parc Loc'!DR253,IF('[1]Extraction Parc Loc'!CI253&gt;0,'[1]Extraction Parc Loc'!CI253,""))</f>
        <v/>
      </c>
      <c r="L256" s="75" t="str">
        <f>IF('[1]Extraction Parc Loc'!CX253&gt;0,'[1]Extraction Parc Loc'!CX253,IF('[1]Extraction Parc Loc'!EG253&gt;0,'[1]Extraction Parc Loc'!EG253,""))</f>
        <v/>
      </c>
      <c r="M256" s="76" t="str">
        <f t="shared" si="16"/>
        <v/>
      </c>
      <c r="N256" s="76" t="str">
        <f t="shared" si="15"/>
        <v/>
      </c>
      <c r="O256" s="76"/>
      <c r="P256" s="76" t="str">
        <f t="shared" si="17"/>
        <v/>
      </c>
      <c r="Q256" s="76" t="str">
        <f t="shared" si="17"/>
        <v/>
      </c>
      <c r="R256" s="192">
        <f t="shared" si="18"/>
        <v>0</v>
      </c>
      <c r="S256" s="77" t="str">
        <f t="shared" si="19"/>
        <v/>
      </c>
    </row>
    <row r="257" spans="1:19" ht="18" customHeight="1" x14ac:dyDescent="0.25">
      <c r="A257" s="73" t="str">
        <f>IF('[1]Extraction Parc Loc'!DF254&gt;0,'[1]Extraction Parc Loc'!DF254,IF('[1]Extraction Parc Loc'!BW254&gt;0,'[1]Extraction Parc Loc'!BW254,""))</f>
        <v/>
      </c>
      <c r="B257" s="74" t="str">
        <f>IF('[1]Extraction Parc Loc'!DK254&gt;0,'[1]Extraction Parc Loc'!DK254,IF('[1]Extraction Parc Loc'!CB254&gt;0,'[1]Extraction Parc Loc'!CB254,""))</f>
        <v/>
      </c>
      <c r="C257" s="74" t="str">
        <f>IF('[1]Extraction Parc Loc'!DL254&gt;0,'[1]Extraction Parc Loc'!DL254,IF('[1]Extraction Parc Loc'!CC254&gt;0,'[1]Extraction Parc Loc'!CC254,""))</f>
        <v/>
      </c>
      <c r="D257" s="74" t="str">
        <f>IF('[1]Extraction Parc Loc'!DN254&gt;0,'[1]Extraction Parc Loc'!DN254,IF('[1]Extraction Parc Loc'!CE254&gt;0,'[1]Extraction Parc Loc'!CE254,""))</f>
        <v/>
      </c>
      <c r="E257" s="74" t="str">
        <f>IF('[1]Extraction Parc Loc'!DH254&gt;0,'[1]Extraction Parc Loc'!DH254,IF('[1]Extraction Parc Loc'!BY254&gt;0,'[1]Extraction Parc Loc'!BY254,""))</f>
        <v/>
      </c>
      <c r="F257" s="74" t="str">
        <f>IF('[1]Extraction Parc Loc'!AY254&gt;0,'[1]Extraction Parc Loc'!AY254,"")</f>
        <v/>
      </c>
      <c r="G257" s="75" t="str">
        <f>IF('[1]Extraction Parc Loc'!DQ254&gt;0,'[1]Extraction Parc Loc'!DQ254,IF('[1]Extraction Parc Loc'!CH254&gt;0,'[1]Extraction Parc Loc'!CH254,""))</f>
        <v/>
      </c>
      <c r="H257" s="75" t="str">
        <f>IF('[1]Extraction Parc Loc'!N254&gt;0,'[1]Extraction Parc Loc'!N254,"")</f>
        <v/>
      </c>
      <c r="I257" s="75" t="str">
        <f>IF('[1]Extraction Parc Loc'!DP254&gt;0,'[1]Extraction Parc Loc'!DP254,IF('[1]Extraction Parc Loc'!CG254&gt;0,'[1]Extraction Parc Loc'!CG254,""))</f>
        <v/>
      </c>
      <c r="J257" s="75" t="str">
        <f>IF('[1]Extraction Parc Loc'!DT254&gt;0,'[1]Extraction Parc Loc'!DT254,IF('[1]Extraction Parc Loc'!CK254&gt;0,'[1]Extraction Parc Loc'!CK254,""))</f>
        <v/>
      </c>
      <c r="K257" s="75" t="str">
        <f>IF('[1]Extraction Parc Loc'!DR254&gt;0,'[1]Extraction Parc Loc'!DR254,IF('[1]Extraction Parc Loc'!CI254&gt;0,'[1]Extraction Parc Loc'!CI254,""))</f>
        <v/>
      </c>
      <c r="L257" s="75" t="str">
        <f>IF('[1]Extraction Parc Loc'!CX254&gt;0,'[1]Extraction Parc Loc'!CX254,IF('[1]Extraction Parc Loc'!EG254&gt;0,'[1]Extraction Parc Loc'!EG254,""))</f>
        <v/>
      </c>
      <c r="M257" s="76" t="str">
        <f t="shared" si="16"/>
        <v/>
      </c>
      <c r="N257" s="76" t="str">
        <f t="shared" si="15"/>
        <v/>
      </c>
      <c r="O257" s="76"/>
      <c r="P257" s="76" t="str">
        <f t="shared" si="17"/>
        <v/>
      </c>
      <c r="Q257" s="76" t="str">
        <f t="shared" si="17"/>
        <v/>
      </c>
      <c r="R257" s="192">
        <f t="shared" si="18"/>
        <v>0</v>
      </c>
      <c r="S257" s="77" t="str">
        <f t="shared" si="19"/>
        <v/>
      </c>
    </row>
    <row r="258" spans="1:19" ht="18" customHeight="1" x14ac:dyDescent="0.25">
      <c r="A258" s="73" t="str">
        <f>IF('[1]Extraction Parc Loc'!DF255&gt;0,'[1]Extraction Parc Loc'!DF255,IF('[1]Extraction Parc Loc'!BW255&gt;0,'[1]Extraction Parc Loc'!BW255,""))</f>
        <v/>
      </c>
      <c r="B258" s="74" t="str">
        <f>IF('[1]Extraction Parc Loc'!DK255&gt;0,'[1]Extraction Parc Loc'!DK255,IF('[1]Extraction Parc Loc'!CB255&gt;0,'[1]Extraction Parc Loc'!CB255,""))</f>
        <v/>
      </c>
      <c r="C258" s="74" t="str">
        <f>IF('[1]Extraction Parc Loc'!DL255&gt;0,'[1]Extraction Parc Loc'!DL255,IF('[1]Extraction Parc Loc'!CC255&gt;0,'[1]Extraction Parc Loc'!CC255,""))</f>
        <v/>
      </c>
      <c r="D258" s="74" t="str">
        <f>IF('[1]Extraction Parc Loc'!DN255&gt;0,'[1]Extraction Parc Loc'!DN255,IF('[1]Extraction Parc Loc'!CE255&gt;0,'[1]Extraction Parc Loc'!CE255,""))</f>
        <v/>
      </c>
      <c r="E258" s="74" t="str">
        <f>IF('[1]Extraction Parc Loc'!DH255&gt;0,'[1]Extraction Parc Loc'!DH255,IF('[1]Extraction Parc Loc'!BY255&gt;0,'[1]Extraction Parc Loc'!BY255,""))</f>
        <v/>
      </c>
      <c r="F258" s="74" t="str">
        <f>IF('[1]Extraction Parc Loc'!AY255&gt;0,'[1]Extraction Parc Loc'!AY255,"")</f>
        <v/>
      </c>
      <c r="G258" s="75" t="str">
        <f>IF('[1]Extraction Parc Loc'!DQ255&gt;0,'[1]Extraction Parc Loc'!DQ255,IF('[1]Extraction Parc Loc'!CH255&gt;0,'[1]Extraction Parc Loc'!CH255,""))</f>
        <v/>
      </c>
      <c r="H258" s="75" t="str">
        <f>IF('[1]Extraction Parc Loc'!N255&gt;0,'[1]Extraction Parc Loc'!N255,"")</f>
        <v/>
      </c>
      <c r="I258" s="75" t="str">
        <f>IF('[1]Extraction Parc Loc'!DP255&gt;0,'[1]Extraction Parc Loc'!DP255,IF('[1]Extraction Parc Loc'!CG255&gt;0,'[1]Extraction Parc Loc'!CG255,""))</f>
        <v/>
      </c>
      <c r="J258" s="75" t="str">
        <f>IF('[1]Extraction Parc Loc'!DT255&gt;0,'[1]Extraction Parc Loc'!DT255,IF('[1]Extraction Parc Loc'!CK255&gt;0,'[1]Extraction Parc Loc'!CK255,""))</f>
        <v/>
      </c>
      <c r="K258" s="75" t="str">
        <f>IF('[1]Extraction Parc Loc'!DR255&gt;0,'[1]Extraction Parc Loc'!DR255,IF('[1]Extraction Parc Loc'!CI255&gt;0,'[1]Extraction Parc Loc'!CI255,""))</f>
        <v/>
      </c>
      <c r="L258" s="75" t="str">
        <f>IF('[1]Extraction Parc Loc'!CX255&gt;0,'[1]Extraction Parc Loc'!CX255,IF('[1]Extraction Parc Loc'!EG255&gt;0,'[1]Extraction Parc Loc'!EG255,""))</f>
        <v/>
      </c>
      <c r="M258" s="76" t="str">
        <f t="shared" si="16"/>
        <v/>
      </c>
      <c r="N258" s="76" t="str">
        <f t="shared" si="15"/>
        <v/>
      </c>
      <c r="O258" s="76"/>
      <c r="P258" s="76" t="str">
        <f t="shared" si="17"/>
        <v/>
      </c>
      <c r="Q258" s="76" t="str">
        <f t="shared" si="17"/>
        <v/>
      </c>
      <c r="R258" s="192">
        <f t="shared" si="18"/>
        <v>0</v>
      </c>
      <c r="S258" s="77" t="str">
        <f t="shared" si="19"/>
        <v/>
      </c>
    </row>
    <row r="259" spans="1:19" ht="18" customHeight="1" x14ac:dyDescent="0.25">
      <c r="A259" s="73" t="str">
        <f>IF('[1]Extraction Parc Loc'!DF256&gt;0,'[1]Extraction Parc Loc'!DF256,IF('[1]Extraction Parc Loc'!BW256&gt;0,'[1]Extraction Parc Loc'!BW256,""))</f>
        <v/>
      </c>
      <c r="B259" s="74" t="str">
        <f>IF('[1]Extraction Parc Loc'!DK256&gt;0,'[1]Extraction Parc Loc'!DK256,IF('[1]Extraction Parc Loc'!CB256&gt;0,'[1]Extraction Parc Loc'!CB256,""))</f>
        <v/>
      </c>
      <c r="C259" s="74" t="str">
        <f>IF('[1]Extraction Parc Loc'!DL256&gt;0,'[1]Extraction Parc Loc'!DL256,IF('[1]Extraction Parc Loc'!CC256&gt;0,'[1]Extraction Parc Loc'!CC256,""))</f>
        <v/>
      </c>
      <c r="D259" s="74" t="str">
        <f>IF('[1]Extraction Parc Loc'!DN256&gt;0,'[1]Extraction Parc Loc'!DN256,IF('[1]Extraction Parc Loc'!CE256&gt;0,'[1]Extraction Parc Loc'!CE256,""))</f>
        <v/>
      </c>
      <c r="E259" s="74" t="str">
        <f>IF('[1]Extraction Parc Loc'!DH256&gt;0,'[1]Extraction Parc Loc'!DH256,IF('[1]Extraction Parc Loc'!BY256&gt;0,'[1]Extraction Parc Loc'!BY256,""))</f>
        <v/>
      </c>
      <c r="F259" s="74" t="str">
        <f>IF('[1]Extraction Parc Loc'!AY256&gt;0,'[1]Extraction Parc Loc'!AY256,"")</f>
        <v/>
      </c>
      <c r="G259" s="75" t="str">
        <f>IF('[1]Extraction Parc Loc'!DQ256&gt;0,'[1]Extraction Parc Loc'!DQ256,IF('[1]Extraction Parc Loc'!CH256&gt;0,'[1]Extraction Parc Loc'!CH256,""))</f>
        <v/>
      </c>
      <c r="H259" s="75" t="str">
        <f>IF('[1]Extraction Parc Loc'!N256&gt;0,'[1]Extraction Parc Loc'!N256,"")</f>
        <v/>
      </c>
      <c r="I259" s="75" t="str">
        <f>IF('[1]Extraction Parc Loc'!DP256&gt;0,'[1]Extraction Parc Loc'!DP256,IF('[1]Extraction Parc Loc'!CG256&gt;0,'[1]Extraction Parc Loc'!CG256,""))</f>
        <v/>
      </c>
      <c r="J259" s="75" t="str">
        <f>IF('[1]Extraction Parc Loc'!DT256&gt;0,'[1]Extraction Parc Loc'!DT256,IF('[1]Extraction Parc Loc'!CK256&gt;0,'[1]Extraction Parc Loc'!CK256,""))</f>
        <v/>
      </c>
      <c r="K259" s="75" t="str">
        <f>IF('[1]Extraction Parc Loc'!DR256&gt;0,'[1]Extraction Parc Loc'!DR256,IF('[1]Extraction Parc Loc'!CI256&gt;0,'[1]Extraction Parc Loc'!CI256,""))</f>
        <v/>
      </c>
      <c r="L259" s="75" t="str">
        <f>IF('[1]Extraction Parc Loc'!CX256&gt;0,'[1]Extraction Parc Loc'!CX256,IF('[1]Extraction Parc Loc'!EG256&gt;0,'[1]Extraction Parc Loc'!EG256,""))</f>
        <v/>
      </c>
      <c r="M259" s="76" t="str">
        <f t="shared" si="16"/>
        <v/>
      </c>
      <c r="N259" s="76" t="str">
        <f t="shared" si="15"/>
        <v/>
      </c>
      <c r="O259" s="76"/>
      <c r="P259" s="76" t="str">
        <f t="shared" si="17"/>
        <v/>
      </c>
      <c r="Q259" s="76" t="str">
        <f t="shared" si="17"/>
        <v/>
      </c>
      <c r="R259" s="192">
        <f t="shared" si="18"/>
        <v>0</v>
      </c>
      <c r="S259" s="77" t="str">
        <f t="shared" si="19"/>
        <v/>
      </c>
    </row>
    <row r="260" spans="1:19" ht="18" customHeight="1" x14ac:dyDescent="0.25">
      <c r="A260" s="73" t="str">
        <f>IF('[1]Extraction Parc Loc'!DF257&gt;0,'[1]Extraction Parc Loc'!DF257,IF('[1]Extraction Parc Loc'!BW257&gt;0,'[1]Extraction Parc Loc'!BW257,""))</f>
        <v/>
      </c>
      <c r="B260" s="74" t="str">
        <f>IF('[1]Extraction Parc Loc'!DK257&gt;0,'[1]Extraction Parc Loc'!DK257,IF('[1]Extraction Parc Loc'!CB257&gt;0,'[1]Extraction Parc Loc'!CB257,""))</f>
        <v/>
      </c>
      <c r="C260" s="74" t="str">
        <f>IF('[1]Extraction Parc Loc'!DL257&gt;0,'[1]Extraction Parc Loc'!DL257,IF('[1]Extraction Parc Loc'!CC257&gt;0,'[1]Extraction Parc Loc'!CC257,""))</f>
        <v/>
      </c>
      <c r="D260" s="74" t="str">
        <f>IF('[1]Extraction Parc Loc'!DN257&gt;0,'[1]Extraction Parc Loc'!DN257,IF('[1]Extraction Parc Loc'!CE257&gt;0,'[1]Extraction Parc Loc'!CE257,""))</f>
        <v/>
      </c>
      <c r="E260" s="74" t="str">
        <f>IF('[1]Extraction Parc Loc'!DH257&gt;0,'[1]Extraction Parc Loc'!DH257,IF('[1]Extraction Parc Loc'!BY257&gt;0,'[1]Extraction Parc Loc'!BY257,""))</f>
        <v/>
      </c>
      <c r="F260" s="74" t="str">
        <f>IF('[1]Extraction Parc Loc'!AY257&gt;0,'[1]Extraction Parc Loc'!AY257,"")</f>
        <v/>
      </c>
      <c r="G260" s="75" t="str">
        <f>IF('[1]Extraction Parc Loc'!DQ257&gt;0,'[1]Extraction Parc Loc'!DQ257,IF('[1]Extraction Parc Loc'!CH257&gt;0,'[1]Extraction Parc Loc'!CH257,""))</f>
        <v/>
      </c>
      <c r="H260" s="75" t="str">
        <f>IF('[1]Extraction Parc Loc'!N257&gt;0,'[1]Extraction Parc Loc'!N257,"")</f>
        <v/>
      </c>
      <c r="I260" s="75" t="str">
        <f>IF('[1]Extraction Parc Loc'!DP257&gt;0,'[1]Extraction Parc Loc'!DP257,IF('[1]Extraction Parc Loc'!CG257&gt;0,'[1]Extraction Parc Loc'!CG257,""))</f>
        <v/>
      </c>
      <c r="J260" s="75" t="str">
        <f>IF('[1]Extraction Parc Loc'!DT257&gt;0,'[1]Extraction Parc Loc'!DT257,IF('[1]Extraction Parc Loc'!CK257&gt;0,'[1]Extraction Parc Loc'!CK257,""))</f>
        <v/>
      </c>
      <c r="K260" s="75" t="str">
        <f>IF('[1]Extraction Parc Loc'!DR257&gt;0,'[1]Extraction Parc Loc'!DR257,IF('[1]Extraction Parc Loc'!CI257&gt;0,'[1]Extraction Parc Loc'!CI257,""))</f>
        <v/>
      </c>
      <c r="L260" s="75" t="str">
        <f>IF('[1]Extraction Parc Loc'!CX257&gt;0,'[1]Extraction Parc Loc'!CX257,IF('[1]Extraction Parc Loc'!EG257&gt;0,'[1]Extraction Parc Loc'!EG257,""))</f>
        <v/>
      </c>
      <c r="M260" s="76" t="str">
        <f t="shared" si="16"/>
        <v/>
      </c>
      <c r="N260" s="76" t="str">
        <f t="shared" si="15"/>
        <v/>
      </c>
      <c r="O260" s="76"/>
      <c r="P260" s="76" t="str">
        <f t="shared" si="17"/>
        <v/>
      </c>
      <c r="Q260" s="76" t="str">
        <f t="shared" si="17"/>
        <v/>
      </c>
      <c r="R260" s="192">
        <f t="shared" si="18"/>
        <v>0</v>
      </c>
      <c r="S260" s="77" t="str">
        <f t="shared" si="19"/>
        <v/>
      </c>
    </row>
    <row r="261" spans="1:19" ht="18" customHeight="1" x14ac:dyDescent="0.25">
      <c r="A261" s="73" t="str">
        <f>IF('[1]Extraction Parc Loc'!DF258&gt;0,'[1]Extraction Parc Loc'!DF258,IF('[1]Extraction Parc Loc'!BW258&gt;0,'[1]Extraction Parc Loc'!BW258,""))</f>
        <v/>
      </c>
      <c r="B261" s="74" t="str">
        <f>IF('[1]Extraction Parc Loc'!DK258&gt;0,'[1]Extraction Parc Loc'!DK258,IF('[1]Extraction Parc Loc'!CB258&gt;0,'[1]Extraction Parc Loc'!CB258,""))</f>
        <v/>
      </c>
      <c r="C261" s="74" t="str">
        <f>IF('[1]Extraction Parc Loc'!DL258&gt;0,'[1]Extraction Parc Loc'!DL258,IF('[1]Extraction Parc Loc'!CC258&gt;0,'[1]Extraction Parc Loc'!CC258,""))</f>
        <v/>
      </c>
      <c r="D261" s="74" t="str">
        <f>IF('[1]Extraction Parc Loc'!DN258&gt;0,'[1]Extraction Parc Loc'!DN258,IF('[1]Extraction Parc Loc'!CE258&gt;0,'[1]Extraction Parc Loc'!CE258,""))</f>
        <v/>
      </c>
      <c r="E261" s="74" t="str">
        <f>IF('[1]Extraction Parc Loc'!DH258&gt;0,'[1]Extraction Parc Loc'!DH258,IF('[1]Extraction Parc Loc'!BY258&gt;0,'[1]Extraction Parc Loc'!BY258,""))</f>
        <v/>
      </c>
      <c r="F261" s="74" t="str">
        <f>IF('[1]Extraction Parc Loc'!AY258&gt;0,'[1]Extraction Parc Loc'!AY258,"")</f>
        <v/>
      </c>
      <c r="G261" s="75" t="str">
        <f>IF('[1]Extraction Parc Loc'!DQ258&gt;0,'[1]Extraction Parc Loc'!DQ258,IF('[1]Extraction Parc Loc'!CH258&gt;0,'[1]Extraction Parc Loc'!CH258,""))</f>
        <v/>
      </c>
      <c r="H261" s="75" t="str">
        <f>IF('[1]Extraction Parc Loc'!N258&gt;0,'[1]Extraction Parc Loc'!N258,"")</f>
        <v/>
      </c>
      <c r="I261" s="75" t="str">
        <f>IF('[1]Extraction Parc Loc'!DP258&gt;0,'[1]Extraction Parc Loc'!DP258,IF('[1]Extraction Parc Loc'!CG258&gt;0,'[1]Extraction Parc Loc'!CG258,""))</f>
        <v/>
      </c>
      <c r="J261" s="75" t="str">
        <f>IF('[1]Extraction Parc Loc'!DT258&gt;0,'[1]Extraction Parc Loc'!DT258,IF('[1]Extraction Parc Loc'!CK258&gt;0,'[1]Extraction Parc Loc'!CK258,""))</f>
        <v/>
      </c>
      <c r="K261" s="75" t="str">
        <f>IF('[1]Extraction Parc Loc'!DR258&gt;0,'[1]Extraction Parc Loc'!DR258,IF('[1]Extraction Parc Loc'!CI258&gt;0,'[1]Extraction Parc Loc'!CI258,""))</f>
        <v/>
      </c>
      <c r="L261" s="75" t="str">
        <f>IF('[1]Extraction Parc Loc'!CX258&gt;0,'[1]Extraction Parc Loc'!CX258,IF('[1]Extraction Parc Loc'!EG258&gt;0,'[1]Extraction Parc Loc'!EG258,""))</f>
        <v/>
      </c>
      <c r="M261" s="76" t="str">
        <f t="shared" si="16"/>
        <v/>
      </c>
      <c r="N261" s="76" t="str">
        <f t="shared" si="15"/>
        <v/>
      </c>
      <c r="O261" s="76"/>
      <c r="P261" s="76" t="str">
        <f t="shared" si="17"/>
        <v/>
      </c>
      <c r="Q261" s="76" t="str">
        <f t="shared" si="17"/>
        <v/>
      </c>
      <c r="R261" s="192">
        <f t="shared" si="18"/>
        <v>0</v>
      </c>
      <c r="S261" s="77" t="str">
        <f t="shared" si="19"/>
        <v/>
      </c>
    </row>
    <row r="262" spans="1:19" ht="18" customHeight="1" x14ac:dyDescent="0.25">
      <c r="A262" s="73" t="str">
        <f>IF('[1]Extraction Parc Loc'!DF259&gt;0,'[1]Extraction Parc Loc'!DF259,IF('[1]Extraction Parc Loc'!BW259&gt;0,'[1]Extraction Parc Loc'!BW259,""))</f>
        <v/>
      </c>
      <c r="B262" s="74" t="str">
        <f>IF('[1]Extraction Parc Loc'!DK259&gt;0,'[1]Extraction Parc Loc'!DK259,IF('[1]Extraction Parc Loc'!CB259&gt;0,'[1]Extraction Parc Loc'!CB259,""))</f>
        <v/>
      </c>
      <c r="C262" s="74" t="str">
        <f>IF('[1]Extraction Parc Loc'!DL259&gt;0,'[1]Extraction Parc Loc'!DL259,IF('[1]Extraction Parc Loc'!CC259&gt;0,'[1]Extraction Parc Loc'!CC259,""))</f>
        <v/>
      </c>
      <c r="D262" s="74" t="str">
        <f>IF('[1]Extraction Parc Loc'!DN259&gt;0,'[1]Extraction Parc Loc'!DN259,IF('[1]Extraction Parc Loc'!CE259&gt;0,'[1]Extraction Parc Loc'!CE259,""))</f>
        <v/>
      </c>
      <c r="E262" s="74" t="str">
        <f>IF('[1]Extraction Parc Loc'!DH259&gt;0,'[1]Extraction Parc Loc'!DH259,IF('[1]Extraction Parc Loc'!BY259&gt;0,'[1]Extraction Parc Loc'!BY259,""))</f>
        <v/>
      </c>
      <c r="F262" s="74" t="str">
        <f>IF('[1]Extraction Parc Loc'!AY259&gt;0,'[1]Extraction Parc Loc'!AY259,"")</f>
        <v/>
      </c>
      <c r="G262" s="75" t="str">
        <f>IF('[1]Extraction Parc Loc'!DQ259&gt;0,'[1]Extraction Parc Loc'!DQ259,IF('[1]Extraction Parc Loc'!CH259&gt;0,'[1]Extraction Parc Loc'!CH259,""))</f>
        <v/>
      </c>
      <c r="H262" s="75" t="str">
        <f>IF('[1]Extraction Parc Loc'!N259&gt;0,'[1]Extraction Parc Loc'!N259,"")</f>
        <v/>
      </c>
      <c r="I262" s="75" t="str">
        <f>IF('[1]Extraction Parc Loc'!DP259&gt;0,'[1]Extraction Parc Loc'!DP259,IF('[1]Extraction Parc Loc'!CG259&gt;0,'[1]Extraction Parc Loc'!CG259,""))</f>
        <v/>
      </c>
      <c r="J262" s="75" t="str">
        <f>IF('[1]Extraction Parc Loc'!DT259&gt;0,'[1]Extraction Parc Loc'!DT259,IF('[1]Extraction Parc Loc'!CK259&gt;0,'[1]Extraction Parc Loc'!CK259,""))</f>
        <v/>
      </c>
      <c r="K262" s="75" t="str">
        <f>IF('[1]Extraction Parc Loc'!DR259&gt;0,'[1]Extraction Parc Loc'!DR259,IF('[1]Extraction Parc Loc'!CI259&gt;0,'[1]Extraction Parc Loc'!CI259,""))</f>
        <v/>
      </c>
      <c r="L262" s="75" t="str">
        <f>IF('[1]Extraction Parc Loc'!CX259&gt;0,'[1]Extraction Parc Loc'!CX259,IF('[1]Extraction Parc Loc'!EG259&gt;0,'[1]Extraction Parc Loc'!EG259,""))</f>
        <v/>
      </c>
      <c r="M262" s="76" t="str">
        <f t="shared" si="16"/>
        <v/>
      </c>
      <c r="N262" s="76" t="str">
        <f t="shared" si="15"/>
        <v/>
      </c>
      <c r="O262" s="76"/>
      <c r="P262" s="76" t="str">
        <f t="shared" si="17"/>
        <v/>
      </c>
      <c r="Q262" s="76" t="str">
        <f t="shared" si="17"/>
        <v/>
      </c>
      <c r="R262" s="192">
        <f t="shared" si="18"/>
        <v>0</v>
      </c>
      <c r="S262" s="77" t="str">
        <f t="shared" si="19"/>
        <v/>
      </c>
    </row>
    <row r="263" spans="1:19" ht="18" customHeight="1" x14ac:dyDescent="0.25">
      <c r="A263" s="73" t="str">
        <f>IF('[1]Extraction Parc Loc'!DF260&gt;0,'[1]Extraction Parc Loc'!DF260,IF('[1]Extraction Parc Loc'!BW260&gt;0,'[1]Extraction Parc Loc'!BW260,""))</f>
        <v/>
      </c>
      <c r="B263" s="74" t="str">
        <f>IF('[1]Extraction Parc Loc'!DK260&gt;0,'[1]Extraction Parc Loc'!DK260,IF('[1]Extraction Parc Loc'!CB260&gt;0,'[1]Extraction Parc Loc'!CB260,""))</f>
        <v/>
      </c>
      <c r="C263" s="74" t="str">
        <f>IF('[1]Extraction Parc Loc'!DL260&gt;0,'[1]Extraction Parc Loc'!DL260,IF('[1]Extraction Parc Loc'!CC260&gt;0,'[1]Extraction Parc Loc'!CC260,""))</f>
        <v/>
      </c>
      <c r="D263" s="74" t="str">
        <f>IF('[1]Extraction Parc Loc'!DN260&gt;0,'[1]Extraction Parc Loc'!DN260,IF('[1]Extraction Parc Loc'!CE260&gt;0,'[1]Extraction Parc Loc'!CE260,""))</f>
        <v/>
      </c>
      <c r="E263" s="74" t="str">
        <f>IF('[1]Extraction Parc Loc'!DH260&gt;0,'[1]Extraction Parc Loc'!DH260,IF('[1]Extraction Parc Loc'!BY260&gt;0,'[1]Extraction Parc Loc'!BY260,""))</f>
        <v/>
      </c>
      <c r="F263" s="74" t="str">
        <f>IF('[1]Extraction Parc Loc'!AY260&gt;0,'[1]Extraction Parc Loc'!AY260,"")</f>
        <v/>
      </c>
      <c r="G263" s="75" t="str">
        <f>IF('[1]Extraction Parc Loc'!DQ260&gt;0,'[1]Extraction Parc Loc'!DQ260,IF('[1]Extraction Parc Loc'!CH260&gt;0,'[1]Extraction Parc Loc'!CH260,""))</f>
        <v/>
      </c>
      <c r="H263" s="75" t="str">
        <f>IF('[1]Extraction Parc Loc'!N260&gt;0,'[1]Extraction Parc Loc'!N260,"")</f>
        <v/>
      </c>
      <c r="I263" s="75" t="str">
        <f>IF('[1]Extraction Parc Loc'!DP260&gt;0,'[1]Extraction Parc Loc'!DP260,IF('[1]Extraction Parc Loc'!CG260&gt;0,'[1]Extraction Parc Loc'!CG260,""))</f>
        <v/>
      </c>
      <c r="J263" s="75" t="str">
        <f>IF('[1]Extraction Parc Loc'!DT260&gt;0,'[1]Extraction Parc Loc'!DT260,IF('[1]Extraction Parc Loc'!CK260&gt;0,'[1]Extraction Parc Loc'!CK260,""))</f>
        <v/>
      </c>
      <c r="K263" s="75" t="str">
        <f>IF('[1]Extraction Parc Loc'!DR260&gt;0,'[1]Extraction Parc Loc'!DR260,IF('[1]Extraction Parc Loc'!CI260&gt;0,'[1]Extraction Parc Loc'!CI260,""))</f>
        <v/>
      </c>
      <c r="L263" s="75" t="str">
        <f>IF('[1]Extraction Parc Loc'!CX260&gt;0,'[1]Extraction Parc Loc'!CX260,IF('[1]Extraction Parc Loc'!EG260&gt;0,'[1]Extraction Parc Loc'!EG260,""))</f>
        <v/>
      </c>
      <c r="M263" s="76" t="str">
        <f t="shared" si="16"/>
        <v/>
      </c>
      <c r="N263" s="76" t="str">
        <f t="shared" si="15"/>
        <v/>
      </c>
      <c r="O263" s="76"/>
      <c r="P263" s="76" t="str">
        <f t="shared" si="17"/>
        <v/>
      </c>
      <c r="Q263" s="76" t="str">
        <f t="shared" si="17"/>
        <v/>
      </c>
      <c r="R263" s="192">
        <f t="shared" si="18"/>
        <v>0</v>
      </c>
      <c r="S263" s="77" t="str">
        <f t="shared" si="19"/>
        <v/>
      </c>
    </row>
    <row r="264" spans="1:19" ht="18" customHeight="1" x14ac:dyDescent="0.25">
      <c r="A264" s="73" t="str">
        <f>IF('[1]Extraction Parc Loc'!DF261&gt;0,'[1]Extraction Parc Loc'!DF261,IF('[1]Extraction Parc Loc'!BW261&gt;0,'[1]Extraction Parc Loc'!BW261,""))</f>
        <v/>
      </c>
      <c r="B264" s="74" t="str">
        <f>IF('[1]Extraction Parc Loc'!DK261&gt;0,'[1]Extraction Parc Loc'!DK261,IF('[1]Extraction Parc Loc'!CB261&gt;0,'[1]Extraction Parc Loc'!CB261,""))</f>
        <v/>
      </c>
      <c r="C264" s="74" t="str">
        <f>IF('[1]Extraction Parc Loc'!DL261&gt;0,'[1]Extraction Parc Loc'!DL261,IF('[1]Extraction Parc Loc'!CC261&gt;0,'[1]Extraction Parc Loc'!CC261,""))</f>
        <v/>
      </c>
      <c r="D264" s="74" t="str">
        <f>IF('[1]Extraction Parc Loc'!DN261&gt;0,'[1]Extraction Parc Loc'!DN261,IF('[1]Extraction Parc Loc'!CE261&gt;0,'[1]Extraction Parc Loc'!CE261,""))</f>
        <v/>
      </c>
      <c r="E264" s="74" t="str">
        <f>IF('[1]Extraction Parc Loc'!DH261&gt;0,'[1]Extraction Parc Loc'!DH261,IF('[1]Extraction Parc Loc'!BY261&gt;0,'[1]Extraction Parc Loc'!BY261,""))</f>
        <v/>
      </c>
      <c r="F264" s="74" t="str">
        <f>IF('[1]Extraction Parc Loc'!AY261&gt;0,'[1]Extraction Parc Loc'!AY261,"")</f>
        <v/>
      </c>
      <c r="G264" s="75" t="str">
        <f>IF('[1]Extraction Parc Loc'!DQ261&gt;0,'[1]Extraction Parc Loc'!DQ261,IF('[1]Extraction Parc Loc'!CH261&gt;0,'[1]Extraction Parc Loc'!CH261,""))</f>
        <v/>
      </c>
      <c r="H264" s="75" t="str">
        <f>IF('[1]Extraction Parc Loc'!N261&gt;0,'[1]Extraction Parc Loc'!N261,"")</f>
        <v/>
      </c>
      <c r="I264" s="75" t="str">
        <f>IF('[1]Extraction Parc Loc'!DP261&gt;0,'[1]Extraction Parc Loc'!DP261,IF('[1]Extraction Parc Loc'!CG261&gt;0,'[1]Extraction Parc Loc'!CG261,""))</f>
        <v/>
      </c>
      <c r="J264" s="75" t="str">
        <f>IF('[1]Extraction Parc Loc'!DT261&gt;0,'[1]Extraction Parc Loc'!DT261,IF('[1]Extraction Parc Loc'!CK261&gt;0,'[1]Extraction Parc Loc'!CK261,""))</f>
        <v/>
      </c>
      <c r="K264" s="75" t="str">
        <f>IF('[1]Extraction Parc Loc'!DR261&gt;0,'[1]Extraction Parc Loc'!DR261,IF('[1]Extraction Parc Loc'!CI261&gt;0,'[1]Extraction Parc Loc'!CI261,""))</f>
        <v/>
      </c>
      <c r="L264" s="75" t="str">
        <f>IF('[1]Extraction Parc Loc'!CX261&gt;0,'[1]Extraction Parc Loc'!CX261,IF('[1]Extraction Parc Loc'!EG261&gt;0,'[1]Extraction Parc Loc'!EG261,""))</f>
        <v/>
      </c>
      <c r="M264" s="76" t="str">
        <f t="shared" si="16"/>
        <v/>
      </c>
      <c r="N264" s="76" t="str">
        <f t="shared" si="15"/>
        <v/>
      </c>
      <c r="O264" s="76"/>
      <c r="P264" s="76" t="str">
        <f t="shared" si="17"/>
        <v/>
      </c>
      <c r="Q264" s="76" t="str">
        <f t="shared" si="17"/>
        <v/>
      </c>
      <c r="R264" s="192">
        <f t="shared" si="18"/>
        <v>0</v>
      </c>
      <c r="S264" s="77" t="str">
        <f t="shared" si="19"/>
        <v/>
      </c>
    </row>
    <row r="265" spans="1:19" ht="18" customHeight="1" x14ac:dyDescent="0.25">
      <c r="A265" s="73" t="str">
        <f>IF('[1]Extraction Parc Loc'!DF262&gt;0,'[1]Extraction Parc Loc'!DF262,IF('[1]Extraction Parc Loc'!BW262&gt;0,'[1]Extraction Parc Loc'!BW262,""))</f>
        <v/>
      </c>
      <c r="B265" s="74" t="str">
        <f>IF('[1]Extraction Parc Loc'!DK262&gt;0,'[1]Extraction Parc Loc'!DK262,IF('[1]Extraction Parc Loc'!CB262&gt;0,'[1]Extraction Parc Loc'!CB262,""))</f>
        <v/>
      </c>
      <c r="C265" s="74" t="str">
        <f>IF('[1]Extraction Parc Loc'!DL262&gt;0,'[1]Extraction Parc Loc'!DL262,IF('[1]Extraction Parc Loc'!CC262&gt;0,'[1]Extraction Parc Loc'!CC262,""))</f>
        <v/>
      </c>
      <c r="D265" s="74" t="str">
        <f>IF('[1]Extraction Parc Loc'!DN262&gt;0,'[1]Extraction Parc Loc'!DN262,IF('[1]Extraction Parc Loc'!CE262&gt;0,'[1]Extraction Parc Loc'!CE262,""))</f>
        <v/>
      </c>
      <c r="E265" s="74" t="str">
        <f>IF('[1]Extraction Parc Loc'!DH262&gt;0,'[1]Extraction Parc Loc'!DH262,IF('[1]Extraction Parc Loc'!BY262&gt;0,'[1]Extraction Parc Loc'!BY262,""))</f>
        <v/>
      </c>
      <c r="F265" s="74" t="str">
        <f>IF('[1]Extraction Parc Loc'!AY262&gt;0,'[1]Extraction Parc Loc'!AY262,"")</f>
        <v/>
      </c>
      <c r="G265" s="75" t="str">
        <f>IF('[1]Extraction Parc Loc'!DQ262&gt;0,'[1]Extraction Parc Loc'!DQ262,IF('[1]Extraction Parc Loc'!CH262&gt;0,'[1]Extraction Parc Loc'!CH262,""))</f>
        <v/>
      </c>
      <c r="H265" s="75" t="str">
        <f>IF('[1]Extraction Parc Loc'!N262&gt;0,'[1]Extraction Parc Loc'!N262,"")</f>
        <v/>
      </c>
      <c r="I265" s="75" t="str">
        <f>IF('[1]Extraction Parc Loc'!DP262&gt;0,'[1]Extraction Parc Loc'!DP262,IF('[1]Extraction Parc Loc'!CG262&gt;0,'[1]Extraction Parc Loc'!CG262,""))</f>
        <v/>
      </c>
      <c r="J265" s="75" t="str">
        <f>IF('[1]Extraction Parc Loc'!DT262&gt;0,'[1]Extraction Parc Loc'!DT262,IF('[1]Extraction Parc Loc'!CK262&gt;0,'[1]Extraction Parc Loc'!CK262,""))</f>
        <v/>
      </c>
      <c r="K265" s="75" t="str">
        <f>IF('[1]Extraction Parc Loc'!DR262&gt;0,'[1]Extraction Parc Loc'!DR262,IF('[1]Extraction Parc Loc'!CI262&gt;0,'[1]Extraction Parc Loc'!CI262,""))</f>
        <v/>
      </c>
      <c r="L265" s="75" t="str">
        <f>IF('[1]Extraction Parc Loc'!CX262&gt;0,'[1]Extraction Parc Loc'!CX262,IF('[1]Extraction Parc Loc'!EG262&gt;0,'[1]Extraction Parc Loc'!EG262,""))</f>
        <v/>
      </c>
      <c r="M265" s="76" t="str">
        <f t="shared" si="16"/>
        <v/>
      </c>
      <c r="N265" s="76" t="str">
        <f t="shared" si="15"/>
        <v/>
      </c>
      <c r="O265" s="76"/>
      <c r="P265" s="76" t="str">
        <f t="shared" si="17"/>
        <v/>
      </c>
      <c r="Q265" s="76" t="str">
        <f t="shared" si="17"/>
        <v/>
      </c>
      <c r="R265" s="192">
        <f t="shared" si="18"/>
        <v>0</v>
      </c>
      <c r="S265" s="77" t="str">
        <f t="shared" si="19"/>
        <v/>
      </c>
    </row>
    <row r="266" spans="1:19" ht="18" customHeight="1" x14ac:dyDescent="0.25">
      <c r="A266" s="73" t="str">
        <f>IF('[1]Extraction Parc Loc'!DF263&gt;0,'[1]Extraction Parc Loc'!DF263,IF('[1]Extraction Parc Loc'!BW263&gt;0,'[1]Extraction Parc Loc'!BW263,""))</f>
        <v/>
      </c>
      <c r="B266" s="74" t="str">
        <f>IF('[1]Extraction Parc Loc'!DK263&gt;0,'[1]Extraction Parc Loc'!DK263,IF('[1]Extraction Parc Loc'!CB263&gt;0,'[1]Extraction Parc Loc'!CB263,""))</f>
        <v/>
      </c>
      <c r="C266" s="74" t="str">
        <f>IF('[1]Extraction Parc Loc'!DL263&gt;0,'[1]Extraction Parc Loc'!DL263,IF('[1]Extraction Parc Loc'!CC263&gt;0,'[1]Extraction Parc Loc'!CC263,""))</f>
        <v/>
      </c>
      <c r="D266" s="74" t="str">
        <f>IF('[1]Extraction Parc Loc'!DN263&gt;0,'[1]Extraction Parc Loc'!DN263,IF('[1]Extraction Parc Loc'!CE263&gt;0,'[1]Extraction Parc Loc'!CE263,""))</f>
        <v/>
      </c>
      <c r="E266" s="74" t="str">
        <f>IF('[1]Extraction Parc Loc'!DH263&gt;0,'[1]Extraction Parc Loc'!DH263,IF('[1]Extraction Parc Loc'!BY263&gt;0,'[1]Extraction Parc Loc'!BY263,""))</f>
        <v/>
      </c>
      <c r="F266" s="74" t="str">
        <f>IF('[1]Extraction Parc Loc'!AY263&gt;0,'[1]Extraction Parc Loc'!AY263,"")</f>
        <v/>
      </c>
      <c r="G266" s="75" t="str">
        <f>IF('[1]Extraction Parc Loc'!DQ263&gt;0,'[1]Extraction Parc Loc'!DQ263,IF('[1]Extraction Parc Loc'!CH263&gt;0,'[1]Extraction Parc Loc'!CH263,""))</f>
        <v/>
      </c>
      <c r="H266" s="75" t="str">
        <f>IF('[1]Extraction Parc Loc'!N263&gt;0,'[1]Extraction Parc Loc'!N263,"")</f>
        <v/>
      </c>
      <c r="I266" s="75" t="str">
        <f>IF('[1]Extraction Parc Loc'!DP263&gt;0,'[1]Extraction Parc Loc'!DP263,IF('[1]Extraction Parc Loc'!CG263&gt;0,'[1]Extraction Parc Loc'!CG263,""))</f>
        <v/>
      </c>
      <c r="J266" s="75" t="str">
        <f>IF('[1]Extraction Parc Loc'!DT263&gt;0,'[1]Extraction Parc Loc'!DT263,IF('[1]Extraction Parc Loc'!CK263&gt;0,'[1]Extraction Parc Loc'!CK263,""))</f>
        <v/>
      </c>
      <c r="K266" s="75" t="str">
        <f>IF('[1]Extraction Parc Loc'!DR263&gt;0,'[1]Extraction Parc Loc'!DR263,IF('[1]Extraction Parc Loc'!CI263&gt;0,'[1]Extraction Parc Loc'!CI263,""))</f>
        <v/>
      </c>
      <c r="L266" s="75" t="str">
        <f>IF('[1]Extraction Parc Loc'!CX263&gt;0,'[1]Extraction Parc Loc'!CX263,IF('[1]Extraction Parc Loc'!EG263&gt;0,'[1]Extraction Parc Loc'!EG263,""))</f>
        <v/>
      </c>
      <c r="M266" s="76" t="str">
        <f t="shared" si="16"/>
        <v/>
      </c>
      <c r="N266" s="76" t="str">
        <f t="shared" ref="N266:N297" si="20">IFERROR($K$7*H266,"")</f>
        <v/>
      </c>
      <c r="O266" s="76"/>
      <c r="P266" s="76" t="str">
        <f t="shared" si="17"/>
        <v/>
      </c>
      <c r="Q266" s="76" t="str">
        <f t="shared" si="17"/>
        <v/>
      </c>
      <c r="R266" s="192">
        <f t="shared" si="18"/>
        <v>0</v>
      </c>
      <c r="S266" s="77" t="str">
        <f t="shared" si="19"/>
        <v/>
      </c>
    </row>
    <row r="267" spans="1:19" ht="18" customHeight="1" x14ac:dyDescent="0.25">
      <c r="A267" s="73" t="str">
        <f>IF('[1]Extraction Parc Loc'!DF264&gt;0,'[1]Extraction Parc Loc'!DF264,IF('[1]Extraction Parc Loc'!BW264&gt;0,'[1]Extraction Parc Loc'!BW264,""))</f>
        <v/>
      </c>
      <c r="B267" s="74" t="str">
        <f>IF('[1]Extraction Parc Loc'!DK264&gt;0,'[1]Extraction Parc Loc'!DK264,IF('[1]Extraction Parc Loc'!CB264&gt;0,'[1]Extraction Parc Loc'!CB264,""))</f>
        <v/>
      </c>
      <c r="C267" s="74" t="str">
        <f>IF('[1]Extraction Parc Loc'!DL264&gt;0,'[1]Extraction Parc Loc'!DL264,IF('[1]Extraction Parc Loc'!CC264&gt;0,'[1]Extraction Parc Loc'!CC264,""))</f>
        <v/>
      </c>
      <c r="D267" s="74" t="str">
        <f>IF('[1]Extraction Parc Loc'!DN264&gt;0,'[1]Extraction Parc Loc'!DN264,IF('[1]Extraction Parc Loc'!CE264&gt;0,'[1]Extraction Parc Loc'!CE264,""))</f>
        <v/>
      </c>
      <c r="E267" s="74" t="str">
        <f>IF('[1]Extraction Parc Loc'!DH264&gt;0,'[1]Extraction Parc Loc'!DH264,IF('[1]Extraction Parc Loc'!BY264&gt;0,'[1]Extraction Parc Loc'!BY264,""))</f>
        <v/>
      </c>
      <c r="F267" s="74" t="str">
        <f>IF('[1]Extraction Parc Loc'!AY264&gt;0,'[1]Extraction Parc Loc'!AY264,"")</f>
        <v/>
      </c>
      <c r="G267" s="75" t="str">
        <f>IF('[1]Extraction Parc Loc'!DQ264&gt;0,'[1]Extraction Parc Loc'!DQ264,IF('[1]Extraction Parc Loc'!CH264&gt;0,'[1]Extraction Parc Loc'!CH264,""))</f>
        <v/>
      </c>
      <c r="H267" s="75" t="str">
        <f>IF('[1]Extraction Parc Loc'!N264&gt;0,'[1]Extraction Parc Loc'!N264,"")</f>
        <v/>
      </c>
      <c r="I267" s="75" t="str">
        <f>IF('[1]Extraction Parc Loc'!DP264&gt;0,'[1]Extraction Parc Loc'!DP264,IF('[1]Extraction Parc Loc'!CG264&gt;0,'[1]Extraction Parc Loc'!CG264,""))</f>
        <v/>
      </c>
      <c r="J267" s="75" t="str">
        <f>IF('[1]Extraction Parc Loc'!DT264&gt;0,'[1]Extraction Parc Loc'!DT264,IF('[1]Extraction Parc Loc'!CK264&gt;0,'[1]Extraction Parc Loc'!CK264,""))</f>
        <v/>
      </c>
      <c r="K267" s="75" t="str">
        <f>IF('[1]Extraction Parc Loc'!DR264&gt;0,'[1]Extraction Parc Loc'!DR264,IF('[1]Extraction Parc Loc'!CI264&gt;0,'[1]Extraction Parc Loc'!CI264,""))</f>
        <v/>
      </c>
      <c r="L267" s="75" t="str">
        <f>IF('[1]Extraction Parc Loc'!CX264&gt;0,'[1]Extraction Parc Loc'!CX264,IF('[1]Extraction Parc Loc'!EG264&gt;0,'[1]Extraction Parc Loc'!EG264,""))</f>
        <v/>
      </c>
      <c r="M267" s="76" t="str">
        <f t="shared" ref="M267:M297" si="21">IFERROR($H$7*H267,"")</f>
        <v/>
      </c>
      <c r="N267" s="76" t="str">
        <f t="shared" si="20"/>
        <v/>
      </c>
      <c r="O267" s="76"/>
      <c r="P267" s="76" t="str">
        <f t="shared" ref="P267:Q297" si="22">IFERROR(K267+M267,"")</f>
        <v/>
      </c>
      <c r="Q267" s="76" t="str">
        <f t="shared" si="22"/>
        <v/>
      </c>
      <c r="R267" s="192">
        <f t="shared" ref="R267:R297" si="23">IF(LEFT(E267,2)&gt;="T6",1,0)</f>
        <v>0</v>
      </c>
      <c r="S267" s="77" t="str">
        <f t="shared" ref="S267:S297" si="24">IFERROR(Q267-P267,"")</f>
        <v/>
      </c>
    </row>
    <row r="268" spans="1:19" ht="18" customHeight="1" x14ac:dyDescent="0.25">
      <c r="A268" s="73" t="str">
        <f>IF('[1]Extraction Parc Loc'!DF265&gt;0,'[1]Extraction Parc Loc'!DF265,IF('[1]Extraction Parc Loc'!BW265&gt;0,'[1]Extraction Parc Loc'!BW265,""))</f>
        <v/>
      </c>
      <c r="B268" s="74" t="str">
        <f>IF('[1]Extraction Parc Loc'!DK265&gt;0,'[1]Extraction Parc Loc'!DK265,IF('[1]Extraction Parc Loc'!CB265&gt;0,'[1]Extraction Parc Loc'!CB265,""))</f>
        <v/>
      </c>
      <c r="C268" s="74" t="str">
        <f>IF('[1]Extraction Parc Loc'!DL265&gt;0,'[1]Extraction Parc Loc'!DL265,IF('[1]Extraction Parc Loc'!CC265&gt;0,'[1]Extraction Parc Loc'!CC265,""))</f>
        <v/>
      </c>
      <c r="D268" s="74" t="str">
        <f>IF('[1]Extraction Parc Loc'!DN265&gt;0,'[1]Extraction Parc Loc'!DN265,IF('[1]Extraction Parc Loc'!CE265&gt;0,'[1]Extraction Parc Loc'!CE265,""))</f>
        <v/>
      </c>
      <c r="E268" s="74" t="str">
        <f>IF('[1]Extraction Parc Loc'!DH265&gt;0,'[1]Extraction Parc Loc'!DH265,IF('[1]Extraction Parc Loc'!BY265&gt;0,'[1]Extraction Parc Loc'!BY265,""))</f>
        <v/>
      </c>
      <c r="F268" s="74" t="str">
        <f>IF('[1]Extraction Parc Loc'!AY265&gt;0,'[1]Extraction Parc Loc'!AY265,"")</f>
        <v/>
      </c>
      <c r="G268" s="75" t="str">
        <f>IF('[1]Extraction Parc Loc'!DQ265&gt;0,'[1]Extraction Parc Loc'!DQ265,IF('[1]Extraction Parc Loc'!CH265&gt;0,'[1]Extraction Parc Loc'!CH265,""))</f>
        <v/>
      </c>
      <c r="H268" s="75" t="str">
        <f>IF('[1]Extraction Parc Loc'!N265&gt;0,'[1]Extraction Parc Loc'!N265,"")</f>
        <v/>
      </c>
      <c r="I268" s="75" t="str">
        <f>IF('[1]Extraction Parc Loc'!DP265&gt;0,'[1]Extraction Parc Loc'!DP265,IF('[1]Extraction Parc Loc'!CG265&gt;0,'[1]Extraction Parc Loc'!CG265,""))</f>
        <v/>
      </c>
      <c r="J268" s="75" t="str">
        <f>IF('[1]Extraction Parc Loc'!DT265&gt;0,'[1]Extraction Parc Loc'!DT265,IF('[1]Extraction Parc Loc'!CK265&gt;0,'[1]Extraction Parc Loc'!CK265,""))</f>
        <v/>
      </c>
      <c r="K268" s="75" t="str">
        <f>IF('[1]Extraction Parc Loc'!DR265&gt;0,'[1]Extraction Parc Loc'!DR265,IF('[1]Extraction Parc Loc'!CI265&gt;0,'[1]Extraction Parc Loc'!CI265,""))</f>
        <v/>
      </c>
      <c r="L268" s="75" t="str">
        <f>IF('[1]Extraction Parc Loc'!CX265&gt;0,'[1]Extraction Parc Loc'!CX265,IF('[1]Extraction Parc Loc'!EG265&gt;0,'[1]Extraction Parc Loc'!EG265,""))</f>
        <v/>
      </c>
      <c r="M268" s="76" t="str">
        <f t="shared" si="21"/>
        <v/>
      </c>
      <c r="N268" s="76" t="str">
        <f t="shared" si="20"/>
        <v/>
      </c>
      <c r="O268" s="76"/>
      <c r="P268" s="76" t="str">
        <f t="shared" si="22"/>
        <v/>
      </c>
      <c r="Q268" s="76" t="str">
        <f t="shared" si="22"/>
        <v/>
      </c>
      <c r="R268" s="192">
        <f t="shared" si="23"/>
        <v>0</v>
      </c>
      <c r="S268" s="77" t="str">
        <f t="shared" si="24"/>
        <v/>
      </c>
    </row>
    <row r="269" spans="1:19" ht="18" customHeight="1" x14ac:dyDescent="0.25">
      <c r="A269" s="73" t="str">
        <f>IF('[1]Extraction Parc Loc'!DF266&gt;0,'[1]Extraction Parc Loc'!DF266,IF('[1]Extraction Parc Loc'!BW266&gt;0,'[1]Extraction Parc Loc'!BW266,""))</f>
        <v/>
      </c>
      <c r="B269" s="74" t="str">
        <f>IF('[1]Extraction Parc Loc'!DK266&gt;0,'[1]Extraction Parc Loc'!DK266,IF('[1]Extraction Parc Loc'!CB266&gt;0,'[1]Extraction Parc Loc'!CB266,""))</f>
        <v/>
      </c>
      <c r="C269" s="74" t="str">
        <f>IF('[1]Extraction Parc Loc'!DL266&gt;0,'[1]Extraction Parc Loc'!DL266,IF('[1]Extraction Parc Loc'!CC266&gt;0,'[1]Extraction Parc Loc'!CC266,""))</f>
        <v/>
      </c>
      <c r="D269" s="74" t="str">
        <f>IF('[1]Extraction Parc Loc'!DN266&gt;0,'[1]Extraction Parc Loc'!DN266,IF('[1]Extraction Parc Loc'!CE266&gt;0,'[1]Extraction Parc Loc'!CE266,""))</f>
        <v/>
      </c>
      <c r="E269" s="74" t="str">
        <f>IF('[1]Extraction Parc Loc'!DH266&gt;0,'[1]Extraction Parc Loc'!DH266,IF('[1]Extraction Parc Loc'!BY266&gt;0,'[1]Extraction Parc Loc'!BY266,""))</f>
        <v/>
      </c>
      <c r="F269" s="74" t="str">
        <f>IF('[1]Extraction Parc Loc'!AY266&gt;0,'[1]Extraction Parc Loc'!AY266,"")</f>
        <v/>
      </c>
      <c r="G269" s="75" t="str">
        <f>IF('[1]Extraction Parc Loc'!DQ266&gt;0,'[1]Extraction Parc Loc'!DQ266,IF('[1]Extraction Parc Loc'!CH266&gt;0,'[1]Extraction Parc Loc'!CH266,""))</f>
        <v/>
      </c>
      <c r="H269" s="75" t="str">
        <f>IF('[1]Extraction Parc Loc'!N266&gt;0,'[1]Extraction Parc Loc'!N266,"")</f>
        <v/>
      </c>
      <c r="I269" s="75" t="str">
        <f>IF('[1]Extraction Parc Loc'!DP266&gt;0,'[1]Extraction Parc Loc'!DP266,IF('[1]Extraction Parc Loc'!CG266&gt;0,'[1]Extraction Parc Loc'!CG266,""))</f>
        <v/>
      </c>
      <c r="J269" s="75" t="str">
        <f>IF('[1]Extraction Parc Loc'!DT266&gt;0,'[1]Extraction Parc Loc'!DT266,IF('[1]Extraction Parc Loc'!CK266&gt;0,'[1]Extraction Parc Loc'!CK266,""))</f>
        <v/>
      </c>
      <c r="K269" s="75" t="str">
        <f>IF('[1]Extraction Parc Loc'!DR266&gt;0,'[1]Extraction Parc Loc'!DR266,IF('[1]Extraction Parc Loc'!CI266&gt;0,'[1]Extraction Parc Loc'!CI266,""))</f>
        <v/>
      </c>
      <c r="L269" s="75" t="str">
        <f>IF('[1]Extraction Parc Loc'!CX266&gt;0,'[1]Extraction Parc Loc'!CX266,IF('[1]Extraction Parc Loc'!EG266&gt;0,'[1]Extraction Parc Loc'!EG266,""))</f>
        <v/>
      </c>
      <c r="M269" s="76" t="str">
        <f t="shared" si="21"/>
        <v/>
      </c>
      <c r="N269" s="76" t="str">
        <f t="shared" si="20"/>
        <v/>
      </c>
      <c r="O269" s="76"/>
      <c r="P269" s="76" t="str">
        <f t="shared" si="22"/>
        <v/>
      </c>
      <c r="Q269" s="76" t="str">
        <f t="shared" si="22"/>
        <v/>
      </c>
      <c r="R269" s="192">
        <f t="shared" si="23"/>
        <v>0</v>
      </c>
      <c r="S269" s="77" t="str">
        <f t="shared" si="24"/>
        <v/>
      </c>
    </row>
    <row r="270" spans="1:19" ht="18" customHeight="1" x14ac:dyDescent="0.25">
      <c r="A270" s="73" t="str">
        <f>IF('[1]Extraction Parc Loc'!DF267&gt;0,'[1]Extraction Parc Loc'!DF267,IF('[1]Extraction Parc Loc'!BW267&gt;0,'[1]Extraction Parc Loc'!BW267,""))</f>
        <v/>
      </c>
      <c r="B270" s="74" t="str">
        <f>IF('[1]Extraction Parc Loc'!DK267&gt;0,'[1]Extraction Parc Loc'!DK267,IF('[1]Extraction Parc Loc'!CB267&gt;0,'[1]Extraction Parc Loc'!CB267,""))</f>
        <v/>
      </c>
      <c r="C270" s="74" t="str">
        <f>IF('[1]Extraction Parc Loc'!DL267&gt;0,'[1]Extraction Parc Loc'!DL267,IF('[1]Extraction Parc Loc'!CC267&gt;0,'[1]Extraction Parc Loc'!CC267,""))</f>
        <v/>
      </c>
      <c r="D270" s="74" t="str">
        <f>IF('[1]Extraction Parc Loc'!DN267&gt;0,'[1]Extraction Parc Loc'!DN267,IF('[1]Extraction Parc Loc'!CE267&gt;0,'[1]Extraction Parc Loc'!CE267,""))</f>
        <v/>
      </c>
      <c r="E270" s="74" t="str">
        <f>IF('[1]Extraction Parc Loc'!DH267&gt;0,'[1]Extraction Parc Loc'!DH267,IF('[1]Extraction Parc Loc'!BY267&gt;0,'[1]Extraction Parc Loc'!BY267,""))</f>
        <v/>
      </c>
      <c r="F270" s="74" t="str">
        <f>IF('[1]Extraction Parc Loc'!AY267&gt;0,'[1]Extraction Parc Loc'!AY267,"")</f>
        <v/>
      </c>
      <c r="G270" s="75" t="str">
        <f>IF('[1]Extraction Parc Loc'!DQ267&gt;0,'[1]Extraction Parc Loc'!DQ267,IF('[1]Extraction Parc Loc'!CH267&gt;0,'[1]Extraction Parc Loc'!CH267,""))</f>
        <v/>
      </c>
      <c r="H270" s="75" t="str">
        <f>IF('[1]Extraction Parc Loc'!N267&gt;0,'[1]Extraction Parc Loc'!N267,"")</f>
        <v/>
      </c>
      <c r="I270" s="75" t="str">
        <f>IF('[1]Extraction Parc Loc'!DP267&gt;0,'[1]Extraction Parc Loc'!DP267,IF('[1]Extraction Parc Loc'!CG267&gt;0,'[1]Extraction Parc Loc'!CG267,""))</f>
        <v/>
      </c>
      <c r="J270" s="75" t="str">
        <f>IF('[1]Extraction Parc Loc'!DT267&gt;0,'[1]Extraction Parc Loc'!DT267,IF('[1]Extraction Parc Loc'!CK267&gt;0,'[1]Extraction Parc Loc'!CK267,""))</f>
        <v/>
      </c>
      <c r="K270" s="75" t="str">
        <f>IF('[1]Extraction Parc Loc'!DR267&gt;0,'[1]Extraction Parc Loc'!DR267,IF('[1]Extraction Parc Loc'!CI267&gt;0,'[1]Extraction Parc Loc'!CI267,""))</f>
        <v/>
      </c>
      <c r="L270" s="75" t="str">
        <f>IF('[1]Extraction Parc Loc'!CX267&gt;0,'[1]Extraction Parc Loc'!CX267,IF('[1]Extraction Parc Loc'!EG267&gt;0,'[1]Extraction Parc Loc'!EG267,""))</f>
        <v/>
      </c>
      <c r="M270" s="76" t="str">
        <f t="shared" si="21"/>
        <v/>
      </c>
      <c r="N270" s="76" t="str">
        <f t="shared" si="20"/>
        <v/>
      </c>
      <c r="O270" s="76"/>
      <c r="P270" s="76" t="str">
        <f t="shared" si="22"/>
        <v/>
      </c>
      <c r="Q270" s="76" t="str">
        <f t="shared" si="22"/>
        <v/>
      </c>
      <c r="R270" s="192">
        <f t="shared" si="23"/>
        <v>0</v>
      </c>
      <c r="S270" s="77" t="str">
        <f t="shared" si="24"/>
        <v/>
      </c>
    </row>
    <row r="271" spans="1:19" ht="18" customHeight="1" x14ac:dyDescent="0.25">
      <c r="A271" s="73" t="str">
        <f>IF('[1]Extraction Parc Loc'!DF268&gt;0,'[1]Extraction Parc Loc'!DF268,IF('[1]Extraction Parc Loc'!BW268&gt;0,'[1]Extraction Parc Loc'!BW268,""))</f>
        <v/>
      </c>
      <c r="B271" s="74" t="str">
        <f>IF('[1]Extraction Parc Loc'!DK268&gt;0,'[1]Extraction Parc Loc'!DK268,IF('[1]Extraction Parc Loc'!CB268&gt;0,'[1]Extraction Parc Loc'!CB268,""))</f>
        <v/>
      </c>
      <c r="C271" s="74" t="str">
        <f>IF('[1]Extraction Parc Loc'!DL268&gt;0,'[1]Extraction Parc Loc'!DL268,IF('[1]Extraction Parc Loc'!CC268&gt;0,'[1]Extraction Parc Loc'!CC268,""))</f>
        <v/>
      </c>
      <c r="D271" s="74" t="str">
        <f>IF('[1]Extraction Parc Loc'!DN268&gt;0,'[1]Extraction Parc Loc'!DN268,IF('[1]Extraction Parc Loc'!CE268&gt;0,'[1]Extraction Parc Loc'!CE268,""))</f>
        <v/>
      </c>
      <c r="E271" s="74" t="str">
        <f>IF('[1]Extraction Parc Loc'!DH268&gt;0,'[1]Extraction Parc Loc'!DH268,IF('[1]Extraction Parc Loc'!BY268&gt;0,'[1]Extraction Parc Loc'!BY268,""))</f>
        <v/>
      </c>
      <c r="F271" s="74" t="str">
        <f>IF('[1]Extraction Parc Loc'!AY268&gt;0,'[1]Extraction Parc Loc'!AY268,"")</f>
        <v/>
      </c>
      <c r="G271" s="75" t="str">
        <f>IF('[1]Extraction Parc Loc'!DQ268&gt;0,'[1]Extraction Parc Loc'!DQ268,IF('[1]Extraction Parc Loc'!CH268&gt;0,'[1]Extraction Parc Loc'!CH268,""))</f>
        <v/>
      </c>
      <c r="H271" s="75" t="str">
        <f>IF('[1]Extraction Parc Loc'!N268&gt;0,'[1]Extraction Parc Loc'!N268,"")</f>
        <v/>
      </c>
      <c r="I271" s="75" t="str">
        <f>IF('[1]Extraction Parc Loc'!DP268&gt;0,'[1]Extraction Parc Loc'!DP268,IF('[1]Extraction Parc Loc'!CG268&gt;0,'[1]Extraction Parc Loc'!CG268,""))</f>
        <v/>
      </c>
      <c r="J271" s="75" t="str">
        <f>IF('[1]Extraction Parc Loc'!DT268&gt;0,'[1]Extraction Parc Loc'!DT268,IF('[1]Extraction Parc Loc'!CK268&gt;0,'[1]Extraction Parc Loc'!CK268,""))</f>
        <v/>
      </c>
      <c r="K271" s="75" t="str">
        <f>IF('[1]Extraction Parc Loc'!DR268&gt;0,'[1]Extraction Parc Loc'!DR268,IF('[1]Extraction Parc Loc'!CI268&gt;0,'[1]Extraction Parc Loc'!CI268,""))</f>
        <v/>
      </c>
      <c r="L271" s="75" t="str">
        <f>IF('[1]Extraction Parc Loc'!CX268&gt;0,'[1]Extraction Parc Loc'!CX268,IF('[1]Extraction Parc Loc'!EG268&gt;0,'[1]Extraction Parc Loc'!EG268,""))</f>
        <v/>
      </c>
      <c r="M271" s="76" t="str">
        <f t="shared" si="21"/>
        <v/>
      </c>
      <c r="N271" s="76" t="str">
        <f t="shared" si="20"/>
        <v/>
      </c>
      <c r="O271" s="76"/>
      <c r="P271" s="76" t="str">
        <f t="shared" si="22"/>
        <v/>
      </c>
      <c r="Q271" s="76" t="str">
        <f t="shared" si="22"/>
        <v/>
      </c>
      <c r="R271" s="192">
        <f t="shared" si="23"/>
        <v>0</v>
      </c>
      <c r="S271" s="77" t="str">
        <f t="shared" si="24"/>
        <v/>
      </c>
    </row>
    <row r="272" spans="1:19" ht="18" customHeight="1" x14ac:dyDescent="0.25">
      <c r="A272" s="73" t="str">
        <f>IF('[1]Extraction Parc Loc'!DF269&gt;0,'[1]Extraction Parc Loc'!DF269,IF('[1]Extraction Parc Loc'!BW269&gt;0,'[1]Extraction Parc Loc'!BW269,""))</f>
        <v/>
      </c>
      <c r="B272" s="74" t="str">
        <f>IF('[1]Extraction Parc Loc'!DK269&gt;0,'[1]Extraction Parc Loc'!DK269,IF('[1]Extraction Parc Loc'!CB269&gt;0,'[1]Extraction Parc Loc'!CB269,""))</f>
        <v/>
      </c>
      <c r="C272" s="74" t="str">
        <f>IF('[1]Extraction Parc Loc'!DL269&gt;0,'[1]Extraction Parc Loc'!DL269,IF('[1]Extraction Parc Loc'!CC269&gt;0,'[1]Extraction Parc Loc'!CC269,""))</f>
        <v/>
      </c>
      <c r="D272" s="74" t="str">
        <f>IF('[1]Extraction Parc Loc'!DN269&gt;0,'[1]Extraction Parc Loc'!DN269,IF('[1]Extraction Parc Loc'!CE269&gt;0,'[1]Extraction Parc Loc'!CE269,""))</f>
        <v/>
      </c>
      <c r="E272" s="74" t="str">
        <f>IF('[1]Extraction Parc Loc'!DH269&gt;0,'[1]Extraction Parc Loc'!DH269,IF('[1]Extraction Parc Loc'!BY269&gt;0,'[1]Extraction Parc Loc'!BY269,""))</f>
        <v/>
      </c>
      <c r="F272" s="74" t="str">
        <f>IF('[1]Extraction Parc Loc'!AY269&gt;0,'[1]Extraction Parc Loc'!AY269,"")</f>
        <v/>
      </c>
      <c r="G272" s="75" t="str">
        <f>IF('[1]Extraction Parc Loc'!DQ269&gt;0,'[1]Extraction Parc Loc'!DQ269,IF('[1]Extraction Parc Loc'!CH269&gt;0,'[1]Extraction Parc Loc'!CH269,""))</f>
        <v/>
      </c>
      <c r="H272" s="75" t="str">
        <f>IF('[1]Extraction Parc Loc'!N269&gt;0,'[1]Extraction Parc Loc'!N269,"")</f>
        <v/>
      </c>
      <c r="I272" s="75" t="str">
        <f>IF('[1]Extraction Parc Loc'!DP269&gt;0,'[1]Extraction Parc Loc'!DP269,IF('[1]Extraction Parc Loc'!CG269&gt;0,'[1]Extraction Parc Loc'!CG269,""))</f>
        <v/>
      </c>
      <c r="J272" s="75" t="str">
        <f>IF('[1]Extraction Parc Loc'!DT269&gt;0,'[1]Extraction Parc Loc'!DT269,IF('[1]Extraction Parc Loc'!CK269&gt;0,'[1]Extraction Parc Loc'!CK269,""))</f>
        <v/>
      </c>
      <c r="K272" s="75" t="str">
        <f>IF('[1]Extraction Parc Loc'!DR269&gt;0,'[1]Extraction Parc Loc'!DR269,IF('[1]Extraction Parc Loc'!CI269&gt;0,'[1]Extraction Parc Loc'!CI269,""))</f>
        <v/>
      </c>
      <c r="L272" s="75" t="str">
        <f>IF('[1]Extraction Parc Loc'!CX269&gt;0,'[1]Extraction Parc Loc'!CX269,IF('[1]Extraction Parc Loc'!EG269&gt;0,'[1]Extraction Parc Loc'!EG269,""))</f>
        <v/>
      </c>
      <c r="M272" s="76" t="str">
        <f t="shared" si="21"/>
        <v/>
      </c>
      <c r="N272" s="76" t="str">
        <f t="shared" si="20"/>
        <v/>
      </c>
      <c r="O272" s="76"/>
      <c r="P272" s="76" t="str">
        <f t="shared" si="22"/>
        <v/>
      </c>
      <c r="Q272" s="76" t="str">
        <f t="shared" si="22"/>
        <v/>
      </c>
      <c r="R272" s="192">
        <f t="shared" si="23"/>
        <v>0</v>
      </c>
      <c r="S272" s="77" t="str">
        <f t="shared" si="24"/>
        <v/>
      </c>
    </row>
    <row r="273" spans="1:19" ht="18" customHeight="1" x14ac:dyDescent="0.25">
      <c r="A273" s="73" t="str">
        <f>IF('[1]Extraction Parc Loc'!DF270&gt;0,'[1]Extraction Parc Loc'!DF270,IF('[1]Extraction Parc Loc'!BW270&gt;0,'[1]Extraction Parc Loc'!BW270,""))</f>
        <v/>
      </c>
      <c r="B273" s="74" t="str">
        <f>IF('[1]Extraction Parc Loc'!DK270&gt;0,'[1]Extraction Parc Loc'!DK270,IF('[1]Extraction Parc Loc'!CB270&gt;0,'[1]Extraction Parc Loc'!CB270,""))</f>
        <v/>
      </c>
      <c r="C273" s="74" t="str">
        <f>IF('[1]Extraction Parc Loc'!DL270&gt;0,'[1]Extraction Parc Loc'!DL270,IF('[1]Extraction Parc Loc'!CC270&gt;0,'[1]Extraction Parc Loc'!CC270,""))</f>
        <v/>
      </c>
      <c r="D273" s="74" t="str">
        <f>IF('[1]Extraction Parc Loc'!DN270&gt;0,'[1]Extraction Parc Loc'!DN270,IF('[1]Extraction Parc Loc'!CE270&gt;0,'[1]Extraction Parc Loc'!CE270,""))</f>
        <v/>
      </c>
      <c r="E273" s="74" t="str">
        <f>IF('[1]Extraction Parc Loc'!DH270&gt;0,'[1]Extraction Parc Loc'!DH270,IF('[1]Extraction Parc Loc'!BY270&gt;0,'[1]Extraction Parc Loc'!BY270,""))</f>
        <v/>
      </c>
      <c r="F273" s="74" t="str">
        <f>IF('[1]Extraction Parc Loc'!AY270&gt;0,'[1]Extraction Parc Loc'!AY270,"")</f>
        <v/>
      </c>
      <c r="G273" s="75" t="str">
        <f>IF('[1]Extraction Parc Loc'!DQ270&gt;0,'[1]Extraction Parc Loc'!DQ270,IF('[1]Extraction Parc Loc'!CH270&gt;0,'[1]Extraction Parc Loc'!CH270,""))</f>
        <v/>
      </c>
      <c r="H273" s="75" t="str">
        <f>IF('[1]Extraction Parc Loc'!N270&gt;0,'[1]Extraction Parc Loc'!N270,"")</f>
        <v/>
      </c>
      <c r="I273" s="75" t="str">
        <f>IF('[1]Extraction Parc Loc'!DP270&gt;0,'[1]Extraction Parc Loc'!DP270,IF('[1]Extraction Parc Loc'!CG270&gt;0,'[1]Extraction Parc Loc'!CG270,""))</f>
        <v/>
      </c>
      <c r="J273" s="75" t="str">
        <f>IF('[1]Extraction Parc Loc'!DT270&gt;0,'[1]Extraction Parc Loc'!DT270,IF('[1]Extraction Parc Loc'!CK270&gt;0,'[1]Extraction Parc Loc'!CK270,""))</f>
        <v/>
      </c>
      <c r="K273" s="75" t="str">
        <f>IF('[1]Extraction Parc Loc'!DR270&gt;0,'[1]Extraction Parc Loc'!DR270,IF('[1]Extraction Parc Loc'!CI270&gt;0,'[1]Extraction Parc Loc'!CI270,""))</f>
        <v/>
      </c>
      <c r="L273" s="75" t="str">
        <f>IF('[1]Extraction Parc Loc'!CX270&gt;0,'[1]Extraction Parc Loc'!CX270,IF('[1]Extraction Parc Loc'!EG270&gt;0,'[1]Extraction Parc Loc'!EG270,""))</f>
        <v/>
      </c>
      <c r="M273" s="76" t="str">
        <f t="shared" si="21"/>
        <v/>
      </c>
      <c r="N273" s="76" t="str">
        <f t="shared" si="20"/>
        <v/>
      </c>
      <c r="O273" s="76"/>
      <c r="P273" s="76" t="str">
        <f t="shared" si="22"/>
        <v/>
      </c>
      <c r="Q273" s="76" t="str">
        <f t="shared" si="22"/>
        <v/>
      </c>
      <c r="R273" s="192">
        <f t="shared" si="23"/>
        <v>0</v>
      </c>
      <c r="S273" s="77" t="str">
        <f t="shared" si="24"/>
        <v/>
      </c>
    </row>
    <row r="274" spans="1:19" ht="18" customHeight="1" x14ac:dyDescent="0.25">
      <c r="A274" s="73" t="str">
        <f>IF('[1]Extraction Parc Loc'!DF271&gt;0,'[1]Extraction Parc Loc'!DF271,IF('[1]Extraction Parc Loc'!BW271&gt;0,'[1]Extraction Parc Loc'!BW271,""))</f>
        <v/>
      </c>
      <c r="B274" s="74" t="str">
        <f>IF('[1]Extraction Parc Loc'!DK271&gt;0,'[1]Extraction Parc Loc'!DK271,IF('[1]Extraction Parc Loc'!CB271&gt;0,'[1]Extraction Parc Loc'!CB271,""))</f>
        <v/>
      </c>
      <c r="C274" s="74" t="str">
        <f>IF('[1]Extraction Parc Loc'!DL271&gt;0,'[1]Extraction Parc Loc'!DL271,IF('[1]Extraction Parc Loc'!CC271&gt;0,'[1]Extraction Parc Loc'!CC271,""))</f>
        <v/>
      </c>
      <c r="D274" s="74" t="str">
        <f>IF('[1]Extraction Parc Loc'!DN271&gt;0,'[1]Extraction Parc Loc'!DN271,IF('[1]Extraction Parc Loc'!CE271&gt;0,'[1]Extraction Parc Loc'!CE271,""))</f>
        <v/>
      </c>
      <c r="E274" s="74" t="str">
        <f>IF('[1]Extraction Parc Loc'!DH271&gt;0,'[1]Extraction Parc Loc'!DH271,IF('[1]Extraction Parc Loc'!BY271&gt;0,'[1]Extraction Parc Loc'!BY271,""))</f>
        <v/>
      </c>
      <c r="F274" s="74" t="str">
        <f>IF('[1]Extraction Parc Loc'!AY271&gt;0,'[1]Extraction Parc Loc'!AY271,"")</f>
        <v/>
      </c>
      <c r="G274" s="75" t="str">
        <f>IF('[1]Extraction Parc Loc'!DQ271&gt;0,'[1]Extraction Parc Loc'!DQ271,IF('[1]Extraction Parc Loc'!CH271&gt;0,'[1]Extraction Parc Loc'!CH271,""))</f>
        <v/>
      </c>
      <c r="H274" s="75" t="str">
        <f>IF('[1]Extraction Parc Loc'!N271&gt;0,'[1]Extraction Parc Loc'!N271,"")</f>
        <v/>
      </c>
      <c r="I274" s="75" t="str">
        <f>IF('[1]Extraction Parc Loc'!DP271&gt;0,'[1]Extraction Parc Loc'!DP271,IF('[1]Extraction Parc Loc'!CG271&gt;0,'[1]Extraction Parc Loc'!CG271,""))</f>
        <v/>
      </c>
      <c r="J274" s="75" t="str">
        <f>IF('[1]Extraction Parc Loc'!DT271&gt;0,'[1]Extraction Parc Loc'!DT271,IF('[1]Extraction Parc Loc'!CK271&gt;0,'[1]Extraction Parc Loc'!CK271,""))</f>
        <v/>
      </c>
      <c r="K274" s="75" t="str">
        <f>IF('[1]Extraction Parc Loc'!DR271&gt;0,'[1]Extraction Parc Loc'!DR271,IF('[1]Extraction Parc Loc'!CI271&gt;0,'[1]Extraction Parc Loc'!CI271,""))</f>
        <v/>
      </c>
      <c r="L274" s="75" t="str">
        <f>IF('[1]Extraction Parc Loc'!CX271&gt;0,'[1]Extraction Parc Loc'!CX271,IF('[1]Extraction Parc Loc'!EG271&gt;0,'[1]Extraction Parc Loc'!EG271,""))</f>
        <v/>
      </c>
      <c r="M274" s="76" t="str">
        <f t="shared" si="21"/>
        <v/>
      </c>
      <c r="N274" s="76" t="str">
        <f t="shared" si="20"/>
        <v/>
      </c>
      <c r="O274" s="76"/>
      <c r="P274" s="76" t="str">
        <f t="shared" si="22"/>
        <v/>
      </c>
      <c r="Q274" s="76" t="str">
        <f t="shared" si="22"/>
        <v/>
      </c>
      <c r="R274" s="192">
        <f t="shared" si="23"/>
        <v>0</v>
      </c>
      <c r="S274" s="77" t="str">
        <f t="shared" si="24"/>
        <v/>
      </c>
    </row>
    <row r="275" spans="1:19" ht="18" customHeight="1" x14ac:dyDescent="0.25">
      <c r="A275" s="73" t="str">
        <f>IF('[1]Extraction Parc Loc'!DF272&gt;0,'[1]Extraction Parc Loc'!DF272,IF('[1]Extraction Parc Loc'!BW272&gt;0,'[1]Extraction Parc Loc'!BW272,""))</f>
        <v/>
      </c>
      <c r="B275" s="74" t="str">
        <f>IF('[1]Extraction Parc Loc'!DK272&gt;0,'[1]Extraction Parc Loc'!DK272,IF('[1]Extraction Parc Loc'!CB272&gt;0,'[1]Extraction Parc Loc'!CB272,""))</f>
        <v/>
      </c>
      <c r="C275" s="74" t="str">
        <f>IF('[1]Extraction Parc Loc'!DL272&gt;0,'[1]Extraction Parc Loc'!DL272,IF('[1]Extraction Parc Loc'!CC272&gt;0,'[1]Extraction Parc Loc'!CC272,""))</f>
        <v/>
      </c>
      <c r="D275" s="74" t="str">
        <f>IF('[1]Extraction Parc Loc'!DN272&gt;0,'[1]Extraction Parc Loc'!DN272,IF('[1]Extraction Parc Loc'!CE272&gt;0,'[1]Extraction Parc Loc'!CE272,""))</f>
        <v/>
      </c>
      <c r="E275" s="74" t="str">
        <f>IF('[1]Extraction Parc Loc'!DH272&gt;0,'[1]Extraction Parc Loc'!DH272,IF('[1]Extraction Parc Loc'!BY272&gt;0,'[1]Extraction Parc Loc'!BY272,""))</f>
        <v/>
      </c>
      <c r="F275" s="74" t="str">
        <f>IF('[1]Extraction Parc Loc'!AY272&gt;0,'[1]Extraction Parc Loc'!AY272,"")</f>
        <v/>
      </c>
      <c r="G275" s="75" t="str">
        <f>IF('[1]Extraction Parc Loc'!DQ272&gt;0,'[1]Extraction Parc Loc'!DQ272,IF('[1]Extraction Parc Loc'!CH272&gt;0,'[1]Extraction Parc Loc'!CH272,""))</f>
        <v/>
      </c>
      <c r="H275" s="75" t="str">
        <f>IF('[1]Extraction Parc Loc'!N272&gt;0,'[1]Extraction Parc Loc'!N272,"")</f>
        <v/>
      </c>
      <c r="I275" s="75" t="str">
        <f>IF('[1]Extraction Parc Loc'!DP272&gt;0,'[1]Extraction Parc Loc'!DP272,IF('[1]Extraction Parc Loc'!CG272&gt;0,'[1]Extraction Parc Loc'!CG272,""))</f>
        <v/>
      </c>
      <c r="J275" s="75" t="str">
        <f>IF('[1]Extraction Parc Loc'!DT272&gt;0,'[1]Extraction Parc Loc'!DT272,IF('[1]Extraction Parc Loc'!CK272&gt;0,'[1]Extraction Parc Loc'!CK272,""))</f>
        <v/>
      </c>
      <c r="K275" s="75" t="str">
        <f>IF('[1]Extraction Parc Loc'!DR272&gt;0,'[1]Extraction Parc Loc'!DR272,IF('[1]Extraction Parc Loc'!CI272&gt;0,'[1]Extraction Parc Loc'!CI272,""))</f>
        <v/>
      </c>
      <c r="L275" s="75" t="str">
        <f>IF('[1]Extraction Parc Loc'!CX272&gt;0,'[1]Extraction Parc Loc'!CX272,IF('[1]Extraction Parc Loc'!EG272&gt;0,'[1]Extraction Parc Loc'!EG272,""))</f>
        <v/>
      </c>
      <c r="M275" s="76" t="str">
        <f t="shared" si="21"/>
        <v/>
      </c>
      <c r="N275" s="76" t="str">
        <f t="shared" si="20"/>
        <v/>
      </c>
      <c r="O275" s="76"/>
      <c r="P275" s="76" t="str">
        <f t="shared" si="22"/>
        <v/>
      </c>
      <c r="Q275" s="76" t="str">
        <f t="shared" si="22"/>
        <v/>
      </c>
      <c r="R275" s="192">
        <f t="shared" si="23"/>
        <v>0</v>
      </c>
      <c r="S275" s="77" t="str">
        <f t="shared" si="24"/>
        <v/>
      </c>
    </row>
    <row r="276" spans="1:19" ht="18" customHeight="1" x14ac:dyDescent="0.25">
      <c r="A276" s="73" t="str">
        <f>IF('[1]Extraction Parc Loc'!DF273&gt;0,'[1]Extraction Parc Loc'!DF273,IF('[1]Extraction Parc Loc'!BW273&gt;0,'[1]Extraction Parc Loc'!BW273,""))</f>
        <v/>
      </c>
      <c r="B276" s="74" t="str">
        <f>IF('[1]Extraction Parc Loc'!DK273&gt;0,'[1]Extraction Parc Loc'!DK273,IF('[1]Extraction Parc Loc'!CB273&gt;0,'[1]Extraction Parc Loc'!CB273,""))</f>
        <v/>
      </c>
      <c r="C276" s="74" t="str">
        <f>IF('[1]Extraction Parc Loc'!DL273&gt;0,'[1]Extraction Parc Loc'!DL273,IF('[1]Extraction Parc Loc'!CC273&gt;0,'[1]Extraction Parc Loc'!CC273,""))</f>
        <v/>
      </c>
      <c r="D276" s="74" t="str">
        <f>IF('[1]Extraction Parc Loc'!DN273&gt;0,'[1]Extraction Parc Loc'!DN273,IF('[1]Extraction Parc Loc'!CE273&gt;0,'[1]Extraction Parc Loc'!CE273,""))</f>
        <v/>
      </c>
      <c r="E276" s="74" t="str">
        <f>IF('[1]Extraction Parc Loc'!DH273&gt;0,'[1]Extraction Parc Loc'!DH273,IF('[1]Extraction Parc Loc'!BY273&gt;0,'[1]Extraction Parc Loc'!BY273,""))</f>
        <v/>
      </c>
      <c r="F276" s="74" t="str">
        <f>IF('[1]Extraction Parc Loc'!AY273&gt;0,'[1]Extraction Parc Loc'!AY273,"")</f>
        <v/>
      </c>
      <c r="G276" s="75" t="str">
        <f>IF('[1]Extraction Parc Loc'!DQ273&gt;0,'[1]Extraction Parc Loc'!DQ273,IF('[1]Extraction Parc Loc'!CH273&gt;0,'[1]Extraction Parc Loc'!CH273,""))</f>
        <v/>
      </c>
      <c r="H276" s="75" t="str">
        <f>IF('[1]Extraction Parc Loc'!N273&gt;0,'[1]Extraction Parc Loc'!N273,"")</f>
        <v/>
      </c>
      <c r="I276" s="75" t="str">
        <f>IF('[1]Extraction Parc Loc'!DP273&gt;0,'[1]Extraction Parc Loc'!DP273,IF('[1]Extraction Parc Loc'!CG273&gt;0,'[1]Extraction Parc Loc'!CG273,""))</f>
        <v/>
      </c>
      <c r="J276" s="75" t="str">
        <f>IF('[1]Extraction Parc Loc'!DT273&gt;0,'[1]Extraction Parc Loc'!DT273,IF('[1]Extraction Parc Loc'!CK273&gt;0,'[1]Extraction Parc Loc'!CK273,""))</f>
        <v/>
      </c>
      <c r="K276" s="75" t="str">
        <f>IF('[1]Extraction Parc Loc'!DR273&gt;0,'[1]Extraction Parc Loc'!DR273,IF('[1]Extraction Parc Loc'!CI273&gt;0,'[1]Extraction Parc Loc'!CI273,""))</f>
        <v/>
      </c>
      <c r="L276" s="75" t="str">
        <f>IF('[1]Extraction Parc Loc'!CX273&gt;0,'[1]Extraction Parc Loc'!CX273,IF('[1]Extraction Parc Loc'!EG273&gt;0,'[1]Extraction Parc Loc'!EG273,""))</f>
        <v/>
      </c>
      <c r="M276" s="76" t="str">
        <f t="shared" si="21"/>
        <v/>
      </c>
      <c r="N276" s="76" t="str">
        <f t="shared" si="20"/>
        <v/>
      </c>
      <c r="O276" s="76"/>
      <c r="P276" s="76" t="str">
        <f t="shared" si="22"/>
        <v/>
      </c>
      <c r="Q276" s="76" t="str">
        <f t="shared" si="22"/>
        <v/>
      </c>
      <c r="R276" s="192">
        <f t="shared" si="23"/>
        <v>0</v>
      </c>
      <c r="S276" s="77" t="str">
        <f t="shared" si="24"/>
        <v/>
      </c>
    </row>
    <row r="277" spans="1:19" ht="18" customHeight="1" x14ac:dyDescent="0.25">
      <c r="A277" s="73" t="str">
        <f>IF('[1]Extraction Parc Loc'!DF274&gt;0,'[1]Extraction Parc Loc'!DF274,IF('[1]Extraction Parc Loc'!BW274&gt;0,'[1]Extraction Parc Loc'!BW274,""))</f>
        <v/>
      </c>
      <c r="B277" s="74" t="str">
        <f>IF('[1]Extraction Parc Loc'!DK274&gt;0,'[1]Extraction Parc Loc'!DK274,IF('[1]Extraction Parc Loc'!CB274&gt;0,'[1]Extraction Parc Loc'!CB274,""))</f>
        <v/>
      </c>
      <c r="C277" s="74" t="str">
        <f>IF('[1]Extraction Parc Loc'!DL274&gt;0,'[1]Extraction Parc Loc'!DL274,IF('[1]Extraction Parc Loc'!CC274&gt;0,'[1]Extraction Parc Loc'!CC274,""))</f>
        <v/>
      </c>
      <c r="D277" s="74" t="str">
        <f>IF('[1]Extraction Parc Loc'!DN274&gt;0,'[1]Extraction Parc Loc'!DN274,IF('[1]Extraction Parc Loc'!CE274&gt;0,'[1]Extraction Parc Loc'!CE274,""))</f>
        <v/>
      </c>
      <c r="E277" s="74" t="str">
        <f>IF('[1]Extraction Parc Loc'!DH274&gt;0,'[1]Extraction Parc Loc'!DH274,IF('[1]Extraction Parc Loc'!BY274&gt;0,'[1]Extraction Parc Loc'!BY274,""))</f>
        <v/>
      </c>
      <c r="F277" s="74" t="str">
        <f>IF('[1]Extraction Parc Loc'!AY274&gt;0,'[1]Extraction Parc Loc'!AY274,"")</f>
        <v/>
      </c>
      <c r="G277" s="75" t="str">
        <f>IF('[1]Extraction Parc Loc'!DQ274&gt;0,'[1]Extraction Parc Loc'!DQ274,IF('[1]Extraction Parc Loc'!CH274&gt;0,'[1]Extraction Parc Loc'!CH274,""))</f>
        <v/>
      </c>
      <c r="H277" s="75" t="str">
        <f>IF('[1]Extraction Parc Loc'!N274&gt;0,'[1]Extraction Parc Loc'!N274,"")</f>
        <v/>
      </c>
      <c r="I277" s="75" t="str">
        <f>IF('[1]Extraction Parc Loc'!DP274&gt;0,'[1]Extraction Parc Loc'!DP274,IF('[1]Extraction Parc Loc'!CG274&gt;0,'[1]Extraction Parc Loc'!CG274,""))</f>
        <v/>
      </c>
      <c r="J277" s="75" t="str">
        <f>IF('[1]Extraction Parc Loc'!DT274&gt;0,'[1]Extraction Parc Loc'!DT274,IF('[1]Extraction Parc Loc'!CK274&gt;0,'[1]Extraction Parc Loc'!CK274,""))</f>
        <v/>
      </c>
      <c r="K277" s="75" t="str">
        <f>IF('[1]Extraction Parc Loc'!DR274&gt;0,'[1]Extraction Parc Loc'!DR274,IF('[1]Extraction Parc Loc'!CI274&gt;0,'[1]Extraction Parc Loc'!CI274,""))</f>
        <v/>
      </c>
      <c r="L277" s="75" t="str">
        <f>IF('[1]Extraction Parc Loc'!CX274&gt;0,'[1]Extraction Parc Loc'!CX274,IF('[1]Extraction Parc Loc'!EG274&gt;0,'[1]Extraction Parc Loc'!EG274,""))</f>
        <v/>
      </c>
      <c r="M277" s="76" t="str">
        <f t="shared" si="21"/>
        <v/>
      </c>
      <c r="N277" s="76" t="str">
        <f t="shared" si="20"/>
        <v/>
      </c>
      <c r="O277" s="76"/>
      <c r="P277" s="76" t="str">
        <f t="shared" si="22"/>
        <v/>
      </c>
      <c r="Q277" s="76" t="str">
        <f t="shared" si="22"/>
        <v/>
      </c>
      <c r="R277" s="192">
        <f t="shared" si="23"/>
        <v>0</v>
      </c>
      <c r="S277" s="77" t="str">
        <f t="shared" si="24"/>
        <v/>
      </c>
    </row>
    <row r="278" spans="1:19" ht="18" customHeight="1" x14ac:dyDescent="0.25">
      <c r="A278" s="73" t="str">
        <f>IF('[1]Extraction Parc Loc'!DF275&gt;0,'[1]Extraction Parc Loc'!DF275,IF('[1]Extraction Parc Loc'!BW275&gt;0,'[1]Extraction Parc Loc'!BW275,""))</f>
        <v/>
      </c>
      <c r="B278" s="74" t="str">
        <f>IF('[1]Extraction Parc Loc'!DK275&gt;0,'[1]Extraction Parc Loc'!DK275,IF('[1]Extraction Parc Loc'!CB275&gt;0,'[1]Extraction Parc Loc'!CB275,""))</f>
        <v/>
      </c>
      <c r="C278" s="74" t="str">
        <f>IF('[1]Extraction Parc Loc'!DL275&gt;0,'[1]Extraction Parc Loc'!DL275,IF('[1]Extraction Parc Loc'!CC275&gt;0,'[1]Extraction Parc Loc'!CC275,""))</f>
        <v/>
      </c>
      <c r="D278" s="74" t="str">
        <f>IF('[1]Extraction Parc Loc'!DN275&gt;0,'[1]Extraction Parc Loc'!DN275,IF('[1]Extraction Parc Loc'!CE275&gt;0,'[1]Extraction Parc Loc'!CE275,""))</f>
        <v/>
      </c>
      <c r="E278" s="74" t="str">
        <f>IF('[1]Extraction Parc Loc'!DH275&gt;0,'[1]Extraction Parc Loc'!DH275,IF('[1]Extraction Parc Loc'!BY275&gt;0,'[1]Extraction Parc Loc'!BY275,""))</f>
        <v/>
      </c>
      <c r="F278" s="74" t="str">
        <f>IF('[1]Extraction Parc Loc'!AY275&gt;0,'[1]Extraction Parc Loc'!AY275,"")</f>
        <v/>
      </c>
      <c r="G278" s="75" t="str">
        <f>IF('[1]Extraction Parc Loc'!DQ275&gt;0,'[1]Extraction Parc Loc'!DQ275,IF('[1]Extraction Parc Loc'!CH275&gt;0,'[1]Extraction Parc Loc'!CH275,""))</f>
        <v/>
      </c>
      <c r="H278" s="75" t="str">
        <f>IF('[1]Extraction Parc Loc'!N275&gt;0,'[1]Extraction Parc Loc'!N275,"")</f>
        <v/>
      </c>
      <c r="I278" s="75" t="str">
        <f>IF('[1]Extraction Parc Loc'!DP275&gt;0,'[1]Extraction Parc Loc'!DP275,IF('[1]Extraction Parc Loc'!CG275&gt;0,'[1]Extraction Parc Loc'!CG275,""))</f>
        <v/>
      </c>
      <c r="J278" s="75" t="str">
        <f>IF('[1]Extraction Parc Loc'!DT275&gt;0,'[1]Extraction Parc Loc'!DT275,IF('[1]Extraction Parc Loc'!CK275&gt;0,'[1]Extraction Parc Loc'!CK275,""))</f>
        <v/>
      </c>
      <c r="K278" s="75" t="str">
        <f>IF('[1]Extraction Parc Loc'!DR275&gt;0,'[1]Extraction Parc Loc'!DR275,IF('[1]Extraction Parc Loc'!CI275&gt;0,'[1]Extraction Parc Loc'!CI275,""))</f>
        <v/>
      </c>
      <c r="L278" s="75" t="str">
        <f>IF('[1]Extraction Parc Loc'!CX275&gt;0,'[1]Extraction Parc Loc'!CX275,IF('[1]Extraction Parc Loc'!EG275&gt;0,'[1]Extraction Parc Loc'!EG275,""))</f>
        <v/>
      </c>
      <c r="M278" s="76" t="str">
        <f t="shared" si="21"/>
        <v/>
      </c>
      <c r="N278" s="76" t="str">
        <f t="shared" si="20"/>
        <v/>
      </c>
      <c r="O278" s="76"/>
      <c r="P278" s="76" t="str">
        <f t="shared" si="22"/>
        <v/>
      </c>
      <c r="Q278" s="76" t="str">
        <f t="shared" si="22"/>
        <v/>
      </c>
      <c r="R278" s="192">
        <f t="shared" si="23"/>
        <v>0</v>
      </c>
      <c r="S278" s="77" t="str">
        <f t="shared" si="24"/>
        <v/>
      </c>
    </row>
    <row r="279" spans="1:19" ht="18" customHeight="1" x14ac:dyDescent="0.25">
      <c r="A279" s="73" t="str">
        <f>IF('[1]Extraction Parc Loc'!DF276&gt;0,'[1]Extraction Parc Loc'!DF276,IF('[1]Extraction Parc Loc'!BW276&gt;0,'[1]Extraction Parc Loc'!BW276,""))</f>
        <v/>
      </c>
      <c r="B279" s="74" t="str">
        <f>IF('[1]Extraction Parc Loc'!DK276&gt;0,'[1]Extraction Parc Loc'!DK276,IF('[1]Extraction Parc Loc'!CB276&gt;0,'[1]Extraction Parc Loc'!CB276,""))</f>
        <v/>
      </c>
      <c r="C279" s="74" t="str">
        <f>IF('[1]Extraction Parc Loc'!DL276&gt;0,'[1]Extraction Parc Loc'!DL276,IF('[1]Extraction Parc Loc'!CC276&gt;0,'[1]Extraction Parc Loc'!CC276,""))</f>
        <v/>
      </c>
      <c r="D279" s="74" t="str">
        <f>IF('[1]Extraction Parc Loc'!DN276&gt;0,'[1]Extraction Parc Loc'!DN276,IF('[1]Extraction Parc Loc'!CE276&gt;0,'[1]Extraction Parc Loc'!CE276,""))</f>
        <v/>
      </c>
      <c r="E279" s="74" t="str">
        <f>IF('[1]Extraction Parc Loc'!DH276&gt;0,'[1]Extraction Parc Loc'!DH276,IF('[1]Extraction Parc Loc'!BY276&gt;0,'[1]Extraction Parc Loc'!BY276,""))</f>
        <v/>
      </c>
      <c r="F279" s="74" t="str">
        <f>IF('[1]Extraction Parc Loc'!AY276&gt;0,'[1]Extraction Parc Loc'!AY276,"")</f>
        <v/>
      </c>
      <c r="G279" s="75" t="str">
        <f>IF('[1]Extraction Parc Loc'!DQ276&gt;0,'[1]Extraction Parc Loc'!DQ276,IF('[1]Extraction Parc Loc'!CH276&gt;0,'[1]Extraction Parc Loc'!CH276,""))</f>
        <v/>
      </c>
      <c r="H279" s="75" t="str">
        <f>IF('[1]Extraction Parc Loc'!N276&gt;0,'[1]Extraction Parc Loc'!N276,"")</f>
        <v/>
      </c>
      <c r="I279" s="75" t="str">
        <f>IF('[1]Extraction Parc Loc'!DP276&gt;0,'[1]Extraction Parc Loc'!DP276,IF('[1]Extraction Parc Loc'!CG276&gt;0,'[1]Extraction Parc Loc'!CG276,""))</f>
        <v/>
      </c>
      <c r="J279" s="75" t="str">
        <f>IF('[1]Extraction Parc Loc'!DT276&gt;0,'[1]Extraction Parc Loc'!DT276,IF('[1]Extraction Parc Loc'!CK276&gt;0,'[1]Extraction Parc Loc'!CK276,""))</f>
        <v/>
      </c>
      <c r="K279" s="75" t="str">
        <f>IF('[1]Extraction Parc Loc'!DR276&gt;0,'[1]Extraction Parc Loc'!DR276,IF('[1]Extraction Parc Loc'!CI276&gt;0,'[1]Extraction Parc Loc'!CI276,""))</f>
        <v/>
      </c>
      <c r="L279" s="75" t="str">
        <f>IF('[1]Extraction Parc Loc'!CX276&gt;0,'[1]Extraction Parc Loc'!CX276,IF('[1]Extraction Parc Loc'!EG276&gt;0,'[1]Extraction Parc Loc'!EG276,""))</f>
        <v/>
      </c>
      <c r="M279" s="76" t="str">
        <f t="shared" si="21"/>
        <v/>
      </c>
      <c r="N279" s="76" t="str">
        <f t="shared" si="20"/>
        <v/>
      </c>
      <c r="O279" s="76"/>
      <c r="P279" s="76" t="str">
        <f t="shared" si="22"/>
        <v/>
      </c>
      <c r="Q279" s="76" t="str">
        <f t="shared" si="22"/>
        <v/>
      </c>
      <c r="R279" s="192">
        <f t="shared" si="23"/>
        <v>0</v>
      </c>
      <c r="S279" s="77" t="str">
        <f t="shared" si="24"/>
        <v/>
      </c>
    </row>
    <row r="280" spans="1:19" ht="18" customHeight="1" x14ac:dyDescent="0.25">
      <c r="A280" s="73" t="str">
        <f>IF('[1]Extraction Parc Loc'!DF277&gt;0,'[1]Extraction Parc Loc'!DF277,IF('[1]Extraction Parc Loc'!BW277&gt;0,'[1]Extraction Parc Loc'!BW277,""))</f>
        <v/>
      </c>
      <c r="B280" s="74" t="str">
        <f>IF('[1]Extraction Parc Loc'!DK277&gt;0,'[1]Extraction Parc Loc'!DK277,IF('[1]Extraction Parc Loc'!CB277&gt;0,'[1]Extraction Parc Loc'!CB277,""))</f>
        <v/>
      </c>
      <c r="C280" s="74" t="str">
        <f>IF('[1]Extraction Parc Loc'!DL277&gt;0,'[1]Extraction Parc Loc'!DL277,IF('[1]Extraction Parc Loc'!CC277&gt;0,'[1]Extraction Parc Loc'!CC277,""))</f>
        <v/>
      </c>
      <c r="D280" s="74" t="str">
        <f>IF('[1]Extraction Parc Loc'!DN277&gt;0,'[1]Extraction Parc Loc'!DN277,IF('[1]Extraction Parc Loc'!CE277&gt;0,'[1]Extraction Parc Loc'!CE277,""))</f>
        <v/>
      </c>
      <c r="E280" s="74" t="str">
        <f>IF('[1]Extraction Parc Loc'!DH277&gt;0,'[1]Extraction Parc Loc'!DH277,IF('[1]Extraction Parc Loc'!BY277&gt;0,'[1]Extraction Parc Loc'!BY277,""))</f>
        <v/>
      </c>
      <c r="F280" s="74" t="str">
        <f>IF('[1]Extraction Parc Loc'!AY277&gt;0,'[1]Extraction Parc Loc'!AY277,"")</f>
        <v/>
      </c>
      <c r="G280" s="75" t="str">
        <f>IF('[1]Extraction Parc Loc'!DQ277&gt;0,'[1]Extraction Parc Loc'!DQ277,IF('[1]Extraction Parc Loc'!CH277&gt;0,'[1]Extraction Parc Loc'!CH277,""))</f>
        <v/>
      </c>
      <c r="H280" s="75" t="str">
        <f>IF('[1]Extraction Parc Loc'!N277&gt;0,'[1]Extraction Parc Loc'!N277,"")</f>
        <v/>
      </c>
      <c r="I280" s="75" t="str">
        <f>IF('[1]Extraction Parc Loc'!DP277&gt;0,'[1]Extraction Parc Loc'!DP277,IF('[1]Extraction Parc Loc'!CG277&gt;0,'[1]Extraction Parc Loc'!CG277,""))</f>
        <v/>
      </c>
      <c r="J280" s="75" t="str">
        <f>IF('[1]Extraction Parc Loc'!DT277&gt;0,'[1]Extraction Parc Loc'!DT277,IF('[1]Extraction Parc Loc'!CK277&gt;0,'[1]Extraction Parc Loc'!CK277,""))</f>
        <v/>
      </c>
      <c r="K280" s="75" t="str">
        <f>IF('[1]Extraction Parc Loc'!DR277&gt;0,'[1]Extraction Parc Loc'!DR277,IF('[1]Extraction Parc Loc'!CI277&gt;0,'[1]Extraction Parc Loc'!CI277,""))</f>
        <v/>
      </c>
      <c r="L280" s="75" t="str">
        <f>IF('[1]Extraction Parc Loc'!CX277&gt;0,'[1]Extraction Parc Loc'!CX277,IF('[1]Extraction Parc Loc'!EG277&gt;0,'[1]Extraction Parc Loc'!EG277,""))</f>
        <v/>
      </c>
      <c r="M280" s="76" t="str">
        <f t="shared" si="21"/>
        <v/>
      </c>
      <c r="N280" s="76" t="str">
        <f t="shared" si="20"/>
        <v/>
      </c>
      <c r="O280" s="76"/>
      <c r="P280" s="76" t="str">
        <f t="shared" si="22"/>
        <v/>
      </c>
      <c r="Q280" s="76" t="str">
        <f t="shared" si="22"/>
        <v/>
      </c>
      <c r="R280" s="192">
        <f t="shared" si="23"/>
        <v>0</v>
      </c>
      <c r="S280" s="77" t="str">
        <f t="shared" si="24"/>
        <v/>
      </c>
    </row>
    <row r="281" spans="1:19" ht="18" customHeight="1" x14ac:dyDescent="0.25">
      <c r="A281" s="73" t="str">
        <f>IF('[1]Extraction Parc Loc'!DF278&gt;0,'[1]Extraction Parc Loc'!DF278,IF('[1]Extraction Parc Loc'!BW278&gt;0,'[1]Extraction Parc Loc'!BW278,""))</f>
        <v/>
      </c>
      <c r="B281" s="74" t="str">
        <f>IF('[1]Extraction Parc Loc'!DK278&gt;0,'[1]Extraction Parc Loc'!DK278,IF('[1]Extraction Parc Loc'!CB278&gt;0,'[1]Extraction Parc Loc'!CB278,""))</f>
        <v/>
      </c>
      <c r="C281" s="74" t="str">
        <f>IF('[1]Extraction Parc Loc'!DL278&gt;0,'[1]Extraction Parc Loc'!DL278,IF('[1]Extraction Parc Loc'!CC278&gt;0,'[1]Extraction Parc Loc'!CC278,""))</f>
        <v/>
      </c>
      <c r="D281" s="74" t="str">
        <f>IF('[1]Extraction Parc Loc'!DN278&gt;0,'[1]Extraction Parc Loc'!DN278,IF('[1]Extraction Parc Loc'!CE278&gt;0,'[1]Extraction Parc Loc'!CE278,""))</f>
        <v/>
      </c>
      <c r="E281" s="74" t="str">
        <f>IF('[1]Extraction Parc Loc'!DH278&gt;0,'[1]Extraction Parc Loc'!DH278,IF('[1]Extraction Parc Loc'!BY278&gt;0,'[1]Extraction Parc Loc'!BY278,""))</f>
        <v/>
      </c>
      <c r="F281" s="74" t="str">
        <f>IF('[1]Extraction Parc Loc'!AY278&gt;0,'[1]Extraction Parc Loc'!AY278,"")</f>
        <v/>
      </c>
      <c r="G281" s="75" t="str">
        <f>IF('[1]Extraction Parc Loc'!DQ278&gt;0,'[1]Extraction Parc Loc'!DQ278,IF('[1]Extraction Parc Loc'!CH278&gt;0,'[1]Extraction Parc Loc'!CH278,""))</f>
        <v/>
      </c>
      <c r="H281" s="75" t="str">
        <f>IF('[1]Extraction Parc Loc'!N278&gt;0,'[1]Extraction Parc Loc'!N278,"")</f>
        <v/>
      </c>
      <c r="I281" s="75" t="str">
        <f>IF('[1]Extraction Parc Loc'!DP278&gt;0,'[1]Extraction Parc Loc'!DP278,IF('[1]Extraction Parc Loc'!CG278&gt;0,'[1]Extraction Parc Loc'!CG278,""))</f>
        <v/>
      </c>
      <c r="J281" s="75" t="str">
        <f>IF('[1]Extraction Parc Loc'!DT278&gt;0,'[1]Extraction Parc Loc'!DT278,IF('[1]Extraction Parc Loc'!CK278&gt;0,'[1]Extraction Parc Loc'!CK278,""))</f>
        <v/>
      </c>
      <c r="K281" s="75" t="str">
        <f>IF('[1]Extraction Parc Loc'!DR278&gt;0,'[1]Extraction Parc Loc'!DR278,IF('[1]Extraction Parc Loc'!CI278&gt;0,'[1]Extraction Parc Loc'!CI278,""))</f>
        <v/>
      </c>
      <c r="L281" s="75" t="str">
        <f>IF('[1]Extraction Parc Loc'!CX278&gt;0,'[1]Extraction Parc Loc'!CX278,IF('[1]Extraction Parc Loc'!EG278&gt;0,'[1]Extraction Parc Loc'!EG278,""))</f>
        <v/>
      </c>
      <c r="M281" s="76" t="str">
        <f t="shared" si="21"/>
        <v/>
      </c>
      <c r="N281" s="76" t="str">
        <f t="shared" si="20"/>
        <v/>
      </c>
      <c r="O281" s="76"/>
      <c r="P281" s="76" t="str">
        <f t="shared" si="22"/>
        <v/>
      </c>
      <c r="Q281" s="76" t="str">
        <f t="shared" si="22"/>
        <v/>
      </c>
      <c r="R281" s="192">
        <f t="shared" si="23"/>
        <v>0</v>
      </c>
      <c r="S281" s="77" t="str">
        <f t="shared" si="24"/>
        <v/>
      </c>
    </row>
    <row r="282" spans="1:19" ht="18" customHeight="1" x14ac:dyDescent="0.25">
      <c r="A282" s="73" t="str">
        <f>IF('[1]Extraction Parc Loc'!DF279&gt;0,'[1]Extraction Parc Loc'!DF279,IF('[1]Extraction Parc Loc'!BW279&gt;0,'[1]Extraction Parc Loc'!BW279,""))</f>
        <v/>
      </c>
      <c r="B282" s="74" t="str">
        <f>IF('[1]Extraction Parc Loc'!DK279&gt;0,'[1]Extraction Parc Loc'!DK279,IF('[1]Extraction Parc Loc'!CB279&gt;0,'[1]Extraction Parc Loc'!CB279,""))</f>
        <v/>
      </c>
      <c r="C282" s="74" t="str">
        <f>IF('[1]Extraction Parc Loc'!DL279&gt;0,'[1]Extraction Parc Loc'!DL279,IF('[1]Extraction Parc Loc'!CC279&gt;0,'[1]Extraction Parc Loc'!CC279,""))</f>
        <v/>
      </c>
      <c r="D282" s="74" t="str">
        <f>IF('[1]Extraction Parc Loc'!DN279&gt;0,'[1]Extraction Parc Loc'!DN279,IF('[1]Extraction Parc Loc'!CE279&gt;0,'[1]Extraction Parc Loc'!CE279,""))</f>
        <v/>
      </c>
      <c r="E282" s="74" t="str">
        <f>IF('[1]Extraction Parc Loc'!DH279&gt;0,'[1]Extraction Parc Loc'!DH279,IF('[1]Extraction Parc Loc'!BY279&gt;0,'[1]Extraction Parc Loc'!BY279,""))</f>
        <v/>
      </c>
      <c r="F282" s="74" t="str">
        <f>IF('[1]Extraction Parc Loc'!AY279&gt;0,'[1]Extraction Parc Loc'!AY279,"")</f>
        <v/>
      </c>
      <c r="G282" s="75" t="str">
        <f>IF('[1]Extraction Parc Loc'!DQ279&gt;0,'[1]Extraction Parc Loc'!DQ279,IF('[1]Extraction Parc Loc'!CH279&gt;0,'[1]Extraction Parc Loc'!CH279,""))</f>
        <v/>
      </c>
      <c r="H282" s="75" t="str">
        <f>IF('[1]Extraction Parc Loc'!N279&gt;0,'[1]Extraction Parc Loc'!N279,"")</f>
        <v/>
      </c>
      <c r="I282" s="75" t="str">
        <f>IF('[1]Extraction Parc Loc'!DP279&gt;0,'[1]Extraction Parc Loc'!DP279,IF('[1]Extraction Parc Loc'!CG279&gt;0,'[1]Extraction Parc Loc'!CG279,""))</f>
        <v/>
      </c>
      <c r="J282" s="75" t="str">
        <f>IF('[1]Extraction Parc Loc'!DT279&gt;0,'[1]Extraction Parc Loc'!DT279,IF('[1]Extraction Parc Loc'!CK279&gt;0,'[1]Extraction Parc Loc'!CK279,""))</f>
        <v/>
      </c>
      <c r="K282" s="75" t="str">
        <f>IF('[1]Extraction Parc Loc'!DR279&gt;0,'[1]Extraction Parc Loc'!DR279,IF('[1]Extraction Parc Loc'!CI279&gt;0,'[1]Extraction Parc Loc'!CI279,""))</f>
        <v/>
      </c>
      <c r="L282" s="75" t="str">
        <f>IF('[1]Extraction Parc Loc'!CX279&gt;0,'[1]Extraction Parc Loc'!CX279,IF('[1]Extraction Parc Loc'!EG279&gt;0,'[1]Extraction Parc Loc'!EG279,""))</f>
        <v/>
      </c>
      <c r="M282" s="76" t="str">
        <f t="shared" si="21"/>
        <v/>
      </c>
      <c r="N282" s="76" t="str">
        <f t="shared" si="20"/>
        <v/>
      </c>
      <c r="O282" s="76"/>
      <c r="P282" s="76" t="str">
        <f t="shared" si="22"/>
        <v/>
      </c>
      <c r="Q282" s="76" t="str">
        <f t="shared" si="22"/>
        <v/>
      </c>
      <c r="R282" s="192">
        <f t="shared" si="23"/>
        <v>0</v>
      </c>
      <c r="S282" s="77" t="str">
        <f t="shared" si="24"/>
        <v/>
      </c>
    </row>
    <row r="283" spans="1:19" ht="18" customHeight="1" x14ac:dyDescent="0.25">
      <c r="A283" s="73" t="str">
        <f>IF('[1]Extraction Parc Loc'!DF280&gt;0,'[1]Extraction Parc Loc'!DF280,IF('[1]Extraction Parc Loc'!BW280&gt;0,'[1]Extraction Parc Loc'!BW280,""))</f>
        <v/>
      </c>
      <c r="B283" s="74" t="str">
        <f>IF('[1]Extraction Parc Loc'!DK280&gt;0,'[1]Extraction Parc Loc'!DK280,IF('[1]Extraction Parc Loc'!CB280&gt;0,'[1]Extraction Parc Loc'!CB280,""))</f>
        <v/>
      </c>
      <c r="C283" s="74" t="str">
        <f>IF('[1]Extraction Parc Loc'!DL280&gt;0,'[1]Extraction Parc Loc'!DL280,IF('[1]Extraction Parc Loc'!CC280&gt;0,'[1]Extraction Parc Loc'!CC280,""))</f>
        <v/>
      </c>
      <c r="D283" s="74" t="str">
        <f>IF('[1]Extraction Parc Loc'!DN280&gt;0,'[1]Extraction Parc Loc'!DN280,IF('[1]Extraction Parc Loc'!CE280&gt;0,'[1]Extraction Parc Loc'!CE280,""))</f>
        <v/>
      </c>
      <c r="E283" s="74" t="str">
        <f>IF('[1]Extraction Parc Loc'!DH280&gt;0,'[1]Extraction Parc Loc'!DH280,IF('[1]Extraction Parc Loc'!BY280&gt;0,'[1]Extraction Parc Loc'!BY280,""))</f>
        <v/>
      </c>
      <c r="F283" s="74" t="str">
        <f>IF('[1]Extraction Parc Loc'!AY280&gt;0,'[1]Extraction Parc Loc'!AY280,"")</f>
        <v/>
      </c>
      <c r="G283" s="75" t="str">
        <f>IF('[1]Extraction Parc Loc'!DQ280&gt;0,'[1]Extraction Parc Loc'!DQ280,IF('[1]Extraction Parc Loc'!CH280&gt;0,'[1]Extraction Parc Loc'!CH280,""))</f>
        <v/>
      </c>
      <c r="H283" s="75" t="str">
        <f>IF('[1]Extraction Parc Loc'!N280&gt;0,'[1]Extraction Parc Loc'!N280,"")</f>
        <v/>
      </c>
      <c r="I283" s="75" t="str">
        <f>IF('[1]Extraction Parc Loc'!DP280&gt;0,'[1]Extraction Parc Loc'!DP280,IF('[1]Extraction Parc Loc'!CG280&gt;0,'[1]Extraction Parc Loc'!CG280,""))</f>
        <v/>
      </c>
      <c r="J283" s="75" t="str">
        <f>IF('[1]Extraction Parc Loc'!DT280&gt;0,'[1]Extraction Parc Loc'!DT280,IF('[1]Extraction Parc Loc'!CK280&gt;0,'[1]Extraction Parc Loc'!CK280,""))</f>
        <v/>
      </c>
      <c r="K283" s="75" t="str">
        <f>IF('[1]Extraction Parc Loc'!DR280&gt;0,'[1]Extraction Parc Loc'!DR280,IF('[1]Extraction Parc Loc'!CI280&gt;0,'[1]Extraction Parc Loc'!CI280,""))</f>
        <v/>
      </c>
      <c r="L283" s="75" t="str">
        <f>IF('[1]Extraction Parc Loc'!CX280&gt;0,'[1]Extraction Parc Loc'!CX280,IF('[1]Extraction Parc Loc'!EG280&gt;0,'[1]Extraction Parc Loc'!EG280,""))</f>
        <v/>
      </c>
      <c r="M283" s="76" t="str">
        <f t="shared" si="21"/>
        <v/>
      </c>
      <c r="N283" s="76" t="str">
        <f t="shared" si="20"/>
        <v/>
      </c>
      <c r="O283" s="76"/>
      <c r="P283" s="76" t="str">
        <f t="shared" si="22"/>
        <v/>
      </c>
      <c r="Q283" s="76" t="str">
        <f t="shared" si="22"/>
        <v/>
      </c>
      <c r="R283" s="192">
        <f t="shared" si="23"/>
        <v>0</v>
      </c>
      <c r="S283" s="77" t="str">
        <f t="shared" si="24"/>
        <v/>
      </c>
    </row>
    <row r="284" spans="1:19" ht="18" customHeight="1" x14ac:dyDescent="0.25">
      <c r="A284" s="73" t="str">
        <f>IF('[1]Extraction Parc Loc'!DF281&gt;0,'[1]Extraction Parc Loc'!DF281,IF('[1]Extraction Parc Loc'!BW281&gt;0,'[1]Extraction Parc Loc'!BW281,""))</f>
        <v/>
      </c>
      <c r="B284" s="74" t="str">
        <f>IF('[1]Extraction Parc Loc'!DK281&gt;0,'[1]Extraction Parc Loc'!DK281,IF('[1]Extraction Parc Loc'!CB281&gt;0,'[1]Extraction Parc Loc'!CB281,""))</f>
        <v/>
      </c>
      <c r="C284" s="74" t="str">
        <f>IF('[1]Extraction Parc Loc'!DL281&gt;0,'[1]Extraction Parc Loc'!DL281,IF('[1]Extraction Parc Loc'!CC281&gt;0,'[1]Extraction Parc Loc'!CC281,""))</f>
        <v/>
      </c>
      <c r="D284" s="74" t="str">
        <f>IF('[1]Extraction Parc Loc'!DN281&gt;0,'[1]Extraction Parc Loc'!DN281,IF('[1]Extraction Parc Loc'!CE281&gt;0,'[1]Extraction Parc Loc'!CE281,""))</f>
        <v/>
      </c>
      <c r="E284" s="74" t="str">
        <f>IF('[1]Extraction Parc Loc'!DH281&gt;0,'[1]Extraction Parc Loc'!DH281,IF('[1]Extraction Parc Loc'!BY281&gt;0,'[1]Extraction Parc Loc'!BY281,""))</f>
        <v/>
      </c>
      <c r="F284" s="74" t="str">
        <f>IF('[1]Extraction Parc Loc'!AY281&gt;0,'[1]Extraction Parc Loc'!AY281,"")</f>
        <v/>
      </c>
      <c r="G284" s="75" t="str">
        <f>IF('[1]Extraction Parc Loc'!DQ281&gt;0,'[1]Extraction Parc Loc'!DQ281,IF('[1]Extraction Parc Loc'!CH281&gt;0,'[1]Extraction Parc Loc'!CH281,""))</f>
        <v/>
      </c>
      <c r="H284" s="75" t="str">
        <f>IF('[1]Extraction Parc Loc'!N281&gt;0,'[1]Extraction Parc Loc'!N281,"")</f>
        <v/>
      </c>
      <c r="I284" s="75" t="str">
        <f>IF('[1]Extraction Parc Loc'!DP281&gt;0,'[1]Extraction Parc Loc'!DP281,IF('[1]Extraction Parc Loc'!CG281&gt;0,'[1]Extraction Parc Loc'!CG281,""))</f>
        <v/>
      </c>
      <c r="J284" s="75" t="str">
        <f>IF('[1]Extraction Parc Loc'!DT281&gt;0,'[1]Extraction Parc Loc'!DT281,IF('[1]Extraction Parc Loc'!CK281&gt;0,'[1]Extraction Parc Loc'!CK281,""))</f>
        <v/>
      </c>
      <c r="K284" s="75" t="str">
        <f>IF('[1]Extraction Parc Loc'!DR281&gt;0,'[1]Extraction Parc Loc'!DR281,IF('[1]Extraction Parc Loc'!CI281&gt;0,'[1]Extraction Parc Loc'!CI281,""))</f>
        <v/>
      </c>
      <c r="L284" s="75" t="str">
        <f>IF('[1]Extraction Parc Loc'!CX281&gt;0,'[1]Extraction Parc Loc'!CX281,IF('[1]Extraction Parc Loc'!EG281&gt;0,'[1]Extraction Parc Loc'!EG281,""))</f>
        <v/>
      </c>
      <c r="M284" s="76" t="str">
        <f t="shared" si="21"/>
        <v/>
      </c>
      <c r="N284" s="76" t="str">
        <f t="shared" si="20"/>
        <v/>
      </c>
      <c r="O284" s="76"/>
      <c r="P284" s="76" t="str">
        <f t="shared" si="22"/>
        <v/>
      </c>
      <c r="Q284" s="76" t="str">
        <f t="shared" si="22"/>
        <v/>
      </c>
      <c r="R284" s="192">
        <f t="shared" si="23"/>
        <v>0</v>
      </c>
      <c r="S284" s="77" t="str">
        <f t="shared" si="24"/>
        <v/>
      </c>
    </row>
    <row r="285" spans="1:19" ht="18" customHeight="1" x14ac:dyDescent="0.25">
      <c r="A285" s="73" t="str">
        <f>IF('[1]Extraction Parc Loc'!DF282&gt;0,'[1]Extraction Parc Loc'!DF282,IF('[1]Extraction Parc Loc'!BW282&gt;0,'[1]Extraction Parc Loc'!BW282,""))</f>
        <v/>
      </c>
      <c r="B285" s="74" t="str">
        <f>IF('[1]Extraction Parc Loc'!DK282&gt;0,'[1]Extraction Parc Loc'!DK282,IF('[1]Extraction Parc Loc'!CB282&gt;0,'[1]Extraction Parc Loc'!CB282,""))</f>
        <v/>
      </c>
      <c r="C285" s="74" t="str">
        <f>IF('[1]Extraction Parc Loc'!DL282&gt;0,'[1]Extraction Parc Loc'!DL282,IF('[1]Extraction Parc Loc'!CC282&gt;0,'[1]Extraction Parc Loc'!CC282,""))</f>
        <v/>
      </c>
      <c r="D285" s="74" t="str">
        <f>IF('[1]Extraction Parc Loc'!DN282&gt;0,'[1]Extraction Parc Loc'!DN282,IF('[1]Extraction Parc Loc'!CE282&gt;0,'[1]Extraction Parc Loc'!CE282,""))</f>
        <v/>
      </c>
      <c r="E285" s="74" t="str">
        <f>IF('[1]Extraction Parc Loc'!DH282&gt;0,'[1]Extraction Parc Loc'!DH282,IF('[1]Extraction Parc Loc'!BY282&gt;0,'[1]Extraction Parc Loc'!BY282,""))</f>
        <v/>
      </c>
      <c r="F285" s="74" t="str">
        <f>IF('[1]Extraction Parc Loc'!AY282&gt;0,'[1]Extraction Parc Loc'!AY282,"")</f>
        <v/>
      </c>
      <c r="G285" s="75" t="str">
        <f>IF('[1]Extraction Parc Loc'!DQ282&gt;0,'[1]Extraction Parc Loc'!DQ282,IF('[1]Extraction Parc Loc'!CH282&gt;0,'[1]Extraction Parc Loc'!CH282,""))</f>
        <v/>
      </c>
      <c r="H285" s="75" t="str">
        <f>IF('[1]Extraction Parc Loc'!N282&gt;0,'[1]Extraction Parc Loc'!N282,"")</f>
        <v/>
      </c>
      <c r="I285" s="75" t="str">
        <f>IF('[1]Extraction Parc Loc'!DP282&gt;0,'[1]Extraction Parc Loc'!DP282,IF('[1]Extraction Parc Loc'!CG282&gt;0,'[1]Extraction Parc Loc'!CG282,""))</f>
        <v/>
      </c>
      <c r="J285" s="75" t="str">
        <f>IF('[1]Extraction Parc Loc'!DT282&gt;0,'[1]Extraction Parc Loc'!DT282,IF('[1]Extraction Parc Loc'!CK282&gt;0,'[1]Extraction Parc Loc'!CK282,""))</f>
        <v/>
      </c>
      <c r="K285" s="75" t="str">
        <f>IF('[1]Extraction Parc Loc'!DR282&gt;0,'[1]Extraction Parc Loc'!DR282,IF('[1]Extraction Parc Loc'!CI282&gt;0,'[1]Extraction Parc Loc'!CI282,""))</f>
        <v/>
      </c>
      <c r="L285" s="75" t="str">
        <f>IF('[1]Extraction Parc Loc'!CX282&gt;0,'[1]Extraction Parc Loc'!CX282,IF('[1]Extraction Parc Loc'!EG282&gt;0,'[1]Extraction Parc Loc'!EG282,""))</f>
        <v/>
      </c>
      <c r="M285" s="76" t="str">
        <f t="shared" si="21"/>
        <v/>
      </c>
      <c r="N285" s="76" t="str">
        <f t="shared" si="20"/>
        <v/>
      </c>
      <c r="O285" s="76"/>
      <c r="P285" s="76" t="str">
        <f t="shared" si="22"/>
        <v/>
      </c>
      <c r="Q285" s="76" t="str">
        <f t="shared" si="22"/>
        <v/>
      </c>
      <c r="R285" s="192">
        <f t="shared" si="23"/>
        <v>0</v>
      </c>
      <c r="S285" s="77" t="str">
        <f t="shared" si="24"/>
        <v/>
      </c>
    </row>
    <row r="286" spans="1:19" ht="18" customHeight="1" x14ac:dyDescent="0.25">
      <c r="A286" s="73" t="str">
        <f>IF('[1]Extraction Parc Loc'!DF283&gt;0,'[1]Extraction Parc Loc'!DF283,IF('[1]Extraction Parc Loc'!BW283&gt;0,'[1]Extraction Parc Loc'!BW283,""))</f>
        <v/>
      </c>
      <c r="B286" s="74" t="str">
        <f>IF('[1]Extraction Parc Loc'!DK283&gt;0,'[1]Extraction Parc Loc'!DK283,IF('[1]Extraction Parc Loc'!CB283&gt;0,'[1]Extraction Parc Loc'!CB283,""))</f>
        <v/>
      </c>
      <c r="C286" s="74" t="str">
        <f>IF('[1]Extraction Parc Loc'!DL283&gt;0,'[1]Extraction Parc Loc'!DL283,IF('[1]Extraction Parc Loc'!CC283&gt;0,'[1]Extraction Parc Loc'!CC283,""))</f>
        <v/>
      </c>
      <c r="D286" s="74" t="str">
        <f>IF('[1]Extraction Parc Loc'!DN283&gt;0,'[1]Extraction Parc Loc'!DN283,IF('[1]Extraction Parc Loc'!CE283&gt;0,'[1]Extraction Parc Loc'!CE283,""))</f>
        <v/>
      </c>
      <c r="E286" s="74" t="str">
        <f>IF('[1]Extraction Parc Loc'!DH283&gt;0,'[1]Extraction Parc Loc'!DH283,IF('[1]Extraction Parc Loc'!BY283&gt;0,'[1]Extraction Parc Loc'!BY283,""))</f>
        <v/>
      </c>
      <c r="F286" s="74" t="str">
        <f>IF('[1]Extraction Parc Loc'!AY283&gt;0,'[1]Extraction Parc Loc'!AY283,"")</f>
        <v/>
      </c>
      <c r="G286" s="75" t="str">
        <f>IF('[1]Extraction Parc Loc'!DQ283&gt;0,'[1]Extraction Parc Loc'!DQ283,IF('[1]Extraction Parc Loc'!CH283&gt;0,'[1]Extraction Parc Loc'!CH283,""))</f>
        <v/>
      </c>
      <c r="H286" s="75" t="str">
        <f>IF('[1]Extraction Parc Loc'!N283&gt;0,'[1]Extraction Parc Loc'!N283,"")</f>
        <v/>
      </c>
      <c r="I286" s="75" t="str">
        <f>IF('[1]Extraction Parc Loc'!DP283&gt;0,'[1]Extraction Parc Loc'!DP283,IF('[1]Extraction Parc Loc'!CG283&gt;0,'[1]Extraction Parc Loc'!CG283,""))</f>
        <v/>
      </c>
      <c r="J286" s="75" t="str">
        <f>IF('[1]Extraction Parc Loc'!DT283&gt;0,'[1]Extraction Parc Loc'!DT283,IF('[1]Extraction Parc Loc'!CK283&gt;0,'[1]Extraction Parc Loc'!CK283,""))</f>
        <v/>
      </c>
      <c r="K286" s="75" t="str">
        <f>IF('[1]Extraction Parc Loc'!DR283&gt;0,'[1]Extraction Parc Loc'!DR283,IF('[1]Extraction Parc Loc'!CI283&gt;0,'[1]Extraction Parc Loc'!CI283,""))</f>
        <v/>
      </c>
      <c r="L286" s="75" t="str">
        <f>IF('[1]Extraction Parc Loc'!CX283&gt;0,'[1]Extraction Parc Loc'!CX283,IF('[1]Extraction Parc Loc'!EG283&gt;0,'[1]Extraction Parc Loc'!EG283,""))</f>
        <v/>
      </c>
      <c r="M286" s="76" t="str">
        <f t="shared" si="21"/>
        <v/>
      </c>
      <c r="N286" s="76" t="str">
        <f t="shared" si="20"/>
        <v/>
      </c>
      <c r="O286" s="76"/>
      <c r="P286" s="76" t="str">
        <f t="shared" si="22"/>
        <v/>
      </c>
      <c r="Q286" s="76" t="str">
        <f t="shared" si="22"/>
        <v/>
      </c>
      <c r="R286" s="192">
        <f t="shared" si="23"/>
        <v>0</v>
      </c>
      <c r="S286" s="77" t="str">
        <f t="shared" si="24"/>
        <v/>
      </c>
    </row>
    <row r="287" spans="1:19" ht="18" customHeight="1" x14ac:dyDescent="0.25">
      <c r="A287" s="73" t="str">
        <f>IF('[1]Extraction Parc Loc'!DF284&gt;0,'[1]Extraction Parc Loc'!DF284,IF('[1]Extraction Parc Loc'!BW284&gt;0,'[1]Extraction Parc Loc'!BW284,""))</f>
        <v/>
      </c>
      <c r="B287" s="74" t="str">
        <f>IF('[1]Extraction Parc Loc'!DK284&gt;0,'[1]Extraction Parc Loc'!DK284,IF('[1]Extraction Parc Loc'!CB284&gt;0,'[1]Extraction Parc Loc'!CB284,""))</f>
        <v/>
      </c>
      <c r="C287" s="74" t="str">
        <f>IF('[1]Extraction Parc Loc'!DL284&gt;0,'[1]Extraction Parc Loc'!DL284,IF('[1]Extraction Parc Loc'!CC284&gt;0,'[1]Extraction Parc Loc'!CC284,""))</f>
        <v/>
      </c>
      <c r="D287" s="74" t="str">
        <f>IF('[1]Extraction Parc Loc'!DN284&gt;0,'[1]Extraction Parc Loc'!DN284,IF('[1]Extraction Parc Loc'!CE284&gt;0,'[1]Extraction Parc Loc'!CE284,""))</f>
        <v/>
      </c>
      <c r="E287" s="74" t="str">
        <f>IF('[1]Extraction Parc Loc'!DH284&gt;0,'[1]Extraction Parc Loc'!DH284,IF('[1]Extraction Parc Loc'!BY284&gt;0,'[1]Extraction Parc Loc'!BY284,""))</f>
        <v/>
      </c>
      <c r="F287" s="74" t="str">
        <f>IF('[1]Extraction Parc Loc'!AY284&gt;0,'[1]Extraction Parc Loc'!AY284,"")</f>
        <v/>
      </c>
      <c r="G287" s="75" t="str">
        <f>IF('[1]Extraction Parc Loc'!DQ284&gt;0,'[1]Extraction Parc Loc'!DQ284,IF('[1]Extraction Parc Loc'!CH284&gt;0,'[1]Extraction Parc Loc'!CH284,""))</f>
        <v/>
      </c>
      <c r="H287" s="75" t="str">
        <f>IF('[1]Extraction Parc Loc'!N284&gt;0,'[1]Extraction Parc Loc'!N284,"")</f>
        <v/>
      </c>
      <c r="I287" s="75" t="str">
        <f>IF('[1]Extraction Parc Loc'!DP284&gt;0,'[1]Extraction Parc Loc'!DP284,IF('[1]Extraction Parc Loc'!CG284&gt;0,'[1]Extraction Parc Loc'!CG284,""))</f>
        <v/>
      </c>
      <c r="J287" s="75" t="str">
        <f>IF('[1]Extraction Parc Loc'!DT284&gt;0,'[1]Extraction Parc Loc'!DT284,IF('[1]Extraction Parc Loc'!CK284&gt;0,'[1]Extraction Parc Loc'!CK284,""))</f>
        <v/>
      </c>
      <c r="K287" s="75" t="str">
        <f>IF('[1]Extraction Parc Loc'!DR284&gt;0,'[1]Extraction Parc Loc'!DR284,IF('[1]Extraction Parc Loc'!CI284&gt;0,'[1]Extraction Parc Loc'!CI284,""))</f>
        <v/>
      </c>
      <c r="L287" s="75" t="str">
        <f>IF('[1]Extraction Parc Loc'!CX284&gt;0,'[1]Extraction Parc Loc'!CX284,IF('[1]Extraction Parc Loc'!EG284&gt;0,'[1]Extraction Parc Loc'!EG284,""))</f>
        <v/>
      </c>
      <c r="M287" s="76" t="str">
        <f t="shared" si="21"/>
        <v/>
      </c>
      <c r="N287" s="76" t="str">
        <f t="shared" si="20"/>
        <v/>
      </c>
      <c r="O287" s="76"/>
      <c r="P287" s="76" t="str">
        <f t="shared" si="22"/>
        <v/>
      </c>
      <c r="Q287" s="76" t="str">
        <f t="shared" si="22"/>
        <v/>
      </c>
      <c r="R287" s="192">
        <f t="shared" si="23"/>
        <v>0</v>
      </c>
      <c r="S287" s="77" t="str">
        <f t="shared" si="24"/>
        <v/>
      </c>
    </row>
    <row r="288" spans="1:19" ht="18" customHeight="1" x14ac:dyDescent="0.25">
      <c r="A288" s="73" t="str">
        <f>IF('[1]Extraction Parc Loc'!DF285&gt;0,'[1]Extraction Parc Loc'!DF285,IF('[1]Extraction Parc Loc'!BW285&gt;0,'[1]Extraction Parc Loc'!BW285,""))</f>
        <v/>
      </c>
      <c r="B288" s="74" t="str">
        <f>IF('[1]Extraction Parc Loc'!DK285&gt;0,'[1]Extraction Parc Loc'!DK285,IF('[1]Extraction Parc Loc'!CB285&gt;0,'[1]Extraction Parc Loc'!CB285,""))</f>
        <v/>
      </c>
      <c r="C288" s="74" t="str">
        <f>IF('[1]Extraction Parc Loc'!DL285&gt;0,'[1]Extraction Parc Loc'!DL285,IF('[1]Extraction Parc Loc'!CC285&gt;0,'[1]Extraction Parc Loc'!CC285,""))</f>
        <v/>
      </c>
      <c r="D288" s="74" t="str">
        <f>IF('[1]Extraction Parc Loc'!DN285&gt;0,'[1]Extraction Parc Loc'!DN285,IF('[1]Extraction Parc Loc'!CE285&gt;0,'[1]Extraction Parc Loc'!CE285,""))</f>
        <v/>
      </c>
      <c r="E288" s="74" t="str">
        <f>IF('[1]Extraction Parc Loc'!DH285&gt;0,'[1]Extraction Parc Loc'!DH285,IF('[1]Extraction Parc Loc'!BY285&gt;0,'[1]Extraction Parc Loc'!BY285,""))</f>
        <v/>
      </c>
      <c r="F288" s="74" t="str">
        <f>IF('[1]Extraction Parc Loc'!AY285&gt;0,'[1]Extraction Parc Loc'!AY285,"")</f>
        <v/>
      </c>
      <c r="G288" s="75" t="str">
        <f>IF('[1]Extraction Parc Loc'!DQ285&gt;0,'[1]Extraction Parc Loc'!DQ285,IF('[1]Extraction Parc Loc'!CH285&gt;0,'[1]Extraction Parc Loc'!CH285,""))</f>
        <v/>
      </c>
      <c r="H288" s="75" t="str">
        <f>IF('[1]Extraction Parc Loc'!N285&gt;0,'[1]Extraction Parc Loc'!N285,"")</f>
        <v/>
      </c>
      <c r="I288" s="75" t="str">
        <f>IF('[1]Extraction Parc Loc'!DP285&gt;0,'[1]Extraction Parc Loc'!DP285,IF('[1]Extraction Parc Loc'!CG285&gt;0,'[1]Extraction Parc Loc'!CG285,""))</f>
        <v/>
      </c>
      <c r="J288" s="75" t="str">
        <f>IF('[1]Extraction Parc Loc'!DT285&gt;0,'[1]Extraction Parc Loc'!DT285,IF('[1]Extraction Parc Loc'!CK285&gt;0,'[1]Extraction Parc Loc'!CK285,""))</f>
        <v/>
      </c>
      <c r="K288" s="75" t="str">
        <f>IF('[1]Extraction Parc Loc'!DR285&gt;0,'[1]Extraction Parc Loc'!DR285,IF('[1]Extraction Parc Loc'!CI285&gt;0,'[1]Extraction Parc Loc'!CI285,""))</f>
        <v/>
      </c>
      <c r="L288" s="75" t="str">
        <f>IF('[1]Extraction Parc Loc'!CX285&gt;0,'[1]Extraction Parc Loc'!CX285,IF('[1]Extraction Parc Loc'!EG285&gt;0,'[1]Extraction Parc Loc'!EG285,""))</f>
        <v/>
      </c>
      <c r="M288" s="76" t="str">
        <f t="shared" si="21"/>
        <v/>
      </c>
      <c r="N288" s="76" t="str">
        <f t="shared" si="20"/>
        <v/>
      </c>
      <c r="O288" s="76"/>
      <c r="P288" s="76" t="str">
        <f t="shared" si="22"/>
        <v/>
      </c>
      <c r="Q288" s="76" t="str">
        <f t="shared" si="22"/>
        <v/>
      </c>
      <c r="R288" s="192">
        <f t="shared" si="23"/>
        <v>0</v>
      </c>
      <c r="S288" s="77" t="str">
        <f t="shared" si="24"/>
        <v/>
      </c>
    </row>
    <row r="289" spans="1:19" ht="18" customHeight="1" x14ac:dyDescent="0.25">
      <c r="A289" s="73" t="str">
        <f>IF('[1]Extraction Parc Loc'!DF286&gt;0,'[1]Extraction Parc Loc'!DF286,IF('[1]Extraction Parc Loc'!BW286&gt;0,'[1]Extraction Parc Loc'!BW286,""))</f>
        <v/>
      </c>
      <c r="B289" s="74" t="str">
        <f>IF('[1]Extraction Parc Loc'!DK286&gt;0,'[1]Extraction Parc Loc'!DK286,IF('[1]Extraction Parc Loc'!CB286&gt;0,'[1]Extraction Parc Loc'!CB286,""))</f>
        <v/>
      </c>
      <c r="C289" s="74" t="str">
        <f>IF('[1]Extraction Parc Loc'!DL286&gt;0,'[1]Extraction Parc Loc'!DL286,IF('[1]Extraction Parc Loc'!CC286&gt;0,'[1]Extraction Parc Loc'!CC286,""))</f>
        <v/>
      </c>
      <c r="D289" s="74" t="str">
        <f>IF('[1]Extraction Parc Loc'!DN286&gt;0,'[1]Extraction Parc Loc'!DN286,IF('[1]Extraction Parc Loc'!CE286&gt;0,'[1]Extraction Parc Loc'!CE286,""))</f>
        <v/>
      </c>
      <c r="E289" s="74" t="str">
        <f>IF('[1]Extraction Parc Loc'!DH286&gt;0,'[1]Extraction Parc Loc'!DH286,IF('[1]Extraction Parc Loc'!BY286&gt;0,'[1]Extraction Parc Loc'!BY286,""))</f>
        <v/>
      </c>
      <c r="F289" s="74" t="str">
        <f>IF('[1]Extraction Parc Loc'!AY286&gt;0,'[1]Extraction Parc Loc'!AY286,"")</f>
        <v/>
      </c>
      <c r="G289" s="75" t="str">
        <f>IF('[1]Extraction Parc Loc'!DQ286&gt;0,'[1]Extraction Parc Loc'!DQ286,IF('[1]Extraction Parc Loc'!CH286&gt;0,'[1]Extraction Parc Loc'!CH286,""))</f>
        <v/>
      </c>
      <c r="H289" s="75" t="str">
        <f>IF('[1]Extraction Parc Loc'!N286&gt;0,'[1]Extraction Parc Loc'!N286,"")</f>
        <v/>
      </c>
      <c r="I289" s="75" t="str">
        <f>IF('[1]Extraction Parc Loc'!DP286&gt;0,'[1]Extraction Parc Loc'!DP286,IF('[1]Extraction Parc Loc'!CG286&gt;0,'[1]Extraction Parc Loc'!CG286,""))</f>
        <v/>
      </c>
      <c r="J289" s="75" t="str">
        <f>IF('[1]Extraction Parc Loc'!DT286&gt;0,'[1]Extraction Parc Loc'!DT286,IF('[1]Extraction Parc Loc'!CK286&gt;0,'[1]Extraction Parc Loc'!CK286,""))</f>
        <v/>
      </c>
      <c r="K289" s="75" t="str">
        <f>IF('[1]Extraction Parc Loc'!DR286&gt;0,'[1]Extraction Parc Loc'!DR286,IF('[1]Extraction Parc Loc'!CI286&gt;0,'[1]Extraction Parc Loc'!CI286,""))</f>
        <v/>
      </c>
      <c r="L289" s="75" t="str">
        <f>IF('[1]Extraction Parc Loc'!CX286&gt;0,'[1]Extraction Parc Loc'!CX286,IF('[1]Extraction Parc Loc'!EG286&gt;0,'[1]Extraction Parc Loc'!EG286,""))</f>
        <v/>
      </c>
      <c r="M289" s="76" t="str">
        <f t="shared" si="21"/>
        <v/>
      </c>
      <c r="N289" s="76" t="str">
        <f t="shared" si="20"/>
        <v/>
      </c>
      <c r="O289" s="76"/>
      <c r="P289" s="76" t="str">
        <f t="shared" si="22"/>
        <v/>
      </c>
      <c r="Q289" s="76" t="str">
        <f t="shared" si="22"/>
        <v/>
      </c>
      <c r="R289" s="192">
        <f t="shared" si="23"/>
        <v>0</v>
      </c>
      <c r="S289" s="77" t="str">
        <f t="shared" si="24"/>
        <v/>
      </c>
    </row>
    <row r="290" spans="1:19" ht="18" customHeight="1" x14ac:dyDescent="0.25">
      <c r="A290" s="73" t="str">
        <f>IF('[1]Extraction Parc Loc'!DF287&gt;0,'[1]Extraction Parc Loc'!DF287,IF('[1]Extraction Parc Loc'!BW287&gt;0,'[1]Extraction Parc Loc'!BW287,""))</f>
        <v/>
      </c>
      <c r="B290" s="74" t="str">
        <f>IF('[1]Extraction Parc Loc'!DK287&gt;0,'[1]Extraction Parc Loc'!DK287,IF('[1]Extraction Parc Loc'!CB287&gt;0,'[1]Extraction Parc Loc'!CB287,""))</f>
        <v/>
      </c>
      <c r="C290" s="74" t="str">
        <f>IF('[1]Extraction Parc Loc'!DL287&gt;0,'[1]Extraction Parc Loc'!DL287,IF('[1]Extraction Parc Loc'!CC287&gt;0,'[1]Extraction Parc Loc'!CC287,""))</f>
        <v/>
      </c>
      <c r="D290" s="74" t="str">
        <f>IF('[1]Extraction Parc Loc'!DN287&gt;0,'[1]Extraction Parc Loc'!DN287,IF('[1]Extraction Parc Loc'!CE287&gt;0,'[1]Extraction Parc Loc'!CE287,""))</f>
        <v/>
      </c>
      <c r="E290" s="74" t="str">
        <f>IF('[1]Extraction Parc Loc'!DH287&gt;0,'[1]Extraction Parc Loc'!DH287,IF('[1]Extraction Parc Loc'!BY287&gt;0,'[1]Extraction Parc Loc'!BY287,""))</f>
        <v/>
      </c>
      <c r="F290" s="74" t="str">
        <f>IF('[1]Extraction Parc Loc'!AY287&gt;0,'[1]Extraction Parc Loc'!AY287,"")</f>
        <v/>
      </c>
      <c r="G290" s="75" t="str">
        <f>IF('[1]Extraction Parc Loc'!DQ287&gt;0,'[1]Extraction Parc Loc'!DQ287,IF('[1]Extraction Parc Loc'!CH287&gt;0,'[1]Extraction Parc Loc'!CH287,""))</f>
        <v/>
      </c>
      <c r="H290" s="75" t="str">
        <f>IF('[1]Extraction Parc Loc'!N287&gt;0,'[1]Extraction Parc Loc'!N287,"")</f>
        <v/>
      </c>
      <c r="I290" s="75" t="str">
        <f>IF('[1]Extraction Parc Loc'!DP287&gt;0,'[1]Extraction Parc Loc'!DP287,IF('[1]Extraction Parc Loc'!CG287&gt;0,'[1]Extraction Parc Loc'!CG287,""))</f>
        <v/>
      </c>
      <c r="J290" s="75" t="str">
        <f>IF('[1]Extraction Parc Loc'!DT287&gt;0,'[1]Extraction Parc Loc'!DT287,IF('[1]Extraction Parc Loc'!CK287&gt;0,'[1]Extraction Parc Loc'!CK287,""))</f>
        <v/>
      </c>
      <c r="K290" s="75" t="str">
        <f>IF('[1]Extraction Parc Loc'!DR287&gt;0,'[1]Extraction Parc Loc'!DR287,IF('[1]Extraction Parc Loc'!CI287&gt;0,'[1]Extraction Parc Loc'!CI287,""))</f>
        <v/>
      </c>
      <c r="L290" s="75" t="str">
        <f>IF('[1]Extraction Parc Loc'!CX287&gt;0,'[1]Extraction Parc Loc'!CX287,IF('[1]Extraction Parc Loc'!EG287&gt;0,'[1]Extraction Parc Loc'!EG287,""))</f>
        <v/>
      </c>
      <c r="M290" s="76" t="str">
        <f t="shared" si="21"/>
        <v/>
      </c>
      <c r="N290" s="76" t="str">
        <f t="shared" si="20"/>
        <v/>
      </c>
      <c r="O290" s="76"/>
      <c r="P290" s="76" t="str">
        <f t="shared" si="22"/>
        <v/>
      </c>
      <c r="Q290" s="76" t="str">
        <f t="shared" si="22"/>
        <v/>
      </c>
      <c r="R290" s="192">
        <f t="shared" si="23"/>
        <v>0</v>
      </c>
      <c r="S290" s="77" t="str">
        <f t="shared" si="24"/>
        <v/>
      </c>
    </row>
    <row r="291" spans="1:19" ht="18" customHeight="1" x14ac:dyDescent="0.25">
      <c r="A291" s="73" t="str">
        <f>IF('[1]Extraction Parc Loc'!DF288&gt;0,'[1]Extraction Parc Loc'!DF288,IF('[1]Extraction Parc Loc'!BW288&gt;0,'[1]Extraction Parc Loc'!BW288,""))</f>
        <v/>
      </c>
      <c r="B291" s="74" t="str">
        <f>IF('[1]Extraction Parc Loc'!DK288&gt;0,'[1]Extraction Parc Loc'!DK288,IF('[1]Extraction Parc Loc'!CB288&gt;0,'[1]Extraction Parc Loc'!CB288,""))</f>
        <v/>
      </c>
      <c r="C291" s="74" t="str">
        <f>IF('[1]Extraction Parc Loc'!DL288&gt;0,'[1]Extraction Parc Loc'!DL288,IF('[1]Extraction Parc Loc'!CC288&gt;0,'[1]Extraction Parc Loc'!CC288,""))</f>
        <v/>
      </c>
      <c r="D291" s="74" t="str">
        <f>IF('[1]Extraction Parc Loc'!DN288&gt;0,'[1]Extraction Parc Loc'!DN288,IF('[1]Extraction Parc Loc'!CE288&gt;0,'[1]Extraction Parc Loc'!CE288,""))</f>
        <v/>
      </c>
      <c r="E291" s="74" t="str">
        <f>IF('[1]Extraction Parc Loc'!DH288&gt;0,'[1]Extraction Parc Loc'!DH288,IF('[1]Extraction Parc Loc'!BY288&gt;0,'[1]Extraction Parc Loc'!BY288,""))</f>
        <v/>
      </c>
      <c r="F291" s="74" t="str">
        <f>IF('[1]Extraction Parc Loc'!AY288&gt;0,'[1]Extraction Parc Loc'!AY288,"")</f>
        <v/>
      </c>
      <c r="G291" s="75" t="str">
        <f>IF('[1]Extraction Parc Loc'!DQ288&gt;0,'[1]Extraction Parc Loc'!DQ288,IF('[1]Extraction Parc Loc'!CH288&gt;0,'[1]Extraction Parc Loc'!CH288,""))</f>
        <v/>
      </c>
      <c r="H291" s="75" t="str">
        <f>IF('[1]Extraction Parc Loc'!N288&gt;0,'[1]Extraction Parc Loc'!N288,"")</f>
        <v/>
      </c>
      <c r="I291" s="75" t="str">
        <f>IF('[1]Extraction Parc Loc'!DP288&gt;0,'[1]Extraction Parc Loc'!DP288,IF('[1]Extraction Parc Loc'!CG288&gt;0,'[1]Extraction Parc Loc'!CG288,""))</f>
        <v/>
      </c>
      <c r="J291" s="75" t="str">
        <f>IF('[1]Extraction Parc Loc'!DT288&gt;0,'[1]Extraction Parc Loc'!DT288,IF('[1]Extraction Parc Loc'!CK288&gt;0,'[1]Extraction Parc Loc'!CK288,""))</f>
        <v/>
      </c>
      <c r="K291" s="75" t="str">
        <f>IF('[1]Extraction Parc Loc'!DR288&gt;0,'[1]Extraction Parc Loc'!DR288,IF('[1]Extraction Parc Loc'!CI288&gt;0,'[1]Extraction Parc Loc'!CI288,""))</f>
        <v/>
      </c>
      <c r="L291" s="75" t="str">
        <f>IF('[1]Extraction Parc Loc'!CX288&gt;0,'[1]Extraction Parc Loc'!CX288,IF('[1]Extraction Parc Loc'!EG288&gt;0,'[1]Extraction Parc Loc'!EG288,""))</f>
        <v/>
      </c>
      <c r="M291" s="76" t="str">
        <f t="shared" si="21"/>
        <v/>
      </c>
      <c r="N291" s="76" t="str">
        <f t="shared" si="20"/>
        <v/>
      </c>
      <c r="O291" s="76"/>
      <c r="P291" s="76" t="str">
        <f t="shared" si="22"/>
        <v/>
      </c>
      <c r="Q291" s="76" t="str">
        <f t="shared" si="22"/>
        <v/>
      </c>
      <c r="R291" s="192">
        <f t="shared" si="23"/>
        <v>0</v>
      </c>
      <c r="S291" s="77" t="str">
        <f t="shared" si="24"/>
        <v/>
      </c>
    </row>
    <row r="292" spans="1:19" ht="18" customHeight="1" x14ac:dyDescent="0.25">
      <c r="A292" s="73" t="str">
        <f>IF('[1]Extraction Parc Loc'!DF289&gt;0,'[1]Extraction Parc Loc'!DF289,IF('[1]Extraction Parc Loc'!BW289&gt;0,'[1]Extraction Parc Loc'!BW289,""))</f>
        <v/>
      </c>
      <c r="B292" s="74" t="str">
        <f>IF('[1]Extraction Parc Loc'!DK289&gt;0,'[1]Extraction Parc Loc'!DK289,IF('[1]Extraction Parc Loc'!CB289&gt;0,'[1]Extraction Parc Loc'!CB289,""))</f>
        <v/>
      </c>
      <c r="C292" s="74" t="str">
        <f>IF('[1]Extraction Parc Loc'!DL289&gt;0,'[1]Extraction Parc Loc'!DL289,IF('[1]Extraction Parc Loc'!CC289&gt;0,'[1]Extraction Parc Loc'!CC289,""))</f>
        <v/>
      </c>
      <c r="D292" s="74" t="str">
        <f>IF('[1]Extraction Parc Loc'!DN289&gt;0,'[1]Extraction Parc Loc'!DN289,IF('[1]Extraction Parc Loc'!CE289&gt;0,'[1]Extraction Parc Loc'!CE289,""))</f>
        <v/>
      </c>
      <c r="E292" s="74" t="str">
        <f>IF('[1]Extraction Parc Loc'!DH289&gt;0,'[1]Extraction Parc Loc'!DH289,IF('[1]Extraction Parc Loc'!BY289&gt;0,'[1]Extraction Parc Loc'!BY289,""))</f>
        <v/>
      </c>
      <c r="F292" s="74" t="str">
        <f>IF('[1]Extraction Parc Loc'!AY289&gt;0,'[1]Extraction Parc Loc'!AY289,"")</f>
        <v/>
      </c>
      <c r="G292" s="75" t="str">
        <f>IF('[1]Extraction Parc Loc'!DQ289&gt;0,'[1]Extraction Parc Loc'!DQ289,IF('[1]Extraction Parc Loc'!CH289&gt;0,'[1]Extraction Parc Loc'!CH289,""))</f>
        <v/>
      </c>
      <c r="H292" s="75" t="str">
        <f>IF('[1]Extraction Parc Loc'!N289&gt;0,'[1]Extraction Parc Loc'!N289,"")</f>
        <v/>
      </c>
      <c r="I292" s="75" t="str">
        <f>IF('[1]Extraction Parc Loc'!DP289&gt;0,'[1]Extraction Parc Loc'!DP289,IF('[1]Extraction Parc Loc'!CG289&gt;0,'[1]Extraction Parc Loc'!CG289,""))</f>
        <v/>
      </c>
      <c r="J292" s="75" t="str">
        <f>IF('[1]Extraction Parc Loc'!DT289&gt;0,'[1]Extraction Parc Loc'!DT289,IF('[1]Extraction Parc Loc'!CK289&gt;0,'[1]Extraction Parc Loc'!CK289,""))</f>
        <v/>
      </c>
      <c r="K292" s="75" t="str">
        <f>IF('[1]Extraction Parc Loc'!DR289&gt;0,'[1]Extraction Parc Loc'!DR289,IF('[1]Extraction Parc Loc'!CI289&gt;0,'[1]Extraction Parc Loc'!CI289,""))</f>
        <v/>
      </c>
      <c r="L292" s="75" t="str">
        <f>IF('[1]Extraction Parc Loc'!CX289&gt;0,'[1]Extraction Parc Loc'!CX289,IF('[1]Extraction Parc Loc'!EG289&gt;0,'[1]Extraction Parc Loc'!EG289,""))</f>
        <v/>
      </c>
      <c r="M292" s="76" t="str">
        <f t="shared" si="21"/>
        <v/>
      </c>
      <c r="N292" s="76" t="str">
        <f t="shared" si="20"/>
        <v/>
      </c>
      <c r="O292" s="76"/>
      <c r="P292" s="76" t="str">
        <f t="shared" si="22"/>
        <v/>
      </c>
      <c r="Q292" s="76" t="str">
        <f t="shared" si="22"/>
        <v/>
      </c>
      <c r="R292" s="192">
        <f t="shared" si="23"/>
        <v>0</v>
      </c>
      <c r="S292" s="77" t="str">
        <f t="shared" si="24"/>
        <v/>
      </c>
    </row>
    <row r="293" spans="1:19" ht="18" customHeight="1" x14ac:dyDescent="0.25">
      <c r="A293" s="73" t="str">
        <f>IF('[1]Extraction Parc Loc'!DF290&gt;0,'[1]Extraction Parc Loc'!DF290,IF('[1]Extraction Parc Loc'!BW290&gt;0,'[1]Extraction Parc Loc'!BW290,""))</f>
        <v/>
      </c>
      <c r="B293" s="74" t="str">
        <f>IF('[1]Extraction Parc Loc'!DK290&gt;0,'[1]Extraction Parc Loc'!DK290,IF('[1]Extraction Parc Loc'!CB290&gt;0,'[1]Extraction Parc Loc'!CB290,""))</f>
        <v/>
      </c>
      <c r="C293" s="74" t="str">
        <f>IF('[1]Extraction Parc Loc'!DL290&gt;0,'[1]Extraction Parc Loc'!DL290,IF('[1]Extraction Parc Loc'!CC290&gt;0,'[1]Extraction Parc Loc'!CC290,""))</f>
        <v/>
      </c>
      <c r="D293" s="74" t="str">
        <f>IF('[1]Extraction Parc Loc'!DN290&gt;0,'[1]Extraction Parc Loc'!DN290,IF('[1]Extraction Parc Loc'!CE290&gt;0,'[1]Extraction Parc Loc'!CE290,""))</f>
        <v/>
      </c>
      <c r="E293" s="74" t="str">
        <f>IF('[1]Extraction Parc Loc'!DH290&gt;0,'[1]Extraction Parc Loc'!DH290,IF('[1]Extraction Parc Loc'!BY290&gt;0,'[1]Extraction Parc Loc'!BY290,""))</f>
        <v/>
      </c>
      <c r="F293" s="74" t="str">
        <f>IF('[1]Extraction Parc Loc'!AY290&gt;0,'[1]Extraction Parc Loc'!AY290,"")</f>
        <v/>
      </c>
      <c r="G293" s="75" t="str">
        <f>IF('[1]Extraction Parc Loc'!DQ290&gt;0,'[1]Extraction Parc Loc'!DQ290,IF('[1]Extraction Parc Loc'!CH290&gt;0,'[1]Extraction Parc Loc'!CH290,""))</f>
        <v/>
      </c>
      <c r="H293" s="75" t="str">
        <f>IF('[1]Extraction Parc Loc'!N290&gt;0,'[1]Extraction Parc Loc'!N290,"")</f>
        <v/>
      </c>
      <c r="I293" s="75" t="str">
        <f>IF('[1]Extraction Parc Loc'!DP290&gt;0,'[1]Extraction Parc Loc'!DP290,IF('[1]Extraction Parc Loc'!CG290&gt;0,'[1]Extraction Parc Loc'!CG290,""))</f>
        <v/>
      </c>
      <c r="J293" s="75" t="str">
        <f>IF('[1]Extraction Parc Loc'!DT290&gt;0,'[1]Extraction Parc Loc'!DT290,IF('[1]Extraction Parc Loc'!CK290&gt;0,'[1]Extraction Parc Loc'!CK290,""))</f>
        <v/>
      </c>
      <c r="K293" s="75" t="str">
        <f>IF('[1]Extraction Parc Loc'!DR290&gt;0,'[1]Extraction Parc Loc'!DR290,IF('[1]Extraction Parc Loc'!CI290&gt;0,'[1]Extraction Parc Loc'!CI290,""))</f>
        <v/>
      </c>
      <c r="L293" s="75" t="str">
        <f>IF('[1]Extraction Parc Loc'!CX290&gt;0,'[1]Extraction Parc Loc'!CX290,IF('[1]Extraction Parc Loc'!EG290&gt;0,'[1]Extraction Parc Loc'!EG290,""))</f>
        <v/>
      </c>
      <c r="M293" s="76" t="str">
        <f t="shared" si="21"/>
        <v/>
      </c>
      <c r="N293" s="76" t="str">
        <f t="shared" si="20"/>
        <v/>
      </c>
      <c r="O293" s="76"/>
      <c r="P293" s="76" t="str">
        <f t="shared" si="22"/>
        <v/>
      </c>
      <c r="Q293" s="76" t="str">
        <f t="shared" si="22"/>
        <v/>
      </c>
      <c r="R293" s="192">
        <f t="shared" si="23"/>
        <v>0</v>
      </c>
      <c r="S293" s="77" t="str">
        <f t="shared" si="24"/>
        <v/>
      </c>
    </row>
    <row r="294" spans="1:19" ht="18" customHeight="1" x14ac:dyDescent="0.25">
      <c r="A294" s="73" t="str">
        <f>IF('[1]Extraction Parc Loc'!DF291&gt;0,'[1]Extraction Parc Loc'!DF291,IF('[1]Extraction Parc Loc'!BW291&gt;0,'[1]Extraction Parc Loc'!BW291,""))</f>
        <v/>
      </c>
      <c r="B294" s="74" t="str">
        <f>IF('[1]Extraction Parc Loc'!DK291&gt;0,'[1]Extraction Parc Loc'!DK291,IF('[1]Extraction Parc Loc'!CB291&gt;0,'[1]Extraction Parc Loc'!CB291,""))</f>
        <v/>
      </c>
      <c r="C294" s="74" t="str">
        <f>IF('[1]Extraction Parc Loc'!DL291&gt;0,'[1]Extraction Parc Loc'!DL291,IF('[1]Extraction Parc Loc'!CC291&gt;0,'[1]Extraction Parc Loc'!CC291,""))</f>
        <v/>
      </c>
      <c r="D294" s="74" t="str">
        <f>IF('[1]Extraction Parc Loc'!DN291&gt;0,'[1]Extraction Parc Loc'!DN291,IF('[1]Extraction Parc Loc'!CE291&gt;0,'[1]Extraction Parc Loc'!CE291,""))</f>
        <v/>
      </c>
      <c r="E294" s="74" t="str">
        <f>IF('[1]Extraction Parc Loc'!DH291&gt;0,'[1]Extraction Parc Loc'!DH291,IF('[1]Extraction Parc Loc'!BY291&gt;0,'[1]Extraction Parc Loc'!BY291,""))</f>
        <v/>
      </c>
      <c r="F294" s="74" t="str">
        <f>IF('[1]Extraction Parc Loc'!AY291&gt;0,'[1]Extraction Parc Loc'!AY291,"")</f>
        <v/>
      </c>
      <c r="G294" s="75" t="str">
        <f>IF('[1]Extraction Parc Loc'!DQ291&gt;0,'[1]Extraction Parc Loc'!DQ291,IF('[1]Extraction Parc Loc'!CH291&gt;0,'[1]Extraction Parc Loc'!CH291,""))</f>
        <v/>
      </c>
      <c r="H294" s="75" t="str">
        <f>IF('[1]Extraction Parc Loc'!N291&gt;0,'[1]Extraction Parc Loc'!N291,"")</f>
        <v/>
      </c>
      <c r="I294" s="75" t="str">
        <f>IF('[1]Extraction Parc Loc'!DP291&gt;0,'[1]Extraction Parc Loc'!DP291,IF('[1]Extraction Parc Loc'!CG291&gt;0,'[1]Extraction Parc Loc'!CG291,""))</f>
        <v/>
      </c>
      <c r="J294" s="75" t="str">
        <f>IF('[1]Extraction Parc Loc'!DT291&gt;0,'[1]Extraction Parc Loc'!DT291,IF('[1]Extraction Parc Loc'!CK291&gt;0,'[1]Extraction Parc Loc'!CK291,""))</f>
        <v/>
      </c>
      <c r="K294" s="75" t="str">
        <f>IF('[1]Extraction Parc Loc'!DR291&gt;0,'[1]Extraction Parc Loc'!DR291,IF('[1]Extraction Parc Loc'!CI291&gt;0,'[1]Extraction Parc Loc'!CI291,""))</f>
        <v/>
      </c>
      <c r="L294" s="75" t="str">
        <f>IF('[1]Extraction Parc Loc'!CX291&gt;0,'[1]Extraction Parc Loc'!CX291,IF('[1]Extraction Parc Loc'!EG291&gt;0,'[1]Extraction Parc Loc'!EG291,""))</f>
        <v/>
      </c>
      <c r="M294" s="76" t="str">
        <f t="shared" si="21"/>
        <v/>
      </c>
      <c r="N294" s="76" t="str">
        <f t="shared" si="20"/>
        <v/>
      </c>
      <c r="O294" s="76"/>
      <c r="P294" s="76" t="str">
        <f t="shared" si="22"/>
        <v/>
      </c>
      <c r="Q294" s="76" t="str">
        <f t="shared" si="22"/>
        <v/>
      </c>
      <c r="R294" s="192">
        <f t="shared" si="23"/>
        <v>0</v>
      </c>
      <c r="S294" s="77" t="str">
        <f t="shared" si="24"/>
        <v/>
      </c>
    </row>
    <row r="295" spans="1:19" ht="18" customHeight="1" x14ac:dyDescent="0.25">
      <c r="A295" s="73" t="str">
        <f>IF('[1]Extraction Parc Loc'!DF292&gt;0,'[1]Extraction Parc Loc'!DF292,IF('[1]Extraction Parc Loc'!BW292&gt;0,'[1]Extraction Parc Loc'!BW292,""))</f>
        <v/>
      </c>
      <c r="B295" s="74" t="str">
        <f>IF('[1]Extraction Parc Loc'!DK292&gt;0,'[1]Extraction Parc Loc'!DK292,IF('[1]Extraction Parc Loc'!CB292&gt;0,'[1]Extraction Parc Loc'!CB292,""))</f>
        <v/>
      </c>
      <c r="C295" s="74" t="str">
        <f>IF('[1]Extraction Parc Loc'!DL292&gt;0,'[1]Extraction Parc Loc'!DL292,IF('[1]Extraction Parc Loc'!CC292&gt;0,'[1]Extraction Parc Loc'!CC292,""))</f>
        <v/>
      </c>
      <c r="D295" s="74" t="str">
        <f>IF('[1]Extraction Parc Loc'!DN292&gt;0,'[1]Extraction Parc Loc'!DN292,IF('[1]Extraction Parc Loc'!CE292&gt;0,'[1]Extraction Parc Loc'!CE292,""))</f>
        <v/>
      </c>
      <c r="E295" s="74" t="str">
        <f>IF('[1]Extraction Parc Loc'!DH292&gt;0,'[1]Extraction Parc Loc'!DH292,IF('[1]Extraction Parc Loc'!BY292&gt;0,'[1]Extraction Parc Loc'!BY292,""))</f>
        <v/>
      </c>
      <c r="F295" s="74" t="str">
        <f>IF('[1]Extraction Parc Loc'!AY292&gt;0,'[1]Extraction Parc Loc'!AY292,"")</f>
        <v/>
      </c>
      <c r="G295" s="75" t="str">
        <f>IF('[1]Extraction Parc Loc'!DQ292&gt;0,'[1]Extraction Parc Loc'!DQ292,IF('[1]Extraction Parc Loc'!CH292&gt;0,'[1]Extraction Parc Loc'!CH292,""))</f>
        <v/>
      </c>
      <c r="H295" s="75" t="str">
        <f>IF('[1]Extraction Parc Loc'!N292&gt;0,'[1]Extraction Parc Loc'!N292,"")</f>
        <v/>
      </c>
      <c r="I295" s="75" t="str">
        <f>IF('[1]Extraction Parc Loc'!DP292&gt;0,'[1]Extraction Parc Loc'!DP292,IF('[1]Extraction Parc Loc'!CG292&gt;0,'[1]Extraction Parc Loc'!CG292,""))</f>
        <v/>
      </c>
      <c r="J295" s="75" t="str">
        <f>IF('[1]Extraction Parc Loc'!DT292&gt;0,'[1]Extraction Parc Loc'!DT292,IF('[1]Extraction Parc Loc'!CK292&gt;0,'[1]Extraction Parc Loc'!CK292,""))</f>
        <v/>
      </c>
      <c r="K295" s="75" t="str">
        <f>IF('[1]Extraction Parc Loc'!DR292&gt;0,'[1]Extraction Parc Loc'!DR292,IF('[1]Extraction Parc Loc'!CI292&gt;0,'[1]Extraction Parc Loc'!CI292,""))</f>
        <v/>
      </c>
      <c r="L295" s="75" t="str">
        <f>IF('[1]Extraction Parc Loc'!CX292&gt;0,'[1]Extraction Parc Loc'!CX292,IF('[1]Extraction Parc Loc'!EG292&gt;0,'[1]Extraction Parc Loc'!EG292,""))</f>
        <v/>
      </c>
      <c r="M295" s="76" t="str">
        <f t="shared" si="21"/>
        <v/>
      </c>
      <c r="N295" s="76" t="str">
        <f t="shared" si="20"/>
        <v/>
      </c>
      <c r="O295" s="76"/>
      <c r="P295" s="76" t="str">
        <f t="shared" si="22"/>
        <v/>
      </c>
      <c r="Q295" s="76" t="str">
        <f t="shared" si="22"/>
        <v/>
      </c>
      <c r="R295" s="192">
        <f t="shared" si="23"/>
        <v>0</v>
      </c>
      <c r="S295" s="77" t="str">
        <f t="shared" si="24"/>
        <v/>
      </c>
    </row>
    <row r="296" spans="1:19" ht="18" customHeight="1" x14ac:dyDescent="0.25">
      <c r="A296" s="73" t="str">
        <f>IF('[1]Extraction Parc Loc'!DF293&gt;0,'[1]Extraction Parc Loc'!DF293,IF('[1]Extraction Parc Loc'!BW293&gt;0,'[1]Extraction Parc Loc'!BW293,""))</f>
        <v/>
      </c>
      <c r="B296" s="74" t="str">
        <f>IF('[1]Extraction Parc Loc'!DK293&gt;0,'[1]Extraction Parc Loc'!DK293,IF('[1]Extraction Parc Loc'!CB293&gt;0,'[1]Extraction Parc Loc'!CB293,""))</f>
        <v/>
      </c>
      <c r="C296" s="74" t="str">
        <f>IF('[1]Extraction Parc Loc'!DL293&gt;0,'[1]Extraction Parc Loc'!DL293,IF('[1]Extraction Parc Loc'!CC293&gt;0,'[1]Extraction Parc Loc'!CC293,""))</f>
        <v/>
      </c>
      <c r="D296" s="74" t="str">
        <f>IF('[1]Extraction Parc Loc'!DN293&gt;0,'[1]Extraction Parc Loc'!DN293,IF('[1]Extraction Parc Loc'!CE293&gt;0,'[1]Extraction Parc Loc'!CE293,""))</f>
        <v/>
      </c>
      <c r="E296" s="74" t="str">
        <f>IF('[1]Extraction Parc Loc'!DH293&gt;0,'[1]Extraction Parc Loc'!DH293,IF('[1]Extraction Parc Loc'!BY293&gt;0,'[1]Extraction Parc Loc'!BY293,""))</f>
        <v/>
      </c>
      <c r="F296" s="74" t="str">
        <f>IF('[1]Extraction Parc Loc'!AY293&gt;0,'[1]Extraction Parc Loc'!AY293,"")</f>
        <v/>
      </c>
      <c r="G296" s="75" t="str">
        <f>IF('[1]Extraction Parc Loc'!DQ293&gt;0,'[1]Extraction Parc Loc'!DQ293,IF('[1]Extraction Parc Loc'!CH293&gt;0,'[1]Extraction Parc Loc'!CH293,""))</f>
        <v/>
      </c>
      <c r="H296" s="75" t="str">
        <f>IF('[1]Extraction Parc Loc'!N293&gt;0,'[1]Extraction Parc Loc'!N293,"")</f>
        <v/>
      </c>
      <c r="I296" s="75" t="str">
        <f>IF('[1]Extraction Parc Loc'!DP293&gt;0,'[1]Extraction Parc Loc'!DP293,IF('[1]Extraction Parc Loc'!CG293&gt;0,'[1]Extraction Parc Loc'!CG293,""))</f>
        <v/>
      </c>
      <c r="J296" s="75" t="str">
        <f>IF('[1]Extraction Parc Loc'!DT293&gt;0,'[1]Extraction Parc Loc'!DT293,IF('[1]Extraction Parc Loc'!CK293&gt;0,'[1]Extraction Parc Loc'!CK293,""))</f>
        <v/>
      </c>
      <c r="K296" s="75" t="str">
        <f>IF('[1]Extraction Parc Loc'!DR293&gt;0,'[1]Extraction Parc Loc'!DR293,IF('[1]Extraction Parc Loc'!CI293&gt;0,'[1]Extraction Parc Loc'!CI293,""))</f>
        <v/>
      </c>
      <c r="L296" s="75" t="str">
        <f>IF('[1]Extraction Parc Loc'!CX293&gt;0,'[1]Extraction Parc Loc'!CX293,IF('[1]Extraction Parc Loc'!EG293&gt;0,'[1]Extraction Parc Loc'!EG293,""))</f>
        <v/>
      </c>
      <c r="M296" s="76" t="str">
        <f t="shared" si="21"/>
        <v/>
      </c>
      <c r="N296" s="76" t="str">
        <f t="shared" si="20"/>
        <v/>
      </c>
      <c r="O296" s="76"/>
      <c r="P296" s="76" t="str">
        <f t="shared" si="22"/>
        <v/>
      </c>
      <c r="Q296" s="76" t="str">
        <f t="shared" si="22"/>
        <v/>
      </c>
      <c r="R296" s="192">
        <f t="shared" si="23"/>
        <v>0</v>
      </c>
      <c r="S296" s="77" t="str">
        <f t="shared" si="24"/>
        <v/>
      </c>
    </row>
    <row r="297" spans="1:19" ht="18" customHeight="1" thickBot="1" x14ac:dyDescent="0.3">
      <c r="A297" s="73" t="str">
        <f>IF('[1]Extraction Parc Loc'!DF294&gt;0,'[1]Extraction Parc Loc'!DF294,IF('[1]Extraction Parc Loc'!BW294&gt;0,'[1]Extraction Parc Loc'!BW294,""))</f>
        <v/>
      </c>
      <c r="B297" s="74" t="str">
        <f>IF('[1]Extraction Parc Loc'!DK294&gt;0,'[1]Extraction Parc Loc'!DK294,IF('[1]Extraction Parc Loc'!CB294&gt;0,'[1]Extraction Parc Loc'!CB294,""))</f>
        <v/>
      </c>
      <c r="C297" s="74" t="str">
        <f>IF('[1]Extraction Parc Loc'!DL294&gt;0,'[1]Extraction Parc Loc'!DL294,IF('[1]Extraction Parc Loc'!CC294&gt;0,'[1]Extraction Parc Loc'!CC294,""))</f>
        <v/>
      </c>
      <c r="D297" s="74" t="str">
        <f>IF('[1]Extraction Parc Loc'!DN294&gt;0,'[1]Extraction Parc Loc'!DN294,IF('[1]Extraction Parc Loc'!CE294&gt;0,'[1]Extraction Parc Loc'!CE294,""))</f>
        <v/>
      </c>
      <c r="E297" s="74" t="str">
        <f>IF('[1]Extraction Parc Loc'!DH294&gt;0,'[1]Extraction Parc Loc'!DH294,IF('[1]Extraction Parc Loc'!BY294&gt;0,'[1]Extraction Parc Loc'!BY294,""))</f>
        <v/>
      </c>
      <c r="F297" s="74" t="str">
        <f>IF('[1]Extraction Parc Loc'!AY294&gt;0,'[1]Extraction Parc Loc'!AY294,"")</f>
        <v/>
      </c>
      <c r="G297" s="75" t="str">
        <f>IF('[1]Extraction Parc Loc'!DQ294&gt;0,'[1]Extraction Parc Loc'!DQ294,IF('[1]Extraction Parc Loc'!CH294&gt;0,'[1]Extraction Parc Loc'!CH294,""))</f>
        <v/>
      </c>
      <c r="H297" s="75" t="str">
        <f>IF('[1]Extraction Parc Loc'!N294&gt;0,'[1]Extraction Parc Loc'!N294,"")</f>
        <v/>
      </c>
      <c r="I297" s="75" t="str">
        <f>IF('[1]Extraction Parc Loc'!DP294&gt;0,'[1]Extraction Parc Loc'!DP294,IF('[1]Extraction Parc Loc'!CG294&gt;0,'[1]Extraction Parc Loc'!CG294,""))</f>
        <v/>
      </c>
      <c r="J297" s="75" t="str">
        <f>IF('[1]Extraction Parc Loc'!DT294&gt;0,'[1]Extraction Parc Loc'!DT294,IF('[1]Extraction Parc Loc'!CK294&gt;0,'[1]Extraction Parc Loc'!CK294,""))</f>
        <v/>
      </c>
      <c r="K297" s="75" t="str">
        <f>IF('[1]Extraction Parc Loc'!DR294&gt;0,'[1]Extraction Parc Loc'!DR294,IF('[1]Extraction Parc Loc'!CI294&gt;0,'[1]Extraction Parc Loc'!CI294,""))</f>
        <v/>
      </c>
      <c r="L297" s="75" t="str">
        <f>IF('[1]Extraction Parc Loc'!CX294&gt;0,'[1]Extraction Parc Loc'!CX294,IF('[1]Extraction Parc Loc'!EG294&gt;0,'[1]Extraction Parc Loc'!EG294,""))</f>
        <v/>
      </c>
      <c r="M297" s="79" t="str">
        <f t="shared" si="21"/>
        <v/>
      </c>
      <c r="N297" s="79" t="str">
        <f t="shared" si="20"/>
        <v/>
      </c>
      <c r="O297" s="79"/>
      <c r="P297" s="79" t="str">
        <f t="shared" si="22"/>
        <v/>
      </c>
      <c r="Q297" s="79" t="str">
        <f t="shared" si="22"/>
        <v/>
      </c>
      <c r="R297" s="193">
        <f t="shared" si="23"/>
        <v>0</v>
      </c>
      <c r="S297" s="80" t="str">
        <f t="shared" si="24"/>
        <v/>
      </c>
    </row>
    <row r="298" spans="1:19" ht="24" customHeight="1" thickBot="1" x14ac:dyDescent="0.3">
      <c r="A298" s="81">
        <f>SUBTOTAL(3,A10:A297)</f>
        <v>288</v>
      </c>
      <c r="B298" s="82"/>
      <c r="C298" s="82"/>
      <c r="D298" s="82"/>
      <c r="E298" s="83"/>
      <c r="F298" s="84">
        <f>SUM(G10:G297)</f>
        <v>30234</v>
      </c>
      <c r="G298" s="85">
        <f>SUM(G10:G297)</f>
        <v>30234</v>
      </c>
      <c r="H298" s="85">
        <f t="shared" ref="H298:S298" si="25">SUM(H10:H297)</f>
        <v>6200</v>
      </c>
      <c r="I298" s="85">
        <f t="shared" si="25"/>
        <v>6200</v>
      </c>
      <c r="J298" s="85">
        <f>SUM(J10:J297)</f>
        <v>37250.096200000022</v>
      </c>
      <c r="K298" s="85">
        <f t="shared" si="25"/>
        <v>35786.479999999989</v>
      </c>
      <c r="L298" s="85">
        <f t="shared" si="25"/>
        <v>37157.154800000018</v>
      </c>
      <c r="M298" s="85">
        <f t="shared" si="25"/>
        <v>7439.9999999999927</v>
      </c>
      <c r="N298" s="85">
        <f t="shared" si="25"/>
        <v>5580.0000000000027</v>
      </c>
      <c r="O298" s="85">
        <f t="shared" si="25"/>
        <v>0</v>
      </c>
      <c r="P298" s="85">
        <f t="shared" si="25"/>
        <v>43226.479999999996</v>
      </c>
      <c r="Q298" s="85">
        <f t="shared" si="25"/>
        <v>42737.154799999946</v>
      </c>
      <c r="R298" s="85">
        <f t="shared" si="25"/>
        <v>7</v>
      </c>
      <c r="S298" s="85">
        <f t="shared" si="25"/>
        <v>-489.32519999999766</v>
      </c>
    </row>
    <row r="299" spans="1:19" ht="15.75" thickBot="1" x14ac:dyDescent="0.3"/>
    <row r="300" spans="1:19" ht="19.5" thickBot="1" x14ac:dyDescent="0.3">
      <c r="A300" s="86" t="s">
        <v>32</v>
      </c>
      <c r="B300" s="87"/>
      <c r="C300" s="88"/>
      <c r="D300" s="88"/>
      <c r="M300" s="89" t="s">
        <v>33</v>
      </c>
      <c r="N300" s="90"/>
      <c r="O300" s="91" t="str">
        <f>[1]recto!Q12</f>
        <v>ALAIN</v>
      </c>
    </row>
    <row r="301" spans="1:19" ht="15.75" thickBot="1" x14ac:dyDescent="0.3">
      <c r="A301" s="92" t="s">
        <v>34</v>
      </c>
      <c r="B301" s="93">
        <f>+G298</f>
        <v>30234</v>
      </c>
      <c r="C301" s="94"/>
      <c r="D301" s="94"/>
      <c r="H301" s="91" t="s">
        <v>35</v>
      </c>
      <c r="I301" s="95" t="str">
        <f>IF([1]recto!C5="TBHS","Belfort",IF([1]recto!C5="ALSACE","Colmar",IF([1]recto!C5="NDOUBS","Montbéliard",IF([1]recto!C5="SDOUBS","Besançon",""))))</f>
        <v>Belfort</v>
      </c>
      <c r="J301" s="95"/>
    </row>
    <row r="302" spans="1:19" x14ac:dyDescent="0.25">
      <c r="A302" s="96" t="s">
        <v>36</v>
      </c>
      <c r="B302" s="97">
        <f>+I298</f>
        <v>6200</v>
      </c>
      <c r="C302" s="94"/>
      <c r="D302" s="94"/>
      <c r="H302" s="91" t="s">
        <v>37</v>
      </c>
      <c r="I302" s="98">
        <f ca="1">TODAY()</f>
        <v>45664</v>
      </c>
      <c r="J302" s="98"/>
      <c r="K302" s="99"/>
      <c r="N302" s="100"/>
      <c r="O302" s="101"/>
      <c r="P302" s="102"/>
    </row>
    <row r="303" spans="1:19" x14ac:dyDescent="0.25">
      <c r="A303" s="96" t="s">
        <v>38</v>
      </c>
      <c r="B303" s="103" t="str">
        <f>+P7</f>
        <v>0</v>
      </c>
      <c r="C303" s="104"/>
      <c r="D303" s="104"/>
      <c r="N303" s="105"/>
      <c r="P303" s="106"/>
    </row>
    <row r="304" spans="1:19" x14ac:dyDescent="0.25">
      <c r="A304" s="96" t="s">
        <v>39</v>
      </c>
      <c r="B304" s="107">
        <f>IFERROR(+L298/K298-1,"")</f>
        <v>3.8301470275926341E-2</v>
      </c>
      <c r="C304" s="94"/>
      <c r="D304" s="94"/>
      <c r="N304" s="105"/>
      <c r="P304" s="106"/>
    </row>
    <row r="305" spans="1:16" x14ac:dyDescent="0.25">
      <c r="A305" s="96" t="s">
        <v>40</v>
      </c>
      <c r="B305" s="103">
        <f>IFERROR(+G298/K298*12,"")</f>
        <v>10.138130377729246</v>
      </c>
      <c r="C305" s="104"/>
      <c r="D305" s="104"/>
      <c r="N305" s="105"/>
      <c r="P305" s="106"/>
    </row>
    <row r="306" spans="1:16" x14ac:dyDescent="0.25">
      <c r="A306" s="96" t="s">
        <v>41</v>
      </c>
      <c r="B306" s="103">
        <f>IFERROR(+O298*12/H298,"")</f>
        <v>0</v>
      </c>
      <c r="C306" s="108"/>
      <c r="D306" s="108"/>
      <c r="N306" s="105"/>
      <c r="P306" s="106"/>
    </row>
    <row r="307" spans="1:16" ht="15.75" thickBot="1" x14ac:dyDescent="0.3">
      <c r="A307" s="109" t="s">
        <v>42</v>
      </c>
      <c r="B307" s="110">
        <f>AVERAGE(S10:S297)</f>
        <v>-4.4484109090908879</v>
      </c>
      <c r="N307" s="111"/>
      <c r="O307" s="25"/>
      <c r="P307" s="112"/>
    </row>
  </sheetData>
  <mergeCells count="33">
    <mergeCell ref="S8:S9"/>
    <mergeCell ref="I301:J301"/>
    <mergeCell ref="I302:J302"/>
    <mergeCell ref="L8:L9"/>
    <mergeCell ref="M8:M9"/>
    <mergeCell ref="N8:N9"/>
    <mergeCell ref="O8:O9"/>
    <mergeCell ref="P8:P9"/>
    <mergeCell ref="Q8:Q9"/>
    <mergeCell ref="F8:F9"/>
    <mergeCell ref="G8:G9"/>
    <mergeCell ref="H8:H9"/>
    <mergeCell ref="I8:I9"/>
    <mergeCell ref="J8:J9"/>
    <mergeCell ref="K8:K9"/>
    <mergeCell ref="P6:S6"/>
    <mergeCell ref="H7:J7"/>
    <mergeCell ref="K7:M7"/>
    <mergeCell ref="N7:O7"/>
    <mergeCell ref="P7:S7"/>
    <mergeCell ref="A8:A9"/>
    <mergeCell ref="B8:B9"/>
    <mergeCell ref="C8:C9"/>
    <mergeCell ref="D8:D9"/>
    <mergeCell ref="E8:E9"/>
    <mergeCell ref="B1:N1"/>
    <mergeCell ref="B2:F2"/>
    <mergeCell ref="H2:O2"/>
    <mergeCell ref="B3:M3"/>
    <mergeCell ref="A6:F7"/>
    <mergeCell ref="H6:J6"/>
    <mergeCell ref="K6:M6"/>
    <mergeCell ref="N6:O6"/>
  </mergeCells>
  <printOptions horizontalCentered="1"/>
  <pageMargins left="0.11811023622047245" right="0.11811023622047245" top="0.74803149606299213" bottom="0.15748031496062992" header="0.31496062992125984" footer="0.19685039370078741"/>
  <pageSetup paperSize="9" scale="41" fitToHeight="0" orientation="landscape" r:id="rId1"/>
  <headerFooter>
    <oddHeader>&amp;REdité le :&amp;D</oddHeader>
    <oddFooter>&amp;L&amp;D&amp;Z&amp;F&amp;A&amp;R&amp;8&amp;P/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A29B64-6D19-49F3-AA6A-35A1CDB99407}">
  <sheetPr codeName="Feuil18"/>
  <dimension ref="A1:L24"/>
  <sheetViews>
    <sheetView zoomScaleNormal="100" workbookViewId="0">
      <selection activeCell="B1" sqref="B1:I1"/>
    </sheetView>
  </sheetViews>
  <sheetFormatPr baseColWidth="10" defaultRowHeight="15" x14ac:dyDescent="0.25"/>
  <cols>
    <col min="1" max="1" width="19.7109375" style="120" customWidth="1"/>
    <col min="2" max="5" width="11.42578125" style="120"/>
    <col min="6" max="6" width="12.42578125" style="120" customWidth="1"/>
    <col min="7" max="8" width="11.42578125" style="120"/>
    <col min="9" max="9" width="12.28515625" style="120" customWidth="1"/>
    <col min="10" max="257" width="11.42578125" style="120"/>
    <col min="258" max="258" width="19.7109375" style="120" customWidth="1"/>
    <col min="259" max="261" width="11.42578125" style="120"/>
    <col min="262" max="262" width="12.42578125" style="120" customWidth="1"/>
    <col min="263" max="513" width="11.42578125" style="120"/>
    <col min="514" max="514" width="19.7109375" style="120" customWidth="1"/>
    <col min="515" max="517" width="11.42578125" style="120"/>
    <col min="518" max="518" width="12.42578125" style="120" customWidth="1"/>
    <col min="519" max="769" width="11.42578125" style="120"/>
    <col min="770" max="770" width="19.7109375" style="120" customWidth="1"/>
    <col min="771" max="773" width="11.42578125" style="120"/>
    <col min="774" max="774" width="12.42578125" style="120" customWidth="1"/>
    <col min="775" max="1025" width="11.42578125" style="120"/>
    <col min="1026" max="1026" width="19.7109375" style="120" customWidth="1"/>
    <col min="1027" max="1029" width="11.42578125" style="120"/>
    <col min="1030" max="1030" width="12.42578125" style="120" customWidth="1"/>
    <col min="1031" max="1281" width="11.42578125" style="120"/>
    <col min="1282" max="1282" width="19.7109375" style="120" customWidth="1"/>
    <col min="1283" max="1285" width="11.42578125" style="120"/>
    <col min="1286" max="1286" width="12.42578125" style="120" customWidth="1"/>
    <col min="1287" max="1537" width="11.42578125" style="120"/>
    <col min="1538" max="1538" width="19.7109375" style="120" customWidth="1"/>
    <col min="1539" max="1541" width="11.42578125" style="120"/>
    <col min="1542" max="1542" width="12.42578125" style="120" customWidth="1"/>
    <col min="1543" max="1793" width="11.42578125" style="120"/>
    <col min="1794" max="1794" width="19.7109375" style="120" customWidth="1"/>
    <col min="1795" max="1797" width="11.42578125" style="120"/>
    <col min="1798" max="1798" width="12.42578125" style="120" customWidth="1"/>
    <col min="1799" max="2049" width="11.42578125" style="120"/>
    <col min="2050" max="2050" width="19.7109375" style="120" customWidth="1"/>
    <col min="2051" max="2053" width="11.42578125" style="120"/>
    <col min="2054" max="2054" width="12.42578125" style="120" customWidth="1"/>
    <col min="2055" max="2305" width="11.42578125" style="120"/>
    <col min="2306" max="2306" width="19.7109375" style="120" customWidth="1"/>
    <col min="2307" max="2309" width="11.42578125" style="120"/>
    <col min="2310" max="2310" width="12.42578125" style="120" customWidth="1"/>
    <col min="2311" max="2561" width="11.42578125" style="120"/>
    <col min="2562" max="2562" width="19.7109375" style="120" customWidth="1"/>
    <col min="2563" max="2565" width="11.42578125" style="120"/>
    <col min="2566" max="2566" width="12.42578125" style="120" customWidth="1"/>
    <col min="2567" max="2817" width="11.42578125" style="120"/>
    <col min="2818" max="2818" width="19.7109375" style="120" customWidth="1"/>
    <col min="2819" max="2821" width="11.42578125" style="120"/>
    <col min="2822" max="2822" width="12.42578125" style="120" customWidth="1"/>
    <col min="2823" max="3073" width="11.42578125" style="120"/>
    <col min="3074" max="3074" width="19.7109375" style="120" customWidth="1"/>
    <col min="3075" max="3077" width="11.42578125" style="120"/>
    <col min="3078" max="3078" width="12.42578125" style="120" customWidth="1"/>
    <col min="3079" max="3329" width="11.42578125" style="120"/>
    <col min="3330" max="3330" width="19.7109375" style="120" customWidth="1"/>
    <col min="3331" max="3333" width="11.42578125" style="120"/>
    <col min="3334" max="3334" width="12.42578125" style="120" customWidth="1"/>
    <col min="3335" max="3585" width="11.42578125" style="120"/>
    <col min="3586" max="3586" width="19.7109375" style="120" customWidth="1"/>
    <col min="3587" max="3589" width="11.42578125" style="120"/>
    <col min="3590" max="3590" width="12.42578125" style="120" customWidth="1"/>
    <col min="3591" max="3841" width="11.42578125" style="120"/>
    <col min="3842" max="3842" width="19.7109375" style="120" customWidth="1"/>
    <col min="3843" max="3845" width="11.42578125" style="120"/>
    <col min="3846" max="3846" width="12.42578125" style="120" customWidth="1"/>
    <col min="3847" max="4097" width="11.42578125" style="120"/>
    <col min="4098" max="4098" width="19.7109375" style="120" customWidth="1"/>
    <col min="4099" max="4101" width="11.42578125" style="120"/>
    <col min="4102" max="4102" width="12.42578125" style="120" customWidth="1"/>
    <col min="4103" max="4353" width="11.42578125" style="120"/>
    <col min="4354" max="4354" width="19.7109375" style="120" customWidth="1"/>
    <col min="4355" max="4357" width="11.42578125" style="120"/>
    <col min="4358" max="4358" width="12.42578125" style="120" customWidth="1"/>
    <col min="4359" max="4609" width="11.42578125" style="120"/>
    <col min="4610" max="4610" width="19.7109375" style="120" customWidth="1"/>
    <col min="4611" max="4613" width="11.42578125" style="120"/>
    <col min="4614" max="4614" width="12.42578125" style="120" customWidth="1"/>
    <col min="4615" max="4865" width="11.42578125" style="120"/>
    <col min="4866" max="4866" width="19.7109375" style="120" customWidth="1"/>
    <col min="4867" max="4869" width="11.42578125" style="120"/>
    <col min="4870" max="4870" width="12.42578125" style="120" customWidth="1"/>
    <col min="4871" max="5121" width="11.42578125" style="120"/>
    <col min="5122" max="5122" width="19.7109375" style="120" customWidth="1"/>
    <col min="5123" max="5125" width="11.42578125" style="120"/>
    <col min="5126" max="5126" width="12.42578125" style="120" customWidth="1"/>
    <col min="5127" max="5377" width="11.42578125" style="120"/>
    <col min="5378" max="5378" width="19.7109375" style="120" customWidth="1"/>
    <col min="5379" max="5381" width="11.42578125" style="120"/>
    <col min="5382" max="5382" width="12.42578125" style="120" customWidth="1"/>
    <col min="5383" max="5633" width="11.42578125" style="120"/>
    <col min="5634" max="5634" width="19.7109375" style="120" customWidth="1"/>
    <col min="5635" max="5637" width="11.42578125" style="120"/>
    <col min="5638" max="5638" width="12.42578125" style="120" customWidth="1"/>
    <col min="5639" max="5889" width="11.42578125" style="120"/>
    <col min="5890" max="5890" width="19.7109375" style="120" customWidth="1"/>
    <col min="5891" max="5893" width="11.42578125" style="120"/>
    <col min="5894" max="5894" width="12.42578125" style="120" customWidth="1"/>
    <col min="5895" max="6145" width="11.42578125" style="120"/>
    <col min="6146" max="6146" width="19.7109375" style="120" customWidth="1"/>
    <col min="6147" max="6149" width="11.42578125" style="120"/>
    <col min="6150" max="6150" width="12.42578125" style="120" customWidth="1"/>
    <col min="6151" max="6401" width="11.42578125" style="120"/>
    <col min="6402" max="6402" width="19.7109375" style="120" customWidth="1"/>
    <col min="6403" max="6405" width="11.42578125" style="120"/>
    <col min="6406" max="6406" width="12.42578125" style="120" customWidth="1"/>
    <col min="6407" max="6657" width="11.42578125" style="120"/>
    <col min="6658" max="6658" width="19.7109375" style="120" customWidth="1"/>
    <col min="6659" max="6661" width="11.42578125" style="120"/>
    <col min="6662" max="6662" width="12.42578125" style="120" customWidth="1"/>
    <col min="6663" max="6913" width="11.42578125" style="120"/>
    <col min="6914" max="6914" width="19.7109375" style="120" customWidth="1"/>
    <col min="6915" max="6917" width="11.42578125" style="120"/>
    <col min="6918" max="6918" width="12.42578125" style="120" customWidth="1"/>
    <col min="6919" max="7169" width="11.42578125" style="120"/>
    <col min="7170" max="7170" width="19.7109375" style="120" customWidth="1"/>
    <col min="7171" max="7173" width="11.42578125" style="120"/>
    <col min="7174" max="7174" width="12.42578125" style="120" customWidth="1"/>
    <col min="7175" max="7425" width="11.42578125" style="120"/>
    <col min="7426" max="7426" width="19.7109375" style="120" customWidth="1"/>
    <col min="7427" max="7429" width="11.42578125" style="120"/>
    <col min="7430" max="7430" width="12.42578125" style="120" customWidth="1"/>
    <col min="7431" max="7681" width="11.42578125" style="120"/>
    <col min="7682" max="7682" width="19.7109375" style="120" customWidth="1"/>
    <col min="7683" max="7685" width="11.42578125" style="120"/>
    <col min="7686" max="7686" width="12.42578125" style="120" customWidth="1"/>
    <col min="7687" max="7937" width="11.42578125" style="120"/>
    <col min="7938" max="7938" width="19.7109375" style="120" customWidth="1"/>
    <col min="7939" max="7941" width="11.42578125" style="120"/>
    <col min="7942" max="7942" width="12.42578125" style="120" customWidth="1"/>
    <col min="7943" max="8193" width="11.42578125" style="120"/>
    <col min="8194" max="8194" width="19.7109375" style="120" customWidth="1"/>
    <col min="8195" max="8197" width="11.42578125" style="120"/>
    <col min="8198" max="8198" width="12.42578125" style="120" customWidth="1"/>
    <col min="8199" max="8449" width="11.42578125" style="120"/>
    <col min="8450" max="8450" width="19.7109375" style="120" customWidth="1"/>
    <col min="8451" max="8453" width="11.42578125" style="120"/>
    <col min="8454" max="8454" width="12.42578125" style="120" customWidth="1"/>
    <col min="8455" max="8705" width="11.42578125" style="120"/>
    <col min="8706" max="8706" width="19.7109375" style="120" customWidth="1"/>
    <col min="8707" max="8709" width="11.42578125" style="120"/>
    <col min="8710" max="8710" width="12.42578125" style="120" customWidth="1"/>
    <col min="8711" max="8961" width="11.42578125" style="120"/>
    <col min="8962" max="8962" width="19.7109375" style="120" customWidth="1"/>
    <col min="8963" max="8965" width="11.42578125" style="120"/>
    <col min="8966" max="8966" width="12.42578125" style="120" customWidth="1"/>
    <col min="8967" max="9217" width="11.42578125" style="120"/>
    <col min="9218" max="9218" width="19.7109375" style="120" customWidth="1"/>
    <col min="9219" max="9221" width="11.42578125" style="120"/>
    <col min="9222" max="9222" width="12.42578125" style="120" customWidth="1"/>
    <col min="9223" max="9473" width="11.42578125" style="120"/>
    <col min="9474" max="9474" width="19.7109375" style="120" customWidth="1"/>
    <col min="9475" max="9477" width="11.42578125" style="120"/>
    <col min="9478" max="9478" width="12.42578125" style="120" customWidth="1"/>
    <col min="9479" max="9729" width="11.42578125" style="120"/>
    <col min="9730" max="9730" width="19.7109375" style="120" customWidth="1"/>
    <col min="9731" max="9733" width="11.42578125" style="120"/>
    <col min="9734" max="9734" width="12.42578125" style="120" customWidth="1"/>
    <col min="9735" max="9985" width="11.42578125" style="120"/>
    <col min="9986" max="9986" width="19.7109375" style="120" customWidth="1"/>
    <col min="9987" max="9989" width="11.42578125" style="120"/>
    <col min="9990" max="9990" width="12.42578125" style="120" customWidth="1"/>
    <col min="9991" max="10241" width="11.42578125" style="120"/>
    <col min="10242" max="10242" width="19.7109375" style="120" customWidth="1"/>
    <col min="10243" max="10245" width="11.42578125" style="120"/>
    <col min="10246" max="10246" width="12.42578125" style="120" customWidth="1"/>
    <col min="10247" max="10497" width="11.42578125" style="120"/>
    <col min="10498" max="10498" width="19.7109375" style="120" customWidth="1"/>
    <col min="10499" max="10501" width="11.42578125" style="120"/>
    <col min="10502" max="10502" width="12.42578125" style="120" customWidth="1"/>
    <col min="10503" max="10753" width="11.42578125" style="120"/>
    <col min="10754" max="10754" width="19.7109375" style="120" customWidth="1"/>
    <col min="10755" max="10757" width="11.42578125" style="120"/>
    <col min="10758" max="10758" width="12.42578125" style="120" customWidth="1"/>
    <col min="10759" max="11009" width="11.42578125" style="120"/>
    <col min="11010" max="11010" width="19.7109375" style="120" customWidth="1"/>
    <col min="11011" max="11013" width="11.42578125" style="120"/>
    <col min="11014" max="11014" width="12.42578125" style="120" customWidth="1"/>
    <col min="11015" max="11265" width="11.42578125" style="120"/>
    <col min="11266" max="11266" width="19.7109375" style="120" customWidth="1"/>
    <col min="11267" max="11269" width="11.42578125" style="120"/>
    <col min="11270" max="11270" width="12.42578125" style="120" customWidth="1"/>
    <col min="11271" max="11521" width="11.42578125" style="120"/>
    <col min="11522" max="11522" width="19.7109375" style="120" customWidth="1"/>
    <col min="11523" max="11525" width="11.42578125" style="120"/>
    <col min="11526" max="11526" width="12.42578125" style="120" customWidth="1"/>
    <col min="11527" max="11777" width="11.42578125" style="120"/>
    <col min="11778" max="11778" width="19.7109375" style="120" customWidth="1"/>
    <col min="11779" max="11781" width="11.42578125" style="120"/>
    <col min="11782" max="11782" width="12.42578125" style="120" customWidth="1"/>
    <col min="11783" max="12033" width="11.42578125" style="120"/>
    <col min="12034" max="12034" width="19.7109375" style="120" customWidth="1"/>
    <col min="12035" max="12037" width="11.42578125" style="120"/>
    <col min="12038" max="12038" width="12.42578125" style="120" customWidth="1"/>
    <col min="12039" max="12289" width="11.42578125" style="120"/>
    <col min="12290" max="12290" width="19.7109375" style="120" customWidth="1"/>
    <col min="12291" max="12293" width="11.42578125" style="120"/>
    <col min="12294" max="12294" width="12.42578125" style="120" customWidth="1"/>
    <col min="12295" max="12545" width="11.42578125" style="120"/>
    <col min="12546" max="12546" width="19.7109375" style="120" customWidth="1"/>
    <col min="12547" max="12549" width="11.42578125" style="120"/>
    <col min="12550" max="12550" width="12.42578125" style="120" customWidth="1"/>
    <col min="12551" max="12801" width="11.42578125" style="120"/>
    <col min="12802" max="12802" width="19.7109375" style="120" customWidth="1"/>
    <col min="12803" max="12805" width="11.42578125" style="120"/>
    <col min="12806" max="12806" width="12.42578125" style="120" customWidth="1"/>
    <col min="12807" max="13057" width="11.42578125" style="120"/>
    <col min="13058" max="13058" width="19.7109375" style="120" customWidth="1"/>
    <col min="13059" max="13061" width="11.42578125" style="120"/>
    <col min="13062" max="13062" width="12.42578125" style="120" customWidth="1"/>
    <col min="13063" max="13313" width="11.42578125" style="120"/>
    <col min="13314" max="13314" width="19.7109375" style="120" customWidth="1"/>
    <col min="13315" max="13317" width="11.42578125" style="120"/>
    <col min="13318" max="13318" width="12.42578125" style="120" customWidth="1"/>
    <col min="13319" max="13569" width="11.42578125" style="120"/>
    <col min="13570" max="13570" width="19.7109375" style="120" customWidth="1"/>
    <col min="13571" max="13573" width="11.42578125" style="120"/>
    <col min="13574" max="13574" width="12.42578125" style="120" customWidth="1"/>
    <col min="13575" max="13825" width="11.42578125" style="120"/>
    <col min="13826" max="13826" width="19.7109375" style="120" customWidth="1"/>
    <col min="13827" max="13829" width="11.42578125" style="120"/>
    <col min="13830" max="13830" width="12.42578125" style="120" customWidth="1"/>
    <col min="13831" max="14081" width="11.42578125" style="120"/>
    <col min="14082" max="14082" width="19.7109375" style="120" customWidth="1"/>
    <col min="14083" max="14085" width="11.42578125" style="120"/>
    <col min="14086" max="14086" width="12.42578125" style="120" customWidth="1"/>
    <col min="14087" max="14337" width="11.42578125" style="120"/>
    <col min="14338" max="14338" width="19.7109375" style="120" customWidth="1"/>
    <col min="14339" max="14341" width="11.42578125" style="120"/>
    <col min="14342" max="14342" width="12.42578125" style="120" customWidth="1"/>
    <col min="14343" max="14593" width="11.42578125" style="120"/>
    <col min="14594" max="14594" width="19.7109375" style="120" customWidth="1"/>
    <col min="14595" max="14597" width="11.42578125" style="120"/>
    <col min="14598" max="14598" width="12.42578125" style="120" customWidth="1"/>
    <col min="14599" max="14849" width="11.42578125" style="120"/>
    <col min="14850" max="14850" width="19.7109375" style="120" customWidth="1"/>
    <col min="14851" max="14853" width="11.42578125" style="120"/>
    <col min="14854" max="14854" width="12.42578125" style="120" customWidth="1"/>
    <col min="14855" max="15105" width="11.42578125" style="120"/>
    <col min="15106" max="15106" width="19.7109375" style="120" customWidth="1"/>
    <col min="15107" max="15109" width="11.42578125" style="120"/>
    <col min="15110" max="15110" width="12.42578125" style="120" customWidth="1"/>
    <col min="15111" max="15361" width="11.42578125" style="120"/>
    <col min="15362" max="15362" width="19.7109375" style="120" customWidth="1"/>
    <col min="15363" max="15365" width="11.42578125" style="120"/>
    <col min="15366" max="15366" width="12.42578125" style="120" customWidth="1"/>
    <col min="15367" max="15617" width="11.42578125" style="120"/>
    <col min="15618" max="15618" width="19.7109375" style="120" customWidth="1"/>
    <col min="15619" max="15621" width="11.42578125" style="120"/>
    <col min="15622" max="15622" width="12.42578125" style="120" customWidth="1"/>
    <col min="15623" max="15873" width="11.42578125" style="120"/>
    <col min="15874" max="15874" width="19.7109375" style="120" customWidth="1"/>
    <col min="15875" max="15877" width="11.42578125" style="120"/>
    <col min="15878" max="15878" width="12.42578125" style="120" customWidth="1"/>
    <col min="15879" max="16129" width="11.42578125" style="120"/>
    <col min="16130" max="16130" width="19.7109375" style="120" customWidth="1"/>
    <col min="16131" max="16133" width="11.42578125" style="120"/>
    <col min="16134" max="16134" width="12.42578125" style="120" customWidth="1"/>
    <col min="16135" max="16384" width="11.42578125" style="120"/>
  </cols>
  <sheetData>
    <row r="1" spans="1:12" ht="15.75" x14ac:dyDescent="0.25">
      <c r="A1" s="113" t="s">
        <v>43</v>
      </c>
      <c r="B1" s="114"/>
      <c r="C1" s="115"/>
      <c r="D1" s="115"/>
      <c r="E1" s="115"/>
      <c r="F1" s="115"/>
      <c r="G1" s="115"/>
      <c r="H1" s="115"/>
      <c r="I1" s="116"/>
      <c r="J1" s="117"/>
      <c r="K1" s="118"/>
      <c r="L1" s="119"/>
    </row>
    <row r="2" spans="1:12" ht="36.75" customHeight="1" x14ac:dyDescent="0.25">
      <c r="A2" s="121" t="s">
        <v>44</v>
      </c>
      <c r="B2" s="122" t="str">
        <f>[1]recto!A8</f>
        <v>Réhabilitation énergétique</v>
      </c>
      <c r="C2" s="123"/>
      <c r="D2" s="123"/>
      <c r="E2" s="124"/>
      <c r="F2" s="125">
        <f>[1]recto!A9</f>
        <v>110</v>
      </c>
      <c r="G2" s="126" t="str">
        <f>[1]recto!H9</f>
        <v>logements conventionnés + de 2 ans</v>
      </c>
      <c r="H2" s="127"/>
      <c r="I2" s="128"/>
      <c r="J2" s="129"/>
      <c r="K2" s="130"/>
      <c r="L2" s="131"/>
    </row>
    <row r="3" spans="1:12" ht="36.75" customHeight="1" thickBot="1" x14ac:dyDescent="0.3">
      <c r="A3" s="132"/>
      <c r="B3" s="133" t="str">
        <f>[1]recto!A10</f>
        <v>Sis</v>
      </c>
      <c r="C3" s="134"/>
      <c r="D3" s="134"/>
      <c r="E3" s="134"/>
      <c r="F3" s="134"/>
      <c r="G3" s="134"/>
      <c r="H3" s="134"/>
      <c r="I3" s="135"/>
      <c r="J3" s="129"/>
      <c r="K3" s="130"/>
      <c r="L3" s="131"/>
    </row>
    <row r="4" spans="1:12" ht="16.5" thickBot="1" x14ac:dyDescent="0.3">
      <c r="A4" s="136" t="s">
        <v>45</v>
      </c>
      <c r="B4" s="137"/>
      <c r="C4" s="138"/>
      <c r="D4" s="138"/>
      <c r="E4" s="138"/>
      <c r="F4" s="138"/>
      <c r="G4" s="138"/>
      <c r="H4" s="138"/>
      <c r="I4" s="139"/>
      <c r="J4" s="140"/>
      <c r="K4" s="141"/>
      <c r="L4" s="142"/>
    </row>
    <row r="7" spans="1:12" ht="15.75" thickBot="1" x14ac:dyDescent="0.3"/>
    <row r="8" spans="1:12" ht="41.25" thickBot="1" x14ac:dyDescent="0.3">
      <c r="A8" s="143" t="s">
        <v>46</v>
      </c>
      <c r="B8" s="144" t="s">
        <v>47</v>
      </c>
      <c r="C8" s="144" t="s">
        <v>48</v>
      </c>
      <c r="D8" s="144" t="s">
        <v>49</v>
      </c>
      <c r="E8" s="144" t="s">
        <v>50</v>
      </c>
      <c r="F8" s="144" t="s">
        <v>51</v>
      </c>
      <c r="G8" s="144" t="s">
        <v>52</v>
      </c>
      <c r="H8" s="144" t="s">
        <v>53</v>
      </c>
      <c r="I8" s="144" t="s">
        <v>54</v>
      </c>
      <c r="J8" s="144" t="s">
        <v>55</v>
      </c>
      <c r="K8" s="144" t="s">
        <v>56</v>
      </c>
      <c r="L8" s="145" t="s">
        <v>57</v>
      </c>
    </row>
    <row r="9" spans="1:12" x14ac:dyDescent="0.25">
      <c r="A9" s="146" t="s">
        <v>58</v>
      </c>
      <c r="B9" s="147">
        <f>[1]recto!P39</f>
        <v>0</v>
      </c>
      <c r="C9" s="148">
        <f>IFERROR(IF(B9=0,0,AVERAGEIF('Couple loyer charge au logement'!E10:E297,"T1",'Couple loyer charge au logement'!I10:I297)),"")</f>
        <v>0</v>
      </c>
      <c r="D9" s="149">
        <f>IFERROR(IF(B9=0,0,AVERAGEIF('Couple loyer charge au logement'!E10:E297,"T1",'Couple loyer charge au logement'!K10:K297)),"")</f>
        <v>0</v>
      </c>
      <c r="E9" s="149">
        <f>IFERROR(IF(B9=0,0,AVERAGEIF('Couple loyer charge au logement'!E10:E297,"T1",'Couple loyer charge au logement'!O10:O297)),"")</f>
        <v>0</v>
      </c>
      <c r="F9" s="149">
        <f>IFERROR(IF(B9=0,0,AVERAGEIF('Couple loyer charge au logement'!E10:E297,"T1",'Couple loyer charge au logement'!L10:L297)),"")</f>
        <v>0</v>
      </c>
      <c r="G9" s="149">
        <f>IFERROR(IF(B9=0,0,AVERAGEIF('Couple loyer charge au logement'!E10:E297,"T1",'Couple loyer charge au logement'!M10:M297)),"")</f>
        <v>0</v>
      </c>
      <c r="H9" s="149">
        <f>IFERROR(IF(B9=0,0,AVERAGEIF('Couple loyer charge au logement'!E10:E66,"T1",'Couple loyer charge au logement'!N10:N66)),"")</f>
        <v>0</v>
      </c>
      <c r="I9" s="150">
        <f>IFERROR(F9-D9,"")</f>
        <v>0</v>
      </c>
      <c r="J9" s="151">
        <f>IFERROR(D9+G9,"")</f>
        <v>0</v>
      </c>
      <c r="K9" s="152">
        <f>IFERROR(F9+H9,"")</f>
        <v>0</v>
      </c>
      <c r="L9" s="153">
        <f>IFERROR(K9-J9,"")</f>
        <v>0</v>
      </c>
    </row>
    <row r="10" spans="1:12" x14ac:dyDescent="0.25">
      <c r="A10" s="154" t="s">
        <v>59</v>
      </c>
      <c r="B10" s="155">
        <f>[1]recto!P40</f>
        <v>0</v>
      </c>
      <c r="C10" s="156">
        <f>IFERROR(IF(B10=0,0,AVERAGEIF('Couple loyer charge au logement'!E10:E297,"T2",'Couple loyer charge au logement'!I10:I297)),"")</f>
        <v>0</v>
      </c>
      <c r="D10" s="157">
        <f>IFERROR(IF(B10=0,0,AVERAGEIF('Couple loyer charge au logement'!E10:E297,"T2",'Couple loyer charge au logement'!K10:K297)),"")</f>
        <v>0</v>
      </c>
      <c r="E10" s="157">
        <f>IFERROR(IF(B10=0,0,AVERAGEIF('Couple loyer charge au logement'!E10:E297,"T2",'Couple loyer charge au logement'!O10:O297)),"")</f>
        <v>0</v>
      </c>
      <c r="F10" s="157">
        <f>IFERROR(IF(B10=0,0,AVERAGEIF('Couple loyer charge au logement'!E10:E297,"T2",'Couple loyer charge au logement'!L10:L297)),"")</f>
        <v>0</v>
      </c>
      <c r="G10" s="157">
        <f>IFERROR(IF(B10=0,0,AVERAGEIF('Couple loyer charge au logement'!E10:E297,"T2",'Couple loyer charge au logement'!M10:M297)),"")</f>
        <v>0</v>
      </c>
      <c r="H10" s="157">
        <f>IFERROR(IF(B10=0,0,AVERAGEIF('Couple loyer charge au logement'!E10:E66,"T2",'Couple loyer charge au logement'!N10:N66)),"")</f>
        <v>0</v>
      </c>
      <c r="I10" s="158">
        <f t="shared" ref="I10:I14" si="0">IFERROR(F10-D10,"")</f>
        <v>0</v>
      </c>
      <c r="J10" s="159">
        <f t="shared" ref="J10:J14" si="1">IFERROR(D10+G10,"")</f>
        <v>0</v>
      </c>
      <c r="K10" s="160">
        <f t="shared" ref="K10:K14" si="2">IFERROR(F10+H10,"")</f>
        <v>0</v>
      </c>
      <c r="L10" s="161">
        <f t="shared" ref="L10:L14" si="3">IFERROR(K10-J10,"")</f>
        <v>0</v>
      </c>
    </row>
    <row r="11" spans="1:12" x14ac:dyDescent="0.25">
      <c r="A11" s="154" t="s">
        <v>60</v>
      </c>
      <c r="B11" s="155">
        <f>[1]recto!P41</f>
        <v>63</v>
      </c>
      <c r="C11" s="156">
        <f>IFERROR(IF(B11=0,0,AVERAGEIF('Couple loyer charge au logement'!E10:E297,"T3",'Couple loyer charge au logement'!I10:I297)),"")</f>
        <v>52.19047619047619</v>
      </c>
      <c r="D11" s="157">
        <f>IFERROR(IF(B11=0,0,AVERAGEIF('Couple loyer charge au logement'!E10:E297,"T3",'Couple loyer charge au logement'!K10:K297)),"")</f>
        <v>311.3814285714285</v>
      </c>
      <c r="E11" s="157" t="str">
        <f>IFERROR(IF(B11=0,0,AVERAGEIF('Couple loyer charge au logement'!E10:E297,"T3",'Couple loyer charge au logement'!O10:O297)),"")</f>
        <v/>
      </c>
      <c r="F11" s="157">
        <f>IFERROR(IF(B11=0,0,AVERAGEIF('Couple loyer charge au logement'!E10:E297,"T3",'Couple loyer charge au logement'!L10:L297)),"")</f>
        <v>323.36556666666689</v>
      </c>
      <c r="G11" s="157">
        <f>IFERROR(IF(B11=0,0,AVERAGEIF('Couple loyer charge au logement'!E10:E297,"T3",'Couple loyer charge au logement'!M10:M297)),"")</f>
        <v>62.628571428571483</v>
      </c>
      <c r="H11" s="157">
        <f>IFERROR(IF(B11=0,0,AVERAGEIF('Couple loyer charge au logement'!E10:E66,"T3",'Couple loyer charge au logement'!N10:N66)),"")</f>
        <v>47.269565217391289</v>
      </c>
      <c r="I11" s="158">
        <f t="shared" si="0"/>
        <v>11.984138095238393</v>
      </c>
      <c r="J11" s="159">
        <f t="shared" si="1"/>
        <v>374.01</v>
      </c>
      <c r="K11" s="160">
        <f t="shared" si="2"/>
        <v>370.63513188405818</v>
      </c>
      <c r="L11" s="161">
        <f t="shared" si="3"/>
        <v>-3.3748681159418084</v>
      </c>
    </row>
    <row r="12" spans="1:12" x14ac:dyDescent="0.25">
      <c r="A12" s="154" t="s">
        <v>61</v>
      </c>
      <c r="B12" s="155">
        <f>[1]recto!P42</f>
        <v>39</v>
      </c>
      <c r="C12" s="156">
        <f>IFERROR(IF(B12=0,0,AVERAGEIF('Couple loyer charge au logement'!E10:E297,"T4",'Couple loyer charge au logement'!I10:I297)),"")</f>
        <v>64</v>
      </c>
      <c r="D12" s="157">
        <f>IFERROR(IF(B12=0,0,AVERAGEIF('Couple loyer charge au logement'!E10:E297,"T4",'Couple loyer charge au logement'!K10:K297)),"")</f>
        <v>352.1210256410256</v>
      </c>
      <c r="E12" s="157" t="str">
        <f>IFERROR(IF(B12=0,0,AVERAGEIF('Couple loyer charge au logement'!E10:E297,"T4",'Couple loyer charge au logement'!O10:O297)),"")</f>
        <v/>
      </c>
      <c r="F12" s="157">
        <f>IFERROR(IF(B12=0,0,AVERAGEIF('Couple loyer charge au logement'!E10:E297,"T4",'Couple loyer charge au logement'!L10:L297)),"")</f>
        <v>366.04361025641026</v>
      </c>
      <c r="G12" s="157">
        <f>IFERROR(IF(B12=0,0,AVERAGEIF('Couple loyer charge au logement'!E10:E297,"T4",'Couple loyer charge au logement'!M10:M297)),"")</f>
        <v>76.80000000000004</v>
      </c>
      <c r="H12" s="157">
        <f>IFERROR(IF(B12=0,0,AVERAGEIF('Couple loyer charge au logement'!E10:E66,"T4",'Couple loyer charge au logement'!N10:N66)),"")</f>
        <v>57.59999999999998</v>
      </c>
      <c r="I12" s="158">
        <f t="shared" si="0"/>
        <v>13.922584615384665</v>
      </c>
      <c r="J12" s="159">
        <f t="shared" si="1"/>
        <v>428.92102564102561</v>
      </c>
      <c r="K12" s="160">
        <f t="shared" si="2"/>
        <v>423.64361025641023</v>
      </c>
      <c r="L12" s="161">
        <f t="shared" si="3"/>
        <v>-5.2774153846153808</v>
      </c>
    </row>
    <row r="13" spans="1:12" x14ac:dyDescent="0.25">
      <c r="A13" s="162" t="s">
        <v>31</v>
      </c>
      <c r="B13" s="155">
        <f>[1]recto!P43</f>
        <v>1</v>
      </c>
      <c r="C13" s="156">
        <f>IFERROR(IF(B13=0,0,AVERAGEIF('Couple loyer charge au logement'!E10:E297,"T5",'Couple loyer charge au logement'!I10:I297)),"")</f>
        <v>52</v>
      </c>
      <c r="D13" s="157">
        <f>IFERROR(IF(B13=0,0,AVERAGEIF('Couple loyer charge au logement'!E10:E297,"T5",'Couple loyer charge au logement'!K10:K297)),"")</f>
        <v>309.17</v>
      </c>
      <c r="E13" s="157" t="str">
        <f>IFERROR(IF(B13=0,0,AVERAGEIF('Couple loyer charge au logement'!E10:E297,"T5",'Couple loyer charge au logement'!O10:O297)),"")</f>
        <v/>
      </c>
      <c r="F13" s="157">
        <f>IFERROR(IF(B13=0,0,AVERAGEIF('Couple loyer charge au logement'!E10:E297,"T5",'Couple loyer charge au logement'!L10:L297)),"")</f>
        <v>320.32499999999999</v>
      </c>
      <c r="G13" s="157">
        <f>IFERROR(IF(B13=0,0,AVERAGEIF('Couple loyer charge au logement'!E10:E297,"T5",'Couple loyer charge au logement'!M10:M297)),"")</f>
        <v>62.4</v>
      </c>
      <c r="H13" s="157">
        <f>IFERROR(IF(B13=0,0,AVERAGEIF('Couple loyer charge au logement'!E10:E66,"T5",'Couple loyer charge au logement'!N10:N66)),"")</f>
        <v>46.800000000000004</v>
      </c>
      <c r="I13" s="158">
        <f t="shared" si="0"/>
        <v>11.154999999999973</v>
      </c>
      <c r="J13" s="159">
        <f t="shared" si="1"/>
        <v>371.57</v>
      </c>
      <c r="K13" s="160">
        <f t="shared" si="2"/>
        <v>367.125</v>
      </c>
      <c r="L13" s="161">
        <f t="shared" si="3"/>
        <v>-4.4449999999999932</v>
      </c>
    </row>
    <row r="14" spans="1:12" ht="15.75" thickBot="1" x14ac:dyDescent="0.3">
      <c r="A14" s="163" t="s">
        <v>62</v>
      </c>
      <c r="B14" s="164">
        <f>[1]recto!P44</f>
        <v>7</v>
      </c>
      <c r="C14" s="165">
        <f>[1]recto!Q44</f>
        <v>364</v>
      </c>
      <c r="D14" s="166">
        <f>[1]recto!R44</f>
        <v>306.10142857142858</v>
      </c>
      <c r="E14" s="167">
        <f>SUMIFS('Couple loyer charge au logement'!O10:O297,'Couple loyer charge au logement'!R10:R297,"1")</f>
        <v>0</v>
      </c>
      <c r="F14" s="194">
        <f>SUMIFS('Couple loyer charge au logement'!L10:L297,'Couple loyer charge au logement'!R10:R297,"1")</f>
        <v>2189.0982999999997</v>
      </c>
      <c r="G14" s="194">
        <f>SUMIFS('Couple loyer charge au logement'!M10:M297,'Couple loyer charge au logement'!R10:R297,"1")</f>
        <v>436.79999999999995</v>
      </c>
      <c r="H14" s="194">
        <f>SUMIFS('Couple loyer charge au logement'!N10:N297,'Couple loyer charge au logement'!R10:R297,"1")</f>
        <v>327.60000000000002</v>
      </c>
      <c r="I14" s="168">
        <f t="shared" si="0"/>
        <v>1882.996871428571</v>
      </c>
      <c r="J14" s="169">
        <f t="shared" si="1"/>
        <v>742.9014285714286</v>
      </c>
      <c r="K14" s="170">
        <f t="shared" si="2"/>
        <v>2516.6982999999996</v>
      </c>
      <c r="L14" s="171">
        <f t="shared" si="3"/>
        <v>1773.796871428571</v>
      </c>
    </row>
    <row r="15" spans="1:12" ht="15.75" thickBot="1" x14ac:dyDescent="0.3">
      <c r="F15" s="172"/>
      <c r="J15" s="173" t="s">
        <v>63</v>
      </c>
      <c r="K15" s="174"/>
      <c r="L15" s="175">
        <f>IFERROR('Couple loyer charge au logement'!B307,"")</f>
        <v>-4.4484109090908879</v>
      </c>
    </row>
    <row r="17" spans="7:10" x14ac:dyDescent="0.25">
      <c r="G17" s="176" t="s">
        <v>64</v>
      </c>
      <c r="H17" s="177"/>
      <c r="I17" s="178"/>
      <c r="J17" s="178"/>
    </row>
    <row r="18" spans="7:10" x14ac:dyDescent="0.25">
      <c r="G18" s="179" t="s">
        <v>65</v>
      </c>
      <c r="H18" s="180"/>
      <c r="I18" s="180"/>
      <c r="J18" s="178"/>
    </row>
    <row r="19" spans="7:10" x14ac:dyDescent="0.25">
      <c r="G19" s="181" t="s">
        <v>66</v>
      </c>
      <c r="H19" s="178"/>
      <c r="I19" s="182"/>
      <c r="J19" s="178"/>
    </row>
    <row r="20" spans="7:10" ht="15.75" thickBot="1" x14ac:dyDescent="0.3"/>
    <row r="21" spans="7:10" x14ac:dyDescent="0.25">
      <c r="G21" s="183"/>
      <c r="H21" s="184"/>
      <c r="I21" s="184"/>
      <c r="J21" s="185"/>
    </row>
    <row r="22" spans="7:10" x14ac:dyDescent="0.25">
      <c r="G22" s="186"/>
      <c r="J22" s="187"/>
    </row>
    <row r="23" spans="7:10" x14ac:dyDescent="0.25">
      <c r="G23" s="186"/>
      <c r="J23" s="187"/>
    </row>
    <row r="24" spans="7:10" ht="15.75" thickBot="1" x14ac:dyDescent="0.3">
      <c r="G24" s="188"/>
      <c r="H24" s="189"/>
      <c r="I24" s="189"/>
      <c r="J24" s="190"/>
    </row>
  </sheetData>
  <mergeCells count="9">
    <mergeCell ref="J15:K15"/>
    <mergeCell ref="H18:I18"/>
    <mergeCell ref="B1:I1"/>
    <mergeCell ref="J1:L4"/>
    <mergeCell ref="A2:A3"/>
    <mergeCell ref="B2:E2"/>
    <mergeCell ref="G2:I2"/>
    <mergeCell ref="B3:I3"/>
    <mergeCell ref="B4:I4"/>
  </mergeCells>
  <pageMargins left="0.70866141732283472" right="0.70866141732283472" top="0.74803149606299213" bottom="0.74803149606299213" header="0.31496062992125984" footer="0.31496062992125984"/>
  <pageSetup paperSize="9" scale="9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Couple loyer charge au logement</vt:lpstr>
      <vt:lpstr>Couple loyer charge par typo</vt:lpstr>
      <vt:lpstr>'Couple loyer charge au logement'!Impression_des_titres</vt:lpstr>
      <vt:lpstr>'Couple loyer charge au logement'!Zone_d_impression</vt:lpstr>
      <vt:lpstr>'Couple loyer charge par typo'!Zone_d_impression</vt:lpstr>
    </vt:vector>
  </TitlesOfParts>
  <Company>INSULAE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jpetitperrin@neolia.fr</dc:creator>
  <cp:lastModifiedBy>jpetitperrin@neolia.fr</cp:lastModifiedBy>
  <dcterms:created xsi:type="dcterms:W3CDTF">2025-01-07T13:26:49Z</dcterms:created>
  <dcterms:modified xsi:type="dcterms:W3CDTF">2025-01-07T13:27:57Z</dcterms:modified>
</cp:coreProperties>
</file>