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u3bis.data\Desktop\"/>
    </mc:Choice>
  </mc:AlternateContent>
  <bookViews>
    <workbookView xWindow="0" yWindow="0" windowWidth="16470" windowHeight="11175" activeTab="4"/>
  </bookViews>
  <sheets>
    <sheet name="prod" sheetId="1" r:id="rId1"/>
    <sheet name="prodPQ" sheetId="5" r:id="rId2"/>
    <sheet name="heure" sheetId="2" r:id="rId3"/>
    <sheet name="HeurePQ" sheetId="6" r:id="rId4"/>
    <sheet name="Feuil3" sheetId="3" r:id="rId5"/>
  </sheets>
  <externalReferences>
    <externalReference r:id="rId6"/>
  </externalReferences>
  <definedNames>
    <definedName name="DonnéesExternes_1" localSheetId="3" hidden="1">HeurePQ!$A$1:$J$79</definedName>
    <definedName name="DonnéesExternes_1" localSheetId="1" hidden="1">prodPQ!$A$1:$J$231</definedName>
    <definedName name="Segment_semaine">#N/A</definedName>
    <definedName name="Segment_semaine1">#N/A</definedName>
    <definedName name="Segment_Zone">#N/A</definedName>
    <definedName name="Segment_Zone1">#N/A</definedName>
  </definedNames>
  <calcPr calcId="162913"/>
  <pivotCaches>
    <pivotCache cacheId="16" r:id="rId7"/>
    <pivotCache cacheId="2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4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<sst xmlns="http://schemas.openxmlformats.org/spreadsheetml/2006/main" count="1421" uniqueCount="76">
  <si>
    <t>semaine</t>
  </si>
  <si>
    <t>Date</t>
  </si>
  <si>
    <t>Matricule</t>
  </si>
  <si>
    <t>Nom Prénom</t>
  </si>
  <si>
    <t>Zone</t>
  </si>
  <si>
    <t>Référence</t>
  </si>
  <si>
    <t>Piéce</t>
  </si>
  <si>
    <t>Produit validé</t>
  </si>
  <si>
    <t>Rebut</t>
  </si>
  <si>
    <t>Cause</t>
  </si>
  <si>
    <t>SEAU 10L</t>
  </si>
  <si>
    <t>AUGE 12L Gaveta</t>
  </si>
  <si>
    <t>DIABOLO Diam. 44</t>
  </si>
  <si>
    <t>DIABOLO Diam. 60</t>
  </si>
  <si>
    <t>AUGE 30L CARBONERA</t>
  </si>
  <si>
    <t>AUGE 30L CARBONERA "BELLOTA"</t>
  </si>
  <si>
    <t>AUGE 37L CARBONERA "BELLOTA"</t>
  </si>
  <si>
    <t>ESPUERTA 11L</t>
  </si>
  <si>
    <t>SOUPLECHELLE</t>
  </si>
  <si>
    <t>AUGE 20L</t>
  </si>
  <si>
    <t>AUGE 40L</t>
  </si>
  <si>
    <t>POUBELLE    75L Allégée</t>
  </si>
  <si>
    <t>PIED CAOUT 2,5kg</t>
  </si>
  <si>
    <t>PIED DE POTEAU</t>
  </si>
  <si>
    <t>PIED POUR CONE</t>
  </si>
  <si>
    <t>POUBELLE    75L Tout Caout.</t>
  </si>
  <si>
    <t>ESPUERTA 11L BELLOTA</t>
  </si>
  <si>
    <t>xxxxxx</t>
  </si>
  <si>
    <t>SEAU 10L "BELLOTA"</t>
  </si>
  <si>
    <t>PATIN CAOUTCHOUC P/PINCE</t>
  </si>
  <si>
    <t>arret du moulage pour maintenance</t>
  </si>
  <si>
    <t xml:space="preserve">maintenance </t>
  </si>
  <si>
    <t>N°</t>
  </si>
  <si>
    <t xml:space="preserve">Activité </t>
  </si>
  <si>
    <t>HEURES</t>
  </si>
  <si>
    <t>Commentaire</t>
  </si>
  <si>
    <t>Productif ou Improductif</t>
  </si>
  <si>
    <t>contrôle qualité</t>
  </si>
  <si>
    <t>magasin</t>
  </si>
  <si>
    <t xml:space="preserve">Moulage </t>
  </si>
  <si>
    <t>Ménage</t>
  </si>
  <si>
    <t>Manutention</t>
  </si>
  <si>
    <t xml:space="preserve">SEAU A BEC CAOUT.ARME 12L     </t>
  </si>
  <si>
    <t xml:space="preserve">Monter                        </t>
  </si>
  <si>
    <t xml:space="preserve">Percer                        </t>
  </si>
  <si>
    <t>SEAU CAOUT.ARME HISPANO 10 L B</t>
  </si>
  <si>
    <t>Réunion</t>
  </si>
  <si>
    <t xml:space="preserve">SEAU CAOUT.ARME HISPANO 10 L  </t>
  </si>
  <si>
    <t>réparation pieces</t>
  </si>
  <si>
    <t xml:space="preserve">SEAU CAOUT.ARME 12L ALLEGE    </t>
  </si>
  <si>
    <t>Formation</t>
  </si>
  <si>
    <t>conduite engin</t>
  </si>
  <si>
    <t>GBR</t>
  </si>
  <si>
    <t>CONE FLUO 50CM PIED CAOUTCHOUC</t>
  </si>
  <si>
    <t xml:space="preserve">Assembler+Conditionner        </t>
  </si>
  <si>
    <t xml:space="preserve">entretien </t>
  </si>
  <si>
    <t>vk</t>
  </si>
  <si>
    <t>pd</t>
  </si>
  <si>
    <t>gh</t>
  </si>
  <si>
    <t>gm</t>
  </si>
  <si>
    <t>fs</t>
  </si>
  <si>
    <t>dy</t>
  </si>
  <si>
    <t>ce</t>
  </si>
  <si>
    <t>bs</t>
  </si>
  <si>
    <t>am</t>
  </si>
  <si>
    <t>nk</t>
  </si>
  <si>
    <t>do</t>
  </si>
  <si>
    <t>ga</t>
  </si>
  <si>
    <t>nv</t>
  </si>
  <si>
    <t>Improductif</t>
  </si>
  <si>
    <t>Productif</t>
  </si>
  <si>
    <t>Activité nomenclaturée</t>
  </si>
  <si>
    <t>Étiquettes de lignes</t>
  </si>
  <si>
    <t>Total général</t>
  </si>
  <si>
    <t>Somme de Produit validé</t>
  </si>
  <si>
    <t>Somme de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</si>
</sst>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2" fillId="3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2" fillId="0" borderId="3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3" fillId="2" borderId="2" xfId="0" applyFont="1" applyFill="1" applyBorder="1" applyAlignment="1">
      <alignment horizontal="center"/>
    </xf>
    <xf numFmtId="0" fontId="3" fillId="2" borderId="2" xfId="0" applyFont="1" applyFill="1" applyBorder="1"/>
    <xf numFmtId="0" fontId="1" fillId="2" borderId="2" xfId="0" applyFont="1" applyFill="1" applyBorder="1"/>
    <xf numFmtId="0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0" fillId="0" borderId="1" xfId="0" applyFont="1" applyFill="1" applyBorder="1"/>
    <xf numFmtId="0" fontId="2" fillId="0" borderId="3" xfId="0" applyNumberFormat="1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3" xfId="0" applyFont="1" applyFill="1" applyBorder="1"/>
    <xf numFmtId="0" fontId="0" fillId="0" borderId="3" xfId="0" applyFont="1" applyFill="1" applyBorder="1"/>
    <xf numFmtId="0" fontId="0" fillId="0" borderId="0" xfId="0" applyFill="1"/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4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7/relationships/slicerCache" Target="slicerCaches/slicerCache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123825</xdr:colOff>
      <xdr:row>3</xdr:row>
      <xdr:rowOff>171450</xdr:rowOff>
    </xdr:from>
    <xdr:to>
      <xdr:col>14</xdr:col>
      <xdr:colOff>952500</xdr:colOff>
      <xdr:row>17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Zo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77775" y="7429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971550</xdr:colOff>
      <xdr:row>3</xdr:row>
      <xdr:rowOff>161925</xdr:rowOff>
    </xdr:from>
    <xdr:to>
      <xdr:col>16</xdr:col>
      <xdr:colOff>800100</xdr:colOff>
      <xdr:row>17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25625" y="7334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495300</xdr:colOff>
      <xdr:row>22</xdr:row>
      <xdr:rowOff>104775</xdr:rowOff>
    </xdr:from>
    <xdr:to>
      <xdr:col>10</xdr:col>
      <xdr:colOff>485775</xdr:colOff>
      <xdr:row>35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emai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2475" y="42957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762000</xdr:colOff>
      <xdr:row>22</xdr:row>
      <xdr:rowOff>95250</xdr:rowOff>
    </xdr:from>
    <xdr:to>
      <xdr:col>7</xdr:col>
      <xdr:colOff>590550</xdr:colOff>
      <xdr:row>35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Zon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38800" y="4286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TAGE%20PRODUCTION%20U3/05%20PRODUCTION/08%20INDICATEURS/formulaire%20de%20saisie%20U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U3"/>
      <sheetName val="FORMULAIRE U3Bis"/>
      <sheetName val="Base formulaire"/>
      <sheetName val="TABLEAU DE BORD PRODUCTION"/>
      <sheetName val="SRH"/>
      <sheetName val="Tonnage fabriqué"/>
      <sheetName val="Production U3Bis"/>
      <sheetName val="Base TdbPq"/>
      <sheetName val="Feuil5"/>
      <sheetName val="Heures travaillées"/>
      <sheetName val="Heures travaillées2"/>
      <sheetName val="Temps de travailU3"/>
      <sheetName val="Temps de travail U3Bis"/>
      <sheetName val="tps de travaille U3&amp;U3bis"/>
      <sheetName val="TpsU3Pq"/>
      <sheetName val="TpsU3BisPq"/>
      <sheetName val="Activités nomenclaturées"/>
      <sheetName val="Production nome"/>
      <sheetName val="ProdNomPq"/>
      <sheetName val="BASE tps mamo"/>
      <sheetName val="xctMAM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3bis data" refreshedDate="45755.37574560185" createdVersion="6" refreshedVersion="6" minRefreshableVersion="3" recordCount="230">
  <cacheSource type="worksheet">
    <worksheetSource name="Tableau1_2"/>
  </cacheSource>
  <cacheFields count="10">
    <cacheField name="semaine" numFmtId="0">
      <sharedItems containsSemiMixedTypes="0" containsString="0" containsNumber="1" containsInteger="1" minValue="13" maxValue="14" count="2">
        <n v="14"/>
        <n v="13"/>
      </sharedItems>
    </cacheField>
    <cacheField name="Date" numFmtId="14">
      <sharedItems containsSemiMixedTypes="0" containsNonDate="0" containsDate="1" containsString="0" minDate="2025-03-25T00:00:00" maxDate="2025-04-04T00:00:00" count="7">
        <d v="2025-03-31T00:00:00"/>
        <d v="2025-04-01T00:00:00"/>
        <d v="2025-04-03T00:00:00"/>
        <d v="2025-03-28T00:00:00"/>
        <d v="2025-03-27T00:00:00"/>
        <d v="2025-03-26T00:00:00"/>
        <d v="2025-03-25T00:00:00"/>
      </sharedItems>
    </cacheField>
    <cacheField name="Matricule" numFmtId="0">
      <sharedItems containsSemiMixedTypes="0" containsString="0" containsNumber="1" containsInteger="1" minValue="513" maxValue="1238"/>
    </cacheField>
    <cacheField name="Nom Prénom" numFmtId="0">
      <sharedItems count="11">
        <s v="vk"/>
        <s v="pd"/>
        <s v="gh"/>
        <s v="gm"/>
        <s v="fs"/>
        <s v="dy"/>
        <s v="do"/>
        <s v="ce"/>
        <s v="bs"/>
        <s v="am"/>
        <s v="nk"/>
      </sharedItems>
    </cacheField>
    <cacheField name="Zone" numFmtId="0">
      <sharedItems containsSemiMixedTypes="0" containsString="0" containsNumber="1" containsInteger="1" minValue="1" maxValue="5" count="4">
        <n v="5"/>
        <n v="3"/>
        <n v="1"/>
        <n v="2"/>
      </sharedItems>
    </cacheField>
    <cacheField name="Référence" numFmtId="0">
      <sharedItems containsSemiMixedTypes="0" containsString="0" containsNumber="1" containsInteger="1" minValue="320103" maxValue="800109" count="19">
        <n v="320103"/>
        <n v="320212"/>
        <n v="800108"/>
        <n v="800109"/>
        <n v="320217"/>
        <n v="320237"/>
        <n v="320238"/>
        <n v="320221"/>
        <n v="320501"/>
        <n v="320203"/>
        <n v="320205"/>
        <n v="330203"/>
        <n v="530303"/>
        <n v="530300"/>
        <n v="520600"/>
        <n v="330209"/>
        <n v="320231"/>
        <n v="320133"/>
        <n v="408006"/>
      </sharedItems>
    </cacheField>
    <cacheField name="Piéce" numFmtId="0">
      <sharedItems count="19">
        <s v="SEAU 10L"/>
        <s v="AUGE 12L Gaveta"/>
        <s v="DIABOLO Diam. 44"/>
        <s v="DIABOLO Diam. 60"/>
        <s v="AUGE 30L CARBONERA"/>
        <s v="AUGE 30L CARBONERA &quot;BELLOTA&quot;"/>
        <s v="AUGE 37L CARBONERA &quot;BELLOTA&quot;"/>
        <s v="ESPUERTA 11L"/>
        <s v="SOUPLECHELLE"/>
        <s v="AUGE 20L"/>
        <s v="AUGE 40L"/>
        <s v="POUBELLE    75L Allégée"/>
        <s v="PIED CAOUT 2,5kg"/>
        <s v="PIED DE POTEAU"/>
        <s v="PIED POUR CONE"/>
        <s v="POUBELLE    75L Tout Caout."/>
        <s v="ESPUERTA 11L BELLOTA"/>
        <s v="SEAU 10L &quot;BELLOTA&quot;"/>
        <s v="PATIN CAOUTCHOUC P/PINCE"/>
      </sharedItems>
    </cacheField>
    <cacheField name="Produit validé" numFmtId="0">
      <sharedItems containsSemiMixedTypes="0" containsString="0" containsNumber="1" containsInteger="1" minValue="0" maxValue="256"/>
    </cacheField>
    <cacheField name="Rebut" numFmtId="0">
      <sharedItems containsString="0" containsBlank="1" containsNumber="1" containsInteger="1" minValue="1" maxValue="36"/>
    </cacheField>
    <cacheField name="Caus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3bis data" refreshedDate="45755.376645370372" createdVersion="6" refreshedVersion="6" minRefreshableVersion="3" recordCount="78">
  <cacheSource type="worksheet">
    <worksheetSource name="Tableau2_2"/>
  </cacheSource>
  <cacheFields count="10">
    <cacheField name="semaine" numFmtId="0">
      <sharedItems containsSemiMixedTypes="0" containsString="0" containsNumber="1" containsInteger="1" minValue="13" maxValue="14" count="2">
        <n v="14"/>
        <n v="13"/>
      </sharedItems>
    </cacheField>
    <cacheField name="Date" numFmtId="14">
      <sharedItems containsSemiMixedTypes="0" containsNonDate="0" containsDate="1" containsString="0" minDate="2025-03-27T00:00:00" maxDate="2025-04-04T00:00:00"/>
    </cacheField>
    <cacheField name="Matricule" numFmtId="0">
      <sharedItems containsSemiMixedTypes="0" containsString="0" containsNumber="1" containsInteger="1" minValue="513" maxValue="1238"/>
    </cacheField>
    <cacheField name="Nom Prénom" numFmtId="0">
      <sharedItems count="13">
        <s v="ga"/>
        <s v="am"/>
        <s v="vk"/>
        <s v="gm"/>
        <s v="pd"/>
        <s v="ce"/>
        <s v="nv"/>
        <s v="nk"/>
        <s v="gh"/>
        <s v="fs"/>
        <s v="dy"/>
        <s v="do"/>
        <s v="bs"/>
      </sharedItems>
    </cacheField>
    <cacheField name="N°" numFmtId="0">
      <sharedItems containsSemiMixedTypes="0" containsString="0" containsNumber="1" containsInteger="1" minValue="1" maxValue="3201330"/>
    </cacheField>
    <cacheField name="Activité " numFmtId="0">
      <sharedItems count="12">
        <s v="contrôle qualité"/>
        <s v="magasin"/>
        <s v="Moulage "/>
        <s v="Ménage"/>
        <s v="Manutention"/>
        <s v="SEAU A BEC CAOUT.ARME 12L     "/>
        <s v="SEAU CAOUT.ARME HISPANO 10 L B"/>
        <s v="Réunion"/>
        <s v="SEAU CAOUT.ARME HISPANO 10 L  "/>
        <s v="SEAU CAOUT.ARME 12L ALLEGE    "/>
        <s v="Formation"/>
        <s v="CONE FLUO 50CM PIED CAOUTCHOUC"/>
      </sharedItems>
    </cacheField>
    <cacheField name="HEURES" numFmtId="0">
      <sharedItems containsSemiMixedTypes="0" containsString="0" containsNumber="1" minValue="0.125" maxValue="8"/>
    </cacheField>
    <cacheField name="Commentaire" numFmtId="0">
      <sharedItems containsBlank="1"/>
    </cacheField>
    <cacheField name="Zone" numFmtId="0">
      <sharedItems containsString="0" containsBlank="1" containsNumber="1" containsInteger="1" minValue="0" maxValue="5" count="6">
        <n v="0"/>
        <n v="3"/>
        <n v="2"/>
        <n v="5"/>
        <n v="1"/>
        <m/>
      </sharedItems>
    </cacheField>
    <cacheField name="Productif ou Improductif" numFmtId="0">
      <sharedItems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0">
  <r>
    <x v="0"/>
    <x v="0"/>
    <n v="1070"/>
    <x v="0"/>
    <x v="0"/>
    <x v="0"/>
    <x v="0"/>
    <n v="90"/>
    <m/>
    <m/>
  </r>
  <r>
    <x v="0"/>
    <x v="0"/>
    <n v="1070"/>
    <x v="0"/>
    <x v="0"/>
    <x v="1"/>
    <x v="1"/>
    <n v="10"/>
    <n v="5"/>
    <m/>
  </r>
  <r>
    <x v="0"/>
    <x v="0"/>
    <n v="1070"/>
    <x v="0"/>
    <x v="0"/>
    <x v="2"/>
    <x v="2"/>
    <n v="192"/>
    <m/>
    <m/>
  </r>
  <r>
    <x v="0"/>
    <x v="0"/>
    <n v="1070"/>
    <x v="0"/>
    <x v="0"/>
    <x v="3"/>
    <x v="3"/>
    <n v="176"/>
    <n v="16"/>
    <m/>
  </r>
  <r>
    <x v="0"/>
    <x v="0"/>
    <n v="1238"/>
    <x v="1"/>
    <x v="0"/>
    <x v="4"/>
    <x v="4"/>
    <n v="18"/>
    <n v="2"/>
    <m/>
  </r>
  <r>
    <x v="0"/>
    <x v="0"/>
    <n v="1238"/>
    <x v="1"/>
    <x v="0"/>
    <x v="5"/>
    <x v="5"/>
    <n v="13"/>
    <n v="7"/>
    <m/>
  </r>
  <r>
    <x v="0"/>
    <x v="0"/>
    <n v="1238"/>
    <x v="1"/>
    <x v="0"/>
    <x v="6"/>
    <x v="6"/>
    <n v="14"/>
    <n v="3"/>
    <m/>
  </r>
  <r>
    <x v="0"/>
    <x v="0"/>
    <n v="1238"/>
    <x v="1"/>
    <x v="0"/>
    <x v="7"/>
    <x v="7"/>
    <n v="48"/>
    <m/>
    <m/>
  </r>
  <r>
    <x v="0"/>
    <x v="0"/>
    <n v="1133"/>
    <x v="2"/>
    <x v="0"/>
    <x v="4"/>
    <x v="4"/>
    <n v="19"/>
    <m/>
    <m/>
  </r>
  <r>
    <x v="0"/>
    <x v="0"/>
    <n v="1133"/>
    <x v="2"/>
    <x v="0"/>
    <x v="5"/>
    <x v="5"/>
    <n v="16"/>
    <n v="3"/>
    <m/>
  </r>
  <r>
    <x v="0"/>
    <x v="0"/>
    <n v="1133"/>
    <x v="2"/>
    <x v="0"/>
    <x v="6"/>
    <x v="6"/>
    <n v="18"/>
    <n v="1"/>
    <m/>
  </r>
  <r>
    <x v="0"/>
    <x v="0"/>
    <n v="1133"/>
    <x v="2"/>
    <x v="0"/>
    <x v="7"/>
    <x v="7"/>
    <n v="52"/>
    <m/>
    <m/>
  </r>
  <r>
    <x v="0"/>
    <x v="0"/>
    <n v="849"/>
    <x v="3"/>
    <x v="0"/>
    <x v="4"/>
    <x v="4"/>
    <n v="20"/>
    <m/>
    <m/>
  </r>
  <r>
    <x v="0"/>
    <x v="0"/>
    <n v="849"/>
    <x v="3"/>
    <x v="0"/>
    <x v="5"/>
    <x v="5"/>
    <n v="17"/>
    <n v="3"/>
    <m/>
  </r>
  <r>
    <x v="0"/>
    <x v="0"/>
    <n v="849"/>
    <x v="3"/>
    <x v="0"/>
    <x v="7"/>
    <x v="7"/>
    <n v="56"/>
    <m/>
    <m/>
  </r>
  <r>
    <x v="0"/>
    <x v="0"/>
    <n v="849"/>
    <x v="3"/>
    <x v="0"/>
    <x v="6"/>
    <x v="6"/>
    <n v="16"/>
    <m/>
    <m/>
  </r>
  <r>
    <x v="0"/>
    <x v="0"/>
    <n v="1135"/>
    <x v="4"/>
    <x v="1"/>
    <x v="8"/>
    <x v="8"/>
    <n v="0"/>
    <n v="1"/>
    <m/>
  </r>
  <r>
    <x v="0"/>
    <x v="0"/>
    <n v="1135"/>
    <x v="4"/>
    <x v="1"/>
    <x v="9"/>
    <x v="9"/>
    <n v="7"/>
    <n v="1"/>
    <m/>
  </r>
  <r>
    <x v="0"/>
    <x v="0"/>
    <n v="1135"/>
    <x v="4"/>
    <x v="1"/>
    <x v="10"/>
    <x v="10"/>
    <n v="0"/>
    <n v="2"/>
    <m/>
  </r>
  <r>
    <x v="0"/>
    <x v="0"/>
    <n v="1135"/>
    <x v="4"/>
    <x v="1"/>
    <x v="11"/>
    <x v="11"/>
    <n v="3"/>
    <n v="1"/>
    <m/>
  </r>
  <r>
    <x v="0"/>
    <x v="0"/>
    <n v="1135"/>
    <x v="4"/>
    <x v="1"/>
    <x v="4"/>
    <x v="4"/>
    <n v="15"/>
    <n v="1"/>
    <m/>
  </r>
  <r>
    <x v="0"/>
    <x v="0"/>
    <n v="1125"/>
    <x v="5"/>
    <x v="2"/>
    <x v="12"/>
    <x v="12"/>
    <n v="31"/>
    <n v="9"/>
    <m/>
  </r>
  <r>
    <x v="0"/>
    <x v="0"/>
    <n v="1125"/>
    <x v="5"/>
    <x v="2"/>
    <x v="13"/>
    <x v="13"/>
    <n v="79"/>
    <n v="9"/>
    <m/>
  </r>
  <r>
    <x v="0"/>
    <x v="0"/>
    <n v="1125"/>
    <x v="5"/>
    <x v="2"/>
    <x v="14"/>
    <x v="14"/>
    <n v="51"/>
    <n v="7"/>
    <m/>
  </r>
  <r>
    <x v="0"/>
    <x v="0"/>
    <n v="1125"/>
    <x v="5"/>
    <x v="2"/>
    <x v="15"/>
    <x v="15"/>
    <n v="6"/>
    <n v="1"/>
    <m/>
  </r>
  <r>
    <x v="0"/>
    <x v="0"/>
    <n v="1104"/>
    <x v="6"/>
    <x v="3"/>
    <x v="0"/>
    <x v="0"/>
    <n v="79"/>
    <n v="5"/>
    <m/>
  </r>
  <r>
    <x v="0"/>
    <x v="0"/>
    <n v="1104"/>
    <x v="6"/>
    <x v="3"/>
    <x v="1"/>
    <x v="1"/>
    <n v="19"/>
    <m/>
    <m/>
  </r>
  <r>
    <x v="0"/>
    <x v="0"/>
    <n v="1104"/>
    <x v="6"/>
    <x v="3"/>
    <x v="3"/>
    <x v="3"/>
    <n v="160"/>
    <n v="16"/>
    <m/>
  </r>
  <r>
    <x v="0"/>
    <x v="0"/>
    <n v="1104"/>
    <x v="6"/>
    <x v="3"/>
    <x v="2"/>
    <x v="2"/>
    <n v="208"/>
    <m/>
    <m/>
  </r>
  <r>
    <x v="0"/>
    <x v="0"/>
    <n v="967"/>
    <x v="7"/>
    <x v="2"/>
    <x v="15"/>
    <x v="15"/>
    <n v="12"/>
    <m/>
    <m/>
  </r>
  <r>
    <x v="0"/>
    <x v="0"/>
    <n v="967"/>
    <x v="7"/>
    <x v="2"/>
    <x v="14"/>
    <x v="14"/>
    <n v="120"/>
    <m/>
    <m/>
  </r>
  <r>
    <x v="0"/>
    <x v="0"/>
    <n v="967"/>
    <x v="7"/>
    <x v="2"/>
    <x v="12"/>
    <x v="12"/>
    <n v="64"/>
    <m/>
    <m/>
  </r>
  <r>
    <x v="0"/>
    <x v="0"/>
    <n v="967"/>
    <x v="7"/>
    <x v="2"/>
    <x v="13"/>
    <x v="13"/>
    <n v="184"/>
    <n v="4"/>
    <m/>
  </r>
  <r>
    <x v="0"/>
    <x v="0"/>
    <n v="965"/>
    <x v="8"/>
    <x v="3"/>
    <x v="3"/>
    <x v="3"/>
    <n v="128"/>
    <n v="16"/>
    <m/>
  </r>
  <r>
    <x v="0"/>
    <x v="0"/>
    <n v="965"/>
    <x v="8"/>
    <x v="3"/>
    <x v="2"/>
    <x v="2"/>
    <n v="192"/>
    <m/>
    <m/>
  </r>
  <r>
    <x v="0"/>
    <x v="0"/>
    <n v="965"/>
    <x v="8"/>
    <x v="3"/>
    <x v="1"/>
    <x v="1"/>
    <n v="16"/>
    <m/>
    <m/>
  </r>
  <r>
    <x v="0"/>
    <x v="0"/>
    <n v="965"/>
    <x v="8"/>
    <x v="3"/>
    <x v="0"/>
    <x v="0"/>
    <n v="73"/>
    <n v="2"/>
    <m/>
  </r>
  <r>
    <x v="0"/>
    <x v="0"/>
    <n v="513"/>
    <x v="9"/>
    <x v="1"/>
    <x v="11"/>
    <x v="11"/>
    <n v="12"/>
    <n v="2"/>
    <m/>
  </r>
  <r>
    <x v="0"/>
    <x v="0"/>
    <n v="513"/>
    <x v="9"/>
    <x v="1"/>
    <x v="10"/>
    <x v="10"/>
    <n v="25"/>
    <n v="1"/>
    <m/>
  </r>
  <r>
    <x v="0"/>
    <x v="0"/>
    <n v="513"/>
    <x v="9"/>
    <x v="1"/>
    <x v="8"/>
    <x v="8"/>
    <n v="9"/>
    <n v="1"/>
    <m/>
  </r>
  <r>
    <x v="0"/>
    <x v="0"/>
    <n v="513"/>
    <x v="9"/>
    <x v="1"/>
    <x v="4"/>
    <x v="4"/>
    <n v="23"/>
    <n v="1"/>
    <m/>
  </r>
  <r>
    <x v="0"/>
    <x v="1"/>
    <n v="1070"/>
    <x v="0"/>
    <x v="3"/>
    <x v="0"/>
    <x v="0"/>
    <n v="120"/>
    <m/>
    <m/>
  </r>
  <r>
    <x v="0"/>
    <x v="1"/>
    <n v="1070"/>
    <x v="0"/>
    <x v="3"/>
    <x v="1"/>
    <x v="1"/>
    <n v="25"/>
    <m/>
    <m/>
  </r>
  <r>
    <x v="0"/>
    <x v="1"/>
    <n v="1070"/>
    <x v="0"/>
    <x v="3"/>
    <x v="2"/>
    <x v="2"/>
    <n v="240"/>
    <m/>
    <m/>
  </r>
  <r>
    <x v="0"/>
    <x v="1"/>
    <n v="1070"/>
    <x v="0"/>
    <x v="3"/>
    <x v="3"/>
    <x v="3"/>
    <n v="224"/>
    <n v="16"/>
    <m/>
  </r>
  <r>
    <x v="0"/>
    <x v="1"/>
    <n v="1238"/>
    <x v="1"/>
    <x v="0"/>
    <x v="4"/>
    <x v="4"/>
    <n v="22"/>
    <m/>
    <m/>
  </r>
  <r>
    <x v="0"/>
    <x v="1"/>
    <n v="1238"/>
    <x v="1"/>
    <x v="0"/>
    <x v="5"/>
    <x v="5"/>
    <n v="17"/>
    <n v="5"/>
    <m/>
  </r>
  <r>
    <x v="0"/>
    <x v="1"/>
    <n v="1238"/>
    <x v="1"/>
    <x v="0"/>
    <x v="6"/>
    <x v="6"/>
    <n v="22"/>
    <m/>
    <m/>
  </r>
  <r>
    <x v="0"/>
    <x v="1"/>
    <n v="1238"/>
    <x v="1"/>
    <x v="0"/>
    <x v="7"/>
    <x v="7"/>
    <n v="50"/>
    <n v="2"/>
    <m/>
  </r>
  <r>
    <x v="0"/>
    <x v="1"/>
    <n v="857"/>
    <x v="10"/>
    <x v="2"/>
    <x v="12"/>
    <x v="12"/>
    <n v="63"/>
    <n v="1"/>
    <m/>
  </r>
  <r>
    <x v="0"/>
    <x v="1"/>
    <n v="857"/>
    <x v="10"/>
    <x v="2"/>
    <x v="14"/>
    <x v="14"/>
    <n v="88"/>
    <m/>
    <m/>
  </r>
  <r>
    <x v="0"/>
    <x v="1"/>
    <n v="857"/>
    <x v="10"/>
    <x v="2"/>
    <x v="13"/>
    <x v="13"/>
    <n v="114"/>
    <n v="2"/>
    <m/>
  </r>
  <r>
    <x v="0"/>
    <x v="1"/>
    <n v="857"/>
    <x v="10"/>
    <x v="2"/>
    <x v="15"/>
    <x v="15"/>
    <n v="9"/>
    <n v="1"/>
    <m/>
  </r>
  <r>
    <x v="0"/>
    <x v="1"/>
    <n v="1133"/>
    <x v="2"/>
    <x v="0"/>
    <x v="4"/>
    <x v="4"/>
    <n v="23"/>
    <m/>
    <m/>
  </r>
  <r>
    <x v="0"/>
    <x v="1"/>
    <n v="1133"/>
    <x v="2"/>
    <x v="0"/>
    <x v="5"/>
    <x v="5"/>
    <n v="19"/>
    <n v="5"/>
    <m/>
  </r>
  <r>
    <x v="0"/>
    <x v="1"/>
    <n v="1133"/>
    <x v="2"/>
    <x v="0"/>
    <x v="6"/>
    <x v="6"/>
    <n v="24"/>
    <n v="1"/>
    <m/>
  </r>
  <r>
    <x v="0"/>
    <x v="1"/>
    <n v="1133"/>
    <x v="2"/>
    <x v="0"/>
    <x v="7"/>
    <x v="7"/>
    <n v="53"/>
    <m/>
    <m/>
  </r>
  <r>
    <x v="0"/>
    <x v="1"/>
    <n v="849"/>
    <x v="3"/>
    <x v="0"/>
    <x v="4"/>
    <x v="4"/>
    <n v="20"/>
    <m/>
    <m/>
  </r>
  <r>
    <x v="0"/>
    <x v="1"/>
    <n v="849"/>
    <x v="3"/>
    <x v="0"/>
    <x v="5"/>
    <x v="5"/>
    <n v="12"/>
    <n v="7"/>
    <m/>
  </r>
  <r>
    <x v="0"/>
    <x v="1"/>
    <n v="849"/>
    <x v="3"/>
    <x v="0"/>
    <x v="6"/>
    <x v="6"/>
    <n v="20"/>
    <m/>
    <m/>
  </r>
  <r>
    <x v="0"/>
    <x v="1"/>
    <n v="849"/>
    <x v="3"/>
    <x v="0"/>
    <x v="7"/>
    <x v="7"/>
    <n v="62"/>
    <m/>
    <m/>
  </r>
  <r>
    <x v="0"/>
    <x v="1"/>
    <n v="1135"/>
    <x v="4"/>
    <x v="1"/>
    <x v="11"/>
    <x v="11"/>
    <n v="12"/>
    <n v="5"/>
    <m/>
  </r>
  <r>
    <x v="0"/>
    <x v="1"/>
    <n v="1135"/>
    <x v="4"/>
    <x v="1"/>
    <x v="10"/>
    <x v="10"/>
    <n v="16"/>
    <n v="2"/>
    <m/>
  </r>
  <r>
    <x v="0"/>
    <x v="1"/>
    <n v="1135"/>
    <x v="4"/>
    <x v="1"/>
    <x v="8"/>
    <x v="8"/>
    <n v="10"/>
    <m/>
    <m/>
  </r>
  <r>
    <x v="0"/>
    <x v="1"/>
    <n v="1135"/>
    <x v="4"/>
    <x v="1"/>
    <x v="4"/>
    <x v="4"/>
    <n v="14"/>
    <n v="2"/>
    <m/>
  </r>
  <r>
    <x v="0"/>
    <x v="1"/>
    <n v="1125"/>
    <x v="5"/>
    <x v="2"/>
    <x v="12"/>
    <x v="12"/>
    <n v="58"/>
    <n v="4"/>
    <m/>
  </r>
  <r>
    <x v="0"/>
    <x v="1"/>
    <n v="1125"/>
    <x v="5"/>
    <x v="2"/>
    <x v="13"/>
    <x v="13"/>
    <n v="165"/>
    <n v="4"/>
    <m/>
  </r>
  <r>
    <x v="0"/>
    <x v="1"/>
    <n v="1125"/>
    <x v="5"/>
    <x v="2"/>
    <x v="14"/>
    <x v="14"/>
    <n v="107"/>
    <n v="5"/>
    <m/>
  </r>
  <r>
    <x v="0"/>
    <x v="1"/>
    <n v="1125"/>
    <x v="5"/>
    <x v="2"/>
    <x v="15"/>
    <x v="15"/>
    <n v="9"/>
    <n v="5"/>
    <m/>
  </r>
  <r>
    <x v="0"/>
    <x v="1"/>
    <n v="1104"/>
    <x v="6"/>
    <x v="3"/>
    <x v="1"/>
    <x v="1"/>
    <n v="24"/>
    <m/>
    <m/>
  </r>
  <r>
    <x v="0"/>
    <x v="1"/>
    <n v="1104"/>
    <x v="6"/>
    <x v="3"/>
    <x v="0"/>
    <x v="0"/>
    <n v="127"/>
    <n v="1"/>
    <m/>
  </r>
  <r>
    <x v="0"/>
    <x v="1"/>
    <n v="1104"/>
    <x v="6"/>
    <x v="3"/>
    <x v="2"/>
    <x v="2"/>
    <n v="208"/>
    <m/>
    <m/>
  </r>
  <r>
    <x v="0"/>
    <x v="1"/>
    <n v="1104"/>
    <x v="6"/>
    <x v="3"/>
    <x v="3"/>
    <x v="3"/>
    <n v="128"/>
    <m/>
    <m/>
  </r>
  <r>
    <x v="0"/>
    <x v="1"/>
    <n v="967"/>
    <x v="7"/>
    <x v="2"/>
    <x v="12"/>
    <x v="12"/>
    <n v="64"/>
    <m/>
    <m/>
  </r>
  <r>
    <x v="0"/>
    <x v="1"/>
    <n v="967"/>
    <x v="7"/>
    <x v="2"/>
    <x v="15"/>
    <x v="15"/>
    <n v="12"/>
    <m/>
    <m/>
  </r>
  <r>
    <x v="0"/>
    <x v="1"/>
    <n v="967"/>
    <x v="7"/>
    <x v="2"/>
    <x v="14"/>
    <x v="14"/>
    <n v="120"/>
    <m/>
    <m/>
  </r>
  <r>
    <x v="0"/>
    <x v="1"/>
    <n v="967"/>
    <x v="7"/>
    <x v="2"/>
    <x v="13"/>
    <x v="13"/>
    <n v="207"/>
    <n v="1"/>
    <m/>
  </r>
  <r>
    <x v="0"/>
    <x v="1"/>
    <n v="965"/>
    <x v="8"/>
    <x v="3"/>
    <x v="2"/>
    <x v="2"/>
    <n v="240"/>
    <m/>
    <m/>
  </r>
  <r>
    <x v="0"/>
    <x v="1"/>
    <n v="965"/>
    <x v="8"/>
    <x v="3"/>
    <x v="1"/>
    <x v="1"/>
    <n v="22"/>
    <m/>
    <m/>
  </r>
  <r>
    <x v="0"/>
    <x v="1"/>
    <n v="965"/>
    <x v="8"/>
    <x v="3"/>
    <x v="0"/>
    <x v="0"/>
    <n v="81"/>
    <m/>
    <m/>
  </r>
  <r>
    <x v="0"/>
    <x v="1"/>
    <n v="513"/>
    <x v="9"/>
    <x v="2"/>
    <x v="11"/>
    <x v="11"/>
    <n v="13"/>
    <n v="1"/>
    <m/>
  </r>
  <r>
    <x v="0"/>
    <x v="1"/>
    <n v="513"/>
    <x v="9"/>
    <x v="2"/>
    <x v="10"/>
    <x v="10"/>
    <n v="26"/>
    <m/>
    <m/>
  </r>
  <r>
    <x v="0"/>
    <x v="1"/>
    <n v="513"/>
    <x v="9"/>
    <x v="2"/>
    <x v="8"/>
    <x v="8"/>
    <n v="10"/>
    <n v="1"/>
    <m/>
  </r>
  <r>
    <x v="0"/>
    <x v="1"/>
    <n v="513"/>
    <x v="9"/>
    <x v="2"/>
    <x v="4"/>
    <x v="4"/>
    <n v="26"/>
    <m/>
    <m/>
  </r>
  <r>
    <x v="0"/>
    <x v="2"/>
    <n v="1125"/>
    <x v="5"/>
    <x v="2"/>
    <x v="12"/>
    <x v="12"/>
    <n v="48"/>
    <m/>
    <m/>
  </r>
  <r>
    <x v="0"/>
    <x v="2"/>
    <n v="1125"/>
    <x v="5"/>
    <x v="2"/>
    <x v="13"/>
    <x v="13"/>
    <n v="120"/>
    <m/>
    <m/>
  </r>
  <r>
    <x v="0"/>
    <x v="2"/>
    <n v="1125"/>
    <x v="5"/>
    <x v="2"/>
    <x v="14"/>
    <x v="14"/>
    <n v="80"/>
    <m/>
    <m/>
  </r>
  <r>
    <x v="0"/>
    <x v="2"/>
    <n v="1125"/>
    <x v="5"/>
    <x v="2"/>
    <x v="15"/>
    <x v="15"/>
    <n v="7"/>
    <n v="2"/>
    <m/>
  </r>
  <r>
    <x v="0"/>
    <x v="2"/>
    <n v="1133"/>
    <x v="2"/>
    <x v="0"/>
    <x v="4"/>
    <x v="4"/>
    <n v="4"/>
    <m/>
    <m/>
  </r>
  <r>
    <x v="0"/>
    <x v="2"/>
    <n v="1133"/>
    <x v="2"/>
    <x v="0"/>
    <x v="6"/>
    <x v="6"/>
    <n v="18"/>
    <n v="4"/>
    <m/>
  </r>
  <r>
    <x v="0"/>
    <x v="2"/>
    <n v="1133"/>
    <x v="2"/>
    <x v="0"/>
    <x v="16"/>
    <x v="16"/>
    <n v="71"/>
    <m/>
    <m/>
  </r>
  <r>
    <x v="0"/>
    <x v="2"/>
    <n v="1133"/>
    <x v="2"/>
    <x v="0"/>
    <x v="5"/>
    <x v="5"/>
    <n v="14"/>
    <n v="4"/>
    <m/>
  </r>
  <r>
    <x v="0"/>
    <x v="2"/>
    <n v="965"/>
    <x v="8"/>
    <x v="3"/>
    <x v="1"/>
    <x v="1"/>
    <n v="22"/>
    <m/>
    <m/>
  </r>
  <r>
    <x v="0"/>
    <x v="2"/>
    <n v="965"/>
    <x v="8"/>
    <x v="3"/>
    <x v="0"/>
    <x v="0"/>
    <n v="106"/>
    <m/>
    <m/>
  </r>
  <r>
    <x v="0"/>
    <x v="2"/>
    <n v="965"/>
    <x v="8"/>
    <x v="3"/>
    <x v="2"/>
    <x v="2"/>
    <n v="240"/>
    <m/>
    <m/>
  </r>
  <r>
    <x v="0"/>
    <x v="2"/>
    <n v="513"/>
    <x v="9"/>
    <x v="1"/>
    <x v="11"/>
    <x v="11"/>
    <n v="15"/>
    <m/>
    <m/>
  </r>
  <r>
    <x v="0"/>
    <x v="2"/>
    <n v="513"/>
    <x v="9"/>
    <x v="1"/>
    <x v="10"/>
    <x v="10"/>
    <n v="24"/>
    <m/>
    <m/>
  </r>
  <r>
    <x v="0"/>
    <x v="2"/>
    <n v="513"/>
    <x v="9"/>
    <x v="1"/>
    <x v="8"/>
    <x v="8"/>
    <n v="8"/>
    <m/>
    <m/>
  </r>
  <r>
    <x v="0"/>
    <x v="2"/>
    <n v="513"/>
    <x v="9"/>
    <x v="1"/>
    <x v="4"/>
    <x v="4"/>
    <n v="25"/>
    <m/>
    <m/>
  </r>
  <r>
    <x v="0"/>
    <x v="2"/>
    <n v="1104"/>
    <x v="6"/>
    <x v="3"/>
    <x v="2"/>
    <x v="2"/>
    <n v="240"/>
    <m/>
    <m/>
  </r>
  <r>
    <x v="0"/>
    <x v="2"/>
    <n v="1104"/>
    <x v="6"/>
    <x v="3"/>
    <x v="3"/>
    <x v="3"/>
    <n v="256"/>
    <m/>
    <m/>
  </r>
  <r>
    <x v="0"/>
    <x v="2"/>
    <n v="1104"/>
    <x v="6"/>
    <x v="3"/>
    <x v="1"/>
    <x v="1"/>
    <n v="20"/>
    <m/>
    <m/>
  </r>
  <r>
    <x v="0"/>
    <x v="2"/>
    <n v="1104"/>
    <x v="6"/>
    <x v="3"/>
    <x v="0"/>
    <x v="0"/>
    <n v="112"/>
    <m/>
    <m/>
  </r>
  <r>
    <x v="0"/>
    <x v="2"/>
    <n v="1070"/>
    <x v="0"/>
    <x v="3"/>
    <x v="0"/>
    <x v="0"/>
    <n v="88"/>
    <m/>
    <m/>
  </r>
  <r>
    <x v="0"/>
    <x v="2"/>
    <n v="1070"/>
    <x v="0"/>
    <x v="3"/>
    <x v="1"/>
    <x v="1"/>
    <n v="15"/>
    <m/>
    <m/>
  </r>
  <r>
    <x v="0"/>
    <x v="2"/>
    <n v="1070"/>
    <x v="0"/>
    <x v="3"/>
    <x v="2"/>
    <x v="2"/>
    <n v="240"/>
    <m/>
    <m/>
  </r>
  <r>
    <x v="0"/>
    <x v="2"/>
    <n v="1070"/>
    <x v="0"/>
    <x v="3"/>
    <x v="3"/>
    <x v="3"/>
    <n v="224"/>
    <n v="16"/>
    <m/>
  </r>
  <r>
    <x v="0"/>
    <x v="2"/>
    <n v="849"/>
    <x v="3"/>
    <x v="0"/>
    <x v="16"/>
    <x v="16"/>
    <n v="64"/>
    <m/>
    <m/>
  </r>
  <r>
    <x v="0"/>
    <x v="2"/>
    <n v="849"/>
    <x v="3"/>
    <x v="0"/>
    <x v="5"/>
    <x v="5"/>
    <n v="20"/>
    <m/>
    <m/>
  </r>
  <r>
    <x v="0"/>
    <x v="2"/>
    <n v="849"/>
    <x v="3"/>
    <x v="0"/>
    <x v="6"/>
    <x v="6"/>
    <n v="19"/>
    <n v="1"/>
    <m/>
  </r>
  <r>
    <x v="0"/>
    <x v="2"/>
    <n v="1238"/>
    <x v="1"/>
    <x v="0"/>
    <x v="5"/>
    <x v="5"/>
    <n v="20"/>
    <m/>
    <m/>
  </r>
  <r>
    <x v="0"/>
    <x v="2"/>
    <n v="1238"/>
    <x v="1"/>
    <x v="0"/>
    <x v="6"/>
    <x v="6"/>
    <n v="20"/>
    <m/>
    <m/>
  </r>
  <r>
    <x v="0"/>
    <x v="2"/>
    <n v="1238"/>
    <x v="1"/>
    <x v="0"/>
    <x v="16"/>
    <x v="16"/>
    <n v="62"/>
    <m/>
    <m/>
  </r>
  <r>
    <x v="0"/>
    <x v="2"/>
    <n v="967"/>
    <x v="7"/>
    <x v="2"/>
    <x v="12"/>
    <x v="12"/>
    <n v="56"/>
    <m/>
    <m/>
  </r>
  <r>
    <x v="0"/>
    <x v="2"/>
    <n v="967"/>
    <x v="7"/>
    <x v="2"/>
    <x v="14"/>
    <x v="14"/>
    <n v="94"/>
    <n v="2"/>
    <m/>
  </r>
  <r>
    <x v="0"/>
    <x v="2"/>
    <n v="967"/>
    <x v="7"/>
    <x v="2"/>
    <x v="13"/>
    <x v="13"/>
    <n v="140"/>
    <m/>
    <m/>
  </r>
  <r>
    <x v="0"/>
    <x v="2"/>
    <n v="967"/>
    <x v="7"/>
    <x v="2"/>
    <x v="15"/>
    <x v="15"/>
    <n v="5"/>
    <m/>
    <m/>
  </r>
  <r>
    <x v="1"/>
    <x v="3"/>
    <n v="513"/>
    <x v="9"/>
    <x v="3"/>
    <x v="0"/>
    <x v="0"/>
    <n v="112"/>
    <n v="2"/>
    <s v="xxxxxx"/>
  </r>
  <r>
    <x v="1"/>
    <x v="3"/>
    <n v="513"/>
    <x v="9"/>
    <x v="3"/>
    <x v="17"/>
    <x v="17"/>
    <n v="60"/>
    <m/>
    <s v="xxxxxx"/>
  </r>
  <r>
    <x v="1"/>
    <x v="3"/>
    <n v="513"/>
    <x v="9"/>
    <x v="3"/>
    <x v="1"/>
    <x v="1"/>
    <n v="22"/>
    <m/>
    <s v="xxxxxx"/>
  </r>
  <r>
    <x v="1"/>
    <x v="3"/>
    <n v="965"/>
    <x v="8"/>
    <x v="3"/>
    <x v="0"/>
    <x v="0"/>
    <n v="108"/>
    <m/>
    <m/>
  </r>
  <r>
    <x v="1"/>
    <x v="3"/>
    <n v="965"/>
    <x v="8"/>
    <x v="3"/>
    <x v="17"/>
    <x v="17"/>
    <n v="54"/>
    <m/>
    <m/>
  </r>
  <r>
    <x v="1"/>
    <x v="3"/>
    <n v="965"/>
    <x v="8"/>
    <x v="3"/>
    <x v="1"/>
    <x v="1"/>
    <n v="20"/>
    <m/>
    <m/>
  </r>
  <r>
    <x v="1"/>
    <x v="3"/>
    <n v="967"/>
    <x v="7"/>
    <x v="2"/>
    <x v="4"/>
    <x v="4"/>
    <n v="13"/>
    <m/>
    <m/>
  </r>
  <r>
    <x v="1"/>
    <x v="3"/>
    <n v="967"/>
    <x v="7"/>
    <x v="2"/>
    <x v="7"/>
    <x v="7"/>
    <n v="35"/>
    <m/>
    <m/>
  </r>
  <r>
    <x v="1"/>
    <x v="3"/>
    <n v="967"/>
    <x v="7"/>
    <x v="2"/>
    <x v="5"/>
    <x v="5"/>
    <n v="12"/>
    <n v="3"/>
    <m/>
  </r>
  <r>
    <x v="1"/>
    <x v="3"/>
    <n v="967"/>
    <x v="7"/>
    <x v="2"/>
    <x v="6"/>
    <x v="6"/>
    <n v="15"/>
    <m/>
    <m/>
  </r>
  <r>
    <x v="1"/>
    <x v="3"/>
    <n v="1104"/>
    <x v="6"/>
    <x v="0"/>
    <x v="4"/>
    <x v="4"/>
    <n v="18"/>
    <m/>
    <m/>
  </r>
  <r>
    <x v="1"/>
    <x v="3"/>
    <n v="1104"/>
    <x v="6"/>
    <x v="0"/>
    <x v="7"/>
    <x v="7"/>
    <n v="40"/>
    <m/>
    <m/>
  </r>
  <r>
    <x v="1"/>
    <x v="3"/>
    <n v="1104"/>
    <x v="6"/>
    <x v="0"/>
    <x v="5"/>
    <x v="5"/>
    <n v="17"/>
    <n v="1"/>
    <m/>
  </r>
  <r>
    <x v="1"/>
    <x v="3"/>
    <n v="1104"/>
    <x v="6"/>
    <x v="0"/>
    <x v="6"/>
    <x v="6"/>
    <n v="24"/>
    <m/>
    <m/>
  </r>
  <r>
    <x v="1"/>
    <x v="3"/>
    <n v="1125"/>
    <x v="5"/>
    <x v="2"/>
    <x v="11"/>
    <x v="11"/>
    <n v="11"/>
    <n v="2"/>
    <m/>
  </r>
  <r>
    <x v="1"/>
    <x v="3"/>
    <n v="1125"/>
    <x v="5"/>
    <x v="2"/>
    <x v="14"/>
    <x v="14"/>
    <n v="98"/>
    <n v="6"/>
    <m/>
  </r>
  <r>
    <x v="1"/>
    <x v="3"/>
    <n v="1125"/>
    <x v="5"/>
    <x v="2"/>
    <x v="13"/>
    <x v="13"/>
    <n v="120"/>
    <n v="36"/>
    <m/>
  </r>
  <r>
    <x v="1"/>
    <x v="3"/>
    <n v="1125"/>
    <x v="5"/>
    <x v="2"/>
    <x v="12"/>
    <x v="12"/>
    <n v="54"/>
    <n v="2"/>
    <m/>
  </r>
  <r>
    <x v="1"/>
    <x v="3"/>
    <n v="1133"/>
    <x v="2"/>
    <x v="0"/>
    <x v="4"/>
    <x v="4"/>
    <n v="17"/>
    <n v="1"/>
    <m/>
  </r>
  <r>
    <x v="1"/>
    <x v="3"/>
    <n v="1133"/>
    <x v="2"/>
    <x v="0"/>
    <x v="7"/>
    <x v="7"/>
    <n v="42"/>
    <m/>
    <m/>
  </r>
  <r>
    <x v="1"/>
    <x v="3"/>
    <n v="1133"/>
    <x v="2"/>
    <x v="0"/>
    <x v="5"/>
    <x v="5"/>
    <n v="16"/>
    <n v="4"/>
    <m/>
  </r>
  <r>
    <x v="1"/>
    <x v="3"/>
    <n v="1133"/>
    <x v="2"/>
    <x v="0"/>
    <x v="6"/>
    <x v="6"/>
    <n v="19"/>
    <m/>
    <m/>
  </r>
  <r>
    <x v="1"/>
    <x v="3"/>
    <n v="857"/>
    <x v="10"/>
    <x v="2"/>
    <x v="11"/>
    <x v="11"/>
    <n v="5"/>
    <n v="6"/>
    <m/>
  </r>
  <r>
    <x v="1"/>
    <x v="3"/>
    <n v="857"/>
    <x v="10"/>
    <x v="2"/>
    <x v="14"/>
    <x v="14"/>
    <n v="80"/>
    <m/>
    <m/>
  </r>
  <r>
    <x v="1"/>
    <x v="3"/>
    <n v="857"/>
    <x v="10"/>
    <x v="2"/>
    <x v="13"/>
    <x v="13"/>
    <n v="87"/>
    <n v="5"/>
    <m/>
  </r>
  <r>
    <x v="1"/>
    <x v="3"/>
    <n v="857"/>
    <x v="10"/>
    <x v="2"/>
    <x v="12"/>
    <x v="12"/>
    <n v="56"/>
    <m/>
    <m/>
  </r>
  <r>
    <x v="1"/>
    <x v="3"/>
    <n v="1238"/>
    <x v="1"/>
    <x v="3"/>
    <x v="0"/>
    <x v="0"/>
    <n v="94"/>
    <n v="4"/>
    <m/>
  </r>
  <r>
    <x v="1"/>
    <x v="3"/>
    <n v="1238"/>
    <x v="1"/>
    <x v="3"/>
    <x v="17"/>
    <x v="17"/>
    <n v="60"/>
    <m/>
    <m/>
  </r>
  <r>
    <x v="1"/>
    <x v="3"/>
    <n v="1238"/>
    <x v="1"/>
    <x v="3"/>
    <x v="1"/>
    <x v="1"/>
    <n v="18"/>
    <m/>
    <m/>
  </r>
  <r>
    <x v="1"/>
    <x v="4"/>
    <n v="513"/>
    <x v="9"/>
    <x v="3"/>
    <x v="0"/>
    <x v="0"/>
    <n v="74"/>
    <m/>
    <m/>
  </r>
  <r>
    <x v="1"/>
    <x v="4"/>
    <n v="513"/>
    <x v="9"/>
    <x v="3"/>
    <x v="17"/>
    <x v="17"/>
    <n v="146"/>
    <m/>
    <m/>
  </r>
  <r>
    <x v="1"/>
    <x v="4"/>
    <n v="513"/>
    <x v="9"/>
    <x v="3"/>
    <x v="1"/>
    <x v="1"/>
    <n v="25"/>
    <m/>
    <m/>
  </r>
  <r>
    <x v="1"/>
    <x v="4"/>
    <n v="965"/>
    <x v="8"/>
    <x v="3"/>
    <x v="0"/>
    <x v="0"/>
    <n v="132"/>
    <m/>
    <m/>
  </r>
  <r>
    <x v="1"/>
    <x v="4"/>
    <n v="965"/>
    <x v="8"/>
    <x v="3"/>
    <x v="17"/>
    <x v="17"/>
    <n v="66"/>
    <m/>
    <m/>
  </r>
  <r>
    <x v="1"/>
    <x v="4"/>
    <n v="965"/>
    <x v="8"/>
    <x v="3"/>
    <x v="1"/>
    <x v="1"/>
    <n v="21"/>
    <m/>
    <m/>
  </r>
  <r>
    <x v="1"/>
    <x v="4"/>
    <n v="967"/>
    <x v="7"/>
    <x v="2"/>
    <x v="11"/>
    <x v="11"/>
    <n v="16"/>
    <n v="1"/>
    <m/>
  </r>
  <r>
    <x v="1"/>
    <x v="4"/>
    <n v="967"/>
    <x v="7"/>
    <x v="2"/>
    <x v="14"/>
    <x v="14"/>
    <n v="126"/>
    <n v="2"/>
    <m/>
  </r>
  <r>
    <x v="1"/>
    <x v="4"/>
    <n v="967"/>
    <x v="7"/>
    <x v="2"/>
    <x v="13"/>
    <x v="13"/>
    <n v="208"/>
    <m/>
    <m/>
  </r>
  <r>
    <x v="1"/>
    <x v="4"/>
    <n v="967"/>
    <x v="7"/>
    <x v="2"/>
    <x v="12"/>
    <x v="12"/>
    <n v="64"/>
    <m/>
    <m/>
  </r>
  <r>
    <x v="1"/>
    <x v="4"/>
    <n v="1104"/>
    <x v="6"/>
    <x v="0"/>
    <x v="4"/>
    <x v="4"/>
    <n v="19"/>
    <m/>
    <m/>
  </r>
  <r>
    <x v="1"/>
    <x v="4"/>
    <n v="1104"/>
    <x v="6"/>
    <x v="0"/>
    <x v="7"/>
    <x v="7"/>
    <n v="57"/>
    <m/>
    <m/>
  </r>
  <r>
    <x v="1"/>
    <x v="4"/>
    <n v="1104"/>
    <x v="6"/>
    <x v="0"/>
    <x v="5"/>
    <x v="5"/>
    <n v="18"/>
    <m/>
    <m/>
  </r>
  <r>
    <x v="1"/>
    <x v="4"/>
    <n v="1104"/>
    <x v="6"/>
    <x v="0"/>
    <x v="6"/>
    <x v="6"/>
    <n v="30"/>
    <m/>
    <m/>
  </r>
  <r>
    <x v="1"/>
    <x v="4"/>
    <n v="1125"/>
    <x v="5"/>
    <x v="2"/>
    <x v="11"/>
    <x v="11"/>
    <n v="11"/>
    <n v="3"/>
    <m/>
  </r>
  <r>
    <x v="1"/>
    <x v="4"/>
    <n v="1125"/>
    <x v="5"/>
    <x v="2"/>
    <x v="14"/>
    <x v="14"/>
    <n v="118"/>
    <n v="2"/>
    <m/>
  </r>
  <r>
    <x v="1"/>
    <x v="4"/>
    <n v="1125"/>
    <x v="5"/>
    <x v="2"/>
    <x v="13"/>
    <x v="13"/>
    <n v="175"/>
    <n v="5"/>
    <m/>
  </r>
  <r>
    <x v="1"/>
    <x v="4"/>
    <n v="1125"/>
    <x v="5"/>
    <x v="2"/>
    <x v="12"/>
    <x v="12"/>
    <n v="62"/>
    <n v="2"/>
    <m/>
  </r>
  <r>
    <x v="1"/>
    <x v="4"/>
    <n v="1133"/>
    <x v="2"/>
    <x v="0"/>
    <x v="4"/>
    <x v="4"/>
    <n v="22"/>
    <n v="2"/>
    <m/>
  </r>
  <r>
    <x v="1"/>
    <x v="4"/>
    <n v="1133"/>
    <x v="2"/>
    <x v="0"/>
    <x v="7"/>
    <x v="7"/>
    <n v="42"/>
    <m/>
    <m/>
  </r>
  <r>
    <x v="1"/>
    <x v="4"/>
    <n v="1133"/>
    <x v="2"/>
    <x v="0"/>
    <x v="16"/>
    <x v="16"/>
    <n v="16"/>
    <m/>
    <m/>
  </r>
  <r>
    <x v="1"/>
    <x v="4"/>
    <n v="1133"/>
    <x v="2"/>
    <x v="0"/>
    <x v="5"/>
    <x v="5"/>
    <n v="23"/>
    <n v="3"/>
    <m/>
  </r>
  <r>
    <x v="1"/>
    <x v="4"/>
    <n v="1133"/>
    <x v="2"/>
    <x v="0"/>
    <x v="6"/>
    <x v="6"/>
    <n v="24"/>
    <m/>
    <m/>
  </r>
  <r>
    <x v="1"/>
    <x v="4"/>
    <n v="857"/>
    <x v="10"/>
    <x v="2"/>
    <x v="11"/>
    <x v="11"/>
    <n v="8"/>
    <n v="4"/>
    <m/>
  </r>
  <r>
    <x v="1"/>
    <x v="4"/>
    <n v="857"/>
    <x v="10"/>
    <x v="2"/>
    <x v="14"/>
    <x v="14"/>
    <n v="96"/>
    <m/>
    <m/>
  </r>
  <r>
    <x v="1"/>
    <x v="4"/>
    <n v="857"/>
    <x v="10"/>
    <x v="2"/>
    <x v="13"/>
    <x v="13"/>
    <n v="141"/>
    <n v="11"/>
    <m/>
  </r>
  <r>
    <x v="1"/>
    <x v="4"/>
    <n v="857"/>
    <x v="10"/>
    <x v="2"/>
    <x v="12"/>
    <x v="12"/>
    <n v="63"/>
    <n v="1"/>
    <m/>
  </r>
  <r>
    <x v="1"/>
    <x v="4"/>
    <n v="1238"/>
    <x v="1"/>
    <x v="3"/>
    <x v="0"/>
    <x v="0"/>
    <n v="154"/>
    <n v="2"/>
    <m/>
  </r>
  <r>
    <x v="1"/>
    <x v="4"/>
    <n v="1238"/>
    <x v="1"/>
    <x v="3"/>
    <x v="17"/>
    <x v="17"/>
    <n v="78"/>
    <m/>
    <m/>
  </r>
  <r>
    <x v="1"/>
    <x v="4"/>
    <n v="1238"/>
    <x v="1"/>
    <x v="3"/>
    <x v="1"/>
    <x v="1"/>
    <n v="21"/>
    <m/>
    <m/>
  </r>
  <r>
    <x v="1"/>
    <x v="5"/>
    <n v="513"/>
    <x v="1"/>
    <x v="3"/>
    <x v="0"/>
    <x v="0"/>
    <n v="150"/>
    <n v="2"/>
    <m/>
  </r>
  <r>
    <x v="1"/>
    <x v="5"/>
    <n v="513"/>
    <x v="1"/>
    <x v="3"/>
    <x v="17"/>
    <x v="17"/>
    <n v="76"/>
    <m/>
    <m/>
  </r>
  <r>
    <x v="1"/>
    <x v="5"/>
    <n v="513"/>
    <x v="1"/>
    <x v="3"/>
    <x v="1"/>
    <x v="1"/>
    <n v="25"/>
    <m/>
    <m/>
  </r>
  <r>
    <x v="1"/>
    <x v="5"/>
    <n v="965"/>
    <x v="8"/>
    <x v="3"/>
    <x v="0"/>
    <x v="0"/>
    <n v="100"/>
    <m/>
    <m/>
  </r>
  <r>
    <x v="1"/>
    <x v="5"/>
    <n v="965"/>
    <x v="8"/>
    <x v="3"/>
    <x v="17"/>
    <x v="17"/>
    <n v="50"/>
    <m/>
    <m/>
  </r>
  <r>
    <x v="1"/>
    <x v="5"/>
    <n v="965"/>
    <x v="8"/>
    <x v="3"/>
    <x v="1"/>
    <x v="1"/>
    <n v="11"/>
    <m/>
    <m/>
  </r>
  <r>
    <x v="1"/>
    <x v="5"/>
    <n v="965"/>
    <x v="8"/>
    <x v="3"/>
    <x v="18"/>
    <x v="18"/>
    <n v="16"/>
    <m/>
    <m/>
  </r>
  <r>
    <x v="1"/>
    <x v="5"/>
    <n v="967"/>
    <x v="7"/>
    <x v="2"/>
    <x v="15"/>
    <x v="15"/>
    <n v="5"/>
    <m/>
    <s v="arret du moulage pour maintenance"/>
  </r>
  <r>
    <x v="1"/>
    <x v="5"/>
    <n v="967"/>
    <x v="7"/>
    <x v="2"/>
    <x v="14"/>
    <x v="14"/>
    <n v="118"/>
    <n v="10"/>
    <m/>
  </r>
  <r>
    <x v="1"/>
    <x v="5"/>
    <n v="967"/>
    <x v="7"/>
    <x v="2"/>
    <x v="13"/>
    <x v="13"/>
    <n v="196"/>
    <m/>
    <m/>
  </r>
  <r>
    <x v="1"/>
    <x v="5"/>
    <n v="967"/>
    <x v="7"/>
    <x v="2"/>
    <x v="12"/>
    <x v="12"/>
    <n v="60"/>
    <n v="4"/>
    <m/>
  </r>
  <r>
    <x v="1"/>
    <x v="5"/>
    <n v="1104"/>
    <x v="6"/>
    <x v="0"/>
    <x v="4"/>
    <x v="4"/>
    <n v="22"/>
    <m/>
    <m/>
  </r>
  <r>
    <x v="1"/>
    <x v="5"/>
    <n v="1104"/>
    <x v="6"/>
    <x v="0"/>
    <x v="16"/>
    <x v="16"/>
    <n v="67"/>
    <n v="1"/>
    <m/>
  </r>
  <r>
    <x v="1"/>
    <x v="5"/>
    <n v="1104"/>
    <x v="6"/>
    <x v="0"/>
    <x v="5"/>
    <x v="5"/>
    <n v="20"/>
    <m/>
    <m/>
  </r>
  <r>
    <x v="1"/>
    <x v="5"/>
    <n v="1104"/>
    <x v="6"/>
    <x v="0"/>
    <x v="6"/>
    <x v="6"/>
    <n v="28"/>
    <m/>
    <m/>
  </r>
  <r>
    <x v="1"/>
    <x v="5"/>
    <n v="1125"/>
    <x v="5"/>
    <x v="2"/>
    <x v="11"/>
    <x v="11"/>
    <n v="14"/>
    <m/>
    <m/>
  </r>
  <r>
    <x v="1"/>
    <x v="5"/>
    <n v="1125"/>
    <x v="5"/>
    <x v="2"/>
    <x v="14"/>
    <x v="14"/>
    <n v="105"/>
    <n v="7"/>
    <m/>
  </r>
  <r>
    <x v="1"/>
    <x v="5"/>
    <n v="1125"/>
    <x v="5"/>
    <x v="2"/>
    <x v="13"/>
    <x v="13"/>
    <n v="163"/>
    <n v="5"/>
    <m/>
  </r>
  <r>
    <x v="1"/>
    <x v="5"/>
    <n v="1125"/>
    <x v="5"/>
    <x v="2"/>
    <x v="12"/>
    <x v="12"/>
    <n v="50"/>
    <n v="6"/>
    <m/>
  </r>
  <r>
    <x v="1"/>
    <x v="5"/>
    <n v="1133"/>
    <x v="2"/>
    <x v="0"/>
    <x v="4"/>
    <x v="4"/>
    <n v="23"/>
    <n v="1"/>
    <m/>
  </r>
  <r>
    <x v="1"/>
    <x v="5"/>
    <n v="1133"/>
    <x v="2"/>
    <x v="0"/>
    <x v="16"/>
    <x v="16"/>
    <n v="66"/>
    <m/>
    <m/>
  </r>
  <r>
    <x v="1"/>
    <x v="5"/>
    <n v="1133"/>
    <x v="2"/>
    <x v="0"/>
    <x v="5"/>
    <x v="5"/>
    <n v="19"/>
    <n v="5"/>
    <m/>
  </r>
  <r>
    <x v="1"/>
    <x v="5"/>
    <n v="1133"/>
    <x v="2"/>
    <x v="0"/>
    <x v="6"/>
    <x v="6"/>
    <n v="27"/>
    <m/>
    <m/>
  </r>
  <r>
    <x v="1"/>
    <x v="5"/>
    <n v="1238"/>
    <x v="1"/>
    <x v="3"/>
    <x v="0"/>
    <x v="0"/>
    <n v="92"/>
    <n v="1"/>
    <s v="maintenance "/>
  </r>
  <r>
    <x v="1"/>
    <x v="5"/>
    <n v="1238"/>
    <x v="1"/>
    <x v="3"/>
    <x v="17"/>
    <x v="17"/>
    <n v="74"/>
    <m/>
    <m/>
  </r>
  <r>
    <x v="1"/>
    <x v="5"/>
    <n v="1238"/>
    <x v="1"/>
    <x v="3"/>
    <x v="1"/>
    <x v="1"/>
    <n v="20"/>
    <m/>
    <m/>
  </r>
  <r>
    <x v="1"/>
    <x v="5"/>
    <n v="1238"/>
    <x v="1"/>
    <x v="3"/>
    <x v="18"/>
    <x v="18"/>
    <n v="148"/>
    <n v="8"/>
    <m/>
  </r>
  <r>
    <x v="1"/>
    <x v="6"/>
    <n v="513"/>
    <x v="9"/>
    <x v="3"/>
    <x v="0"/>
    <x v="0"/>
    <n v="105"/>
    <m/>
    <m/>
  </r>
  <r>
    <x v="1"/>
    <x v="6"/>
    <n v="513"/>
    <x v="9"/>
    <x v="3"/>
    <x v="17"/>
    <x v="17"/>
    <n v="68"/>
    <m/>
    <m/>
  </r>
  <r>
    <x v="1"/>
    <x v="6"/>
    <n v="513"/>
    <x v="9"/>
    <x v="3"/>
    <x v="1"/>
    <x v="1"/>
    <n v="21"/>
    <m/>
    <m/>
  </r>
  <r>
    <x v="1"/>
    <x v="6"/>
    <n v="513"/>
    <x v="9"/>
    <x v="3"/>
    <x v="18"/>
    <x v="18"/>
    <n v="91"/>
    <n v="1"/>
    <m/>
  </r>
  <r>
    <x v="1"/>
    <x v="6"/>
    <n v="965"/>
    <x v="8"/>
    <x v="3"/>
    <x v="0"/>
    <x v="0"/>
    <n v="96"/>
    <m/>
    <m/>
  </r>
  <r>
    <x v="1"/>
    <x v="6"/>
    <n v="965"/>
    <x v="8"/>
    <x v="3"/>
    <x v="17"/>
    <x v="17"/>
    <n v="54"/>
    <m/>
    <m/>
  </r>
  <r>
    <x v="1"/>
    <x v="6"/>
    <n v="965"/>
    <x v="8"/>
    <x v="3"/>
    <x v="1"/>
    <x v="1"/>
    <n v="3"/>
    <m/>
    <m/>
  </r>
  <r>
    <x v="1"/>
    <x v="6"/>
    <n v="965"/>
    <x v="8"/>
    <x v="3"/>
    <x v="18"/>
    <x v="18"/>
    <n v="59"/>
    <n v="1"/>
    <m/>
  </r>
  <r>
    <x v="1"/>
    <x v="6"/>
    <n v="967"/>
    <x v="7"/>
    <x v="2"/>
    <x v="15"/>
    <x v="15"/>
    <n v="12"/>
    <n v="1"/>
    <m/>
  </r>
  <r>
    <x v="1"/>
    <x v="6"/>
    <n v="967"/>
    <x v="7"/>
    <x v="2"/>
    <x v="14"/>
    <x v="14"/>
    <n v="116"/>
    <n v="4"/>
    <m/>
  </r>
  <r>
    <x v="1"/>
    <x v="6"/>
    <n v="967"/>
    <x v="7"/>
    <x v="2"/>
    <x v="13"/>
    <x v="13"/>
    <n v="172"/>
    <n v="8"/>
    <m/>
  </r>
  <r>
    <x v="1"/>
    <x v="6"/>
    <n v="967"/>
    <x v="7"/>
    <x v="2"/>
    <x v="12"/>
    <x v="12"/>
    <n v="64"/>
    <m/>
    <m/>
  </r>
  <r>
    <x v="1"/>
    <x v="6"/>
    <n v="1104"/>
    <x v="6"/>
    <x v="0"/>
    <x v="4"/>
    <x v="4"/>
    <n v="21"/>
    <m/>
    <m/>
  </r>
  <r>
    <x v="1"/>
    <x v="6"/>
    <n v="1104"/>
    <x v="6"/>
    <x v="0"/>
    <x v="16"/>
    <x v="16"/>
    <n v="52"/>
    <m/>
    <m/>
  </r>
  <r>
    <x v="1"/>
    <x v="6"/>
    <n v="1104"/>
    <x v="6"/>
    <x v="0"/>
    <x v="5"/>
    <x v="5"/>
    <n v="21"/>
    <m/>
    <m/>
  </r>
  <r>
    <x v="1"/>
    <x v="6"/>
    <n v="1104"/>
    <x v="6"/>
    <x v="0"/>
    <x v="6"/>
    <x v="6"/>
    <n v="29"/>
    <m/>
    <m/>
  </r>
  <r>
    <x v="1"/>
    <x v="6"/>
    <n v="1125"/>
    <x v="5"/>
    <x v="2"/>
    <x v="15"/>
    <x v="15"/>
    <n v="8"/>
    <n v="2"/>
    <m/>
  </r>
  <r>
    <x v="1"/>
    <x v="6"/>
    <n v="1125"/>
    <x v="5"/>
    <x v="2"/>
    <x v="14"/>
    <x v="14"/>
    <n v="85"/>
    <n v="3"/>
    <m/>
  </r>
  <r>
    <x v="1"/>
    <x v="6"/>
    <n v="1125"/>
    <x v="5"/>
    <x v="2"/>
    <x v="13"/>
    <x v="13"/>
    <n v="138"/>
    <m/>
    <m/>
  </r>
  <r>
    <x v="1"/>
    <x v="6"/>
    <n v="1125"/>
    <x v="5"/>
    <x v="2"/>
    <x v="12"/>
    <x v="12"/>
    <n v="53"/>
    <n v="3"/>
    <m/>
  </r>
  <r>
    <x v="1"/>
    <x v="6"/>
    <n v="1133"/>
    <x v="2"/>
    <x v="0"/>
    <x v="4"/>
    <x v="4"/>
    <n v="26"/>
    <m/>
    <m/>
  </r>
  <r>
    <x v="1"/>
    <x v="6"/>
    <n v="1133"/>
    <x v="2"/>
    <x v="0"/>
    <x v="16"/>
    <x v="16"/>
    <n v="65"/>
    <m/>
    <m/>
  </r>
  <r>
    <x v="1"/>
    <x v="6"/>
    <n v="1133"/>
    <x v="2"/>
    <x v="0"/>
    <x v="5"/>
    <x v="5"/>
    <n v="24"/>
    <n v="2"/>
    <m/>
  </r>
  <r>
    <x v="1"/>
    <x v="6"/>
    <n v="1133"/>
    <x v="2"/>
    <x v="0"/>
    <x v="6"/>
    <x v="6"/>
    <n v="26"/>
    <m/>
    <m/>
  </r>
  <r>
    <x v="1"/>
    <x v="6"/>
    <n v="1238"/>
    <x v="1"/>
    <x v="3"/>
    <x v="0"/>
    <x v="0"/>
    <n v="152"/>
    <n v="2"/>
    <m/>
  </r>
  <r>
    <x v="1"/>
    <x v="6"/>
    <n v="1238"/>
    <x v="1"/>
    <x v="3"/>
    <x v="17"/>
    <x v="17"/>
    <n v="74"/>
    <n v="1"/>
    <m/>
  </r>
  <r>
    <x v="1"/>
    <x v="6"/>
    <n v="1238"/>
    <x v="1"/>
    <x v="3"/>
    <x v="1"/>
    <x v="1"/>
    <n v="20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8">
  <r>
    <x v="0"/>
    <d v="2025-04-03T00:00:00"/>
    <n v="1001"/>
    <x v="0"/>
    <n v="7"/>
    <x v="0"/>
    <n v="2.5"/>
    <m/>
    <x v="0"/>
    <s v="Improductif"/>
  </r>
  <r>
    <x v="0"/>
    <d v="2025-04-03T00:00:00"/>
    <n v="1001"/>
    <x v="0"/>
    <n v="8"/>
    <x v="1"/>
    <n v="4.5"/>
    <m/>
    <x v="0"/>
    <s v="Improductif"/>
  </r>
  <r>
    <x v="0"/>
    <d v="2025-04-03T00:00:00"/>
    <n v="513"/>
    <x v="1"/>
    <n v="1"/>
    <x v="2"/>
    <n v="6.5"/>
    <m/>
    <x v="1"/>
    <s v="Productif"/>
  </r>
  <r>
    <x v="0"/>
    <d v="2025-04-03T00:00:00"/>
    <n v="1104"/>
    <x v="1"/>
    <n v="1"/>
    <x v="2"/>
    <n v="6.5"/>
    <m/>
    <x v="2"/>
    <s v="Productif"/>
  </r>
  <r>
    <x v="0"/>
    <d v="2025-04-03T00:00:00"/>
    <n v="1070"/>
    <x v="2"/>
    <n v="1"/>
    <x v="2"/>
    <n v="5.5"/>
    <m/>
    <x v="2"/>
    <s v="Productif"/>
  </r>
  <r>
    <x v="0"/>
    <d v="2025-04-03T00:00:00"/>
    <n v="1070"/>
    <x v="2"/>
    <n v="4"/>
    <x v="3"/>
    <n v="1"/>
    <m/>
    <x v="2"/>
    <s v="Improductif"/>
  </r>
  <r>
    <x v="0"/>
    <d v="2025-04-03T00:00:00"/>
    <n v="849"/>
    <x v="3"/>
    <n v="1"/>
    <x v="2"/>
    <n v="6.5"/>
    <m/>
    <x v="3"/>
    <s v="Productif"/>
  </r>
  <r>
    <x v="0"/>
    <d v="2025-04-03T00:00:00"/>
    <n v="1238"/>
    <x v="4"/>
    <n v="1"/>
    <x v="2"/>
    <n v="6.5"/>
    <m/>
    <x v="3"/>
    <s v="Productif"/>
  </r>
  <r>
    <x v="0"/>
    <d v="2025-04-03T00:00:00"/>
    <n v="967"/>
    <x v="5"/>
    <n v="1"/>
    <x v="2"/>
    <n v="6.5"/>
    <m/>
    <x v="4"/>
    <s v="Productif"/>
  </r>
  <r>
    <x v="0"/>
    <d v="2025-03-31T00:00:00"/>
    <n v="1074"/>
    <x v="6"/>
    <n v="3"/>
    <x v="4"/>
    <n v="0.25"/>
    <m/>
    <x v="0"/>
    <s v="Improductif"/>
  </r>
  <r>
    <x v="0"/>
    <d v="2025-03-31T00:00:00"/>
    <n v="1074"/>
    <x v="6"/>
    <n v="3201090"/>
    <x v="5"/>
    <n v="3.5"/>
    <s v="Monter                        "/>
    <x v="5"/>
    <s v="Activité nomenclaturée"/>
  </r>
  <r>
    <x v="0"/>
    <d v="2025-03-31T00:00:00"/>
    <n v="1074"/>
    <x v="6"/>
    <n v="3201090"/>
    <x v="5"/>
    <n v="3.5"/>
    <s v="Percer                        "/>
    <x v="5"/>
    <s v="Activité nomenclaturée"/>
  </r>
  <r>
    <x v="0"/>
    <d v="2025-03-31T00:00:00"/>
    <n v="1074"/>
    <x v="6"/>
    <n v="3201330"/>
    <x v="6"/>
    <n v="0.125"/>
    <s v="Monter                        "/>
    <x v="5"/>
    <s v="Activité nomenclaturée"/>
  </r>
  <r>
    <x v="0"/>
    <d v="2025-03-31T00:00:00"/>
    <n v="1074"/>
    <x v="6"/>
    <n v="3201330"/>
    <x v="6"/>
    <n v="0.125"/>
    <s v="Percer                        "/>
    <x v="5"/>
    <s v="Activité nomenclaturée"/>
  </r>
  <r>
    <x v="0"/>
    <d v="2025-03-31T00:00:00"/>
    <n v="1001"/>
    <x v="0"/>
    <n v="8"/>
    <x v="1"/>
    <n v="8"/>
    <m/>
    <x v="0"/>
    <s v="Improductif"/>
  </r>
  <r>
    <x v="0"/>
    <d v="2025-03-31T00:00:00"/>
    <n v="857"/>
    <x v="7"/>
    <n v="1"/>
    <x v="2"/>
    <n v="6"/>
    <m/>
    <x v="4"/>
    <s v="Productif"/>
  </r>
  <r>
    <x v="0"/>
    <d v="2025-03-31T00:00:00"/>
    <n v="857"/>
    <x v="7"/>
    <n v="2"/>
    <x v="7"/>
    <n v="1.5"/>
    <m/>
    <x v="4"/>
    <s v="Improductif"/>
  </r>
  <r>
    <x v="0"/>
    <d v="2025-03-31T00:00:00"/>
    <n v="1070"/>
    <x v="2"/>
    <n v="1"/>
    <x v="2"/>
    <n v="7.5"/>
    <m/>
    <x v="2"/>
    <s v="Productif"/>
  </r>
  <r>
    <x v="0"/>
    <d v="2025-03-31T00:00:00"/>
    <n v="1238"/>
    <x v="4"/>
    <n v="1"/>
    <x v="2"/>
    <n v="7.5"/>
    <m/>
    <x v="3"/>
    <s v="Productif"/>
  </r>
  <r>
    <x v="0"/>
    <d v="2025-03-31T00:00:00"/>
    <n v="1133"/>
    <x v="8"/>
    <n v="2"/>
    <x v="7"/>
    <n v="1.5"/>
    <m/>
    <x v="3"/>
    <s v="Improductif"/>
  </r>
  <r>
    <x v="0"/>
    <d v="2025-03-31T00:00:00"/>
    <n v="1133"/>
    <x v="8"/>
    <n v="1"/>
    <x v="2"/>
    <n v="6"/>
    <m/>
    <x v="3"/>
    <s v="Productif"/>
  </r>
  <r>
    <x v="0"/>
    <d v="2025-03-31T00:00:00"/>
    <n v="849"/>
    <x v="3"/>
    <n v="2"/>
    <x v="7"/>
    <n v="1.5"/>
    <m/>
    <x v="3"/>
    <s v="Improductif"/>
  </r>
  <r>
    <x v="0"/>
    <d v="2025-03-31T00:00:00"/>
    <n v="849"/>
    <x v="3"/>
    <n v="1"/>
    <x v="2"/>
    <n v="6"/>
    <m/>
    <x v="3"/>
    <s v="Productif"/>
  </r>
  <r>
    <x v="0"/>
    <d v="2025-03-31T00:00:00"/>
    <n v="1135"/>
    <x v="9"/>
    <n v="1"/>
    <x v="2"/>
    <n v="5.5"/>
    <m/>
    <x v="1"/>
    <s v="Productif"/>
  </r>
  <r>
    <x v="0"/>
    <d v="2025-03-31T00:00:00"/>
    <n v="1125"/>
    <x v="10"/>
    <n v="2"/>
    <x v="7"/>
    <n v="1.5"/>
    <m/>
    <x v="4"/>
    <s v="Improductif"/>
  </r>
  <r>
    <x v="0"/>
    <d v="2025-03-31T00:00:00"/>
    <n v="1125"/>
    <x v="10"/>
    <n v="1"/>
    <x v="2"/>
    <n v="6"/>
    <m/>
    <x v="4"/>
    <s v="Productif"/>
  </r>
  <r>
    <x v="0"/>
    <d v="2025-03-31T00:00:00"/>
    <n v="1104"/>
    <x v="11"/>
    <n v="2"/>
    <x v="7"/>
    <n v="1.5"/>
    <m/>
    <x v="2"/>
    <s v="Improductif"/>
  </r>
  <r>
    <x v="0"/>
    <d v="2025-03-31T00:00:00"/>
    <n v="1104"/>
    <x v="11"/>
    <n v="1"/>
    <x v="2"/>
    <n v="6"/>
    <m/>
    <x v="2"/>
    <s v="Productif"/>
  </r>
  <r>
    <x v="0"/>
    <d v="2025-03-31T00:00:00"/>
    <n v="967"/>
    <x v="5"/>
    <n v="1"/>
    <x v="2"/>
    <n v="7.5"/>
    <m/>
    <x v="4"/>
    <s v="Productif"/>
  </r>
  <r>
    <x v="0"/>
    <d v="2025-03-31T00:00:00"/>
    <n v="965"/>
    <x v="12"/>
    <n v="2"/>
    <x v="7"/>
    <n v="1.5"/>
    <m/>
    <x v="2"/>
    <s v="Improductif"/>
  </r>
  <r>
    <x v="0"/>
    <d v="2025-03-31T00:00:00"/>
    <n v="965"/>
    <x v="12"/>
    <n v="1"/>
    <x v="2"/>
    <n v="6"/>
    <m/>
    <x v="2"/>
    <s v="Productif"/>
  </r>
  <r>
    <x v="0"/>
    <d v="2025-03-31T00:00:00"/>
    <n v="513"/>
    <x v="1"/>
    <n v="2"/>
    <x v="7"/>
    <n v="1.3"/>
    <m/>
    <x v="1"/>
    <s v="Improductif"/>
  </r>
  <r>
    <x v="0"/>
    <d v="2025-03-31T00:00:00"/>
    <n v="513"/>
    <x v="1"/>
    <n v="1"/>
    <x v="2"/>
    <n v="6.2"/>
    <m/>
    <x v="1"/>
    <s v="Productif"/>
  </r>
  <r>
    <x v="0"/>
    <d v="2025-04-02T00:00:00"/>
    <n v="1125"/>
    <x v="10"/>
    <n v="1"/>
    <x v="2"/>
    <n v="7.5"/>
    <m/>
    <x v="4"/>
    <s v="Productif"/>
  </r>
  <r>
    <x v="0"/>
    <d v="2025-04-02T00:00:00"/>
    <n v="965"/>
    <x v="12"/>
    <n v="1"/>
    <x v="2"/>
    <n v="7.5"/>
    <m/>
    <x v="2"/>
    <s v="Productif"/>
  </r>
  <r>
    <x v="0"/>
    <d v="2025-04-02T00:00:00"/>
    <n v="1133"/>
    <x v="8"/>
    <n v="1"/>
    <x v="2"/>
    <n v="7.5"/>
    <m/>
    <x v="3"/>
    <s v="Productif"/>
  </r>
  <r>
    <x v="0"/>
    <d v="2025-04-02T00:00:00"/>
    <n v="1104"/>
    <x v="11"/>
    <n v="1"/>
    <x v="2"/>
    <n v="7.5"/>
    <m/>
    <x v="2"/>
    <s v="Productif"/>
  </r>
  <r>
    <x v="0"/>
    <d v="2025-04-02T00:00:00"/>
    <n v="1070"/>
    <x v="2"/>
    <n v="1"/>
    <x v="2"/>
    <n v="7.5"/>
    <m/>
    <x v="2"/>
    <s v="Productif"/>
  </r>
  <r>
    <x v="0"/>
    <d v="2025-04-02T00:00:00"/>
    <n v="1074"/>
    <x v="6"/>
    <n v="3201030"/>
    <x v="8"/>
    <n v="3.5"/>
    <s v="Percer                        "/>
    <x v="5"/>
    <s v="Activité nomenclaturée"/>
  </r>
  <r>
    <x v="0"/>
    <d v="2025-04-02T00:00:00"/>
    <n v="1074"/>
    <x v="6"/>
    <n v="3201030"/>
    <x v="8"/>
    <n v="4"/>
    <s v="Monter                        "/>
    <x v="5"/>
    <s v="Activité nomenclaturée"/>
  </r>
  <r>
    <x v="0"/>
    <d v="2025-04-02T00:00:00"/>
    <n v="849"/>
    <x v="3"/>
    <n v="1"/>
    <x v="2"/>
    <n v="7.5"/>
    <m/>
    <x v="3"/>
    <s v="Productif"/>
  </r>
  <r>
    <x v="0"/>
    <d v="2025-04-02T00:00:00"/>
    <n v="1238"/>
    <x v="4"/>
    <n v="1"/>
    <x v="2"/>
    <n v="7.5"/>
    <m/>
    <x v="3"/>
    <s v="Productif"/>
  </r>
  <r>
    <x v="0"/>
    <d v="2025-04-02T00:00:00"/>
    <n v="967"/>
    <x v="5"/>
    <n v="1"/>
    <x v="2"/>
    <n v="7.5"/>
    <m/>
    <x v="4"/>
    <s v="Productif"/>
  </r>
  <r>
    <x v="0"/>
    <d v="2025-04-02T00:00:00"/>
    <n v="857"/>
    <x v="7"/>
    <n v="1"/>
    <x v="2"/>
    <n v="1"/>
    <m/>
    <x v="4"/>
    <s v="Productif"/>
  </r>
  <r>
    <x v="0"/>
    <d v="2025-04-02T00:00:00"/>
    <n v="513"/>
    <x v="1"/>
    <n v="1"/>
    <x v="2"/>
    <n v="7.5"/>
    <m/>
    <x v="1"/>
    <s v="Productif"/>
  </r>
  <r>
    <x v="0"/>
    <d v="2025-04-02T00:00:00"/>
    <n v="1001"/>
    <x v="0"/>
    <n v="8"/>
    <x v="1"/>
    <n v="4.75"/>
    <m/>
    <x v="0"/>
    <s v="Improductif"/>
  </r>
  <r>
    <x v="0"/>
    <d v="2025-04-02T00:00:00"/>
    <n v="1001"/>
    <x v="0"/>
    <n v="7"/>
    <x v="0"/>
    <n v="3.25"/>
    <m/>
    <x v="0"/>
    <s v="Improductif"/>
  </r>
  <r>
    <x v="0"/>
    <d v="2025-04-01T00:00:00"/>
    <n v="1001"/>
    <x v="0"/>
    <n v="7"/>
    <x v="0"/>
    <n v="2.25"/>
    <m/>
    <x v="0"/>
    <s v="Improductif"/>
  </r>
  <r>
    <x v="0"/>
    <d v="2025-04-01T00:00:00"/>
    <n v="1001"/>
    <x v="0"/>
    <n v="7"/>
    <x v="0"/>
    <n v="1"/>
    <s v="réparation pieces"/>
    <x v="0"/>
    <s v="Improductif"/>
  </r>
  <r>
    <x v="0"/>
    <d v="2025-04-01T00:00:00"/>
    <n v="1001"/>
    <x v="0"/>
    <n v="8"/>
    <x v="1"/>
    <n v="4.75"/>
    <m/>
    <x v="0"/>
    <s v="Improductif"/>
  </r>
  <r>
    <x v="0"/>
    <d v="2025-04-01T00:00:00"/>
    <n v="1074"/>
    <x v="6"/>
    <n v="3201030"/>
    <x v="8"/>
    <n v="2.5"/>
    <s v="Percer                        "/>
    <x v="5"/>
    <s v="Activité nomenclaturée"/>
  </r>
  <r>
    <x v="0"/>
    <d v="2025-04-01T00:00:00"/>
    <n v="1074"/>
    <x v="6"/>
    <n v="3201030"/>
    <x v="8"/>
    <n v="2.5"/>
    <s v="Monter                        "/>
    <x v="5"/>
    <s v="Activité nomenclaturée"/>
  </r>
  <r>
    <x v="0"/>
    <d v="2025-04-01T00:00:00"/>
    <n v="1074"/>
    <x v="6"/>
    <n v="3201080"/>
    <x v="9"/>
    <n v="1"/>
    <s v="Percer                        "/>
    <x v="5"/>
    <s v="Activité nomenclaturée"/>
  </r>
  <r>
    <x v="0"/>
    <d v="2025-04-01T00:00:00"/>
    <n v="1074"/>
    <x v="6"/>
    <n v="3201080"/>
    <x v="9"/>
    <n v="1"/>
    <s v="Monter                        "/>
    <x v="5"/>
    <s v="Activité nomenclaturée"/>
  </r>
  <r>
    <x v="0"/>
    <d v="2025-04-01T00:00:00"/>
    <n v="1074"/>
    <x v="6"/>
    <n v="3201090"/>
    <x v="5"/>
    <n v="0.25"/>
    <s v="Percer                        "/>
    <x v="5"/>
    <s v="Activité nomenclaturée"/>
  </r>
  <r>
    <x v="0"/>
    <d v="2025-04-01T00:00:00"/>
    <n v="1074"/>
    <x v="6"/>
    <n v="3201090"/>
    <x v="5"/>
    <n v="0.25"/>
    <s v="Monter                        "/>
    <x v="5"/>
    <s v="Activité nomenclaturée"/>
  </r>
  <r>
    <x v="0"/>
    <d v="2025-04-01T00:00:00"/>
    <n v="1133"/>
    <x v="8"/>
    <n v="1"/>
    <x v="2"/>
    <n v="7.5"/>
    <m/>
    <x v="3"/>
    <s v="Productif"/>
  </r>
  <r>
    <x v="0"/>
    <d v="2025-04-01T00:00:00"/>
    <n v="965"/>
    <x v="12"/>
    <n v="1"/>
    <x v="2"/>
    <n v="7"/>
    <m/>
    <x v="2"/>
    <s v="Productif"/>
  </r>
  <r>
    <x v="0"/>
    <d v="2025-04-01T00:00:00"/>
    <n v="965"/>
    <x v="12"/>
    <n v="5"/>
    <x v="10"/>
    <n v="0.5"/>
    <s v="conduite engin"/>
    <x v="2"/>
    <s v="Improductif"/>
  </r>
  <r>
    <x v="0"/>
    <d v="2025-04-01T00:00:00"/>
    <n v="1135"/>
    <x v="9"/>
    <n v="1"/>
    <x v="2"/>
    <n v="7.5"/>
    <m/>
    <x v="1"/>
    <s v="Productif"/>
  </r>
  <r>
    <x v="0"/>
    <d v="2025-04-01T00:00:00"/>
    <n v="1125"/>
    <x v="10"/>
    <n v="1"/>
    <x v="2"/>
    <n v="7.5"/>
    <m/>
    <x v="4"/>
    <s v="Productif"/>
  </r>
  <r>
    <x v="0"/>
    <d v="2025-04-01T00:00:00"/>
    <n v="857"/>
    <x v="7"/>
    <n v="1"/>
    <x v="2"/>
    <n v="7.25"/>
    <m/>
    <x v="4"/>
    <s v="Productif"/>
  </r>
  <r>
    <x v="0"/>
    <d v="2025-04-01T00:00:00"/>
    <n v="857"/>
    <x v="7"/>
    <n v="2"/>
    <x v="7"/>
    <n v="0.25"/>
    <s v="GBR"/>
    <x v="4"/>
    <s v="Improductif"/>
  </r>
  <r>
    <x v="0"/>
    <d v="2025-04-01T00:00:00"/>
    <n v="967"/>
    <x v="5"/>
    <n v="1"/>
    <x v="2"/>
    <n v="7.25"/>
    <m/>
    <x v="4"/>
    <s v="Productif"/>
  </r>
  <r>
    <x v="0"/>
    <d v="2025-04-01T00:00:00"/>
    <n v="967"/>
    <x v="5"/>
    <n v="3"/>
    <x v="4"/>
    <n v="0.25"/>
    <m/>
    <x v="4"/>
    <s v="Improductif"/>
  </r>
  <r>
    <x v="0"/>
    <d v="2025-04-01T00:00:00"/>
    <n v="513"/>
    <x v="1"/>
    <n v="1"/>
    <x v="2"/>
    <n v="7.5"/>
    <m/>
    <x v="1"/>
    <s v="Productif"/>
  </r>
  <r>
    <x v="0"/>
    <d v="2025-04-01T00:00:00"/>
    <n v="1238"/>
    <x v="4"/>
    <n v="1"/>
    <x v="2"/>
    <n v="7"/>
    <m/>
    <x v="3"/>
    <s v="Productif"/>
  </r>
  <r>
    <x v="0"/>
    <d v="2025-04-01T00:00:00"/>
    <n v="1238"/>
    <x v="4"/>
    <n v="3"/>
    <x v="4"/>
    <n v="0.5"/>
    <m/>
    <x v="3"/>
    <s v="Improductif"/>
  </r>
  <r>
    <x v="0"/>
    <d v="2025-04-01T00:00:00"/>
    <n v="849"/>
    <x v="3"/>
    <n v="1"/>
    <x v="2"/>
    <n v="7.5"/>
    <m/>
    <x v="3"/>
    <s v="Productif"/>
  </r>
  <r>
    <x v="0"/>
    <d v="2025-04-01T00:00:00"/>
    <n v="1104"/>
    <x v="11"/>
    <n v="1"/>
    <x v="2"/>
    <n v="7.5"/>
    <m/>
    <x v="2"/>
    <s v="Productif"/>
  </r>
  <r>
    <x v="0"/>
    <d v="2025-04-01T00:00:00"/>
    <n v="1070"/>
    <x v="2"/>
    <n v="1"/>
    <x v="2"/>
    <n v="7.5"/>
    <m/>
    <x v="2"/>
    <s v="Productif"/>
  </r>
  <r>
    <x v="1"/>
    <d v="2025-03-28T00:00:00"/>
    <n v="967"/>
    <x v="5"/>
    <n v="3"/>
    <x v="4"/>
    <n v="0.5"/>
    <m/>
    <x v="4"/>
    <s v="Improductif"/>
  </r>
  <r>
    <x v="1"/>
    <d v="2025-03-27T00:00:00"/>
    <n v="1074"/>
    <x v="6"/>
    <n v="3"/>
    <x v="4"/>
    <n v="0.5"/>
    <m/>
    <x v="0"/>
    <s v="Improductif"/>
  </r>
  <r>
    <x v="1"/>
    <d v="2025-03-27T00:00:00"/>
    <n v="1074"/>
    <x v="6"/>
    <n v="520601"/>
    <x v="11"/>
    <n v="7"/>
    <s v="Assembler+Conditionner        "/>
    <x v="5"/>
    <s v="Activité nomenclaturée"/>
  </r>
  <r>
    <x v="1"/>
    <d v="2025-03-27T00:00:00"/>
    <n v="1001"/>
    <x v="0"/>
    <n v="7"/>
    <x v="0"/>
    <n v="1.75"/>
    <m/>
    <x v="0"/>
    <s v="Improductif"/>
  </r>
  <r>
    <x v="1"/>
    <d v="2025-03-27T00:00:00"/>
    <n v="1001"/>
    <x v="0"/>
    <n v="8"/>
    <x v="1"/>
    <n v="5.75"/>
    <m/>
    <x v="0"/>
    <s v="Improductif"/>
  </r>
  <r>
    <x v="1"/>
    <d v="2025-03-27T00:00:00"/>
    <n v="1238"/>
    <x v="4"/>
    <n v="3"/>
    <x v="4"/>
    <n v="0.25"/>
    <m/>
    <x v="2"/>
    <s v="Improductif"/>
  </r>
  <r>
    <x v="1"/>
    <d v="2025-03-27T00:00:00"/>
    <n v="965"/>
    <x v="12"/>
    <n v="2"/>
    <x v="7"/>
    <n v="0.5"/>
    <s v="entretien "/>
    <x v="2"/>
    <s v="Improducti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27:E32" firstHeaderRow="1" firstDataRow="1" firstDataCol="1" rowPageCount="1" colPageCount="1"/>
  <pivotFields count="10">
    <pivotField axis="axisRow" showAll="0">
      <items count="3">
        <item x="1"/>
        <item x="0"/>
        <item t="default"/>
      </items>
    </pivotField>
    <pivotField numFmtId="14" showAll="0"/>
    <pivotField showAll="0"/>
    <pivotField axis="axisRow" showAll="0">
      <items count="14">
        <item x="1"/>
        <item x="12"/>
        <item x="5"/>
        <item x="11"/>
        <item x="10"/>
        <item x="9"/>
        <item x="0"/>
        <item x="8"/>
        <item x="3"/>
        <item x="7"/>
        <item x="6"/>
        <item x="4"/>
        <item x="2"/>
        <item t="default"/>
      </items>
    </pivotField>
    <pivotField showAll="0"/>
    <pivotField axis="axisPage" showAll="0">
      <items count="13">
        <item x="11"/>
        <item x="0"/>
        <item x="10"/>
        <item x="1"/>
        <item x="4"/>
        <item x="3"/>
        <item x="2"/>
        <item x="7"/>
        <item x="5"/>
        <item x="9"/>
        <item x="8"/>
        <item x="6"/>
        <item t="default"/>
      </items>
    </pivotField>
    <pivotField dataField="1" showAll="0"/>
    <pivotField showAll="0"/>
    <pivotField showAll="0">
      <items count="7">
        <item h="1" x="0"/>
        <item x="4"/>
        <item h="1" x="2"/>
        <item h="1" x="1"/>
        <item h="1" x="3"/>
        <item h="1" x="5"/>
        <item t="default"/>
      </items>
    </pivotField>
    <pivotField showAll="0"/>
  </pivotFields>
  <rowFields count="2">
    <field x="0"/>
    <field x="3"/>
  </rowFields>
  <rowItems count="5">
    <i>
      <x v="1"/>
    </i>
    <i r="1">
      <x v="2"/>
    </i>
    <i r="1">
      <x v="4"/>
    </i>
    <i r="1">
      <x v="9"/>
    </i>
    <i t="grand">
      <x/>
    </i>
  </rowItems>
  <colItems count="1">
    <i/>
  </colItems>
  <pageFields count="1">
    <pageField fld="5" item="6" hier="-1"/>
  </pageFields>
  <dataFields count="1">
    <dataField name="Somme de HEURE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D5:J16" firstHeaderRow="1" firstDataRow="3" firstDataCol="2"/>
  <pivotFields count="10">
    <pivotField axis="axisCol" compact="0" outline="0" showAll="0" defaultSubtotal="0">
      <items count="2">
        <item h="1" x="1"/>
        <item x="0"/>
      </items>
    </pivotField>
    <pivotField compact="0" numFmtId="14" outline="0" showAll="0" defaultSubtotal="0"/>
    <pivotField compact="0" outline="0" showAll="0" defaultSubtotal="0"/>
    <pivotField axis="axisCol" compact="0" outline="0" showAll="0" defaultSubtotal="0">
      <items count="11">
        <item x="9"/>
        <item x="8"/>
        <item x="7"/>
        <item x="6"/>
        <item x="5"/>
        <item x="4"/>
        <item x="2"/>
        <item x="3"/>
        <item x="10"/>
        <item x="1"/>
        <item x="0"/>
      </items>
    </pivotField>
    <pivotField compact="0" outline="0" showAll="0" defaultSubtotal="0">
      <items count="4">
        <item x="2"/>
        <item h="1" x="3"/>
        <item h="1" x="1"/>
        <item h="1" x="0"/>
      </items>
    </pivotField>
    <pivotField axis="axisRow" compact="0" outline="0" showAll="0" defaultSubtotal="0">
      <items count="19">
        <item x="0"/>
        <item x="17"/>
        <item x="9"/>
        <item x="10"/>
        <item x="1"/>
        <item x="4"/>
        <item x="7"/>
        <item x="16"/>
        <item x="5"/>
        <item x="6"/>
        <item x="8"/>
        <item x="11"/>
        <item x="15"/>
        <item x="18"/>
        <item x="14"/>
        <item x="13"/>
        <item x="12"/>
        <item x="2"/>
        <item x="3"/>
      </items>
    </pivotField>
    <pivotField axis="axisRow" compact="0" outline="0" showAll="0" defaultSubtotal="0">
      <items count="19">
        <item x="1"/>
        <item x="9"/>
        <item x="4"/>
        <item x="5"/>
        <item x="6"/>
        <item x="10"/>
        <item x="2"/>
        <item x="3"/>
        <item x="7"/>
        <item x="16"/>
        <item x="18"/>
        <item x="12"/>
        <item x="13"/>
        <item x="14"/>
        <item x="11"/>
        <item x="15"/>
        <item x="0"/>
        <item x="17"/>
        <item x="8"/>
      </items>
    </pivotField>
    <pivotField dataField="1" compact="0" outline="0" showAll="0" defaultSubtotal="0"/>
    <pivotField compact="0" outline="0" showAll="0" defaultSubtotal="0"/>
    <pivotField compact="0" outline="0" showAll="0" defaultSubtotal="0"/>
  </pivotFields>
  <rowFields count="2">
    <field x="6"/>
    <field x="5"/>
  </rowFields>
  <rowItems count="9">
    <i>
      <x v="2"/>
      <x v="5"/>
    </i>
    <i>
      <x v="5"/>
      <x v="3"/>
    </i>
    <i>
      <x v="11"/>
      <x v="16"/>
    </i>
    <i>
      <x v="12"/>
      <x v="15"/>
    </i>
    <i>
      <x v="13"/>
      <x v="14"/>
    </i>
    <i>
      <x v="14"/>
      <x v="11"/>
    </i>
    <i>
      <x v="15"/>
      <x v="12"/>
    </i>
    <i>
      <x v="18"/>
      <x v="10"/>
    </i>
    <i t="grand">
      <x/>
    </i>
  </rowItems>
  <colFields count="2">
    <field x="0"/>
    <field x="3"/>
  </colFields>
  <colItems count="5">
    <i>
      <x v="1"/>
      <x/>
    </i>
    <i r="1">
      <x v="2"/>
    </i>
    <i r="1">
      <x v="4"/>
    </i>
    <i r="1">
      <x v="8"/>
    </i>
    <i t="grand">
      <x/>
    </i>
  </colItems>
  <dataFields count="1">
    <dataField name="Somme de Produit validé" fld="7" baseField="5" baseItem="1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1">
    <queryTableFields count="10">
      <queryTableField id="1" name="semaine" tableColumnId="21"/>
      <queryTableField id="2" name="Date" tableColumnId="22"/>
      <queryTableField id="3" name="Matricule" tableColumnId="23"/>
      <queryTableField id="4" name="Nom Prénom" tableColumnId="24"/>
      <queryTableField id="5" name="Zone" tableColumnId="25"/>
      <queryTableField id="6" name="Référence" tableColumnId="26"/>
      <queryTableField id="7" name="Piéce" tableColumnId="27"/>
      <queryTableField id="8" name="Produit validé" tableColumnId="28"/>
      <queryTableField id="9" name="Rebut" tableColumnId="29"/>
      <queryTableField id="10" name="Cause" tableColumnId="30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1">
    <queryTableFields count="10">
      <queryTableField id="1" name="semaine" tableColumnId="31"/>
      <queryTableField id="2" name="Date" tableColumnId="32"/>
      <queryTableField id="3" name="Matricule" tableColumnId="33"/>
      <queryTableField id="4" name="Nom Prénom" tableColumnId="34"/>
      <queryTableField id="5" name="N°" tableColumnId="35"/>
      <queryTableField id="6" name="Activité " tableColumnId="36"/>
      <queryTableField id="7" name="HEURES" tableColumnId="37"/>
      <queryTableField id="8" name="Commentaire" tableColumnId="38"/>
      <queryTableField id="9" name="Zone" tableColumnId="39"/>
      <queryTableField id="10" name="Productif ou Improductif" tableColumnId="40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" sourceName="Zone">
  <pivotTables>
    <pivotTable tabId="3" name="Tableau croisé dynamique1"/>
  </pivotTables>
  <data>
    <tabular pivotCacheId="1">
      <items count="4">
        <i x="2" s="1"/>
        <i x="3"/>
        <i x="1"/>
        <i x="0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3" name="Tableau croisé dynamique1"/>
  </pivotTables>
  <data>
    <tabular pivotCacheId="1">
      <items count="2">
        <i x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1" sourceName="semaine">
  <pivotTables>
    <pivotTable tabId="3" name="Tableau croisé dynamique3"/>
  </pivotTables>
  <data>
    <tabular pivotCacheId="2">
      <items count="2">
        <i x="0" s="1"/>
        <i x="1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Zone1" sourceName="Zone">
  <pivotTables>
    <pivotTable tabId="3" name="Tableau croisé dynamique3"/>
  </pivotTables>
  <data>
    <tabular pivotCacheId="2">
      <items count="6">
        <i x="4" s="1"/>
        <i x="2"/>
        <i x="1"/>
        <i x="3"/>
        <i x="0" nd="1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Zone" cache="Segment_Zone" caption="Zone" rowHeight="241300"/>
  <slicer name="semaine" cache="Segment_semaine" caption="semaine" rowHeight="241300"/>
  <slicer name="semaine 1" cache="Segment_semaine1" caption="semaine" rowHeight="241300"/>
  <slicer name="Zone 1" cache="Segment_Zone1" caption="Zone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1" displayName="Tableau1" ref="A3:J233" totalsRowShown="0" headerRowDxfId="25" dataDxfId="26" headerRowBorderDxfId="38" tableBorderDxfId="39" totalsRowBorderDxfId="37">
  <autoFilter ref="A3:J233"/>
  <tableColumns count="10">
    <tableColumn id="1" name="semaine" dataDxfId="36">
      <calculatedColumnFormula>WEEKNUM([1]!PRODU3Bis[[#This Row],[Date]])</calculatedColumnFormula>
    </tableColumn>
    <tableColumn id="2" name="Date" dataDxfId="35"/>
    <tableColumn id="3" name="Matricule" dataDxfId="34"/>
    <tableColumn id="4" name="Nom Prénom" dataDxfId="33"/>
    <tableColumn id="5" name="Zone" dataDxfId="32"/>
    <tableColumn id="6" name="Référence" dataDxfId="31"/>
    <tableColumn id="7" name="Piéce" dataDxfId="30"/>
    <tableColumn id="8" name="Produit validé" dataDxfId="29"/>
    <tableColumn id="9" name="Rebut" dataDxfId="28"/>
    <tableColumn id="10" name="Cause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_2" displayName="Tableau1_2" ref="A1:J231" tableType="queryTable" totalsRowShown="0">
  <autoFilter ref="A1:J231"/>
  <tableColumns count="10">
    <tableColumn id="21" uniqueName="21" name="semaine" queryTableFieldId="1"/>
    <tableColumn id="22" uniqueName="22" name="Date" queryTableFieldId="2" dataDxfId="10"/>
    <tableColumn id="23" uniqueName="23" name="Matricule" queryTableFieldId="3"/>
    <tableColumn id="24" uniqueName="24" name="Nom Prénom" queryTableFieldId="4"/>
    <tableColumn id="25" uniqueName="25" name="Zone" queryTableFieldId="5"/>
    <tableColumn id="26" uniqueName="26" name="Référence" queryTableFieldId="6"/>
    <tableColumn id="27" uniqueName="27" name="Piéce" queryTableFieldId="7"/>
    <tableColumn id="28" uniqueName="28" name="Produit validé" queryTableFieldId="8"/>
    <tableColumn id="29" uniqueName="29" name="Rebut" queryTableFieldId="9"/>
    <tableColumn id="30" uniqueName="30" name="Cause" queryTableField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J81" totalsRowShown="0" dataDxfId="11" headerRowBorderDxfId="23" tableBorderDxfId="24" totalsRowBorderDxfId="22">
  <autoFilter ref="A3:J81"/>
  <tableColumns count="10">
    <tableColumn id="1" name="semaine" dataDxfId="21">
      <calculatedColumnFormula>WEEKNUM(B4)</calculatedColumnFormula>
    </tableColumn>
    <tableColumn id="2" name="Date" dataDxfId="20"/>
    <tableColumn id="3" name="Matricule" dataDxfId="19"/>
    <tableColumn id="4" name="Nom Prénom" dataDxfId="18"/>
    <tableColumn id="5" name="N°" dataDxfId="17"/>
    <tableColumn id="6" name="Activité " dataDxfId="16"/>
    <tableColumn id="7" name="HEURES" dataDxfId="15"/>
    <tableColumn id="8" name="Commentaire" dataDxfId="14"/>
    <tableColumn id="9" name="Zone" dataDxfId="13"/>
    <tableColumn id="10" name="Productif ou Improductif" dataDxfId="12">
      <calculatedColumnFormula>IF(ISERROR(MATCH(F4,[1]!Tableau6[[Productif ]], 0)),
    IF(ISERROR(MATCH(F4,[1]!Tableau9[Imporductif], 0)),
    "Activité nomenclaturée",
    "Improductif"),
"Productif")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2_2" displayName="Tableau2_2" ref="A1:J79" tableType="queryTable" totalsRowShown="0">
  <autoFilter ref="A1:J79"/>
  <tableColumns count="10">
    <tableColumn id="31" uniqueName="31" name="semaine" queryTableFieldId="1" dataDxfId="9"/>
    <tableColumn id="32" uniqueName="32" name="Date" queryTableFieldId="2" dataDxfId="8"/>
    <tableColumn id="33" uniqueName="33" name="Matricule" queryTableFieldId="3" dataDxfId="7"/>
    <tableColumn id="34" uniqueName="34" name="Nom Prénom" queryTableFieldId="4" dataDxfId="6"/>
    <tableColumn id="35" uniqueName="35" name="N°" queryTableFieldId="5" dataDxfId="5"/>
    <tableColumn id="36" uniqueName="36" name="Activité " queryTableFieldId="6" dataDxfId="4"/>
    <tableColumn id="37" uniqueName="37" name="HEURES" queryTableFieldId="7" dataDxfId="3"/>
    <tableColumn id="38" uniqueName="38" name="Commentaire" queryTableFieldId="8" dataDxfId="2"/>
    <tableColumn id="39" uniqueName="39" name="Zone" queryTableFieldId="9" dataDxfId="1"/>
    <tableColumn id="40" uniqueName="40" name="Productif ou Improductif" queryTableFieldId="10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3"/>
  <sheetViews>
    <sheetView topLeftCell="C1" workbookViewId="0">
      <selection activeCell="D35" sqref="D35"/>
    </sheetView>
  </sheetViews>
  <sheetFormatPr baseColWidth="10" defaultRowHeight="15" x14ac:dyDescent="0.25"/>
  <cols>
    <col min="3" max="3" width="11.7109375" customWidth="1"/>
    <col min="4" max="4" width="30" bestFit="1" customWidth="1"/>
    <col min="6" max="6" width="12.28515625" customWidth="1"/>
    <col min="8" max="8" width="15.5703125" customWidth="1"/>
  </cols>
  <sheetData>
    <row r="3" spans="1:10" x14ac:dyDescent="0.25">
      <c r="A3" s="14" t="s">
        <v>0</v>
      </c>
      <c r="B3" s="15" t="s">
        <v>1</v>
      </c>
      <c r="C3" s="16" t="s">
        <v>2</v>
      </c>
      <c r="D3" s="17" t="s">
        <v>3</v>
      </c>
      <c r="E3" s="17" t="s">
        <v>4</v>
      </c>
      <c r="F3" s="18" t="s">
        <v>5</v>
      </c>
      <c r="G3" s="19" t="s">
        <v>6</v>
      </c>
      <c r="H3" s="18" t="s">
        <v>7</v>
      </c>
      <c r="I3" s="18" t="s">
        <v>8</v>
      </c>
      <c r="J3" s="18" t="s">
        <v>9</v>
      </c>
    </row>
    <row r="4" spans="1:10" x14ac:dyDescent="0.25">
      <c r="A4" s="12">
        <f>WEEKNUM([1]!PRODU3Bis[[#This Row],[Date]])</f>
        <v>14</v>
      </c>
      <c r="B4" s="1">
        <v>45747</v>
      </c>
      <c r="C4" s="2">
        <v>1070</v>
      </c>
      <c r="D4" s="11" t="s">
        <v>56</v>
      </c>
      <c r="E4" s="3">
        <v>5</v>
      </c>
      <c r="F4" s="4">
        <v>320103</v>
      </c>
      <c r="G4" s="5" t="s">
        <v>10</v>
      </c>
      <c r="H4" s="4">
        <v>90</v>
      </c>
      <c r="I4" s="4"/>
      <c r="J4" s="4"/>
    </row>
    <row r="5" spans="1:10" x14ac:dyDescent="0.25">
      <c r="A5" s="13">
        <f>WEEKNUM([1]!PRODU3Bis[[#This Row],[Date]])</f>
        <v>14</v>
      </c>
      <c r="B5" s="6">
        <v>45747</v>
      </c>
      <c r="C5" s="7">
        <v>1070</v>
      </c>
      <c r="D5" s="11" t="s">
        <v>56</v>
      </c>
      <c r="E5" s="8">
        <v>5</v>
      </c>
      <c r="F5" s="9">
        <v>320212</v>
      </c>
      <c r="G5" s="10" t="s">
        <v>11</v>
      </c>
      <c r="H5" s="9">
        <v>10</v>
      </c>
      <c r="I5" s="9">
        <v>5</v>
      </c>
      <c r="J5" s="9"/>
    </row>
    <row r="6" spans="1:10" x14ac:dyDescent="0.25">
      <c r="A6" s="12">
        <f>WEEKNUM([1]!PRODU3Bis[[#This Row],[Date]])</f>
        <v>14</v>
      </c>
      <c r="B6" s="1">
        <v>45747</v>
      </c>
      <c r="C6" s="2">
        <v>1070</v>
      </c>
      <c r="D6" s="11" t="s">
        <v>56</v>
      </c>
      <c r="E6" s="3">
        <v>5</v>
      </c>
      <c r="F6" s="4">
        <v>800108</v>
      </c>
      <c r="G6" s="5" t="s">
        <v>12</v>
      </c>
      <c r="H6" s="4">
        <v>192</v>
      </c>
      <c r="I6" s="4"/>
      <c r="J6" s="4"/>
    </row>
    <row r="7" spans="1:10" x14ac:dyDescent="0.25">
      <c r="A7" s="13">
        <f>WEEKNUM([1]!PRODU3Bis[[#This Row],[Date]])</f>
        <v>14</v>
      </c>
      <c r="B7" s="6">
        <v>45747</v>
      </c>
      <c r="C7" s="7">
        <v>1070</v>
      </c>
      <c r="D7" s="11" t="s">
        <v>56</v>
      </c>
      <c r="E7" s="8">
        <v>5</v>
      </c>
      <c r="F7" s="9">
        <v>800109</v>
      </c>
      <c r="G7" s="10" t="s">
        <v>13</v>
      </c>
      <c r="H7" s="9">
        <v>176</v>
      </c>
      <c r="I7" s="9">
        <v>16</v>
      </c>
      <c r="J7" s="9"/>
    </row>
    <row r="8" spans="1:10" x14ac:dyDescent="0.25">
      <c r="A8" s="12">
        <f>WEEKNUM([1]!PRODU3Bis[[#This Row],[Date]])</f>
        <v>14</v>
      </c>
      <c r="B8" s="1">
        <v>45747</v>
      </c>
      <c r="C8" s="2">
        <v>1238</v>
      </c>
      <c r="D8" s="11" t="s">
        <v>57</v>
      </c>
      <c r="E8" s="3">
        <v>5</v>
      </c>
      <c r="F8" s="4">
        <v>320217</v>
      </c>
      <c r="G8" s="5" t="s">
        <v>14</v>
      </c>
      <c r="H8" s="4">
        <v>18</v>
      </c>
      <c r="I8" s="4">
        <v>2</v>
      </c>
      <c r="J8" s="4"/>
    </row>
    <row r="9" spans="1:10" x14ac:dyDescent="0.25">
      <c r="A9" s="13">
        <f>WEEKNUM([1]!PRODU3Bis[[#This Row],[Date]])</f>
        <v>14</v>
      </c>
      <c r="B9" s="6">
        <v>45747</v>
      </c>
      <c r="C9" s="7">
        <v>1238</v>
      </c>
      <c r="D9" s="11" t="s">
        <v>57</v>
      </c>
      <c r="E9" s="8">
        <v>5</v>
      </c>
      <c r="F9" s="9">
        <v>320237</v>
      </c>
      <c r="G9" s="10" t="s">
        <v>15</v>
      </c>
      <c r="H9" s="9">
        <v>13</v>
      </c>
      <c r="I9" s="9">
        <v>7</v>
      </c>
      <c r="J9" s="9"/>
    </row>
    <row r="10" spans="1:10" x14ac:dyDescent="0.25">
      <c r="A10" s="12">
        <f>WEEKNUM([1]!PRODU3Bis[[#This Row],[Date]])</f>
        <v>14</v>
      </c>
      <c r="B10" s="1">
        <v>45747</v>
      </c>
      <c r="C10" s="2">
        <v>1238</v>
      </c>
      <c r="D10" s="11" t="s">
        <v>57</v>
      </c>
      <c r="E10" s="3">
        <v>5</v>
      </c>
      <c r="F10" s="4">
        <v>320238</v>
      </c>
      <c r="G10" s="5" t="s">
        <v>16</v>
      </c>
      <c r="H10" s="4">
        <v>14</v>
      </c>
      <c r="I10" s="4">
        <v>3</v>
      </c>
      <c r="J10" s="4"/>
    </row>
    <row r="11" spans="1:10" x14ac:dyDescent="0.25">
      <c r="A11" s="13">
        <f>WEEKNUM([1]!PRODU3Bis[[#This Row],[Date]])</f>
        <v>14</v>
      </c>
      <c r="B11" s="6">
        <v>45747</v>
      </c>
      <c r="C11" s="7">
        <v>1238</v>
      </c>
      <c r="D11" s="11" t="s">
        <v>57</v>
      </c>
      <c r="E11" s="8">
        <v>5</v>
      </c>
      <c r="F11" s="9">
        <v>320221</v>
      </c>
      <c r="G11" s="10" t="s">
        <v>17</v>
      </c>
      <c r="H11" s="9">
        <v>48</v>
      </c>
      <c r="I11" s="9"/>
      <c r="J11" s="9"/>
    </row>
    <row r="12" spans="1:10" x14ac:dyDescent="0.25">
      <c r="A12" s="12">
        <f>WEEKNUM([1]!PRODU3Bis[[#This Row],[Date]])</f>
        <v>14</v>
      </c>
      <c r="B12" s="1">
        <v>45747</v>
      </c>
      <c r="C12" s="2">
        <v>1133</v>
      </c>
      <c r="D12" s="11" t="s">
        <v>58</v>
      </c>
      <c r="E12" s="3">
        <v>5</v>
      </c>
      <c r="F12" s="4">
        <v>320217</v>
      </c>
      <c r="G12" s="5" t="s">
        <v>14</v>
      </c>
      <c r="H12" s="4">
        <v>19</v>
      </c>
      <c r="I12" s="4"/>
      <c r="J12" s="4"/>
    </row>
    <row r="13" spans="1:10" x14ac:dyDescent="0.25">
      <c r="A13" s="13">
        <f>WEEKNUM([1]!PRODU3Bis[[#This Row],[Date]])</f>
        <v>14</v>
      </c>
      <c r="B13" s="6">
        <v>45747</v>
      </c>
      <c r="C13" s="7">
        <v>1133</v>
      </c>
      <c r="D13" s="11" t="s">
        <v>58</v>
      </c>
      <c r="E13" s="8">
        <v>5</v>
      </c>
      <c r="F13" s="9">
        <v>320237</v>
      </c>
      <c r="G13" s="10" t="s">
        <v>15</v>
      </c>
      <c r="H13" s="9">
        <v>16</v>
      </c>
      <c r="I13" s="9">
        <v>3</v>
      </c>
      <c r="J13" s="9"/>
    </row>
    <row r="14" spans="1:10" x14ac:dyDescent="0.25">
      <c r="A14" s="12">
        <f>WEEKNUM([1]!PRODU3Bis[[#This Row],[Date]])</f>
        <v>14</v>
      </c>
      <c r="B14" s="1">
        <v>45747</v>
      </c>
      <c r="C14" s="2">
        <v>1133</v>
      </c>
      <c r="D14" s="11" t="s">
        <v>58</v>
      </c>
      <c r="E14" s="3">
        <v>5</v>
      </c>
      <c r="F14" s="4">
        <v>320238</v>
      </c>
      <c r="G14" s="5" t="s">
        <v>16</v>
      </c>
      <c r="H14" s="4">
        <v>18</v>
      </c>
      <c r="I14" s="4">
        <v>1</v>
      </c>
      <c r="J14" s="4"/>
    </row>
    <row r="15" spans="1:10" x14ac:dyDescent="0.25">
      <c r="A15" s="13">
        <f>WEEKNUM([1]!PRODU3Bis[[#This Row],[Date]])</f>
        <v>14</v>
      </c>
      <c r="B15" s="6">
        <v>45747</v>
      </c>
      <c r="C15" s="7">
        <v>1133</v>
      </c>
      <c r="D15" s="11" t="s">
        <v>58</v>
      </c>
      <c r="E15" s="8">
        <v>5</v>
      </c>
      <c r="F15" s="9">
        <v>320221</v>
      </c>
      <c r="G15" s="10" t="s">
        <v>17</v>
      </c>
      <c r="H15" s="9">
        <v>52</v>
      </c>
      <c r="I15" s="9"/>
      <c r="J15" s="9"/>
    </row>
    <row r="16" spans="1:10" x14ac:dyDescent="0.25">
      <c r="A16" s="12">
        <f>WEEKNUM([1]!PRODU3Bis[[#This Row],[Date]])</f>
        <v>14</v>
      </c>
      <c r="B16" s="1">
        <v>45747</v>
      </c>
      <c r="C16" s="2">
        <v>849</v>
      </c>
      <c r="D16" s="11" t="s">
        <v>59</v>
      </c>
      <c r="E16" s="3">
        <v>5</v>
      </c>
      <c r="F16" s="4">
        <v>320217</v>
      </c>
      <c r="G16" s="5" t="s">
        <v>14</v>
      </c>
      <c r="H16" s="4">
        <v>20</v>
      </c>
      <c r="I16" s="4"/>
      <c r="J16" s="4"/>
    </row>
    <row r="17" spans="1:10" x14ac:dyDescent="0.25">
      <c r="A17" s="13">
        <f>WEEKNUM([1]!PRODU3Bis[[#This Row],[Date]])</f>
        <v>14</v>
      </c>
      <c r="B17" s="6">
        <v>45747</v>
      </c>
      <c r="C17" s="7">
        <v>849</v>
      </c>
      <c r="D17" s="11" t="s">
        <v>59</v>
      </c>
      <c r="E17" s="8">
        <v>5</v>
      </c>
      <c r="F17" s="9">
        <v>320237</v>
      </c>
      <c r="G17" s="10" t="s">
        <v>15</v>
      </c>
      <c r="H17" s="9">
        <v>17</v>
      </c>
      <c r="I17" s="9">
        <v>3</v>
      </c>
      <c r="J17" s="9"/>
    </row>
    <row r="18" spans="1:10" x14ac:dyDescent="0.25">
      <c r="A18" s="12">
        <f>WEEKNUM([1]!PRODU3Bis[[#This Row],[Date]])</f>
        <v>14</v>
      </c>
      <c r="B18" s="1">
        <v>45747</v>
      </c>
      <c r="C18" s="2">
        <v>849</v>
      </c>
      <c r="D18" s="11" t="s">
        <v>59</v>
      </c>
      <c r="E18" s="3">
        <v>5</v>
      </c>
      <c r="F18" s="4">
        <v>320221</v>
      </c>
      <c r="G18" s="5" t="s">
        <v>17</v>
      </c>
      <c r="H18" s="4">
        <v>56</v>
      </c>
      <c r="I18" s="4"/>
      <c r="J18" s="4"/>
    </row>
    <row r="19" spans="1:10" x14ac:dyDescent="0.25">
      <c r="A19" s="13">
        <f>WEEKNUM([1]!PRODU3Bis[[#This Row],[Date]])</f>
        <v>14</v>
      </c>
      <c r="B19" s="6">
        <v>45747</v>
      </c>
      <c r="C19" s="7">
        <v>849</v>
      </c>
      <c r="D19" s="11" t="s">
        <v>59</v>
      </c>
      <c r="E19" s="8">
        <v>5</v>
      </c>
      <c r="F19" s="9">
        <v>320238</v>
      </c>
      <c r="G19" s="10" t="s">
        <v>16</v>
      </c>
      <c r="H19" s="9">
        <v>16</v>
      </c>
      <c r="I19" s="9"/>
      <c r="J19" s="9"/>
    </row>
    <row r="20" spans="1:10" x14ac:dyDescent="0.25">
      <c r="A20" s="12">
        <f>WEEKNUM([1]!PRODU3Bis[[#This Row],[Date]])</f>
        <v>14</v>
      </c>
      <c r="B20" s="1">
        <v>45747</v>
      </c>
      <c r="C20" s="2">
        <v>1135</v>
      </c>
      <c r="D20" s="11" t="s">
        <v>60</v>
      </c>
      <c r="E20" s="3">
        <v>3</v>
      </c>
      <c r="F20" s="4">
        <v>320501</v>
      </c>
      <c r="G20" s="5" t="s">
        <v>18</v>
      </c>
      <c r="H20" s="4">
        <v>0</v>
      </c>
      <c r="I20" s="4">
        <v>1</v>
      </c>
      <c r="J20" s="4"/>
    </row>
    <row r="21" spans="1:10" x14ac:dyDescent="0.25">
      <c r="A21" s="13">
        <f>WEEKNUM([1]!PRODU3Bis[[#This Row],[Date]])</f>
        <v>14</v>
      </c>
      <c r="B21" s="6">
        <v>45747</v>
      </c>
      <c r="C21" s="7">
        <v>1135</v>
      </c>
      <c r="D21" s="11" t="s">
        <v>60</v>
      </c>
      <c r="E21" s="8">
        <v>3</v>
      </c>
      <c r="F21" s="9">
        <v>320203</v>
      </c>
      <c r="G21" s="10" t="s">
        <v>19</v>
      </c>
      <c r="H21" s="9">
        <v>7</v>
      </c>
      <c r="I21" s="9">
        <v>1</v>
      </c>
      <c r="J21" s="9"/>
    </row>
    <row r="22" spans="1:10" x14ac:dyDescent="0.25">
      <c r="A22" s="12">
        <f>WEEKNUM([1]!PRODU3Bis[[#This Row],[Date]])</f>
        <v>14</v>
      </c>
      <c r="B22" s="1">
        <v>45747</v>
      </c>
      <c r="C22" s="2">
        <v>1135</v>
      </c>
      <c r="D22" s="11" t="s">
        <v>60</v>
      </c>
      <c r="E22" s="3">
        <v>3</v>
      </c>
      <c r="F22" s="4">
        <v>320205</v>
      </c>
      <c r="G22" s="5" t="s">
        <v>20</v>
      </c>
      <c r="H22" s="4">
        <v>0</v>
      </c>
      <c r="I22" s="4">
        <v>2</v>
      </c>
      <c r="J22" s="4"/>
    </row>
    <row r="23" spans="1:10" x14ac:dyDescent="0.25">
      <c r="A23" s="13">
        <f>WEEKNUM([1]!PRODU3Bis[[#This Row],[Date]])</f>
        <v>14</v>
      </c>
      <c r="B23" s="6">
        <v>45747</v>
      </c>
      <c r="C23" s="7">
        <v>1135</v>
      </c>
      <c r="D23" s="11" t="s">
        <v>60</v>
      </c>
      <c r="E23" s="8">
        <v>3</v>
      </c>
      <c r="F23" s="9">
        <v>330203</v>
      </c>
      <c r="G23" s="10" t="s">
        <v>21</v>
      </c>
      <c r="H23" s="9">
        <v>3</v>
      </c>
      <c r="I23" s="9">
        <v>1</v>
      </c>
      <c r="J23" s="9"/>
    </row>
    <row r="24" spans="1:10" x14ac:dyDescent="0.25">
      <c r="A24" s="12">
        <f>WEEKNUM([1]!PRODU3Bis[[#This Row],[Date]])</f>
        <v>14</v>
      </c>
      <c r="B24" s="1">
        <v>45747</v>
      </c>
      <c r="C24" s="2">
        <v>1135</v>
      </c>
      <c r="D24" s="11" t="s">
        <v>60</v>
      </c>
      <c r="E24" s="3">
        <v>3</v>
      </c>
      <c r="F24" s="4">
        <v>320217</v>
      </c>
      <c r="G24" s="5" t="s">
        <v>14</v>
      </c>
      <c r="H24" s="4">
        <v>15</v>
      </c>
      <c r="I24" s="4">
        <v>1</v>
      </c>
      <c r="J24" s="4"/>
    </row>
    <row r="25" spans="1:10" x14ac:dyDescent="0.25">
      <c r="A25" s="13">
        <f>WEEKNUM([1]!PRODU3Bis[[#This Row],[Date]])</f>
        <v>14</v>
      </c>
      <c r="B25" s="6">
        <v>45747</v>
      </c>
      <c r="C25" s="7">
        <v>1125</v>
      </c>
      <c r="D25" s="11" t="s">
        <v>61</v>
      </c>
      <c r="E25" s="8">
        <v>1</v>
      </c>
      <c r="F25" s="9">
        <v>530303</v>
      </c>
      <c r="G25" s="10" t="s">
        <v>22</v>
      </c>
      <c r="H25" s="9">
        <v>31</v>
      </c>
      <c r="I25" s="9">
        <v>9</v>
      </c>
      <c r="J25" s="9"/>
    </row>
    <row r="26" spans="1:10" x14ac:dyDescent="0.25">
      <c r="A26" s="12">
        <f>WEEKNUM([1]!PRODU3Bis[[#This Row],[Date]])</f>
        <v>14</v>
      </c>
      <c r="B26" s="1">
        <v>45747</v>
      </c>
      <c r="C26" s="2">
        <v>1125</v>
      </c>
      <c r="D26" s="11" t="s">
        <v>61</v>
      </c>
      <c r="E26" s="3">
        <v>1</v>
      </c>
      <c r="F26" s="4">
        <v>530300</v>
      </c>
      <c r="G26" s="5" t="s">
        <v>23</v>
      </c>
      <c r="H26" s="4">
        <v>79</v>
      </c>
      <c r="I26" s="4">
        <v>9</v>
      </c>
      <c r="J26" s="4"/>
    </row>
    <row r="27" spans="1:10" x14ac:dyDescent="0.25">
      <c r="A27" s="13">
        <f>WEEKNUM([1]!PRODU3Bis[[#This Row],[Date]])</f>
        <v>14</v>
      </c>
      <c r="B27" s="6">
        <v>45747</v>
      </c>
      <c r="C27" s="7">
        <v>1125</v>
      </c>
      <c r="D27" s="11" t="s">
        <v>61</v>
      </c>
      <c r="E27" s="8">
        <v>1</v>
      </c>
      <c r="F27" s="9">
        <v>520600</v>
      </c>
      <c r="G27" s="10" t="s">
        <v>24</v>
      </c>
      <c r="H27" s="9">
        <v>51</v>
      </c>
      <c r="I27" s="9">
        <v>7</v>
      </c>
      <c r="J27" s="9"/>
    </row>
    <row r="28" spans="1:10" x14ac:dyDescent="0.25">
      <c r="A28" s="12">
        <f>WEEKNUM([1]!PRODU3Bis[[#This Row],[Date]])</f>
        <v>14</v>
      </c>
      <c r="B28" s="1">
        <v>45747</v>
      </c>
      <c r="C28" s="2">
        <v>1125</v>
      </c>
      <c r="D28" s="11" t="s">
        <v>61</v>
      </c>
      <c r="E28" s="3">
        <v>1</v>
      </c>
      <c r="F28" s="4">
        <v>330209</v>
      </c>
      <c r="G28" s="5" t="s">
        <v>25</v>
      </c>
      <c r="H28" s="4">
        <v>6</v>
      </c>
      <c r="I28" s="4">
        <v>1</v>
      </c>
      <c r="J28" s="4"/>
    </row>
    <row r="29" spans="1:10" x14ac:dyDescent="0.25">
      <c r="A29" s="13">
        <f>WEEKNUM([1]!PRODU3Bis[[#This Row],[Date]])</f>
        <v>14</v>
      </c>
      <c r="B29" s="6">
        <v>45747</v>
      </c>
      <c r="C29" s="7">
        <v>1104</v>
      </c>
      <c r="D29" s="11" t="s">
        <v>66</v>
      </c>
      <c r="E29" s="8">
        <v>2</v>
      </c>
      <c r="F29" s="9">
        <v>320103</v>
      </c>
      <c r="G29" s="10" t="s">
        <v>10</v>
      </c>
      <c r="H29" s="9">
        <v>79</v>
      </c>
      <c r="I29" s="9">
        <v>5</v>
      </c>
      <c r="J29" s="9"/>
    </row>
    <row r="30" spans="1:10" x14ac:dyDescent="0.25">
      <c r="A30" s="12">
        <f>WEEKNUM([1]!PRODU3Bis[[#This Row],[Date]])</f>
        <v>14</v>
      </c>
      <c r="B30" s="1">
        <v>45747</v>
      </c>
      <c r="C30" s="2">
        <v>1104</v>
      </c>
      <c r="D30" s="11" t="s">
        <v>66</v>
      </c>
      <c r="E30" s="3">
        <v>2</v>
      </c>
      <c r="F30" s="4">
        <v>320212</v>
      </c>
      <c r="G30" s="5" t="s">
        <v>11</v>
      </c>
      <c r="H30" s="4">
        <v>19</v>
      </c>
      <c r="I30" s="4"/>
      <c r="J30" s="4"/>
    </row>
    <row r="31" spans="1:10" x14ac:dyDescent="0.25">
      <c r="A31" s="13">
        <f>WEEKNUM([1]!PRODU3Bis[[#This Row],[Date]])</f>
        <v>14</v>
      </c>
      <c r="B31" s="6">
        <v>45747</v>
      </c>
      <c r="C31" s="7">
        <v>1104</v>
      </c>
      <c r="D31" s="11" t="s">
        <v>66</v>
      </c>
      <c r="E31" s="8">
        <v>2</v>
      </c>
      <c r="F31" s="9">
        <v>800109</v>
      </c>
      <c r="G31" s="10" t="s">
        <v>13</v>
      </c>
      <c r="H31" s="9">
        <v>160</v>
      </c>
      <c r="I31" s="9">
        <v>16</v>
      </c>
      <c r="J31" s="9"/>
    </row>
    <row r="32" spans="1:10" x14ac:dyDescent="0.25">
      <c r="A32" s="12">
        <f>WEEKNUM([1]!PRODU3Bis[[#This Row],[Date]])</f>
        <v>14</v>
      </c>
      <c r="B32" s="1">
        <v>45747</v>
      </c>
      <c r="C32" s="2">
        <v>1104</v>
      </c>
      <c r="D32" s="11" t="s">
        <v>66</v>
      </c>
      <c r="E32" s="3">
        <v>2</v>
      </c>
      <c r="F32" s="4">
        <v>800108</v>
      </c>
      <c r="G32" s="5" t="s">
        <v>12</v>
      </c>
      <c r="H32" s="4">
        <v>208</v>
      </c>
      <c r="I32" s="4"/>
      <c r="J32" s="4"/>
    </row>
    <row r="33" spans="1:10" x14ac:dyDescent="0.25">
      <c r="A33" s="13">
        <f>WEEKNUM([1]!PRODU3Bis[[#This Row],[Date]])</f>
        <v>14</v>
      </c>
      <c r="B33" s="6">
        <v>45747</v>
      </c>
      <c r="C33" s="7">
        <v>967</v>
      </c>
      <c r="D33" s="11" t="s">
        <v>62</v>
      </c>
      <c r="E33" s="8">
        <v>1</v>
      </c>
      <c r="F33" s="9">
        <v>330209</v>
      </c>
      <c r="G33" s="10" t="s">
        <v>25</v>
      </c>
      <c r="H33" s="9">
        <v>12</v>
      </c>
      <c r="I33" s="9"/>
      <c r="J33" s="9"/>
    </row>
    <row r="34" spans="1:10" x14ac:dyDescent="0.25">
      <c r="A34" s="12">
        <f>WEEKNUM([1]!PRODU3Bis[[#This Row],[Date]])</f>
        <v>14</v>
      </c>
      <c r="B34" s="1">
        <v>45747</v>
      </c>
      <c r="C34" s="2">
        <v>967</v>
      </c>
      <c r="D34" s="11" t="s">
        <v>62</v>
      </c>
      <c r="E34" s="3">
        <v>1</v>
      </c>
      <c r="F34" s="4">
        <v>520600</v>
      </c>
      <c r="G34" s="5" t="s">
        <v>24</v>
      </c>
      <c r="H34" s="4">
        <v>120</v>
      </c>
      <c r="I34" s="4"/>
      <c r="J34" s="4"/>
    </row>
    <row r="35" spans="1:10" x14ac:dyDescent="0.25">
      <c r="A35" s="13">
        <f>WEEKNUM([1]!PRODU3Bis[[#This Row],[Date]])</f>
        <v>14</v>
      </c>
      <c r="B35" s="6">
        <v>45747</v>
      </c>
      <c r="C35" s="7">
        <v>967</v>
      </c>
      <c r="D35" s="11" t="s">
        <v>62</v>
      </c>
      <c r="E35" s="8">
        <v>1</v>
      </c>
      <c r="F35" s="9">
        <v>530303</v>
      </c>
      <c r="G35" s="10" t="s">
        <v>22</v>
      </c>
      <c r="H35" s="9">
        <v>64</v>
      </c>
      <c r="I35" s="9"/>
      <c r="J35" s="9"/>
    </row>
    <row r="36" spans="1:10" x14ac:dyDescent="0.25">
      <c r="A36" s="12">
        <f>WEEKNUM([1]!PRODU3Bis[[#This Row],[Date]])</f>
        <v>14</v>
      </c>
      <c r="B36" s="1">
        <v>45747</v>
      </c>
      <c r="C36" s="2">
        <v>967</v>
      </c>
      <c r="D36" s="11" t="s">
        <v>62</v>
      </c>
      <c r="E36" s="3">
        <v>1</v>
      </c>
      <c r="F36" s="4">
        <v>530300</v>
      </c>
      <c r="G36" s="5" t="s">
        <v>23</v>
      </c>
      <c r="H36" s="4">
        <v>184</v>
      </c>
      <c r="I36" s="4">
        <v>4</v>
      </c>
      <c r="J36" s="4"/>
    </row>
    <row r="37" spans="1:10" x14ac:dyDescent="0.25">
      <c r="A37" s="13">
        <f>WEEKNUM([1]!PRODU3Bis[[#This Row],[Date]])</f>
        <v>14</v>
      </c>
      <c r="B37" s="6">
        <v>45747</v>
      </c>
      <c r="C37" s="7">
        <v>965</v>
      </c>
      <c r="D37" s="11" t="s">
        <v>63</v>
      </c>
      <c r="E37" s="8">
        <v>2</v>
      </c>
      <c r="F37" s="9">
        <v>800109</v>
      </c>
      <c r="G37" s="10" t="s">
        <v>13</v>
      </c>
      <c r="H37" s="9">
        <v>128</v>
      </c>
      <c r="I37" s="9">
        <v>16</v>
      </c>
      <c r="J37" s="9"/>
    </row>
    <row r="38" spans="1:10" x14ac:dyDescent="0.25">
      <c r="A38" s="12">
        <f>WEEKNUM([1]!PRODU3Bis[[#This Row],[Date]])</f>
        <v>14</v>
      </c>
      <c r="B38" s="1">
        <v>45747</v>
      </c>
      <c r="C38" s="2">
        <v>965</v>
      </c>
      <c r="D38" s="11" t="s">
        <v>63</v>
      </c>
      <c r="E38" s="3">
        <v>2</v>
      </c>
      <c r="F38" s="4">
        <v>800108</v>
      </c>
      <c r="G38" s="5" t="s">
        <v>12</v>
      </c>
      <c r="H38" s="4">
        <v>192</v>
      </c>
      <c r="I38" s="4"/>
      <c r="J38" s="4"/>
    </row>
    <row r="39" spans="1:10" x14ac:dyDescent="0.25">
      <c r="A39" s="13">
        <f>WEEKNUM([1]!PRODU3Bis[[#This Row],[Date]])</f>
        <v>14</v>
      </c>
      <c r="B39" s="6">
        <v>45747</v>
      </c>
      <c r="C39" s="7">
        <v>965</v>
      </c>
      <c r="D39" s="11" t="s">
        <v>63</v>
      </c>
      <c r="E39" s="8">
        <v>2</v>
      </c>
      <c r="F39" s="9">
        <v>320212</v>
      </c>
      <c r="G39" s="10" t="s">
        <v>11</v>
      </c>
      <c r="H39" s="9">
        <v>16</v>
      </c>
      <c r="I39" s="9"/>
      <c r="J39" s="9"/>
    </row>
    <row r="40" spans="1:10" x14ac:dyDescent="0.25">
      <c r="A40" s="12">
        <f>WEEKNUM([1]!PRODU3Bis[[#This Row],[Date]])</f>
        <v>14</v>
      </c>
      <c r="B40" s="1">
        <v>45747</v>
      </c>
      <c r="C40" s="2">
        <v>965</v>
      </c>
      <c r="D40" s="11" t="s">
        <v>63</v>
      </c>
      <c r="E40" s="3">
        <v>2</v>
      </c>
      <c r="F40" s="4">
        <v>320103</v>
      </c>
      <c r="G40" s="5" t="s">
        <v>10</v>
      </c>
      <c r="H40" s="4">
        <v>73</v>
      </c>
      <c r="I40" s="4">
        <v>2</v>
      </c>
      <c r="J40" s="4"/>
    </row>
    <row r="41" spans="1:10" x14ac:dyDescent="0.25">
      <c r="A41" s="13">
        <f>WEEKNUM([1]!PRODU3Bis[[#This Row],[Date]])</f>
        <v>14</v>
      </c>
      <c r="B41" s="6">
        <v>45747</v>
      </c>
      <c r="C41" s="7">
        <v>513</v>
      </c>
      <c r="D41" s="11" t="s">
        <v>64</v>
      </c>
      <c r="E41" s="8">
        <v>3</v>
      </c>
      <c r="F41" s="9">
        <v>330203</v>
      </c>
      <c r="G41" s="10" t="s">
        <v>21</v>
      </c>
      <c r="H41" s="9">
        <v>12</v>
      </c>
      <c r="I41" s="9">
        <v>2</v>
      </c>
      <c r="J41" s="9"/>
    </row>
    <row r="42" spans="1:10" x14ac:dyDescent="0.25">
      <c r="A42" s="12">
        <f>WEEKNUM([1]!PRODU3Bis[[#This Row],[Date]])</f>
        <v>14</v>
      </c>
      <c r="B42" s="1">
        <v>45747</v>
      </c>
      <c r="C42" s="2">
        <v>513</v>
      </c>
      <c r="D42" s="11" t="s">
        <v>64</v>
      </c>
      <c r="E42" s="3">
        <v>3</v>
      </c>
      <c r="F42" s="4">
        <v>320205</v>
      </c>
      <c r="G42" s="5" t="s">
        <v>20</v>
      </c>
      <c r="H42" s="4">
        <v>25</v>
      </c>
      <c r="I42" s="4">
        <v>1</v>
      </c>
      <c r="J42" s="4"/>
    </row>
    <row r="43" spans="1:10" x14ac:dyDescent="0.25">
      <c r="A43" s="13">
        <f>WEEKNUM([1]!PRODU3Bis[[#This Row],[Date]])</f>
        <v>14</v>
      </c>
      <c r="B43" s="6">
        <v>45747</v>
      </c>
      <c r="C43" s="7">
        <v>513</v>
      </c>
      <c r="D43" s="11" t="s">
        <v>64</v>
      </c>
      <c r="E43" s="8">
        <v>3</v>
      </c>
      <c r="F43" s="9">
        <v>320501</v>
      </c>
      <c r="G43" s="10" t="s">
        <v>18</v>
      </c>
      <c r="H43" s="9">
        <v>9</v>
      </c>
      <c r="I43" s="9">
        <v>1</v>
      </c>
      <c r="J43" s="9"/>
    </row>
    <row r="44" spans="1:10" x14ac:dyDescent="0.25">
      <c r="A44" s="12">
        <f>WEEKNUM([1]!PRODU3Bis[[#This Row],[Date]])</f>
        <v>14</v>
      </c>
      <c r="B44" s="1">
        <v>45747</v>
      </c>
      <c r="C44" s="2">
        <v>513</v>
      </c>
      <c r="D44" s="11" t="s">
        <v>64</v>
      </c>
      <c r="E44" s="3">
        <v>3</v>
      </c>
      <c r="F44" s="4">
        <v>320217</v>
      </c>
      <c r="G44" s="5" t="s">
        <v>14</v>
      </c>
      <c r="H44" s="4">
        <v>23</v>
      </c>
      <c r="I44" s="4">
        <v>1</v>
      </c>
      <c r="J44" s="4"/>
    </row>
    <row r="45" spans="1:10" x14ac:dyDescent="0.25">
      <c r="A45" s="13">
        <f>WEEKNUM([1]!PRODU3Bis[[#This Row],[Date]])</f>
        <v>14</v>
      </c>
      <c r="B45" s="6">
        <v>45748</v>
      </c>
      <c r="C45" s="7">
        <v>1070</v>
      </c>
      <c r="D45" s="11" t="s">
        <v>56</v>
      </c>
      <c r="E45" s="8">
        <v>2</v>
      </c>
      <c r="F45" s="9">
        <v>320103</v>
      </c>
      <c r="G45" s="10" t="s">
        <v>10</v>
      </c>
      <c r="H45" s="9">
        <v>120</v>
      </c>
      <c r="I45" s="9"/>
      <c r="J45" s="9"/>
    </row>
    <row r="46" spans="1:10" x14ac:dyDescent="0.25">
      <c r="A46" s="12">
        <f>WEEKNUM([1]!PRODU3Bis[[#This Row],[Date]])</f>
        <v>14</v>
      </c>
      <c r="B46" s="1">
        <v>45748</v>
      </c>
      <c r="C46" s="2">
        <v>1070</v>
      </c>
      <c r="D46" s="11" t="s">
        <v>56</v>
      </c>
      <c r="E46" s="3">
        <v>2</v>
      </c>
      <c r="F46" s="4">
        <v>320212</v>
      </c>
      <c r="G46" s="5" t="s">
        <v>11</v>
      </c>
      <c r="H46" s="4">
        <v>25</v>
      </c>
      <c r="I46" s="4"/>
      <c r="J46" s="4"/>
    </row>
    <row r="47" spans="1:10" x14ac:dyDescent="0.25">
      <c r="A47" s="13">
        <f>WEEKNUM([1]!PRODU3Bis[[#This Row],[Date]])</f>
        <v>14</v>
      </c>
      <c r="B47" s="6">
        <v>45748</v>
      </c>
      <c r="C47" s="7">
        <v>1070</v>
      </c>
      <c r="D47" s="11" t="s">
        <v>56</v>
      </c>
      <c r="E47" s="8">
        <v>2</v>
      </c>
      <c r="F47" s="9">
        <v>800108</v>
      </c>
      <c r="G47" s="10" t="s">
        <v>12</v>
      </c>
      <c r="H47" s="9">
        <v>240</v>
      </c>
      <c r="I47" s="9"/>
      <c r="J47" s="9"/>
    </row>
    <row r="48" spans="1:10" x14ac:dyDescent="0.25">
      <c r="A48" s="12">
        <f>WEEKNUM([1]!PRODU3Bis[[#This Row],[Date]])</f>
        <v>14</v>
      </c>
      <c r="B48" s="1">
        <v>45748</v>
      </c>
      <c r="C48" s="2">
        <v>1070</v>
      </c>
      <c r="D48" s="11" t="s">
        <v>56</v>
      </c>
      <c r="E48" s="3">
        <v>2</v>
      </c>
      <c r="F48" s="4">
        <v>800109</v>
      </c>
      <c r="G48" s="5" t="s">
        <v>13</v>
      </c>
      <c r="H48" s="4">
        <v>224</v>
      </c>
      <c r="I48" s="4">
        <v>16</v>
      </c>
      <c r="J48" s="4"/>
    </row>
    <row r="49" spans="1:10" x14ac:dyDescent="0.25">
      <c r="A49" s="13">
        <f>WEEKNUM([1]!PRODU3Bis[[#This Row],[Date]])</f>
        <v>14</v>
      </c>
      <c r="B49" s="6">
        <v>45748</v>
      </c>
      <c r="C49" s="7">
        <v>1238</v>
      </c>
      <c r="D49" s="11" t="s">
        <v>57</v>
      </c>
      <c r="E49" s="8">
        <v>5</v>
      </c>
      <c r="F49" s="9">
        <v>320217</v>
      </c>
      <c r="G49" s="10" t="s">
        <v>14</v>
      </c>
      <c r="H49" s="9">
        <v>22</v>
      </c>
      <c r="I49" s="9"/>
      <c r="J49" s="9"/>
    </row>
    <row r="50" spans="1:10" x14ac:dyDescent="0.25">
      <c r="A50" s="12">
        <f>WEEKNUM([1]!PRODU3Bis[[#This Row],[Date]])</f>
        <v>14</v>
      </c>
      <c r="B50" s="1">
        <v>45748</v>
      </c>
      <c r="C50" s="2">
        <v>1238</v>
      </c>
      <c r="D50" s="11" t="s">
        <v>57</v>
      </c>
      <c r="E50" s="3">
        <v>5</v>
      </c>
      <c r="F50" s="4">
        <v>320237</v>
      </c>
      <c r="G50" s="5" t="s">
        <v>15</v>
      </c>
      <c r="H50" s="4">
        <v>17</v>
      </c>
      <c r="I50" s="4">
        <v>5</v>
      </c>
      <c r="J50" s="4"/>
    </row>
    <row r="51" spans="1:10" x14ac:dyDescent="0.25">
      <c r="A51" s="13">
        <f>WEEKNUM([1]!PRODU3Bis[[#This Row],[Date]])</f>
        <v>14</v>
      </c>
      <c r="B51" s="6">
        <v>45748</v>
      </c>
      <c r="C51" s="7">
        <v>1238</v>
      </c>
      <c r="D51" s="11" t="s">
        <v>57</v>
      </c>
      <c r="E51" s="8">
        <v>5</v>
      </c>
      <c r="F51" s="9">
        <v>320238</v>
      </c>
      <c r="G51" s="10" t="s">
        <v>16</v>
      </c>
      <c r="H51" s="9">
        <v>22</v>
      </c>
      <c r="I51" s="9"/>
      <c r="J51" s="9"/>
    </row>
    <row r="52" spans="1:10" x14ac:dyDescent="0.25">
      <c r="A52" s="12">
        <f>WEEKNUM([1]!PRODU3Bis[[#This Row],[Date]])</f>
        <v>14</v>
      </c>
      <c r="B52" s="1">
        <v>45748</v>
      </c>
      <c r="C52" s="2">
        <v>1238</v>
      </c>
      <c r="D52" s="11" t="s">
        <v>57</v>
      </c>
      <c r="E52" s="3">
        <v>5</v>
      </c>
      <c r="F52" s="4">
        <v>320221</v>
      </c>
      <c r="G52" s="5" t="s">
        <v>17</v>
      </c>
      <c r="H52" s="4">
        <v>50</v>
      </c>
      <c r="I52" s="4">
        <v>2</v>
      </c>
      <c r="J52" s="4"/>
    </row>
    <row r="53" spans="1:10" x14ac:dyDescent="0.25">
      <c r="A53" s="13">
        <f>WEEKNUM([1]!PRODU3Bis[[#This Row],[Date]])</f>
        <v>14</v>
      </c>
      <c r="B53" s="6">
        <v>45748</v>
      </c>
      <c r="C53" s="7">
        <v>857</v>
      </c>
      <c r="D53" s="11" t="s">
        <v>65</v>
      </c>
      <c r="E53" s="8">
        <v>1</v>
      </c>
      <c r="F53" s="9">
        <v>530303</v>
      </c>
      <c r="G53" s="10" t="s">
        <v>22</v>
      </c>
      <c r="H53" s="9">
        <v>63</v>
      </c>
      <c r="I53" s="9">
        <v>1</v>
      </c>
      <c r="J53" s="9"/>
    </row>
    <row r="54" spans="1:10" x14ac:dyDescent="0.25">
      <c r="A54" s="12">
        <f>WEEKNUM([1]!PRODU3Bis[[#This Row],[Date]])</f>
        <v>14</v>
      </c>
      <c r="B54" s="1">
        <v>45748</v>
      </c>
      <c r="C54" s="2">
        <v>857</v>
      </c>
      <c r="D54" s="11" t="s">
        <v>65</v>
      </c>
      <c r="E54" s="3">
        <v>1</v>
      </c>
      <c r="F54" s="4">
        <v>520600</v>
      </c>
      <c r="G54" s="5" t="s">
        <v>24</v>
      </c>
      <c r="H54" s="4">
        <v>88</v>
      </c>
      <c r="I54" s="4"/>
      <c r="J54" s="4"/>
    </row>
    <row r="55" spans="1:10" x14ac:dyDescent="0.25">
      <c r="A55" s="13">
        <f>WEEKNUM([1]!PRODU3Bis[[#This Row],[Date]])</f>
        <v>14</v>
      </c>
      <c r="B55" s="6">
        <v>45748</v>
      </c>
      <c r="C55" s="7">
        <v>857</v>
      </c>
      <c r="D55" s="11" t="s">
        <v>65</v>
      </c>
      <c r="E55" s="8">
        <v>1</v>
      </c>
      <c r="F55" s="9">
        <v>530300</v>
      </c>
      <c r="G55" s="10" t="s">
        <v>23</v>
      </c>
      <c r="H55" s="9">
        <v>114</v>
      </c>
      <c r="I55" s="9">
        <v>2</v>
      </c>
      <c r="J55" s="9"/>
    </row>
    <row r="56" spans="1:10" x14ac:dyDescent="0.25">
      <c r="A56" s="12">
        <f>WEEKNUM([1]!PRODU3Bis[[#This Row],[Date]])</f>
        <v>14</v>
      </c>
      <c r="B56" s="1">
        <v>45748</v>
      </c>
      <c r="C56" s="2">
        <v>857</v>
      </c>
      <c r="D56" s="11" t="s">
        <v>65</v>
      </c>
      <c r="E56" s="3">
        <v>1</v>
      </c>
      <c r="F56" s="4">
        <v>330209</v>
      </c>
      <c r="G56" s="5" t="s">
        <v>25</v>
      </c>
      <c r="H56" s="4">
        <v>9</v>
      </c>
      <c r="I56" s="4">
        <v>1</v>
      </c>
      <c r="J56" s="4"/>
    </row>
    <row r="57" spans="1:10" x14ac:dyDescent="0.25">
      <c r="A57" s="13">
        <f>WEEKNUM([1]!PRODU3Bis[[#This Row],[Date]])</f>
        <v>14</v>
      </c>
      <c r="B57" s="6">
        <v>45748</v>
      </c>
      <c r="C57" s="7">
        <v>1133</v>
      </c>
      <c r="D57" s="11" t="s">
        <v>58</v>
      </c>
      <c r="E57" s="8">
        <v>5</v>
      </c>
      <c r="F57" s="9">
        <v>320217</v>
      </c>
      <c r="G57" s="10" t="s">
        <v>14</v>
      </c>
      <c r="H57" s="9">
        <v>23</v>
      </c>
      <c r="I57" s="9"/>
      <c r="J57" s="9"/>
    </row>
    <row r="58" spans="1:10" x14ac:dyDescent="0.25">
      <c r="A58" s="12">
        <f>WEEKNUM([1]!PRODU3Bis[[#This Row],[Date]])</f>
        <v>14</v>
      </c>
      <c r="B58" s="1">
        <v>45748</v>
      </c>
      <c r="C58" s="2">
        <v>1133</v>
      </c>
      <c r="D58" s="11" t="s">
        <v>58</v>
      </c>
      <c r="E58" s="3">
        <v>5</v>
      </c>
      <c r="F58" s="4">
        <v>320237</v>
      </c>
      <c r="G58" s="5" t="s">
        <v>15</v>
      </c>
      <c r="H58" s="4">
        <v>19</v>
      </c>
      <c r="I58" s="4">
        <v>5</v>
      </c>
      <c r="J58" s="4"/>
    </row>
    <row r="59" spans="1:10" x14ac:dyDescent="0.25">
      <c r="A59" s="13">
        <f>WEEKNUM([1]!PRODU3Bis[[#This Row],[Date]])</f>
        <v>14</v>
      </c>
      <c r="B59" s="6">
        <v>45748</v>
      </c>
      <c r="C59" s="7">
        <v>1133</v>
      </c>
      <c r="D59" s="11" t="s">
        <v>58</v>
      </c>
      <c r="E59" s="8">
        <v>5</v>
      </c>
      <c r="F59" s="9">
        <v>320238</v>
      </c>
      <c r="G59" s="10" t="s">
        <v>16</v>
      </c>
      <c r="H59" s="9">
        <v>24</v>
      </c>
      <c r="I59" s="9">
        <v>1</v>
      </c>
      <c r="J59" s="9"/>
    </row>
    <row r="60" spans="1:10" x14ac:dyDescent="0.25">
      <c r="A60" s="12">
        <f>WEEKNUM([1]!PRODU3Bis[[#This Row],[Date]])</f>
        <v>14</v>
      </c>
      <c r="B60" s="1">
        <v>45748</v>
      </c>
      <c r="C60" s="2">
        <v>1133</v>
      </c>
      <c r="D60" s="11" t="s">
        <v>58</v>
      </c>
      <c r="E60" s="3">
        <v>5</v>
      </c>
      <c r="F60" s="4">
        <v>320221</v>
      </c>
      <c r="G60" s="5" t="s">
        <v>17</v>
      </c>
      <c r="H60" s="4">
        <v>53</v>
      </c>
      <c r="I60" s="4"/>
      <c r="J60" s="4"/>
    </row>
    <row r="61" spans="1:10" x14ac:dyDescent="0.25">
      <c r="A61" s="13">
        <f>WEEKNUM([1]!PRODU3Bis[[#This Row],[Date]])</f>
        <v>14</v>
      </c>
      <c r="B61" s="6">
        <v>45748</v>
      </c>
      <c r="C61" s="7">
        <v>849</v>
      </c>
      <c r="D61" s="11" t="s">
        <v>59</v>
      </c>
      <c r="E61" s="8">
        <v>5</v>
      </c>
      <c r="F61" s="9">
        <v>320217</v>
      </c>
      <c r="G61" s="10" t="s">
        <v>14</v>
      </c>
      <c r="H61" s="9">
        <v>20</v>
      </c>
      <c r="I61" s="9"/>
      <c r="J61" s="9"/>
    </row>
    <row r="62" spans="1:10" x14ac:dyDescent="0.25">
      <c r="A62" s="12">
        <f>WEEKNUM([1]!PRODU3Bis[[#This Row],[Date]])</f>
        <v>14</v>
      </c>
      <c r="B62" s="1">
        <v>45748</v>
      </c>
      <c r="C62" s="2">
        <v>849</v>
      </c>
      <c r="D62" s="11" t="s">
        <v>59</v>
      </c>
      <c r="E62" s="3">
        <v>5</v>
      </c>
      <c r="F62" s="4">
        <v>320237</v>
      </c>
      <c r="G62" s="5" t="s">
        <v>15</v>
      </c>
      <c r="H62" s="4">
        <v>12</v>
      </c>
      <c r="I62" s="4">
        <v>7</v>
      </c>
      <c r="J62" s="4"/>
    </row>
    <row r="63" spans="1:10" x14ac:dyDescent="0.25">
      <c r="A63" s="13">
        <f>WEEKNUM([1]!PRODU3Bis[[#This Row],[Date]])</f>
        <v>14</v>
      </c>
      <c r="B63" s="6">
        <v>45748</v>
      </c>
      <c r="C63" s="7">
        <v>849</v>
      </c>
      <c r="D63" s="11" t="s">
        <v>59</v>
      </c>
      <c r="E63" s="8">
        <v>5</v>
      </c>
      <c r="F63" s="9">
        <v>320238</v>
      </c>
      <c r="G63" s="10" t="s">
        <v>16</v>
      </c>
      <c r="H63" s="9">
        <v>20</v>
      </c>
      <c r="I63" s="9"/>
      <c r="J63" s="9"/>
    </row>
    <row r="64" spans="1:10" x14ac:dyDescent="0.25">
      <c r="A64" s="12">
        <f>WEEKNUM([1]!PRODU3Bis[[#This Row],[Date]])</f>
        <v>14</v>
      </c>
      <c r="B64" s="1">
        <v>45748</v>
      </c>
      <c r="C64" s="2">
        <v>849</v>
      </c>
      <c r="D64" s="11" t="s">
        <v>59</v>
      </c>
      <c r="E64" s="3">
        <v>5</v>
      </c>
      <c r="F64" s="4">
        <v>320221</v>
      </c>
      <c r="G64" s="5" t="s">
        <v>17</v>
      </c>
      <c r="H64" s="4">
        <v>62</v>
      </c>
      <c r="I64" s="4"/>
      <c r="J64" s="4"/>
    </row>
    <row r="65" spans="1:10" x14ac:dyDescent="0.25">
      <c r="A65" s="13">
        <f>WEEKNUM([1]!PRODU3Bis[[#This Row],[Date]])</f>
        <v>14</v>
      </c>
      <c r="B65" s="6">
        <v>45748</v>
      </c>
      <c r="C65" s="7">
        <v>1135</v>
      </c>
      <c r="D65" s="11" t="s">
        <v>60</v>
      </c>
      <c r="E65" s="8">
        <v>3</v>
      </c>
      <c r="F65" s="9">
        <v>330203</v>
      </c>
      <c r="G65" s="10" t="s">
        <v>21</v>
      </c>
      <c r="H65" s="9">
        <v>12</v>
      </c>
      <c r="I65" s="9">
        <v>5</v>
      </c>
      <c r="J65" s="9"/>
    </row>
    <row r="66" spans="1:10" x14ac:dyDescent="0.25">
      <c r="A66" s="12">
        <f>WEEKNUM([1]!PRODU3Bis[[#This Row],[Date]])</f>
        <v>14</v>
      </c>
      <c r="B66" s="1">
        <v>45748</v>
      </c>
      <c r="C66" s="2">
        <v>1135</v>
      </c>
      <c r="D66" s="11" t="s">
        <v>60</v>
      </c>
      <c r="E66" s="3">
        <v>3</v>
      </c>
      <c r="F66" s="4">
        <v>320205</v>
      </c>
      <c r="G66" s="5" t="s">
        <v>20</v>
      </c>
      <c r="H66" s="4">
        <v>16</v>
      </c>
      <c r="I66" s="4">
        <v>2</v>
      </c>
      <c r="J66" s="4"/>
    </row>
    <row r="67" spans="1:10" x14ac:dyDescent="0.25">
      <c r="A67" s="13">
        <f>WEEKNUM([1]!PRODU3Bis[[#This Row],[Date]])</f>
        <v>14</v>
      </c>
      <c r="B67" s="6">
        <v>45748</v>
      </c>
      <c r="C67" s="7">
        <v>1135</v>
      </c>
      <c r="D67" s="11" t="s">
        <v>60</v>
      </c>
      <c r="E67" s="8">
        <v>3</v>
      </c>
      <c r="F67" s="9">
        <v>320501</v>
      </c>
      <c r="G67" s="10" t="s">
        <v>18</v>
      </c>
      <c r="H67" s="9">
        <v>10</v>
      </c>
      <c r="I67" s="9"/>
      <c r="J67" s="9"/>
    </row>
    <row r="68" spans="1:10" x14ac:dyDescent="0.25">
      <c r="A68" s="12">
        <f>WEEKNUM([1]!PRODU3Bis[[#This Row],[Date]])</f>
        <v>14</v>
      </c>
      <c r="B68" s="1">
        <v>45748</v>
      </c>
      <c r="C68" s="2">
        <v>1135</v>
      </c>
      <c r="D68" s="11" t="s">
        <v>60</v>
      </c>
      <c r="E68" s="3">
        <v>3</v>
      </c>
      <c r="F68" s="4">
        <v>320217</v>
      </c>
      <c r="G68" s="5" t="s">
        <v>14</v>
      </c>
      <c r="H68" s="4">
        <v>14</v>
      </c>
      <c r="I68" s="4">
        <v>2</v>
      </c>
      <c r="J68" s="4"/>
    </row>
    <row r="69" spans="1:10" x14ac:dyDescent="0.25">
      <c r="A69" s="13">
        <f>WEEKNUM([1]!PRODU3Bis[[#This Row],[Date]])</f>
        <v>14</v>
      </c>
      <c r="B69" s="6">
        <v>45748</v>
      </c>
      <c r="C69" s="7">
        <v>1125</v>
      </c>
      <c r="D69" s="11" t="s">
        <v>61</v>
      </c>
      <c r="E69" s="8">
        <v>1</v>
      </c>
      <c r="F69" s="9">
        <v>530303</v>
      </c>
      <c r="G69" s="10" t="s">
        <v>22</v>
      </c>
      <c r="H69" s="9">
        <v>58</v>
      </c>
      <c r="I69" s="9">
        <v>4</v>
      </c>
      <c r="J69" s="9"/>
    </row>
    <row r="70" spans="1:10" x14ac:dyDescent="0.25">
      <c r="A70" s="12">
        <f>WEEKNUM([1]!PRODU3Bis[[#This Row],[Date]])</f>
        <v>14</v>
      </c>
      <c r="B70" s="1">
        <v>45748</v>
      </c>
      <c r="C70" s="2">
        <v>1125</v>
      </c>
      <c r="D70" s="11" t="s">
        <v>61</v>
      </c>
      <c r="E70" s="3">
        <v>1</v>
      </c>
      <c r="F70" s="4">
        <v>530300</v>
      </c>
      <c r="G70" s="5" t="s">
        <v>23</v>
      </c>
      <c r="H70" s="4">
        <v>165</v>
      </c>
      <c r="I70" s="4">
        <v>4</v>
      </c>
      <c r="J70" s="4"/>
    </row>
    <row r="71" spans="1:10" x14ac:dyDescent="0.25">
      <c r="A71" s="13">
        <f>WEEKNUM([1]!PRODU3Bis[[#This Row],[Date]])</f>
        <v>14</v>
      </c>
      <c r="B71" s="6">
        <v>45748</v>
      </c>
      <c r="C71" s="7">
        <v>1125</v>
      </c>
      <c r="D71" s="11" t="s">
        <v>61</v>
      </c>
      <c r="E71" s="8">
        <v>1</v>
      </c>
      <c r="F71" s="9">
        <v>520600</v>
      </c>
      <c r="G71" s="10" t="s">
        <v>24</v>
      </c>
      <c r="H71" s="9">
        <v>107</v>
      </c>
      <c r="I71" s="9">
        <v>5</v>
      </c>
      <c r="J71" s="9"/>
    </row>
    <row r="72" spans="1:10" x14ac:dyDescent="0.25">
      <c r="A72" s="12">
        <f>WEEKNUM([1]!PRODU3Bis[[#This Row],[Date]])</f>
        <v>14</v>
      </c>
      <c r="B72" s="1">
        <v>45748</v>
      </c>
      <c r="C72" s="2">
        <v>1125</v>
      </c>
      <c r="D72" s="11" t="s">
        <v>61</v>
      </c>
      <c r="E72" s="3">
        <v>1</v>
      </c>
      <c r="F72" s="4">
        <v>330209</v>
      </c>
      <c r="G72" s="5" t="s">
        <v>25</v>
      </c>
      <c r="H72" s="4">
        <v>9</v>
      </c>
      <c r="I72" s="4">
        <v>5</v>
      </c>
      <c r="J72" s="4"/>
    </row>
    <row r="73" spans="1:10" x14ac:dyDescent="0.25">
      <c r="A73" s="13">
        <f>WEEKNUM([1]!PRODU3Bis[[#This Row],[Date]])</f>
        <v>14</v>
      </c>
      <c r="B73" s="6">
        <v>45748</v>
      </c>
      <c r="C73" s="7">
        <v>1104</v>
      </c>
      <c r="D73" s="11" t="s">
        <v>66</v>
      </c>
      <c r="E73" s="8">
        <v>2</v>
      </c>
      <c r="F73" s="9">
        <v>320212</v>
      </c>
      <c r="G73" s="10" t="s">
        <v>11</v>
      </c>
      <c r="H73" s="9">
        <v>24</v>
      </c>
      <c r="I73" s="9"/>
      <c r="J73" s="9"/>
    </row>
    <row r="74" spans="1:10" x14ac:dyDescent="0.25">
      <c r="A74" s="12">
        <f>WEEKNUM([1]!PRODU3Bis[[#This Row],[Date]])</f>
        <v>14</v>
      </c>
      <c r="B74" s="1">
        <v>45748</v>
      </c>
      <c r="C74" s="2">
        <v>1104</v>
      </c>
      <c r="D74" s="11" t="s">
        <v>66</v>
      </c>
      <c r="E74" s="3">
        <v>2</v>
      </c>
      <c r="F74" s="4">
        <v>320103</v>
      </c>
      <c r="G74" s="5" t="s">
        <v>10</v>
      </c>
      <c r="H74" s="4">
        <v>127</v>
      </c>
      <c r="I74" s="4">
        <v>1</v>
      </c>
      <c r="J74" s="4"/>
    </row>
    <row r="75" spans="1:10" x14ac:dyDescent="0.25">
      <c r="A75" s="13">
        <f>WEEKNUM([1]!PRODU3Bis[[#This Row],[Date]])</f>
        <v>14</v>
      </c>
      <c r="B75" s="6">
        <v>45748</v>
      </c>
      <c r="C75" s="7">
        <v>1104</v>
      </c>
      <c r="D75" s="11" t="s">
        <v>66</v>
      </c>
      <c r="E75" s="8">
        <v>2</v>
      </c>
      <c r="F75" s="9">
        <v>800108</v>
      </c>
      <c r="G75" s="10" t="s">
        <v>12</v>
      </c>
      <c r="H75" s="9">
        <v>208</v>
      </c>
      <c r="I75" s="9"/>
      <c r="J75" s="9"/>
    </row>
    <row r="76" spans="1:10" x14ac:dyDescent="0.25">
      <c r="A76" s="12">
        <f>WEEKNUM([1]!PRODU3Bis[[#This Row],[Date]])</f>
        <v>14</v>
      </c>
      <c r="B76" s="1">
        <v>45748</v>
      </c>
      <c r="C76" s="2">
        <v>1104</v>
      </c>
      <c r="D76" s="11" t="s">
        <v>66</v>
      </c>
      <c r="E76" s="3">
        <v>2</v>
      </c>
      <c r="F76" s="4">
        <v>800109</v>
      </c>
      <c r="G76" s="5" t="s">
        <v>13</v>
      </c>
      <c r="H76" s="4">
        <v>128</v>
      </c>
      <c r="I76" s="4"/>
      <c r="J76" s="4"/>
    </row>
    <row r="77" spans="1:10" x14ac:dyDescent="0.25">
      <c r="A77" s="13">
        <f>WEEKNUM([1]!PRODU3Bis[[#This Row],[Date]])</f>
        <v>14</v>
      </c>
      <c r="B77" s="6">
        <v>45748</v>
      </c>
      <c r="C77" s="7">
        <v>967</v>
      </c>
      <c r="D77" s="11" t="s">
        <v>62</v>
      </c>
      <c r="E77" s="8">
        <v>1</v>
      </c>
      <c r="F77" s="9">
        <v>530303</v>
      </c>
      <c r="G77" s="10" t="s">
        <v>22</v>
      </c>
      <c r="H77" s="9">
        <v>64</v>
      </c>
      <c r="I77" s="9"/>
      <c r="J77" s="9"/>
    </row>
    <row r="78" spans="1:10" x14ac:dyDescent="0.25">
      <c r="A78" s="12">
        <f>WEEKNUM([1]!PRODU3Bis[[#This Row],[Date]])</f>
        <v>14</v>
      </c>
      <c r="B78" s="1">
        <v>45748</v>
      </c>
      <c r="C78" s="2">
        <v>967</v>
      </c>
      <c r="D78" s="11" t="s">
        <v>62</v>
      </c>
      <c r="E78" s="3">
        <v>1</v>
      </c>
      <c r="F78" s="4">
        <v>330209</v>
      </c>
      <c r="G78" s="5" t="s">
        <v>25</v>
      </c>
      <c r="H78" s="4">
        <v>12</v>
      </c>
      <c r="I78" s="4"/>
      <c r="J78" s="4"/>
    </row>
    <row r="79" spans="1:10" x14ac:dyDescent="0.25">
      <c r="A79" s="13">
        <f>WEEKNUM([1]!PRODU3Bis[[#This Row],[Date]])</f>
        <v>14</v>
      </c>
      <c r="B79" s="6">
        <v>45748</v>
      </c>
      <c r="C79" s="7">
        <v>967</v>
      </c>
      <c r="D79" s="11" t="s">
        <v>62</v>
      </c>
      <c r="E79" s="8">
        <v>1</v>
      </c>
      <c r="F79" s="9">
        <v>520600</v>
      </c>
      <c r="G79" s="10" t="s">
        <v>24</v>
      </c>
      <c r="H79" s="9">
        <v>120</v>
      </c>
      <c r="I79" s="9"/>
      <c r="J79" s="9"/>
    </row>
    <row r="80" spans="1:10" x14ac:dyDescent="0.25">
      <c r="A80" s="12">
        <f>WEEKNUM([1]!PRODU3Bis[[#This Row],[Date]])</f>
        <v>14</v>
      </c>
      <c r="B80" s="1">
        <v>45748</v>
      </c>
      <c r="C80" s="2">
        <v>967</v>
      </c>
      <c r="D80" s="11" t="s">
        <v>62</v>
      </c>
      <c r="E80" s="3">
        <v>1</v>
      </c>
      <c r="F80" s="4">
        <v>530300</v>
      </c>
      <c r="G80" s="5" t="s">
        <v>23</v>
      </c>
      <c r="H80" s="4">
        <v>207</v>
      </c>
      <c r="I80" s="4">
        <v>1</v>
      </c>
      <c r="J80" s="4"/>
    </row>
    <row r="81" spans="1:10" x14ac:dyDescent="0.25">
      <c r="A81" s="13">
        <f>WEEKNUM([1]!PRODU3Bis[[#This Row],[Date]])</f>
        <v>14</v>
      </c>
      <c r="B81" s="6">
        <v>45748</v>
      </c>
      <c r="C81" s="7">
        <v>965</v>
      </c>
      <c r="D81" s="11" t="s">
        <v>63</v>
      </c>
      <c r="E81" s="8">
        <v>2</v>
      </c>
      <c r="F81" s="9">
        <v>800108</v>
      </c>
      <c r="G81" s="10" t="s">
        <v>12</v>
      </c>
      <c r="H81" s="9">
        <v>240</v>
      </c>
      <c r="I81" s="9"/>
      <c r="J81" s="9"/>
    </row>
    <row r="82" spans="1:10" x14ac:dyDescent="0.25">
      <c r="A82" s="12">
        <f>WEEKNUM([1]!PRODU3Bis[[#This Row],[Date]])</f>
        <v>14</v>
      </c>
      <c r="B82" s="1">
        <v>45748</v>
      </c>
      <c r="C82" s="2">
        <v>965</v>
      </c>
      <c r="D82" s="11" t="s">
        <v>63</v>
      </c>
      <c r="E82" s="3">
        <v>2</v>
      </c>
      <c r="F82" s="4">
        <v>320212</v>
      </c>
      <c r="G82" s="5" t="s">
        <v>11</v>
      </c>
      <c r="H82" s="4">
        <v>22</v>
      </c>
      <c r="I82" s="4"/>
      <c r="J82" s="4"/>
    </row>
    <row r="83" spans="1:10" x14ac:dyDescent="0.25">
      <c r="A83" s="13">
        <f>WEEKNUM([1]!PRODU3Bis[[#This Row],[Date]])</f>
        <v>14</v>
      </c>
      <c r="B83" s="6">
        <v>45748</v>
      </c>
      <c r="C83" s="7">
        <v>965</v>
      </c>
      <c r="D83" s="11" t="s">
        <v>63</v>
      </c>
      <c r="E83" s="8">
        <v>2</v>
      </c>
      <c r="F83" s="9">
        <v>320103</v>
      </c>
      <c r="G83" s="10" t="s">
        <v>10</v>
      </c>
      <c r="H83" s="9">
        <v>81</v>
      </c>
      <c r="I83" s="9"/>
      <c r="J83" s="9"/>
    </row>
    <row r="84" spans="1:10" x14ac:dyDescent="0.25">
      <c r="A84" s="12">
        <f>WEEKNUM([1]!PRODU3Bis[[#This Row],[Date]])</f>
        <v>14</v>
      </c>
      <c r="B84" s="1">
        <v>45748</v>
      </c>
      <c r="C84" s="2">
        <v>513</v>
      </c>
      <c r="D84" s="11" t="s">
        <v>64</v>
      </c>
      <c r="E84" s="3">
        <v>1</v>
      </c>
      <c r="F84" s="4">
        <v>330203</v>
      </c>
      <c r="G84" s="5" t="s">
        <v>21</v>
      </c>
      <c r="H84" s="4">
        <v>13</v>
      </c>
      <c r="I84" s="4">
        <v>1</v>
      </c>
      <c r="J84" s="4"/>
    </row>
    <row r="85" spans="1:10" x14ac:dyDescent="0.25">
      <c r="A85" s="13">
        <f>WEEKNUM([1]!PRODU3Bis[[#This Row],[Date]])</f>
        <v>14</v>
      </c>
      <c r="B85" s="6">
        <v>45748</v>
      </c>
      <c r="C85" s="7">
        <v>513</v>
      </c>
      <c r="D85" s="11" t="s">
        <v>64</v>
      </c>
      <c r="E85" s="8">
        <v>1</v>
      </c>
      <c r="F85" s="9">
        <v>320205</v>
      </c>
      <c r="G85" s="10" t="s">
        <v>20</v>
      </c>
      <c r="H85" s="9">
        <v>26</v>
      </c>
      <c r="I85" s="9"/>
      <c r="J85" s="9"/>
    </row>
    <row r="86" spans="1:10" x14ac:dyDescent="0.25">
      <c r="A86" s="12">
        <f>WEEKNUM([1]!PRODU3Bis[[#This Row],[Date]])</f>
        <v>14</v>
      </c>
      <c r="B86" s="1">
        <v>45748</v>
      </c>
      <c r="C86" s="2">
        <v>513</v>
      </c>
      <c r="D86" s="11" t="s">
        <v>64</v>
      </c>
      <c r="E86" s="3">
        <v>1</v>
      </c>
      <c r="F86" s="4">
        <v>320501</v>
      </c>
      <c r="G86" s="5" t="s">
        <v>18</v>
      </c>
      <c r="H86" s="4">
        <v>10</v>
      </c>
      <c r="I86" s="4">
        <v>1</v>
      </c>
      <c r="J86" s="4"/>
    </row>
    <row r="87" spans="1:10" x14ac:dyDescent="0.25">
      <c r="A87" s="13">
        <f>WEEKNUM([1]!PRODU3Bis[[#This Row],[Date]])</f>
        <v>14</v>
      </c>
      <c r="B87" s="6">
        <v>45748</v>
      </c>
      <c r="C87" s="7">
        <v>513</v>
      </c>
      <c r="D87" s="11" t="s">
        <v>64</v>
      </c>
      <c r="E87" s="8">
        <v>1</v>
      </c>
      <c r="F87" s="9">
        <v>320217</v>
      </c>
      <c r="G87" s="10" t="s">
        <v>14</v>
      </c>
      <c r="H87" s="9">
        <v>26</v>
      </c>
      <c r="I87" s="9"/>
      <c r="J87" s="9"/>
    </row>
    <row r="88" spans="1:10" x14ac:dyDescent="0.25">
      <c r="A88" s="12">
        <f>WEEKNUM([1]!PRODU3Bis[[#This Row],[Date]])</f>
        <v>14</v>
      </c>
      <c r="B88" s="1">
        <v>45750</v>
      </c>
      <c r="C88" s="2">
        <v>1125</v>
      </c>
      <c r="D88" s="11" t="s">
        <v>61</v>
      </c>
      <c r="E88" s="3">
        <v>1</v>
      </c>
      <c r="F88" s="4">
        <v>530303</v>
      </c>
      <c r="G88" s="5" t="s">
        <v>22</v>
      </c>
      <c r="H88" s="4">
        <v>48</v>
      </c>
      <c r="I88" s="4"/>
      <c r="J88" s="4"/>
    </row>
    <row r="89" spans="1:10" x14ac:dyDescent="0.25">
      <c r="A89" s="13">
        <f>WEEKNUM([1]!PRODU3Bis[[#This Row],[Date]])</f>
        <v>14</v>
      </c>
      <c r="B89" s="6">
        <v>45750</v>
      </c>
      <c r="C89" s="7">
        <v>1125</v>
      </c>
      <c r="D89" s="11" t="s">
        <v>61</v>
      </c>
      <c r="E89" s="8">
        <v>1</v>
      </c>
      <c r="F89" s="9">
        <v>530300</v>
      </c>
      <c r="G89" s="10" t="s">
        <v>23</v>
      </c>
      <c r="H89" s="9">
        <v>120</v>
      </c>
      <c r="I89" s="9"/>
      <c r="J89" s="9"/>
    </row>
    <row r="90" spans="1:10" x14ac:dyDescent="0.25">
      <c r="A90" s="12">
        <f>WEEKNUM([1]!PRODU3Bis[[#This Row],[Date]])</f>
        <v>14</v>
      </c>
      <c r="B90" s="1">
        <v>45750</v>
      </c>
      <c r="C90" s="2">
        <v>1125</v>
      </c>
      <c r="D90" s="11" t="s">
        <v>61</v>
      </c>
      <c r="E90" s="3">
        <v>1</v>
      </c>
      <c r="F90" s="4">
        <v>520600</v>
      </c>
      <c r="G90" s="5" t="s">
        <v>24</v>
      </c>
      <c r="H90" s="4">
        <v>80</v>
      </c>
      <c r="I90" s="4"/>
      <c r="J90" s="4"/>
    </row>
    <row r="91" spans="1:10" x14ac:dyDescent="0.25">
      <c r="A91" s="13">
        <f>WEEKNUM([1]!PRODU3Bis[[#This Row],[Date]])</f>
        <v>14</v>
      </c>
      <c r="B91" s="6">
        <v>45750</v>
      </c>
      <c r="C91" s="7">
        <v>1125</v>
      </c>
      <c r="D91" s="11" t="s">
        <v>61</v>
      </c>
      <c r="E91" s="8">
        <v>1</v>
      </c>
      <c r="F91" s="9">
        <v>330209</v>
      </c>
      <c r="G91" s="10" t="s">
        <v>25</v>
      </c>
      <c r="H91" s="9">
        <v>7</v>
      </c>
      <c r="I91" s="9">
        <v>2</v>
      </c>
      <c r="J91" s="9"/>
    </row>
    <row r="92" spans="1:10" x14ac:dyDescent="0.25">
      <c r="A92" s="12">
        <f>WEEKNUM([1]!PRODU3Bis[[#This Row],[Date]])</f>
        <v>14</v>
      </c>
      <c r="B92" s="1">
        <v>45750</v>
      </c>
      <c r="C92" s="2">
        <v>1133</v>
      </c>
      <c r="D92" s="11" t="s">
        <v>58</v>
      </c>
      <c r="E92" s="3">
        <v>5</v>
      </c>
      <c r="F92" s="4">
        <v>320217</v>
      </c>
      <c r="G92" s="5" t="s">
        <v>14</v>
      </c>
      <c r="H92" s="4">
        <v>4</v>
      </c>
      <c r="I92" s="4"/>
      <c r="J92" s="4"/>
    </row>
    <row r="93" spans="1:10" x14ac:dyDescent="0.25">
      <c r="A93" s="13">
        <f>WEEKNUM([1]!PRODU3Bis[[#This Row],[Date]])</f>
        <v>14</v>
      </c>
      <c r="B93" s="6">
        <v>45750</v>
      </c>
      <c r="C93" s="7">
        <v>1133</v>
      </c>
      <c r="D93" s="11" t="s">
        <v>58</v>
      </c>
      <c r="E93" s="8">
        <v>5</v>
      </c>
      <c r="F93" s="9">
        <v>320238</v>
      </c>
      <c r="G93" s="10" t="s">
        <v>16</v>
      </c>
      <c r="H93" s="9">
        <v>18</v>
      </c>
      <c r="I93" s="9">
        <v>4</v>
      </c>
      <c r="J93" s="9"/>
    </row>
    <row r="94" spans="1:10" x14ac:dyDescent="0.25">
      <c r="A94" s="12">
        <f>WEEKNUM([1]!PRODU3Bis[[#This Row],[Date]])</f>
        <v>14</v>
      </c>
      <c r="B94" s="1">
        <v>45750</v>
      </c>
      <c r="C94" s="2">
        <v>1133</v>
      </c>
      <c r="D94" s="11" t="s">
        <v>58</v>
      </c>
      <c r="E94" s="3">
        <v>5</v>
      </c>
      <c r="F94" s="4">
        <v>320231</v>
      </c>
      <c r="G94" s="5" t="s">
        <v>26</v>
      </c>
      <c r="H94" s="4">
        <v>71</v>
      </c>
      <c r="I94" s="4"/>
      <c r="J94" s="4"/>
    </row>
    <row r="95" spans="1:10" x14ac:dyDescent="0.25">
      <c r="A95" s="13">
        <f>WEEKNUM([1]!PRODU3Bis[[#This Row],[Date]])</f>
        <v>14</v>
      </c>
      <c r="B95" s="6">
        <v>45750</v>
      </c>
      <c r="C95" s="7">
        <v>1133</v>
      </c>
      <c r="D95" s="11" t="s">
        <v>58</v>
      </c>
      <c r="E95" s="8">
        <v>5</v>
      </c>
      <c r="F95" s="9">
        <v>320237</v>
      </c>
      <c r="G95" s="10" t="s">
        <v>15</v>
      </c>
      <c r="H95" s="9">
        <v>14</v>
      </c>
      <c r="I95" s="9">
        <v>4</v>
      </c>
      <c r="J95" s="9"/>
    </row>
    <row r="96" spans="1:10" x14ac:dyDescent="0.25">
      <c r="A96" s="12">
        <f>WEEKNUM([1]!PRODU3Bis[[#This Row],[Date]])</f>
        <v>14</v>
      </c>
      <c r="B96" s="1">
        <v>45750</v>
      </c>
      <c r="C96" s="2">
        <v>965</v>
      </c>
      <c r="D96" s="11" t="s">
        <v>63</v>
      </c>
      <c r="E96" s="3">
        <v>2</v>
      </c>
      <c r="F96" s="4">
        <v>320212</v>
      </c>
      <c r="G96" s="5" t="s">
        <v>11</v>
      </c>
      <c r="H96" s="4">
        <v>22</v>
      </c>
      <c r="I96" s="4"/>
      <c r="J96" s="4"/>
    </row>
    <row r="97" spans="1:10" x14ac:dyDescent="0.25">
      <c r="A97" s="13">
        <f>WEEKNUM([1]!PRODU3Bis[[#This Row],[Date]])</f>
        <v>14</v>
      </c>
      <c r="B97" s="6">
        <v>45750</v>
      </c>
      <c r="C97" s="7">
        <v>965</v>
      </c>
      <c r="D97" s="11" t="s">
        <v>63</v>
      </c>
      <c r="E97" s="8">
        <v>2</v>
      </c>
      <c r="F97" s="9">
        <v>320103</v>
      </c>
      <c r="G97" s="10" t="s">
        <v>10</v>
      </c>
      <c r="H97" s="9">
        <v>106</v>
      </c>
      <c r="I97" s="9"/>
      <c r="J97" s="9"/>
    </row>
    <row r="98" spans="1:10" x14ac:dyDescent="0.25">
      <c r="A98" s="12">
        <f>WEEKNUM([1]!PRODU3Bis[[#This Row],[Date]])</f>
        <v>14</v>
      </c>
      <c r="B98" s="1">
        <v>45750</v>
      </c>
      <c r="C98" s="2">
        <v>965</v>
      </c>
      <c r="D98" s="11" t="s">
        <v>63</v>
      </c>
      <c r="E98" s="3">
        <v>2</v>
      </c>
      <c r="F98" s="4">
        <v>800108</v>
      </c>
      <c r="G98" s="5" t="s">
        <v>12</v>
      </c>
      <c r="H98" s="4">
        <v>240</v>
      </c>
      <c r="I98" s="4"/>
      <c r="J98" s="4"/>
    </row>
    <row r="99" spans="1:10" x14ac:dyDescent="0.25">
      <c r="A99" s="13">
        <f>WEEKNUM([1]!PRODU3Bis[[#This Row],[Date]])</f>
        <v>14</v>
      </c>
      <c r="B99" s="6">
        <v>45750</v>
      </c>
      <c r="C99" s="7">
        <v>513</v>
      </c>
      <c r="D99" s="11" t="s">
        <v>64</v>
      </c>
      <c r="E99" s="8">
        <v>3</v>
      </c>
      <c r="F99" s="9">
        <v>330203</v>
      </c>
      <c r="G99" s="10" t="s">
        <v>21</v>
      </c>
      <c r="H99" s="9">
        <v>15</v>
      </c>
      <c r="I99" s="9"/>
      <c r="J99" s="9"/>
    </row>
    <row r="100" spans="1:10" x14ac:dyDescent="0.25">
      <c r="A100" s="12">
        <f>WEEKNUM([1]!PRODU3Bis[[#This Row],[Date]])</f>
        <v>14</v>
      </c>
      <c r="B100" s="1">
        <v>45750</v>
      </c>
      <c r="C100" s="2">
        <v>513</v>
      </c>
      <c r="D100" s="11" t="s">
        <v>64</v>
      </c>
      <c r="E100" s="3">
        <v>3</v>
      </c>
      <c r="F100" s="4">
        <v>320205</v>
      </c>
      <c r="G100" s="5" t="s">
        <v>20</v>
      </c>
      <c r="H100" s="4">
        <v>24</v>
      </c>
      <c r="I100" s="4"/>
      <c r="J100" s="4"/>
    </row>
    <row r="101" spans="1:10" x14ac:dyDescent="0.25">
      <c r="A101" s="13">
        <f>WEEKNUM([1]!PRODU3Bis[[#This Row],[Date]])</f>
        <v>14</v>
      </c>
      <c r="B101" s="6">
        <v>45750</v>
      </c>
      <c r="C101" s="7">
        <v>513</v>
      </c>
      <c r="D101" s="11" t="s">
        <v>64</v>
      </c>
      <c r="E101" s="8">
        <v>3</v>
      </c>
      <c r="F101" s="9">
        <v>320501</v>
      </c>
      <c r="G101" s="10" t="s">
        <v>18</v>
      </c>
      <c r="H101" s="9">
        <v>8</v>
      </c>
      <c r="I101" s="9"/>
      <c r="J101" s="9"/>
    </row>
    <row r="102" spans="1:10" x14ac:dyDescent="0.25">
      <c r="A102" s="12">
        <f>WEEKNUM([1]!PRODU3Bis[[#This Row],[Date]])</f>
        <v>14</v>
      </c>
      <c r="B102" s="1">
        <v>45750</v>
      </c>
      <c r="C102" s="2">
        <v>513</v>
      </c>
      <c r="D102" s="11" t="s">
        <v>64</v>
      </c>
      <c r="E102" s="3">
        <v>3</v>
      </c>
      <c r="F102" s="4">
        <v>320217</v>
      </c>
      <c r="G102" s="5" t="s">
        <v>14</v>
      </c>
      <c r="H102" s="4">
        <v>25</v>
      </c>
      <c r="I102" s="4"/>
      <c r="J102" s="4"/>
    </row>
    <row r="103" spans="1:10" x14ac:dyDescent="0.25">
      <c r="A103" s="13">
        <f>WEEKNUM([1]!PRODU3Bis[[#This Row],[Date]])</f>
        <v>14</v>
      </c>
      <c r="B103" s="6">
        <v>45750</v>
      </c>
      <c r="C103" s="7">
        <v>1104</v>
      </c>
      <c r="D103" s="11" t="s">
        <v>66</v>
      </c>
      <c r="E103" s="8">
        <v>2</v>
      </c>
      <c r="F103" s="9">
        <v>800108</v>
      </c>
      <c r="G103" s="10" t="s">
        <v>12</v>
      </c>
      <c r="H103" s="9">
        <v>240</v>
      </c>
      <c r="I103" s="9"/>
      <c r="J103" s="9"/>
    </row>
    <row r="104" spans="1:10" x14ac:dyDescent="0.25">
      <c r="A104" s="12">
        <f>WEEKNUM([1]!PRODU3Bis[[#This Row],[Date]])</f>
        <v>14</v>
      </c>
      <c r="B104" s="1">
        <v>45750</v>
      </c>
      <c r="C104" s="2">
        <v>1104</v>
      </c>
      <c r="D104" s="11" t="s">
        <v>66</v>
      </c>
      <c r="E104" s="3">
        <v>2</v>
      </c>
      <c r="F104" s="4">
        <v>800109</v>
      </c>
      <c r="G104" s="5" t="s">
        <v>13</v>
      </c>
      <c r="H104" s="4">
        <v>256</v>
      </c>
      <c r="I104" s="4"/>
      <c r="J104" s="4"/>
    </row>
    <row r="105" spans="1:10" x14ac:dyDescent="0.25">
      <c r="A105" s="13">
        <f>WEEKNUM([1]!PRODU3Bis[[#This Row],[Date]])</f>
        <v>14</v>
      </c>
      <c r="B105" s="6">
        <v>45750</v>
      </c>
      <c r="C105" s="7">
        <v>1104</v>
      </c>
      <c r="D105" s="11" t="s">
        <v>66</v>
      </c>
      <c r="E105" s="8">
        <v>2</v>
      </c>
      <c r="F105" s="9">
        <v>320212</v>
      </c>
      <c r="G105" s="10" t="s">
        <v>11</v>
      </c>
      <c r="H105" s="9">
        <v>20</v>
      </c>
      <c r="I105" s="9"/>
      <c r="J105" s="9"/>
    </row>
    <row r="106" spans="1:10" x14ac:dyDescent="0.25">
      <c r="A106" s="12">
        <f>WEEKNUM([1]!PRODU3Bis[[#This Row],[Date]])</f>
        <v>14</v>
      </c>
      <c r="B106" s="1">
        <v>45750</v>
      </c>
      <c r="C106" s="2">
        <v>1104</v>
      </c>
      <c r="D106" s="11" t="s">
        <v>66</v>
      </c>
      <c r="E106" s="3">
        <v>2</v>
      </c>
      <c r="F106" s="4">
        <v>320103</v>
      </c>
      <c r="G106" s="5" t="s">
        <v>10</v>
      </c>
      <c r="H106" s="4">
        <v>112</v>
      </c>
      <c r="I106" s="4"/>
      <c r="J106" s="4"/>
    </row>
    <row r="107" spans="1:10" x14ac:dyDescent="0.25">
      <c r="A107" s="13">
        <f>WEEKNUM([1]!PRODU3Bis[[#This Row],[Date]])</f>
        <v>14</v>
      </c>
      <c r="B107" s="6">
        <v>45750</v>
      </c>
      <c r="C107" s="7">
        <v>1070</v>
      </c>
      <c r="D107" s="11" t="s">
        <v>56</v>
      </c>
      <c r="E107" s="8">
        <v>2</v>
      </c>
      <c r="F107" s="9">
        <v>320103</v>
      </c>
      <c r="G107" s="10" t="s">
        <v>10</v>
      </c>
      <c r="H107" s="9">
        <v>88</v>
      </c>
      <c r="I107" s="9"/>
      <c r="J107" s="9"/>
    </row>
    <row r="108" spans="1:10" x14ac:dyDescent="0.25">
      <c r="A108" s="12">
        <f>WEEKNUM([1]!PRODU3Bis[[#This Row],[Date]])</f>
        <v>14</v>
      </c>
      <c r="B108" s="1">
        <v>45750</v>
      </c>
      <c r="C108" s="2">
        <v>1070</v>
      </c>
      <c r="D108" s="11" t="s">
        <v>56</v>
      </c>
      <c r="E108" s="3">
        <v>2</v>
      </c>
      <c r="F108" s="4">
        <v>320212</v>
      </c>
      <c r="G108" s="5" t="s">
        <v>11</v>
      </c>
      <c r="H108" s="4">
        <v>15</v>
      </c>
      <c r="I108" s="4"/>
      <c r="J108" s="4"/>
    </row>
    <row r="109" spans="1:10" x14ac:dyDescent="0.25">
      <c r="A109" s="13">
        <f>WEEKNUM([1]!PRODU3Bis[[#This Row],[Date]])</f>
        <v>14</v>
      </c>
      <c r="B109" s="6">
        <v>45750</v>
      </c>
      <c r="C109" s="7">
        <v>1070</v>
      </c>
      <c r="D109" s="11" t="s">
        <v>56</v>
      </c>
      <c r="E109" s="8">
        <v>2</v>
      </c>
      <c r="F109" s="9">
        <v>800108</v>
      </c>
      <c r="G109" s="10" t="s">
        <v>12</v>
      </c>
      <c r="H109" s="9">
        <v>240</v>
      </c>
      <c r="I109" s="9"/>
      <c r="J109" s="9"/>
    </row>
    <row r="110" spans="1:10" x14ac:dyDescent="0.25">
      <c r="A110" s="12">
        <f>WEEKNUM([1]!PRODU3Bis[[#This Row],[Date]])</f>
        <v>14</v>
      </c>
      <c r="B110" s="1">
        <v>45750</v>
      </c>
      <c r="C110" s="2">
        <v>1070</v>
      </c>
      <c r="D110" s="11" t="s">
        <v>56</v>
      </c>
      <c r="E110" s="3">
        <v>2</v>
      </c>
      <c r="F110" s="4">
        <v>800109</v>
      </c>
      <c r="G110" s="5" t="s">
        <v>13</v>
      </c>
      <c r="H110" s="4">
        <v>224</v>
      </c>
      <c r="I110" s="4">
        <v>16</v>
      </c>
      <c r="J110" s="4"/>
    </row>
    <row r="111" spans="1:10" x14ac:dyDescent="0.25">
      <c r="A111" s="13">
        <f>WEEKNUM([1]!PRODU3Bis[[#This Row],[Date]])</f>
        <v>14</v>
      </c>
      <c r="B111" s="6">
        <v>45750</v>
      </c>
      <c r="C111" s="7">
        <v>849</v>
      </c>
      <c r="D111" s="11" t="s">
        <v>59</v>
      </c>
      <c r="E111" s="8">
        <v>5</v>
      </c>
      <c r="F111" s="9">
        <v>320231</v>
      </c>
      <c r="G111" s="10" t="s">
        <v>26</v>
      </c>
      <c r="H111" s="9">
        <v>64</v>
      </c>
      <c r="I111" s="9"/>
      <c r="J111" s="9"/>
    </row>
    <row r="112" spans="1:10" x14ac:dyDescent="0.25">
      <c r="A112" s="12">
        <f>WEEKNUM([1]!PRODU3Bis[[#This Row],[Date]])</f>
        <v>14</v>
      </c>
      <c r="B112" s="1">
        <v>45750</v>
      </c>
      <c r="C112" s="2">
        <v>849</v>
      </c>
      <c r="D112" s="11" t="s">
        <v>59</v>
      </c>
      <c r="E112" s="3">
        <v>5</v>
      </c>
      <c r="F112" s="4">
        <v>320237</v>
      </c>
      <c r="G112" s="5" t="s">
        <v>15</v>
      </c>
      <c r="H112" s="4">
        <v>20</v>
      </c>
      <c r="I112" s="4"/>
      <c r="J112" s="4"/>
    </row>
    <row r="113" spans="1:10" x14ac:dyDescent="0.25">
      <c r="A113" s="13">
        <f>WEEKNUM([1]!PRODU3Bis[[#This Row],[Date]])</f>
        <v>14</v>
      </c>
      <c r="B113" s="6">
        <v>45750</v>
      </c>
      <c r="C113" s="7">
        <v>849</v>
      </c>
      <c r="D113" s="11" t="s">
        <v>59</v>
      </c>
      <c r="E113" s="8">
        <v>5</v>
      </c>
      <c r="F113" s="9">
        <v>320238</v>
      </c>
      <c r="G113" s="10" t="s">
        <v>16</v>
      </c>
      <c r="H113" s="9">
        <v>19</v>
      </c>
      <c r="I113" s="9">
        <v>1</v>
      </c>
      <c r="J113" s="9"/>
    </row>
    <row r="114" spans="1:10" x14ac:dyDescent="0.25">
      <c r="A114" s="12">
        <f>WEEKNUM([1]!PRODU3Bis[[#This Row],[Date]])</f>
        <v>14</v>
      </c>
      <c r="B114" s="1">
        <v>45750</v>
      </c>
      <c r="C114" s="2">
        <v>1238</v>
      </c>
      <c r="D114" s="11" t="s">
        <v>57</v>
      </c>
      <c r="E114" s="3">
        <v>5</v>
      </c>
      <c r="F114" s="4">
        <v>320237</v>
      </c>
      <c r="G114" s="5" t="s">
        <v>15</v>
      </c>
      <c r="H114" s="4">
        <v>20</v>
      </c>
      <c r="I114" s="4"/>
      <c r="J114" s="4"/>
    </row>
    <row r="115" spans="1:10" x14ac:dyDescent="0.25">
      <c r="A115" s="13">
        <f>WEEKNUM([1]!PRODU3Bis[[#This Row],[Date]])</f>
        <v>14</v>
      </c>
      <c r="B115" s="6">
        <v>45750</v>
      </c>
      <c r="C115" s="7">
        <v>1238</v>
      </c>
      <c r="D115" s="11" t="s">
        <v>57</v>
      </c>
      <c r="E115" s="8">
        <v>5</v>
      </c>
      <c r="F115" s="9">
        <v>320238</v>
      </c>
      <c r="G115" s="10" t="s">
        <v>16</v>
      </c>
      <c r="H115" s="9">
        <v>20</v>
      </c>
      <c r="I115" s="9"/>
      <c r="J115" s="9"/>
    </row>
    <row r="116" spans="1:10" x14ac:dyDescent="0.25">
      <c r="A116" s="12">
        <f>WEEKNUM([1]!PRODU3Bis[[#This Row],[Date]])</f>
        <v>14</v>
      </c>
      <c r="B116" s="1">
        <v>45750</v>
      </c>
      <c r="C116" s="2">
        <v>1238</v>
      </c>
      <c r="D116" s="11" t="s">
        <v>57</v>
      </c>
      <c r="E116" s="3">
        <v>5</v>
      </c>
      <c r="F116" s="4">
        <v>320231</v>
      </c>
      <c r="G116" s="5" t="s">
        <v>26</v>
      </c>
      <c r="H116" s="4">
        <v>62</v>
      </c>
      <c r="I116" s="4"/>
      <c r="J116" s="4"/>
    </row>
    <row r="117" spans="1:10" x14ac:dyDescent="0.25">
      <c r="A117" s="13">
        <f>WEEKNUM([1]!PRODU3Bis[[#This Row],[Date]])</f>
        <v>14</v>
      </c>
      <c r="B117" s="6">
        <v>45750</v>
      </c>
      <c r="C117" s="7">
        <v>967</v>
      </c>
      <c r="D117" s="11" t="s">
        <v>62</v>
      </c>
      <c r="E117" s="8">
        <v>1</v>
      </c>
      <c r="F117" s="9">
        <v>530303</v>
      </c>
      <c r="G117" s="10" t="s">
        <v>22</v>
      </c>
      <c r="H117" s="9">
        <v>56</v>
      </c>
      <c r="I117" s="9"/>
      <c r="J117" s="9"/>
    </row>
    <row r="118" spans="1:10" x14ac:dyDescent="0.25">
      <c r="A118" s="12">
        <f>WEEKNUM([1]!PRODU3Bis[[#This Row],[Date]])</f>
        <v>14</v>
      </c>
      <c r="B118" s="1">
        <v>45750</v>
      </c>
      <c r="C118" s="2">
        <v>967</v>
      </c>
      <c r="D118" s="11" t="s">
        <v>62</v>
      </c>
      <c r="E118" s="3">
        <v>1</v>
      </c>
      <c r="F118" s="4">
        <v>520600</v>
      </c>
      <c r="G118" s="5" t="s">
        <v>24</v>
      </c>
      <c r="H118" s="4">
        <v>94</v>
      </c>
      <c r="I118" s="4">
        <v>2</v>
      </c>
      <c r="J118" s="4"/>
    </row>
    <row r="119" spans="1:10" x14ac:dyDescent="0.25">
      <c r="A119" s="13">
        <f>WEEKNUM([1]!PRODU3Bis[[#This Row],[Date]])</f>
        <v>14</v>
      </c>
      <c r="B119" s="6">
        <v>45750</v>
      </c>
      <c r="C119" s="7">
        <v>967</v>
      </c>
      <c r="D119" s="11" t="s">
        <v>62</v>
      </c>
      <c r="E119" s="8">
        <v>1</v>
      </c>
      <c r="F119" s="9">
        <v>530300</v>
      </c>
      <c r="G119" s="10" t="s">
        <v>23</v>
      </c>
      <c r="H119" s="9">
        <v>140</v>
      </c>
      <c r="I119" s="9"/>
      <c r="J119" s="9"/>
    </row>
    <row r="120" spans="1:10" x14ac:dyDescent="0.25">
      <c r="A120" s="12">
        <f>WEEKNUM([1]!PRODU3Bis[[#This Row],[Date]])</f>
        <v>14</v>
      </c>
      <c r="B120" s="1">
        <v>45750</v>
      </c>
      <c r="C120" s="2">
        <v>967</v>
      </c>
      <c r="D120" s="11" t="s">
        <v>62</v>
      </c>
      <c r="E120" s="3">
        <v>1</v>
      </c>
      <c r="F120" s="4">
        <v>330209</v>
      </c>
      <c r="G120" s="5" t="s">
        <v>25</v>
      </c>
      <c r="H120" s="4">
        <v>5</v>
      </c>
      <c r="I120" s="4"/>
      <c r="J120" s="4"/>
    </row>
    <row r="121" spans="1:10" x14ac:dyDescent="0.25">
      <c r="A121" s="13">
        <f>WEEKNUM([1]!PRODU3Bis[[#This Row],[Date]])</f>
        <v>13</v>
      </c>
      <c r="B121" s="6">
        <v>45744</v>
      </c>
      <c r="C121" s="7">
        <v>513</v>
      </c>
      <c r="D121" s="11" t="s">
        <v>64</v>
      </c>
      <c r="E121" s="8">
        <v>2</v>
      </c>
      <c r="F121" s="9">
        <v>320103</v>
      </c>
      <c r="G121" s="10" t="s">
        <v>10</v>
      </c>
      <c r="H121" s="9">
        <v>112</v>
      </c>
      <c r="I121" s="9">
        <v>2</v>
      </c>
      <c r="J121" s="9" t="s">
        <v>27</v>
      </c>
    </row>
    <row r="122" spans="1:10" x14ac:dyDescent="0.25">
      <c r="A122" s="12">
        <f>WEEKNUM([1]!PRODU3Bis[[#This Row],[Date]])</f>
        <v>13</v>
      </c>
      <c r="B122" s="1">
        <v>45744</v>
      </c>
      <c r="C122" s="2">
        <v>513</v>
      </c>
      <c r="D122" s="11" t="s">
        <v>64</v>
      </c>
      <c r="E122" s="3">
        <v>2</v>
      </c>
      <c r="F122" s="4">
        <v>320133</v>
      </c>
      <c r="G122" s="5" t="s">
        <v>28</v>
      </c>
      <c r="H122" s="4">
        <v>60</v>
      </c>
      <c r="I122" s="4"/>
      <c r="J122" s="4" t="s">
        <v>27</v>
      </c>
    </row>
    <row r="123" spans="1:10" x14ac:dyDescent="0.25">
      <c r="A123" s="13">
        <f>WEEKNUM([1]!PRODU3Bis[[#This Row],[Date]])</f>
        <v>13</v>
      </c>
      <c r="B123" s="6">
        <v>45744</v>
      </c>
      <c r="C123" s="7">
        <v>513</v>
      </c>
      <c r="D123" s="11" t="s">
        <v>64</v>
      </c>
      <c r="E123" s="8">
        <v>2</v>
      </c>
      <c r="F123" s="9">
        <v>320212</v>
      </c>
      <c r="G123" s="10" t="s">
        <v>11</v>
      </c>
      <c r="H123" s="9">
        <v>22</v>
      </c>
      <c r="I123" s="9"/>
      <c r="J123" s="9" t="s">
        <v>27</v>
      </c>
    </row>
    <row r="124" spans="1:10" x14ac:dyDescent="0.25">
      <c r="A124" s="12">
        <f>WEEKNUM([1]!PRODU3Bis[[#This Row],[Date]])</f>
        <v>13</v>
      </c>
      <c r="B124" s="1">
        <v>45744</v>
      </c>
      <c r="C124" s="2">
        <v>965</v>
      </c>
      <c r="D124" s="11" t="s">
        <v>63</v>
      </c>
      <c r="E124" s="3">
        <v>2</v>
      </c>
      <c r="F124" s="4">
        <v>320103</v>
      </c>
      <c r="G124" s="5" t="s">
        <v>10</v>
      </c>
      <c r="H124" s="4">
        <v>108</v>
      </c>
      <c r="I124" s="4"/>
      <c r="J124" s="4"/>
    </row>
    <row r="125" spans="1:10" x14ac:dyDescent="0.25">
      <c r="A125" s="13">
        <f>WEEKNUM([1]!PRODU3Bis[[#This Row],[Date]])</f>
        <v>13</v>
      </c>
      <c r="B125" s="6">
        <v>45744</v>
      </c>
      <c r="C125" s="7">
        <v>965</v>
      </c>
      <c r="D125" s="11" t="s">
        <v>63</v>
      </c>
      <c r="E125" s="8">
        <v>2</v>
      </c>
      <c r="F125" s="9">
        <v>320133</v>
      </c>
      <c r="G125" s="10" t="s">
        <v>28</v>
      </c>
      <c r="H125" s="9">
        <v>54</v>
      </c>
      <c r="I125" s="9"/>
      <c r="J125" s="9"/>
    </row>
    <row r="126" spans="1:10" x14ac:dyDescent="0.25">
      <c r="A126" s="12">
        <f>WEEKNUM([1]!PRODU3Bis[[#This Row],[Date]])</f>
        <v>13</v>
      </c>
      <c r="B126" s="1">
        <v>45744</v>
      </c>
      <c r="C126" s="2">
        <v>965</v>
      </c>
      <c r="D126" s="11" t="s">
        <v>63</v>
      </c>
      <c r="E126" s="3">
        <v>2</v>
      </c>
      <c r="F126" s="4">
        <v>320212</v>
      </c>
      <c r="G126" s="5" t="s">
        <v>11</v>
      </c>
      <c r="H126" s="4">
        <v>20</v>
      </c>
      <c r="I126" s="4"/>
      <c r="J126" s="4"/>
    </row>
    <row r="127" spans="1:10" x14ac:dyDescent="0.25">
      <c r="A127" s="13">
        <f>WEEKNUM([1]!PRODU3Bis[[#This Row],[Date]])</f>
        <v>13</v>
      </c>
      <c r="B127" s="6">
        <v>45744</v>
      </c>
      <c r="C127" s="7">
        <v>967</v>
      </c>
      <c r="D127" s="11" t="s">
        <v>62</v>
      </c>
      <c r="E127" s="8">
        <v>1</v>
      </c>
      <c r="F127" s="9">
        <v>320217</v>
      </c>
      <c r="G127" s="10" t="s">
        <v>14</v>
      </c>
      <c r="H127" s="9">
        <v>13</v>
      </c>
      <c r="I127" s="9"/>
      <c r="J127" s="9"/>
    </row>
    <row r="128" spans="1:10" x14ac:dyDescent="0.25">
      <c r="A128" s="12">
        <f>WEEKNUM([1]!PRODU3Bis[[#This Row],[Date]])</f>
        <v>13</v>
      </c>
      <c r="B128" s="1">
        <v>45744</v>
      </c>
      <c r="C128" s="2">
        <v>967</v>
      </c>
      <c r="D128" s="11" t="s">
        <v>62</v>
      </c>
      <c r="E128" s="3">
        <v>1</v>
      </c>
      <c r="F128" s="4">
        <v>320221</v>
      </c>
      <c r="G128" s="5" t="s">
        <v>17</v>
      </c>
      <c r="H128" s="4">
        <v>35</v>
      </c>
      <c r="I128" s="4"/>
      <c r="J128" s="4"/>
    </row>
    <row r="129" spans="1:10" x14ac:dyDescent="0.25">
      <c r="A129" s="13">
        <f>WEEKNUM([1]!PRODU3Bis[[#This Row],[Date]])</f>
        <v>13</v>
      </c>
      <c r="B129" s="6">
        <v>45744</v>
      </c>
      <c r="C129" s="7">
        <v>967</v>
      </c>
      <c r="D129" s="11" t="s">
        <v>62</v>
      </c>
      <c r="E129" s="8">
        <v>1</v>
      </c>
      <c r="F129" s="9">
        <v>320237</v>
      </c>
      <c r="G129" s="10" t="s">
        <v>15</v>
      </c>
      <c r="H129" s="9">
        <v>12</v>
      </c>
      <c r="I129" s="9">
        <v>3</v>
      </c>
      <c r="J129" s="9"/>
    </row>
    <row r="130" spans="1:10" x14ac:dyDescent="0.25">
      <c r="A130" s="12">
        <f>WEEKNUM([1]!PRODU3Bis[[#This Row],[Date]])</f>
        <v>13</v>
      </c>
      <c r="B130" s="1">
        <v>45744</v>
      </c>
      <c r="C130" s="2">
        <v>967</v>
      </c>
      <c r="D130" s="11" t="s">
        <v>62</v>
      </c>
      <c r="E130" s="3">
        <v>1</v>
      </c>
      <c r="F130" s="4">
        <v>320238</v>
      </c>
      <c r="G130" s="5" t="s">
        <v>16</v>
      </c>
      <c r="H130" s="4">
        <v>15</v>
      </c>
      <c r="I130" s="4"/>
      <c r="J130" s="4"/>
    </row>
    <row r="131" spans="1:10" x14ac:dyDescent="0.25">
      <c r="A131" s="13">
        <f>WEEKNUM([1]!PRODU3Bis[[#This Row],[Date]])</f>
        <v>13</v>
      </c>
      <c r="B131" s="6">
        <v>45744</v>
      </c>
      <c r="C131" s="7">
        <v>1104</v>
      </c>
      <c r="D131" s="11" t="s">
        <v>66</v>
      </c>
      <c r="E131" s="8">
        <v>5</v>
      </c>
      <c r="F131" s="9">
        <v>320217</v>
      </c>
      <c r="G131" s="10" t="s">
        <v>14</v>
      </c>
      <c r="H131" s="9">
        <v>18</v>
      </c>
      <c r="I131" s="9"/>
      <c r="J131" s="9"/>
    </row>
    <row r="132" spans="1:10" x14ac:dyDescent="0.25">
      <c r="A132" s="12">
        <f>WEEKNUM([1]!PRODU3Bis[[#This Row],[Date]])</f>
        <v>13</v>
      </c>
      <c r="B132" s="1">
        <v>45744</v>
      </c>
      <c r="C132" s="2">
        <v>1104</v>
      </c>
      <c r="D132" s="11" t="s">
        <v>66</v>
      </c>
      <c r="E132" s="3">
        <v>5</v>
      </c>
      <c r="F132" s="4">
        <v>320221</v>
      </c>
      <c r="G132" s="5" t="s">
        <v>17</v>
      </c>
      <c r="H132" s="4">
        <v>40</v>
      </c>
      <c r="I132" s="4"/>
      <c r="J132" s="4"/>
    </row>
    <row r="133" spans="1:10" x14ac:dyDescent="0.25">
      <c r="A133" s="13">
        <f>WEEKNUM([1]!PRODU3Bis[[#This Row],[Date]])</f>
        <v>13</v>
      </c>
      <c r="B133" s="6">
        <v>45744</v>
      </c>
      <c r="C133" s="7">
        <v>1104</v>
      </c>
      <c r="D133" s="11" t="s">
        <v>66</v>
      </c>
      <c r="E133" s="8">
        <v>5</v>
      </c>
      <c r="F133" s="9">
        <v>320237</v>
      </c>
      <c r="G133" s="10" t="s">
        <v>15</v>
      </c>
      <c r="H133" s="9">
        <v>17</v>
      </c>
      <c r="I133" s="9">
        <v>1</v>
      </c>
      <c r="J133" s="9"/>
    </row>
    <row r="134" spans="1:10" x14ac:dyDescent="0.25">
      <c r="A134" s="12">
        <f>WEEKNUM([1]!PRODU3Bis[[#This Row],[Date]])</f>
        <v>13</v>
      </c>
      <c r="B134" s="1">
        <v>45744</v>
      </c>
      <c r="C134" s="2">
        <v>1104</v>
      </c>
      <c r="D134" s="11" t="s">
        <v>66</v>
      </c>
      <c r="E134" s="3">
        <v>5</v>
      </c>
      <c r="F134" s="4">
        <v>320238</v>
      </c>
      <c r="G134" s="5" t="s">
        <v>16</v>
      </c>
      <c r="H134" s="4">
        <v>24</v>
      </c>
      <c r="I134" s="4"/>
      <c r="J134" s="4"/>
    </row>
    <row r="135" spans="1:10" x14ac:dyDescent="0.25">
      <c r="A135" s="13">
        <f>WEEKNUM([1]!PRODU3Bis[[#This Row],[Date]])</f>
        <v>13</v>
      </c>
      <c r="B135" s="6">
        <v>45744</v>
      </c>
      <c r="C135" s="7">
        <v>1125</v>
      </c>
      <c r="D135" s="11" t="s">
        <v>61</v>
      </c>
      <c r="E135" s="8">
        <v>1</v>
      </c>
      <c r="F135" s="9">
        <v>330203</v>
      </c>
      <c r="G135" s="10" t="s">
        <v>21</v>
      </c>
      <c r="H135" s="9">
        <v>11</v>
      </c>
      <c r="I135" s="9">
        <v>2</v>
      </c>
      <c r="J135" s="9"/>
    </row>
    <row r="136" spans="1:10" x14ac:dyDescent="0.25">
      <c r="A136" s="12">
        <f>WEEKNUM([1]!PRODU3Bis[[#This Row],[Date]])</f>
        <v>13</v>
      </c>
      <c r="B136" s="1">
        <v>45744</v>
      </c>
      <c r="C136" s="2">
        <v>1125</v>
      </c>
      <c r="D136" s="11" t="s">
        <v>61</v>
      </c>
      <c r="E136" s="3">
        <v>1</v>
      </c>
      <c r="F136" s="4">
        <v>520600</v>
      </c>
      <c r="G136" s="5" t="s">
        <v>24</v>
      </c>
      <c r="H136" s="4">
        <v>98</v>
      </c>
      <c r="I136" s="4">
        <v>6</v>
      </c>
      <c r="J136" s="4"/>
    </row>
    <row r="137" spans="1:10" x14ac:dyDescent="0.25">
      <c r="A137" s="13">
        <f>WEEKNUM([1]!PRODU3Bis[[#This Row],[Date]])</f>
        <v>13</v>
      </c>
      <c r="B137" s="6">
        <v>45744</v>
      </c>
      <c r="C137" s="7">
        <v>1125</v>
      </c>
      <c r="D137" s="11" t="s">
        <v>61</v>
      </c>
      <c r="E137" s="8">
        <v>1</v>
      </c>
      <c r="F137" s="9">
        <v>530300</v>
      </c>
      <c r="G137" s="10" t="s">
        <v>23</v>
      </c>
      <c r="H137" s="9">
        <v>120</v>
      </c>
      <c r="I137" s="9">
        <v>36</v>
      </c>
      <c r="J137" s="9"/>
    </row>
    <row r="138" spans="1:10" x14ac:dyDescent="0.25">
      <c r="A138" s="12">
        <f>WEEKNUM([1]!PRODU3Bis[[#This Row],[Date]])</f>
        <v>13</v>
      </c>
      <c r="B138" s="1">
        <v>45744</v>
      </c>
      <c r="C138" s="2">
        <v>1125</v>
      </c>
      <c r="D138" s="11" t="s">
        <v>61</v>
      </c>
      <c r="E138" s="3">
        <v>1</v>
      </c>
      <c r="F138" s="4">
        <v>530303</v>
      </c>
      <c r="G138" s="5" t="s">
        <v>22</v>
      </c>
      <c r="H138" s="4">
        <v>54</v>
      </c>
      <c r="I138" s="4">
        <v>2</v>
      </c>
      <c r="J138" s="4"/>
    </row>
    <row r="139" spans="1:10" x14ac:dyDescent="0.25">
      <c r="A139" s="13">
        <f>WEEKNUM([1]!PRODU3Bis[[#This Row],[Date]])</f>
        <v>13</v>
      </c>
      <c r="B139" s="6">
        <v>45744</v>
      </c>
      <c r="C139" s="7">
        <v>1133</v>
      </c>
      <c r="D139" s="11" t="s">
        <v>58</v>
      </c>
      <c r="E139" s="8">
        <v>5</v>
      </c>
      <c r="F139" s="9">
        <v>320217</v>
      </c>
      <c r="G139" s="10" t="s">
        <v>14</v>
      </c>
      <c r="H139" s="9">
        <v>17</v>
      </c>
      <c r="I139" s="9">
        <v>1</v>
      </c>
      <c r="J139" s="9"/>
    </row>
    <row r="140" spans="1:10" x14ac:dyDescent="0.25">
      <c r="A140" s="12">
        <f>WEEKNUM([1]!PRODU3Bis[[#This Row],[Date]])</f>
        <v>13</v>
      </c>
      <c r="B140" s="1">
        <v>45744</v>
      </c>
      <c r="C140" s="2">
        <v>1133</v>
      </c>
      <c r="D140" s="11" t="s">
        <v>58</v>
      </c>
      <c r="E140" s="3">
        <v>5</v>
      </c>
      <c r="F140" s="4">
        <v>320221</v>
      </c>
      <c r="G140" s="5" t="s">
        <v>17</v>
      </c>
      <c r="H140" s="4">
        <v>42</v>
      </c>
      <c r="I140" s="4"/>
      <c r="J140" s="4"/>
    </row>
    <row r="141" spans="1:10" x14ac:dyDescent="0.25">
      <c r="A141" s="13">
        <f>WEEKNUM([1]!PRODU3Bis[[#This Row],[Date]])</f>
        <v>13</v>
      </c>
      <c r="B141" s="6">
        <v>45744</v>
      </c>
      <c r="C141" s="7">
        <v>1133</v>
      </c>
      <c r="D141" s="11" t="s">
        <v>58</v>
      </c>
      <c r="E141" s="8">
        <v>5</v>
      </c>
      <c r="F141" s="9">
        <v>320237</v>
      </c>
      <c r="G141" s="10" t="s">
        <v>15</v>
      </c>
      <c r="H141" s="9">
        <v>16</v>
      </c>
      <c r="I141" s="9">
        <v>4</v>
      </c>
      <c r="J141" s="9"/>
    </row>
    <row r="142" spans="1:10" x14ac:dyDescent="0.25">
      <c r="A142" s="12">
        <f>WEEKNUM([1]!PRODU3Bis[[#This Row],[Date]])</f>
        <v>13</v>
      </c>
      <c r="B142" s="1">
        <v>45744</v>
      </c>
      <c r="C142" s="2">
        <v>1133</v>
      </c>
      <c r="D142" s="11" t="s">
        <v>58</v>
      </c>
      <c r="E142" s="3">
        <v>5</v>
      </c>
      <c r="F142" s="4">
        <v>320238</v>
      </c>
      <c r="G142" s="5" t="s">
        <v>16</v>
      </c>
      <c r="H142" s="4">
        <v>19</v>
      </c>
      <c r="I142" s="4"/>
      <c r="J142" s="4"/>
    </row>
    <row r="143" spans="1:10" x14ac:dyDescent="0.25">
      <c r="A143" s="13">
        <f>WEEKNUM([1]!PRODU3Bis[[#This Row],[Date]])</f>
        <v>13</v>
      </c>
      <c r="B143" s="6">
        <v>45744</v>
      </c>
      <c r="C143" s="7">
        <v>857</v>
      </c>
      <c r="D143" s="11" t="s">
        <v>65</v>
      </c>
      <c r="E143" s="8">
        <v>1</v>
      </c>
      <c r="F143" s="9">
        <v>330203</v>
      </c>
      <c r="G143" s="10" t="s">
        <v>21</v>
      </c>
      <c r="H143" s="9">
        <v>5</v>
      </c>
      <c r="I143" s="9">
        <v>6</v>
      </c>
      <c r="J143" s="9"/>
    </row>
    <row r="144" spans="1:10" x14ac:dyDescent="0.25">
      <c r="A144" s="12">
        <f>WEEKNUM([1]!PRODU3Bis[[#This Row],[Date]])</f>
        <v>13</v>
      </c>
      <c r="B144" s="1">
        <v>45744</v>
      </c>
      <c r="C144" s="2">
        <v>857</v>
      </c>
      <c r="D144" s="11" t="s">
        <v>65</v>
      </c>
      <c r="E144" s="3">
        <v>1</v>
      </c>
      <c r="F144" s="4">
        <v>520600</v>
      </c>
      <c r="G144" s="5" t="s">
        <v>24</v>
      </c>
      <c r="H144" s="4">
        <v>80</v>
      </c>
      <c r="I144" s="4"/>
      <c r="J144" s="4"/>
    </row>
    <row r="145" spans="1:10" x14ac:dyDescent="0.25">
      <c r="A145" s="13">
        <f>WEEKNUM([1]!PRODU3Bis[[#This Row],[Date]])</f>
        <v>13</v>
      </c>
      <c r="B145" s="6">
        <v>45744</v>
      </c>
      <c r="C145" s="7">
        <v>857</v>
      </c>
      <c r="D145" s="11" t="s">
        <v>65</v>
      </c>
      <c r="E145" s="8">
        <v>1</v>
      </c>
      <c r="F145" s="9">
        <v>530300</v>
      </c>
      <c r="G145" s="10" t="s">
        <v>23</v>
      </c>
      <c r="H145" s="9">
        <v>87</v>
      </c>
      <c r="I145" s="9">
        <v>5</v>
      </c>
      <c r="J145" s="9"/>
    </row>
    <row r="146" spans="1:10" x14ac:dyDescent="0.25">
      <c r="A146" s="12">
        <f>WEEKNUM([1]!PRODU3Bis[[#This Row],[Date]])</f>
        <v>13</v>
      </c>
      <c r="B146" s="1">
        <v>45744</v>
      </c>
      <c r="C146" s="2">
        <v>857</v>
      </c>
      <c r="D146" s="11" t="s">
        <v>65</v>
      </c>
      <c r="E146" s="3">
        <v>1</v>
      </c>
      <c r="F146" s="4">
        <v>530303</v>
      </c>
      <c r="G146" s="5" t="s">
        <v>22</v>
      </c>
      <c r="H146" s="4">
        <v>56</v>
      </c>
      <c r="I146" s="4"/>
      <c r="J146" s="4"/>
    </row>
    <row r="147" spans="1:10" x14ac:dyDescent="0.25">
      <c r="A147" s="13">
        <f>WEEKNUM([1]!PRODU3Bis[[#This Row],[Date]])</f>
        <v>13</v>
      </c>
      <c r="B147" s="6">
        <v>45744</v>
      </c>
      <c r="C147" s="7">
        <v>1238</v>
      </c>
      <c r="D147" s="11" t="s">
        <v>57</v>
      </c>
      <c r="E147" s="8">
        <v>2</v>
      </c>
      <c r="F147" s="9">
        <v>320103</v>
      </c>
      <c r="G147" s="10" t="s">
        <v>10</v>
      </c>
      <c r="H147" s="9">
        <v>94</v>
      </c>
      <c r="I147" s="9">
        <v>4</v>
      </c>
      <c r="J147" s="9"/>
    </row>
    <row r="148" spans="1:10" x14ac:dyDescent="0.25">
      <c r="A148" s="12">
        <f>WEEKNUM([1]!PRODU3Bis[[#This Row],[Date]])</f>
        <v>13</v>
      </c>
      <c r="B148" s="1">
        <v>45744</v>
      </c>
      <c r="C148" s="2">
        <v>1238</v>
      </c>
      <c r="D148" s="11" t="s">
        <v>57</v>
      </c>
      <c r="E148" s="3">
        <v>2</v>
      </c>
      <c r="F148" s="4">
        <v>320133</v>
      </c>
      <c r="G148" s="5" t="s">
        <v>28</v>
      </c>
      <c r="H148" s="4">
        <v>60</v>
      </c>
      <c r="I148" s="4"/>
      <c r="J148" s="4"/>
    </row>
    <row r="149" spans="1:10" x14ac:dyDescent="0.25">
      <c r="A149" s="13">
        <f>WEEKNUM([1]!PRODU3Bis[[#This Row],[Date]])</f>
        <v>13</v>
      </c>
      <c r="B149" s="6">
        <v>45744</v>
      </c>
      <c r="C149" s="7">
        <v>1238</v>
      </c>
      <c r="D149" s="11" t="s">
        <v>57</v>
      </c>
      <c r="E149" s="8">
        <v>2</v>
      </c>
      <c r="F149" s="9">
        <v>320212</v>
      </c>
      <c r="G149" s="10" t="s">
        <v>11</v>
      </c>
      <c r="H149" s="9">
        <v>18</v>
      </c>
      <c r="I149" s="9"/>
      <c r="J149" s="9"/>
    </row>
    <row r="150" spans="1:10" x14ac:dyDescent="0.25">
      <c r="A150" s="12">
        <f>WEEKNUM([1]!PRODU3Bis[[#This Row],[Date]])</f>
        <v>13</v>
      </c>
      <c r="B150" s="1">
        <v>45743</v>
      </c>
      <c r="C150" s="2">
        <v>513</v>
      </c>
      <c r="D150" s="11" t="s">
        <v>64</v>
      </c>
      <c r="E150" s="3">
        <v>2</v>
      </c>
      <c r="F150" s="4">
        <v>320103</v>
      </c>
      <c r="G150" s="5" t="s">
        <v>10</v>
      </c>
      <c r="H150" s="4">
        <v>74</v>
      </c>
      <c r="I150" s="4"/>
      <c r="J150" s="4"/>
    </row>
    <row r="151" spans="1:10" x14ac:dyDescent="0.25">
      <c r="A151" s="13">
        <f>WEEKNUM([1]!PRODU3Bis[[#This Row],[Date]])</f>
        <v>13</v>
      </c>
      <c r="B151" s="6">
        <v>45743</v>
      </c>
      <c r="C151" s="7">
        <v>513</v>
      </c>
      <c r="D151" s="11" t="s">
        <v>64</v>
      </c>
      <c r="E151" s="8">
        <v>2</v>
      </c>
      <c r="F151" s="9">
        <v>320133</v>
      </c>
      <c r="G151" s="10" t="s">
        <v>28</v>
      </c>
      <c r="H151" s="9">
        <v>146</v>
      </c>
      <c r="I151" s="9"/>
      <c r="J151" s="9"/>
    </row>
    <row r="152" spans="1:10" x14ac:dyDescent="0.25">
      <c r="A152" s="12">
        <f>WEEKNUM([1]!PRODU3Bis[[#This Row],[Date]])</f>
        <v>13</v>
      </c>
      <c r="B152" s="1">
        <v>45743</v>
      </c>
      <c r="C152" s="2">
        <v>513</v>
      </c>
      <c r="D152" s="11" t="s">
        <v>64</v>
      </c>
      <c r="E152" s="3">
        <v>2</v>
      </c>
      <c r="F152" s="4">
        <v>320212</v>
      </c>
      <c r="G152" s="5" t="s">
        <v>11</v>
      </c>
      <c r="H152" s="4">
        <v>25</v>
      </c>
      <c r="I152" s="4"/>
      <c r="J152" s="4"/>
    </row>
    <row r="153" spans="1:10" x14ac:dyDescent="0.25">
      <c r="A153" s="13">
        <f>WEEKNUM([1]!PRODU3Bis[[#This Row],[Date]])</f>
        <v>13</v>
      </c>
      <c r="B153" s="6">
        <v>45743</v>
      </c>
      <c r="C153" s="7">
        <v>965</v>
      </c>
      <c r="D153" s="11" t="s">
        <v>63</v>
      </c>
      <c r="E153" s="8">
        <v>2</v>
      </c>
      <c r="F153" s="9">
        <v>320103</v>
      </c>
      <c r="G153" s="10" t="s">
        <v>10</v>
      </c>
      <c r="H153" s="9">
        <v>132</v>
      </c>
      <c r="I153" s="9"/>
      <c r="J153" s="9"/>
    </row>
    <row r="154" spans="1:10" x14ac:dyDescent="0.25">
      <c r="A154" s="12">
        <f>WEEKNUM([1]!PRODU3Bis[[#This Row],[Date]])</f>
        <v>13</v>
      </c>
      <c r="B154" s="1">
        <v>45743</v>
      </c>
      <c r="C154" s="2">
        <v>965</v>
      </c>
      <c r="D154" s="11" t="s">
        <v>63</v>
      </c>
      <c r="E154" s="3">
        <v>2</v>
      </c>
      <c r="F154" s="4">
        <v>320133</v>
      </c>
      <c r="G154" s="5" t="s">
        <v>28</v>
      </c>
      <c r="H154" s="4">
        <v>66</v>
      </c>
      <c r="I154" s="4"/>
      <c r="J154" s="4"/>
    </row>
    <row r="155" spans="1:10" x14ac:dyDescent="0.25">
      <c r="A155" s="13">
        <f>WEEKNUM([1]!PRODU3Bis[[#This Row],[Date]])</f>
        <v>13</v>
      </c>
      <c r="B155" s="6">
        <v>45743</v>
      </c>
      <c r="C155" s="7">
        <v>965</v>
      </c>
      <c r="D155" s="11" t="s">
        <v>63</v>
      </c>
      <c r="E155" s="8">
        <v>2</v>
      </c>
      <c r="F155" s="9">
        <v>320212</v>
      </c>
      <c r="G155" s="10" t="s">
        <v>11</v>
      </c>
      <c r="H155" s="9">
        <v>21</v>
      </c>
      <c r="I155" s="9"/>
      <c r="J155" s="9"/>
    </row>
    <row r="156" spans="1:10" x14ac:dyDescent="0.25">
      <c r="A156" s="12">
        <f>WEEKNUM([1]!PRODU3Bis[[#This Row],[Date]])</f>
        <v>13</v>
      </c>
      <c r="B156" s="1">
        <v>45743</v>
      </c>
      <c r="C156" s="2">
        <v>967</v>
      </c>
      <c r="D156" s="11" t="s">
        <v>62</v>
      </c>
      <c r="E156" s="3">
        <v>1</v>
      </c>
      <c r="F156" s="4">
        <v>330203</v>
      </c>
      <c r="G156" s="5" t="s">
        <v>21</v>
      </c>
      <c r="H156" s="4">
        <v>16</v>
      </c>
      <c r="I156" s="4">
        <v>1</v>
      </c>
      <c r="J156" s="4"/>
    </row>
    <row r="157" spans="1:10" x14ac:dyDescent="0.25">
      <c r="A157" s="13">
        <f>WEEKNUM([1]!PRODU3Bis[[#This Row],[Date]])</f>
        <v>13</v>
      </c>
      <c r="B157" s="6">
        <v>45743</v>
      </c>
      <c r="C157" s="7">
        <v>967</v>
      </c>
      <c r="D157" s="11" t="s">
        <v>62</v>
      </c>
      <c r="E157" s="8">
        <v>1</v>
      </c>
      <c r="F157" s="9">
        <v>520600</v>
      </c>
      <c r="G157" s="10" t="s">
        <v>24</v>
      </c>
      <c r="H157" s="9">
        <v>126</v>
      </c>
      <c r="I157" s="9">
        <v>2</v>
      </c>
      <c r="J157" s="9"/>
    </row>
    <row r="158" spans="1:10" x14ac:dyDescent="0.25">
      <c r="A158" s="12">
        <f>WEEKNUM([1]!PRODU3Bis[[#This Row],[Date]])</f>
        <v>13</v>
      </c>
      <c r="B158" s="1">
        <v>45743</v>
      </c>
      <c r="C158" s="2">
        <v>967</v>
      </c>
      <c r="D158" s="11" t="s">
        <v>62</v>
      </c>
      <c r="E158" s="3">
        <v>1</v>
      </c>
      <c r="F158" s="4">
        <v>530300</v>
      </c>
      <c r="G158" s="5" t="s">
        <v>23</v>
      </c>
      <c r="H158" s="4">
        <v>208</v>
      </c>
      <c r="I158" s="4"/>
      <c r="J158" s="4"/>
    </row>
    <row r="159" spans="1:10" x14ac:dyDescent="0.25">
      <c r="A159" s="13">
        <f>WEEKNUM([1]!PRODU3Bis[[#This Row],[Date]])</f>
        <v>13</v>
      </c>
      <c r="B159" s="6">
        <v>45743</v>
      </c>
      <c r="C159" s="7">
        <v>967</v>
      </c>
      <c r="D159" s="11" t="s">
        <v>62</v>
      </c>
      <c r="E159" s="8">
        <v>1</v>
      </c>
      <c r="F159" s="9">
        <v>530303</v>
      </c>
      <c r="G159" s="10" t="s">
        <v>22</v>
      </c>
      <c r="H159" s="9">
        <v>64</v>
      </c>
      <c r="I159" s="9"/>
      <c r="J159" s="9"/>
    </row>
    <row r="160" spans="1:10" x14ac:dyDescent="0.25">
      <c r="A160" s="12">
        <f>WEEKNUM([1]!PRODU3Bis[[#This Row],[Date]])</f>
        <v>13</v>
      </c>
      <c r="B160" s="1">
        <v>45743</v>
      </c>
      <c r="C160" s="2">
        <v>1104</v>
      </c>
      <c r="D160" s="11" t="s">
        <v>66</v>
      </c>
      <c r="E160" s="3">
        <v>5</v>
      </c>
      <c r="F160" s="4">
        <v>320217</v>
      </c>
      <c r="G160" s="5" t="s">
        <v>14</v>
      </c>
      <c r="H160" s="4">
        <v>19</v>
      </c>
      <c r="I160" s="4"/>
      <c r="J160" s="4"/>
    </row>
    <row r="161" spans="1:10" x14ac:dyDescent="0.25">
      <c r="A161" s="13">
        <f>WEEKNUM([1]!PRODU3Bis[[#This Row],[Date]])</f>
        <v>13</v>
      </c>
      <c r="B161" s="6">
        <v>45743</v>
      </c>
      <c r="C161" s="7">
        <v>1104</v>
      </c>
      <c r="D161" s="11" t="s">
        <v>66</v>
      </c>
      <c r="E161" s="8">
        <v>5</v>
      </c>
      <c r="F161" s="9">
        <v>320221</v>
      </c>
      <c r="G161" s="10" t="s">
        <v>17</v>
      </c>
      <c r="H161" s="9">
        <v>57</v>
      </c>
      <c r="I161" s="9"/>
      <c r="J161" s="9"/>
    </row>
    <row r="162" spans="1:10" x14ac:dyDescent="0.25">
      <c r="A162" s="12">
        <f>WEEKNUM([1]!PRODU3Bis[[#This Row],[Date]])</f>
        <v>13</v>
      </c>
      <c r="B162" s="1">
        <v>45743</v>
      </c>
      <c r="C162" s="2">
        <v>1104</v>
      </c>
      <c r="D162" s="11" t="s">
        <v>66</v>
      </c>
      <c r="E162" s="3">
        <v>5</v>
      </c>
      <c r="F162" s="4">
        <v>320237</v>
      </c>
      <c r="G162" s="5" t="s">
        <v>15</v>
      </c>
      <c r="H162" s="4">
        <v>18</v>
      </c>
      <c r="I162" s="4"/>
      <c r="J162" s="4"/>
    </row>
    <row r="163" spans="1:10" x14ac:dyDescent="0.25">
      <c r="A163" s="13">
        <f>WEEKNUM([1]!PRODU3Bis[[#This Row],[Date]])</f>
        <v>13</v>
      </c>
      <c r="B163" s="6">
        <v>45743</v>
      </c>
      <c r="C163" s="7">
        <v>1104</v>
      </c>
      <c r="D163" s="11" t="s">
        <v>66</v>
      </c>
      <c r="E163" s="8">
        <v>5</v>
      </c>
      <c r="F163" s="9">
        <v>320238</v>
      </c>
      <c r="G163" s="10" t="s">
        <v>16</v>
      </c>
      <c r="H163" s="9">
        <v>30</v>
      </c>
      <c r="I163" s="9"/>
      <c r="J163" s="9"/>
    </row>
    <row r="164" spans="1:10" x14ac:dyDescent="0.25">
      <c r="A164" s="12">
        <f>WEEKNUM([1]!PRODU3Bis[[#This Row],[Date]])</f>
        <v>13</v>
      </c>
      <c r="B164" s="1">
        <v>45743</v>
      </c>
      <c r="C164" s="2">
        <v>1125</v>
      </c>
      <c r="D164" s="11" t="s">
        <v>61</v>
      </c>
      <c r="E164" s="3">
        <v>1</v>
      </c>
      <c r="F164" s="4">
        <v>330203</v>
      </c>
      <c r="G164" s="5" t="s">
        <v>21</v>
      </c>
      <c r="H164" s="4">
        <v>11</v>
      </c>
      <c r="I164" s="4">
        <v>3</v>
      </c>
      <c r="J164" s="4"/>
    </row>
    <row r="165" spans="1:10" x14ac:dyDescent="0.25">
      <c r="A165" s="13">
        <f>WEEKNUM([1]!PRODU3Bis[[#This Row],[Date]])</f>
        <v>13</v>
      </c>
      <c r="B165" s="6">
        <v>45743</v>
      </c>
      <c r="C165" s="7">
        <v>1125</v>
      </c>
      <c r="D165" s="11" t="s">
        <v>61</v>
      </c>
      <c r="E165" s="8">
        <v>1</v>
      </c>
      <c r="F165" s="9">
        <v>520600</v>
      </c>
      <c r="G165" s="10" t="s">
        <v>24</v>
      </c>
      <c r="H165" s="9">
        <v>118</v>
      </c>
      <c r="I165" s="9">
        <v>2</v>
      </c>
      <c r="J165" s="9"/>
    </row>
    <row r="166" spans="1:10" x14ac:dyDescent="0.25">
      <c r="A166" s="12">
        <f>WEEKNUM([1]!PRODU3Bis[[#This Row],[Date]])</f>
        <v>13</v>
      </c>
      <c r="B166" s="1">
        <v>45743</v>
      </c>
      <c r="C166" s="2">
        <v>1125</v>
      </c>
      <c r="D166" s="11" t="s">
        <v>61</v>
      </c>
      <c r="E166" s="3">
        <v>1</v>
      </c>
      <c r="F166" s="4">
        <v>530300</v>
      </c>
      <c r="G166" s="5" t="s">
        <v>23</v>
      </c>
      <c r="H166" s="4">
        <v>175</v>
      </c>
      <c r="I166" s="4">
        <v>5</v>
      </c>
      <c r="J166" s="4"/>
    </row>
    <row r="167" spans="1:10" x14ac:dyDescent="0.25">
      <c r="A167" s="13">
        <f>WEEKNUM([1]!PRODU3Bis[[#This Row],[Date]])</f>
        <v>13</v>
      </c>
      <c r="B167" s="6">
        <v>45743</v>
      </c>
      <c r="C167" s="7">
        <v>1125</v>
      </c>
      <c r="D167" s="11" t="s">
        <v>61</v>
      </c>
      <c r="E167" s="8">
        <v>1</v>
      </c>
      <c r="F167" s="9">
        <v>530303</v>
      </c>
      <c r="G167" s="10" t="s">
        <v>22</v>
      </c>
      <c r="H167" s="9">
        <v>62</v>
      </c>
      <c r="I167" s="9">
        <v>2</v>
      </c>
      <c r="J167" s="9"/>
    </row>
    <row r="168" spans="1:10" x14ac:dyDescent="0.25">
      <c r="A168" s="12">
        <f>WEEKNUM([1]!PRODU3Bis[[#This Row],[Date]])</f>
        <v>13</v>
      </c>
      <c r="B168" s="1">
        <v>45743</v>
      </c>
      <c r="C168" s="2">
        <v>1133</v>
      </c>
      <c r="D168" s="11" t="s">
        <v>58</v>
      </c>
      <c r="E168" s="3">
        <v>5</v>
      </c>
      <c r="F168" s="4">
        <v>320217</v>
      </c>
      <c r="G168" s="5" t="s">
        <v>14</v>
      </c>
      <c r="H168" s="4">
        <v>22</v>
      </c>
      <c r="I168" s="4">
        <v>2</v>
      </c>
      <c r="J168" s="4"/>
    </row>
    <row r="169" spans="1:10" x14ac:dyDescent="0.25">
      <c r="A169" s="13">
        <f>WEEKNUM([1]!PRODU3Bis[[#This Row],[Date]])</f>
        <v>13</v>
      </c>
      <c r="B169" s="6">
        <v>45743</v>
      </c>
      <c r="C169" s="7">
        <v>1133</v>
      </c>
      <c r="D169" s="11" t="s">
        <v>58</v>
      </c>
      <c r="E169" s="8">
        <v>5</v>
      </c>
      <c r="F169" s="9">
        <v>320221</v>
      </c>
      <c r="G169" s="10" t="s">
        <v>17</v>
      </c>
      <c r="H169" s="9">
        <v>42</v>
      </c>
      <c r="I169" s="9"/>
      <c r="J169" s="9"/>
    </row>
    <row r="170" spans="1:10" x14ac:dyDescent="0.25">
      <c r="A170" s="12">
        <f>WEEKNUM([1]!PRODU3Bis[[#This Row],[Date]])</f>
        <v>13</v>
      </c>
      <c r="B170" s="1">
        <v>45743</v>
      </c>
      <c r="C170" s="2">
        <v>1133</v>
      </c>
      <c r="D170" s="11" t="s">
        <v>58</v>
      </c>
      <c r="E170" s="3">
        <v>5</v>
      </c>
      <c r="F170" s="4">
        <v>320231</v>
      </c>
      <c r="G170" s="5" t="s">
        <v>26</v>
      </c>
      <c r="H170" s="4">
        <v>16</v>
      </c>
      <c r="I170" s="4"/>
      <c r="J170" s="4"/>
    </row>
    <row r="171" spans="1:10" x14ac:dyDescent="0.25">
      <c r="A171" s="13">
        <f>WEEKNUM([1]!PRODU3Bis[[#This Row],[Date]])</f>
        <v>13</v>
      </c>
      <c r="B171" s="6">
        <v>45743</v>
      </c>
      <c r="C171" s="7">
        <v>1133</v>
      </c>
      <c r="D171" s="11" t="s">
        <v>58</v>
      </c>
      <c r="E171" s="8">
        <v>5</v>
      </c>
      <c r="F171" s="9">
        <v>320237</v>
      </c>
      <c r="G171" s="10" t="s">
        <v>15</v>
      </c>
      <c r="H171" s="9">
        <v>23</v>
      </c>
      <c r="I171" s="9">
        <v>3</v>
      </c>
      <c r="J171" s="9"/>
    </row>
    <row r="172" spans="1:10" x14ac:dyDescent="0.25">
      <c r="A172" s="12">
        <f>WEEKNUM([1]!PRODU3Bis[[#This Row],[Date]])</f>
        <v>13</v>
      </c>
      <c r="B172" s="1">
        <v>45743</v>
      </c>
      <c r="C172" s="2">
        <v>1133</v>
      </c>
      <c r="D172" s="11" t="s">
        <v>58</v>
      </c>
      <c r="E172" s="3">
        <v>5</v>
      </c>
      <c r="F172" s="4">
        <v>320238</v>
      </c>
      <c r="G172" s="5" t="s">
        <v>16</v>
      </c>
      <c r="H172" s="4">
        <v>24</v>
      </c>
      <c r="I172" s="4"/>
      <c r="J172" s="4"/>
    </row>
    <row r="173" spans="1:10" x14ac:dyDescent="0.25">
      <c r="A173" s="13">
        <f>WEEKNUM([1]!PRODU3Bis[[#This Row],[Date]])</f>
        <v>13</v>
      </c>
      <c r="B173" s="6">
        <v>45743</v>
      </c>
      <c r="C173" s="7">
        <v>857</v>
      </c>
      <c r="D173" s="11" t="s">
        <v>65</v>
      </c>
      <c r="E173" s="8">
        <v>1</v>
      </c>
      <c r="F173" s="9">
        <v>330203</v>
      </c>
      <c r="G173" s="10" t="s">
        <v>21</v>
      </c>
      <c r="H173" s="9">
        <v>8</v>
      </c>
      <c r="I173" s="9">
        <v>4</v>
      </c>
      <c r="J173" s="9"/>
    </row>
    <row r="174" spans="1:10" x14ac:dyDescent="0.25">
      <c r="A174" s="12">
        <f>WEEKNUM([1]!PRODU3Bis[[#This Row],[Date]])</f>
        <v>13</v>
      </c>
      <c r="B174" s="1">
        <v>45743</v>
      </c>
      <c r="C174" s="2">
        <v>857</v>
      </c>
      <c r="D174" s="11" t="s">
        <v>65</v>
      </c>
      <c r="E174" s="3">
        <v>1</v>
      </c>
      <c r="F174" s="4">
        <v>520600</v>
      </c>
      <c r="G174" s="5" t="s">
        <v>24</v>
      </c>
      <c r="H174" s="4">
        <v>96</v>
      </c>
      <c r="I174" s="4"/>
      <c r="J174" s="4"/>
    </row>
    <row r="175" spans="1:10" x14ac:dyDescent="0.25">
      <c r="A175" s="13">
        <f>WEEKNUM([1]!PRODU3Bis[[#This Row],[Date]])</f>
        <v>13</v>
      </c>
      <c r="B175" s="6">
        <v>45743</v>
      </c>
      <c r="C175" s="7">
        <v>857</v>
      </c>
      <c r="D175" s="11" t="s">
        <v>65</v>
      </c>
      <c r="E175" s="8">
        <v>1</v>
      </c>
      <c r="F175" s="9">
        <v>530300</v>
      </c>
      <c r="G175" s="10" t="s">
        <v>23</v>
      </c>
      <c r="H175" s="9">
        <v>141</v>
      </c>
      <c r="I175" s="9">
        <v>11</v>
      </c>
      <c r="J175" s="9"/>
    </row>
    <row r="176" spans="1:10" x14ac:dyDescent="0.25">
      <c r="A176" s="12">
        <f>WEEKNUM([1]!PRODU3Bis[[#This Row],[Date]])</f>
        <v>13</v>
      </c>
      <c r="B176" s="1">
        <v>45743</v>
      </c>
      <c r="C176" s="2">
        <v>857</v>
      </c>
      <c r="D176" s="11" t="s">
        <v>65</v>
      </c>
      <c r="E176" s="3">
        <v>1</v>
      </c>
      <c r="F176" s="4">
        <v>530303</v>
      </c>
      <c r="G176" s="5" t="s">
        <v>22</v>
      </c>
      <c r="H176" s="4">
        <v>63</v>
      </c>
      <c r="I176" s="4">
        <v>1</v>
      </c>
      <c r="J176" s="4"/>
    </row>
    <row r="177" spans="1:10" x14ac:dyDescent="0.25">
      <c r="A177" s="13">
        <f>WEEKNUM([1]!PRODU3Bis[[#This Row],[Date]])</f>
        <v>13</v>
      </c>
      <c r="B177" s="6">
        <v>45743</v>
      </c>
      <c r="C177" s="7">
        <v>1238</v>
      </c>
      <c r="D177" s="11" t="s">
        <v>57</v>
      </c>
      <c r="E177" s="8">
        <v>2</v>
      </c>
      <c r="F177" s="9">
        <v>320103</v>
      </c>
      <c r="G177" s="10" t="s">
        <v>10</v>
      </c>
      <c r="H177" s="9">
        <v>154</v>
      </c>
      <c r="I177" s="9">
        <v>2</v>
      </c>
      <c r="J177" s="9"/>
    </row>
    <row r="178" spans="1:10" x14ac:dyDescent="0.25">
      <c r="A178" s="12">
        <f>WEEKNUM([1]!PRODU3Bis[[#This Row],[Date]])</f>
        <v>13</v>
      </c>
      <c r="B178" s="1">
        <v>45743</v>
      </c>
      <c r="C178" s="2">
        <v>1238</v>
      </c>
      <c r="D178" s="11" t="s">
        <v>57</v>
      </c>
      <c r="E178" s="3">
        <v>2</v>
      </c>
      <c r="F178" s="4">
        <v>320133</v>
      </c>
      <c r="G178" s="5" t="s">
        <v>28</v>
      </c>
      <c r="H178" s="4">
        <v>78</v>
      </c>
      <c r="I178" s="4"/>
      <c r="J178" s="4"/>
    </row>
    <row r="179" spans="1:10" x14ac:dyDescent="0.25">
      <c r="A179" s="13">
        <f>WEEKNUM([1]!PRODU3Bis[[#This Row],[Date]])</f>
        <v>13</v>
      </c>
      <c r="B179" s="6">
        <v>45743</v>
      </c>
      <c r="C179" s="7">
        <v>1238</v>
      </c>
      <c r="D179" s="11" t="s">
        <v>57</v>
      </c>
      <c r="E179" s="8">
        <v>2</v>
      </c>
      <c r="F179" s="9">
        <v>320212</v>
      </c>
      <c r="G179" s="10" t="s">
        <v>11</v>
      </c>
      <c r="H179" s="9">
        <v>21</v>
      </c>
      <c r="I179" s="9"/>
      <c r="J179" s="9"/>
    </row>
    <row r="180" spans="1:10" x14ac:dyDescent="0.25">
      <c r="A180" s="12">
        <f>WEEKNUM([1]!PRODU3Bis[[#This Row],[Date]])</f>
        <v>13</v>
      </c>
      <c r="B180" s="1">
        <v>45742</v>
      </c>
      <c r="C180" s="2">
        <v>513</v>
      </c>
      <c r="D180" s="11" t="s">
        <v>57</v>
      </c>
      <c r="E180" s="3">
        <v>2</v>
      </c>
      <c r="F180" s="4">
        <v>320103</v>
      </c>
      <c r="G180" s="5" t="s">
        <v>10</v>
      </c>
      <c r="H180" s="4">
        <v>150</v>
      </c>
      <c r="I180" s="4">
        <v>2</v>
      </c>
      <c r="J180" s="4"/>
    </row>
    <row r="181" spans="1:10" x14ac:dyDescent="0.25">
      <c r="A181" s="13">
        <f>WEEKNUM([1]!PRODU3Bis[[#This Row],[Date]])</f>
        <v>13</v>
      </c>
      <c r="B181" s="6">
        <v>45742</v>
      </c>
      <c r="C181" s="7">
        <v>513</v>
      </c>
      <c r="D181" s="11" t="s">
        <v>57</v>
      </c>
      <c r="E181" s="8">
        <v>2</v>
      </c>
      <c r="F181" s="9">
        <v>320133</v>
      </c>
      <c r="G181" s="10" t="s">
        <v>28</v>
      </c>
      <c r="H181" s="9">
        <v>76</v>
      </c>
      <c r="I181" s="9"/>
      <c r="J181" s="9"/>
    </row>
    <row r="182" spans="1:10" x14ac:dyDescent="0.25">
      <c r="A182" s="12">
        <f>WEEKNUM([1]!PRODU3Bis[[#This Row],[Date]])</f>
        <v>13</v>
      </c>
      <c r="B182" s="1">
        <v>45742</v>
      </c>
      <c r="C182" s="2">
        <v>513</v>
      </c>
      <c r="D182" s="11" t="s">
        <v>57</v>
      </c>
      <c r="E182" s="3">
        <v>2</v>
      </c>
      <c r="F182" s="4">
        <v>320212</v>
      </c>
      <c r="G182" s="5" t="s">
        <v>11</v>
      </c>
      <c r="H182" s="4">
        <v>25</v>
      </c>
      <c r="I182" s="4"/>
      <c r="J182" s="4"/>
    </row>
    <row r="183" spans="1:10" x14ac:dyDescent="0.25">
      <c r="A183" s="13">
        <f>WEEKNUM([1]!PRODU3Bis[[#This Row],[Date]])</f>
        <v>13</v>
      </c>
      <c r="B183" s="6">
        <v>45742</v>
      </c>
      <c r="C183" s="7">
        <v>965</v>
      </c>
      <c r="D183" s="11" t="s">
        <v>63</v>
      </c>
      <c r="E183" s="8">
        <v>2</v>
      </c>
      <c r="F183" s="9">
        <v>320103</v>
      </c>
      <c r="G183" s="10" t="s">
        <v>10</v>
      </c>
      <c r="H183" s="9">
        <v>100</v>
      </c>
      <c r="I183" s="9"/>
      <c r="J183" s="9"/>
    </row>
    <row r="184" spans="1:10" x14ac:dyDescent="0.25">
      <c r="A184" s="12">
        <f>WEEKNUM([1]!PRODU3Bis[[#This Row],[Date]])</f>
        <v>13</v>
      </c>
      <c r="B184" s="1">
        <v>45742</v>
      </c>
      <c r="C184" s="2">
        <v>965</v>
      </c>
      <c r="D184" s="11" t="s">
        <v>63</v>
      </c>
      <c r="E184" s="3">
        <v>2</v>
      </c>
      <c r="F184" s="4">
        <v>320133</v>
      </c>
      <c r="G184" s="5" t="s">
        <v>28</v>
      </c>
      <c r="H184" s="4">
        <v>50</v>
      </c>
      <c r="I184" s="4"/>
      <c r="J184" s="4"/>
    </row>
    <row r="185" spans="1:10" x14ac:dyDescent="0.25">
      <c r="A185" s="13">
        <f>WEEKNUM([1]!PRODU3Bis[[#This Row],[Date]])</f>
        <v>13</v>
      </c>
      <c r="B185" s="6">
        <v>45742</v>
      </c>
      <c r="C185" s="7">
        <v>965</v>
      </c>
      <c r="D185" s="11" t="s">
        <v>63</v>
      </c>
      <c r="E185" s="8">
        <v>2</v>
      </c>
      <c r="F185" s="9">
        <v>320212</v>
      </c>
      <c r="G185" s="10" t="s">
        <v>11</v>
      </c>
      <c r="H185" s="9">
        <v>11</v>
      </c>
      <c r="I185" s="9"/>
      <c r="J185" s="9"/>
    </row>
    <row r="186" spans="1:10" x14ac:dyDescent="0.25">
      <c r="A186" s="12">
        <f>WEEKNUM([1]!PRODU3Bis[[#This Row],[Date]])</f>
        <v>13</v>
      </c>
      <c r="B186" s="1">
        <v>45742</v>
      </c>
      <c r="C186" s="2">
        <v>965</v>
      </c>
      <c r="D186" s="11" t="s">
        <v>63</v>
      </c>
      <c r="E186" s="3">
        <v>2</v>
      </c>
      <c r="F186" s="4">
        <v>408006</v>
      </c>
      <c r="G186" s="5" t="s">
        <v>29</v>
      </c>
      <c r="H186" s="4">
        <v>16</v>
      </c>
      <c r="I186" s="4"/>
      <c r="J186" s="4"/>
    </row>
    <row r="187" spans="1:10" x14ac:dyDescent="0.25">
      <c r="A187" s="13">
        <f>WEEKNUM([1]!PRODU3Bis[[#This Row],[Date]])</f>
        <v>13</v>
      </c>
      <c r="B187" s="6">
        <v>45742</v>
      </c>
      <c r="C187" s="7">
        <v>967</v>
      </c>
      <c r="D187" s="11" t="s">
        <v>62</v>
      </c>
      <c r="E187" s="8">
        <v>1</v>
      </c>
      <c r="F187" s="9">
        <v>330209</v>
      </c>
      <c r="G187" s="10" t="s">
        <v>25</v>
      </c>
      <c r="H187" s="9">
        <v>5</v>
      </c>
      <c r="I187" s="9"/>
      <c r="J187" s="9" t="s">
        <v>30</v>
      </c>
    </row>
    <row r="188" spans="1:10" x14ac:dyDescent="0.25">
      <c r="A188" s="12">
        <f>WEEKNUM([1]!PRODU3Bis[[#This Row],[Date]])</f>
        <v>13</v>
      </c>
      <c r="B188" s="1">
        <v>45742</v>
      </c>
      <c r="C188" s="2">
        <v>967</v>
      </c>
      <c r="D188" s="11" t="s">
        <v>62</v>
      </c>
      <c r="E188" s="3">
        <v>1</v>
      </c>
      <c r="F188" s="4">
        <v>520600</v>
      </c>
      <c r="G188" s="5" t="s">
        <v>24</v>
      </c>
      <c r="H188" s="4">
        <v>118</v>
      </c>
      <c r="I188" s="4">
        <v>10</v>
      </c>
      <c r="J188" s="4"/>
    </row>
    <row r="189" spans="1:10" x14ac:dyDescent="0.25">
      <c r="A189" s="13">
        <f>WEEKNUM([1]!PRODU3Bis[[#This Row],[Date]])</f>
        <v>13</v>
      </c>
      <c r="B189" s="6">
        <v>45742</v>
      </c>
      <c r="C189" s="7">
        <v>967</v>
      </c>
      <c r="D189" s="11" t="s">
        <v>62</v>
      </c>
      <c r="E189" s="8">
        <v>1</v>
      </c>
      <c r="F189" s="9">
        <v>530300</v>
      </c>
      <c r="G189" s="10" t="s">
        <v>23</v>
      </c>
      <c r="H189" s="9">
        <v>196</v>
      </c>
      <c r="I189" s="9"/>
      <c r="J189" s="9"/>
    </row>
    <row r="190" spans="1:10" x14ac:dyDescent="0.25">
      <c r="A190" s="12">
        <f>WEEKNUM([1]!PRODU3Bis[[#This Row],[Date]])</f>
        <v>13</v>
      </c>
      <c r="B190" s="1">
        <v>45742</v>
      </c>
      <c r="C190" s="2">
        <v>967</v>
      </c>
      <c r="D190" s="11" t="s">
        <v>62</v>
      </c>
      <c r="E190" s="3">
        <v>1</v>
      </c>
      <c r="F190" s="4">
        <v>530303</v>
      </c>
      <c r="G190" s="5" t="s">
        <v>22</v>
      </c>
      <c r="H190" s="4">
        <v>60</v>
      </c>
      <c r="I190" s="4">
        <v>4</v>
      </c>
      <c r="J190" s="4"/>
    </row>
    <row r="191" spans="1:10" x14ac:dyDescent="0.25">
      <c r="A191" s="13">
        <f>WEEKNUM([1]!PRODU3Bis[[#This Row],[Date]])</f>
        <v>13</v>
      </c>
      <c r="B191" s="6">
        <v>45742</v>
      </c>
      <c r="C191" s="7">
        <v>1104</v>
      </c>
      <c r="D191" s="11" t="s">
        <v>66</v>
      </c>
      <c r="E191" s="8">
        <v>5</v>
      </c>
      <c r="F191" s="9">
        <v>320217</v>
      </c>
      <c r="G191" s="10" t="s">
        <v>14</v>
      </c>
      <c r="H191" s="9">
        <v>22</v>
      </c>
      <c r="I191" s="9"/>
      <c r="J191" s="9"/>
    </row>
    <row r="192" spans="1:10" x14ac:dyDescent="0.25">
      <c r="A192" s="12">
        <f>WEEKNUM([1]!PRODU3Bis[[#This Row],[Date]])</f>
        <v>13</v>
      </c>
      <c r="B192" s="1">
        <v>45742</v>
      </c>
      <c r="C192" s="2">
        <v>1104</v>
      </c>
      <c r="D192" s="11" t="s">
        <v>66</v>
      </c>
      <c r="E192" s="3">
        <v>5</v>
      </c>
      <c r="F192" s="4">
        <v>320231</v>
      </c>
      <c r="G192" s="5" t="s">
        <v>26</v>
      </c>
      <c r="H192" s="4">
        <v>67</v>
      </c>
      <c r="I192" s="4">
        <v>1</v>
      </c>
      <c r="J192" s="4"/>
    </row>
    <row r="193" spans="1:10" x14ac:dyDescent="0.25">
      <c r="A193" s="13">
        <f>WEEKNUM([1]!PRODU3Bis[[#This Row],[Date]])</f>
        <v>13</v>
      </c>
      <c r="B193" s="6">
        <v>45742</v>
      </c>
      <c r="C193" s="7">
        <v>1104</v>
      </c>
      <c r="D193" s="11" t="s">
        <v>66</v>
      </c>
      <c r="E193" s="8">
        <v>5</v>
      </c>
      <c r="F193" s="9">
        <v>320237</v>
      </c>
      <c r="G193" s="10" t="s">
        <v>15</v>
      </c>
      <c r="H193" s="9">
        <v>20</v>
      </c>
      <c r="I193" s="9"/>
      <c r="J193" s="9"/>
    </row>
    <row r="194" spans="1:10" x14ac:dyDescent="0.25">
      <c r="A194" s="12">
        <f>WEEKNUM([1]!PRODU3Bis[[#This Row],[Date]])</f>
        <v>13</v>
      </c>
      <c r="B194" s="1">
        <v>45742</v>
      </c>
      <c r="C194" s="2">
        <v>1104</v>
      </c>
      <c r="D194" s="11" t="s">
        <v>66</v>
      </c>
      <c r="E194" s="3">
        <v>5</v>
      </c>
      <c r="F194" s="4">
        <v>320238</v>
      </c>
      <c r="G194" s="5" t="s">
        <v>16</v>
      </c>
      <c r="H194" s="4">
        <v>28</v>
      </c>
      <c r="I194" s="4"/>
      <c r="J194" s="4"/>
    </row>
    <row r="195" spans="1:10" x14ac:dyDescent="0.25">
      <c r="A195" s="13">
        <f>WEEKNUM([1]!PRODU3Bis[[#This Row],[Date]])</f>
        <v>13</v>
      </c>
      <c r="B195" s="6">
        <v>45742</v>
      </c>
      <c r="C195" s="7">
        <v>1125</v>
      </c>
      <c r="D195" s="11" t="s">
        <v>61</v>
      </c>
      <c r="E195" s="8">
        <v>1</v>
      </c>
      <c r="F195" s="9">
        <v>330203</v>
      </c>
      <c r="G195" s="10" t="s">
        <v>21</v>
      </c>
      <c r="H195" s="9">
        <v>14</v>
      </c>
      <c r="I195" s="9"/>
      <c r="J195" s="9"/>
    </row>
    <row r="196" spans="1:10" x14ac:dyDescent="0.25">
      <c r="A196" s="12">
        <f>WEEKNUM([1]!PRODU3Bis[[#This Row],[Date]])</f>
        <v>13</v>
      </c>
      <c r="B196" s="1">
        <v>45742</v>
      </c>
      <c r="C196" s="2">
        <v>1125</v>
      </c>
      <c r="D196" s="11" t="s">
        <v>61</v>
      </c>
      <c r="E196" s="3">
        <v>1</v>
      </c>
      <c r="F196" s="4">
        <v>520600</v>
      </c>
      <c r="G196" s="5" t="s">
        <v>24</v>
      </c>
      <c r="H196" s="4">
        <v>105</v>
      </c>
      <c r="I196" s="4">
        <v>7</v>
      </c>
      <c r="J196" s="4"/>
    </row>
    <row r="197" spans="1:10" x14ac:dyDescent="0.25">
      <c r="A197" s="13">
        <f>WEEKNUM([1]!PRODU3Bis[[#This Row],[Date]])</f>
        <v>13</v>
      </c>
      <c r="B197" s="6">
        <v>45742</v>
      </c>
      <c r="C197" s="7">
        <v>1125</v>
      </c>
      <c r="D197" s="11" t="s">
        <v>61</v>
      </c>
      <c r="E197" s="8">
        <v>1</v>
      </c>
      <c r="F197" s="9">
        <v>530300</v>
      </c>
      <c r="G197" s="10" t="s">
        <v>23</v>
      </c>
      <c r="H197" s="9">
        <v>163</v>
      </c>
      <c r="I197" s="9">
        <v>5</v>
      </c>
      <c r="J197" s="9"/>
    </row>
    <row r="198" spans="1:10" x14ac:dyDescent="0.25">
      <c r="A198" s="12">
        <f>WEEKNUM([1]!PRODU3Bis[[#This Row],[Date]])</f>
        <v>13</v>
      </c>
      <c r="B198" s="1">
        <v>45742</v>
      </c>
      <c r="C198" s="2">
        <v>1125</v>
      </c>
      <c r="D198" s="11" t="s">
        <v>61</v>
      </c>
      <c r="E198" s="3">
        <v>1</v>
      </c>
      <c r="F198" s="4">
        <v>530303</v>
      </c>
      <c r="G198" s="5" t="s">
        <v>22</v>
      </c>
      <c r="H198" s="4">
        <v>50</v>
      </c>
      <c r="I198" s="4">
        <v>6</v>
      </c>
      <c r="J198" s="4"/>
    </row>
    <row r="199" spans="1:10" x14ac:dyDescent="0.25">
      <c r="A199" s="13">
        <f>WEEKNUM([1]!PRODU3Bis[[#This Row],[Date]])</f>
        <v>13</v>
      </c>
      <c r="B199" s="6">
        <v>45742</v>
      </c>
      <c r="C199" s="7">
        <v>1133</v>
      </c>
      <c r="D199" s="11" t="s">
        <v>58</v>
      </c>
      <c r="E199" s="8">
        <v>5</v>
      </c>
      <c r="F199" s="9">
        <v>320217</v>
      </c>
      <c r="G199" s="10" t="s">
        <v>14</v>
      </c>
      <c r="H199" s="9">
        <v>23</v>
      </c>
      <c r="I199" s="9">
        <v>1</v>
      </c>
      <c r="J199" s="9"/>
    </row>
    <row r="200" spans="1:10" x14ac:dyDescent="0.25">
      <c r="A200" s="12">
        <f>WEEKNUM([1]!PRODU3Bis[[#This Row],[Date]])</f>
        <v>13</v>
      </c>
      <c r="B200" s="1">
        <v>45742</v>
      </c>
      <c r="C200" s="2">
        <v>1133</v>
      </c>
      <c r="D200" s="11" t="s">
        <v>58</v>
      </c>
      <c r="E200" s="3">
        <v>5</v>
      </c>
      <c r="F200" s="4">
        <v>320231</v>
      </c>
      <c r="G200" s="5" t="s">
        <v>26</v>
      </c>
      <c r="H200" s="4">
        <v>66</v>
      </c>
      <c r="I200" s="4"/>
      <c r="J200" s="4"/>
    </row>
    <row r="201" spans="1:10" x14ac:dyDescent="0.25">
      <c r="A201" s="13">
        <f>WEEKNUM([1]!PRODU3Bis[[#This Row],[Date]])</f>
        <v>13</v>
      </c>
      <c r="B201" s="6">
        <v>45742</v>
      </c>
      <c r="C201" s="7">
        <v>1133</v>
      </c>
      <c r="D201" s="11" t="s">
        <v>58</v>
      </c>
      <c r="E201" s="8">
        <v>5</v>
      </c>
      <c r="F201" s="9">
        <v>320237</v>
      </c>
      <c r="G201" s="10" t="s">
        <v>15</v>
      </c>
      <c r="H201" s="9">
        <v>19</v>
      </c>
      <c r="I201" s="9">
        <v>5</v>
      </c>
      <c r="J201" s="9"/>
    </row>
    <row r="202" spans="1:10" x14ac:dyDescent="0.25">
      <c r="A202" s="12">
        <f>WEEKNUM([1]!PRODU3Bis[[#This Row],[Date]])</f>
        <v>13</v>
      </c>
      <c r="B202" s="1">
        <v>45742</v>
      </c>
      <c r="C202" s="2">
        <v>1133</v>
      </c>
      <c r="D202" s="11" t="s">
        <v>58</v>
      </c>
      <c r="E202" s="3">
        <v>5</v>
      </c>
      <c r="F202" s="4">
        <v>320238</v>
      </c>
      <c r="G202" s="5" t="s">
        <v>16</v>
      </c>
      <c r="H202" s="4">
        <v>27</v>
      </c>
      <c r="I202" s="4"/>
      <c r="J202" s="4"/>
    </row>
    <row r="203" spans="1:10" x14ac:dyDescent="0.25">
      <c r="A203" s="13">
        <f>WEEKNUM([1]!PRODU3Bis[[#This Row],[Date]])</f>
        <v>13</v>
      </c>
      <c r="B203" s="6">
        <v>45742</v>
      </c>
      <c r="C203" s="7">
        <v>1238</v>
      </c>
      <c r="D203" s="11" t="s">
        <v>57</v>
      </c>
      <c r="E203" s="8">
        <v>2</v>
      </c>
      <c r="F203" s="9">
        <v>320103</v>
      </c>
      <c r="G203" s="10" t="s">
        <v>10</v>
      </c>
      <c r="H203" s="9">
        <v>92</v>
      </c>
      <c r="I203" s="9">
        <v>1</v>
      </c>
      <c r="J203" s="9" t="s">
        <v>31</v>
      </c>
    </row>
    <row r="204" spans="1:10" x14ac:dyDescent="0.25">
      <c r="A204" s="12">
        <f>WEEKNUM([1]!PRODU3Bis[[#This Row],[Date]])</f>
        <v>13</v>
      </c>
      <c r="B204" s="1">
        <v>45742</v>
      </c>
      <c r="C204" s="2">
        <v>1238</v>
      </c>
      <c r="D204" s="11" t="s">
        <v>57</v>
      </c>
      <c r="E204" s="3">
        <v>2</v>
      </c>
      <c r="F204" s="4">
        <v>320133</v>
      </c>
      <c r="G204" s="5" t="s">
        <v>28</v>
      </c>
      <c r="H204" s="4">
        <v>74</v>
      </c>
      <c r="I204" s="4"/>
      <c r="J204" s="4"/>
    </row>
    <row r="205" spans="1:10" x14ac:dyDescent="0.25">
      <c r="A205" s="13">
        <f>WEEKNUM([1]!PRODU3Bis[[#This Row],[Date]])</f>
        <v>13</v>
      </c>
      <c r="B205" s="6">
        <v>45742</v>
      </c>
      <c r="C205" s="7">
        <v>1238</v>
      </c>
      <c r="D205" s="11" t="s">
        <v>57</v>
      </c>
      <c r="E205" s="8">
        <v>2</v>
      </c>
      <c r="F205" s="9">
        <v>320212</v>
      </c>
      <c r="G205" s="10" t="s">
        <v>11</v>
      </c>
      <c r="H205" s="9">
        <v>20</v>
      </c>
      <c r="I205" s="9"/>
      <c r="J205" s="9"/>
    </row>
    <row r="206" spans="1:10" x14ac:dyDescent="0.25">
      <c r="A206" s="12">
        <f>WEEKNUM([1]!PRODU3Bis[[#This Row],[Date]])</f>
        <v>13</v>
      </c>
      <c r="B206" s="1">
        <v>45742</v>
      </c>
      <c r="C206" s="2">
        <v>1238</v>
      </c>
      <c r="D206" s="11" t="s">
        <v>57</v>
      </c>
      <c r="E206" s="3">
        <v>2</v>
      </c>
      <c r="F206" s="4">
        <v>408006</v>
      </c>
      <c r="G206" s="5" t="s">
        <v>29</v>
      </c>
      <c r="H206" s="4">
        <v>148</v>
      </c>
      <c r="I206" s="4">
        <v>8</v>
      </c>
      <c r="J206" s="4"/>
    </row>
    <row r="207" spans="1:10" x14ac:dyDescent="0.25">
      <c r="A207" s="13">
        <f>WEEKNUM([1]!PRODU3Bis[[#This Row],[Date]])</f>
        <v>13</v>
      </c>
      <c r="B207" s="6">
        <v>45741</v>
      </c>
      <c r="C207" s="7">
        <v>513</v>
      </c>
      <c r="D207" s="11" t="s">
        <v>64</v>
      </c>
      <c r="E207" s="8">
        <v>2</v>
      </c>
      <c r="F207" s="9">
        <v>320103</v>
      </c>
      <c r="G207" s="10" t="s">
        <v>10</v>
      </c>
      <c r="H207" s="9">
        <v>105</v>
      </c>
      <c r="I207" s="9"/>
      <c r="J207" s="9"/>
    </row>
    <row r="208" spans="1:10" x14ac:dyDescent="0.25">
      <c r="A208" s="12">
        <f>WEEKNUM([1]!PRODU3Bis[[#This Row],[Date]])</f>
        <v>13</v>
      </c>
      <c r="B208" s="1">
        <v>45741</v>
      </c>
      <c r="C208" s="2">
        <v>513</v>
      </c>
      <c r="D208" s="11" t="s">
        <v>64</v>
      </c>
      <c r="E208" s="3">
        <v>2</v>
      </c>
      <c r="F208" s="4">
        <v>320133</v>
      </c>
      <c r="G208" s="5" t="s">
        <v>28</v>
      </c>
      <c r="H208" s="4">
        <v>68</v>
      </c>
      <c r="I208" s="4"/>
      <c r="J208" s="4"/>
    </row>
    <row r="209" spans="1:10" x14ac:dyDescent="0.25">
      <c r="A209" s="13">
        <f>WEEKNUM([1]!PRODU3Bis[[#This Row],[Date]])</f>
        <v>13</v>
      </c>
      <c r="B209" s="6">
        <v>45741</v>
      </c>
      <c r="C209" s="7">
        <v>513</v>
      </c>
      <c r="D209" s="11" t="s">
        <v>64</v>
      </c>
      <c r="E209" s="8">
        <v>2</v>
      </c>
      <c r="F209" s="9">
        <v>320212</v>
      </c>
      <c r="G209" s="10" t="s">
        <v>11</v>
      </c>
      <c r="H209" s="9">
        <v>21</v>
      </c>
      <c r="I209" s="9"/>
      <c r="J209" s="9"/>
    </row>
    <row r="210" spans="1:10" x14ac:dyDescent="0.25">
      <c r="A210" s="12">
        <f>WEEKNUM([1]!PRODU3Bis[[#This Row],[Date]])</f>
        <v>13</v>
      </c>
      <c r="B210" s="1">
        <v>45741</v>
      </c>
      <c r="C210" s="2">
        <v>513</v>
      </c>
      <c r="D210" s="11" t="s">
        <v>64</v>
      </c>
      <c r="E210" s="3">
        <v>2</v>
      </c>
      <c r="F210" s="4">
        <v>408006</v>
      </c>
      <c r="G210" s="5" t="s">
        <v>29</v>
      </c>
      <c r="H210" s="4">
        <v>91</v>
      </c>
      <c r="I210" s="4">
        <v>1</v>
      </c>
      <c r="J210" s="4"/>
    </row>
    <row r="211" spans="1:10" x14ac:dyDescent="0.25">
      <c r="A211" s="13">
        <f>WEEKNUM([1]!PRODU3Bis[[#This Row],[Date]])</f>
        <v>13</v>
      </c>
      <c r="B211" s="6">
        <v>45741</v>
      </c>
      <c r="C211" s="7">
        <v>965</v>
      </c>
      <c r="D211" s="11" t="s">
        <v>63</v>
      </c>
      <c r="E211" s="8">
        <v>2</v>
      </c>
      <c r="F211" s="9">
        <v>320103</v>
      </c>
      <c r="G211" s="10" t="s">
        <v>10</v>
      </c>
      <c r="H211" s="9">
        <v>96</v>
      </c>
      <c r="I211" s="9"/>
      <c r="J211" s="9"/>
    </row>
    <row r="212" spans="1:10" x14ac:dyDescent="0.25">
      <c r="A212" s="12">
        <f>WEEKNUM([1]!PRODU3Bis[[#This Row],[Date]])</f>
        <v>13</v>
      </c>
      <c r="B212" s="1">
        <v>45741</v>
      </c>
      <c r="C212" s="2">
        <v>965</v>
      </c>
      <c r="D212" s="11" t="s">
        <v>63</v>
      </c>
      <c r="E212" s="3">
        <v>2</v>
      </c>
      <c r="F212" s="4">
        <v>320133</v>
      </c>
      <c r="G212" s="5" t="s">
        <v>28</v>
      </c>
      <c r="H212" s="4">
        <v>54</v>
      </c>
      <c r="I212" s="4"/>
      <c r="J212" s="4"/>
    </row>
    <row r="213" spans="1:10" x14ac:dyDescent="0.25">
      <c r="A213" s="13">
        <f>WEEKNUM([1]!PRODU3Bis[[#This Row],[Date]])</f>
        <v>13</v>
      </c>
      <c r="B213" s="6">
        <v>45741</v>
      </c>
      <c r="C213" s="7">
        <v>965</v>
      </c>
      <c r="D213" s="11" t="s">
        <v>63</v>
      </c>
      <c r="E213" s="8">
        <v>2</v>
      </c>
      <c r="F213" s="9">
        <v>320212</v>
      </c>
      <c r="G213" s="10" t="s">
        <v>11</v>
      </c>
      <c r="H213" s="9">
        <v>3</v>
      </c>
      <c r="I213" s="9"/>
      <c r="J213" s="9"/>
    </row>
    <row r="214" spans="1:10" x14ac:dyDescent="0.25">
      <c r="A214" s="12">
        <f>WEEKNUM([1]!PRODU3Bis[[#This Row],[Date]])</f>
        <v>13</v>
      </c>
      <c r="B214" s="1">
        <v>45741</v>
      </c>
      <c r="C214" s="2">
        <v>965</v>
      </c>
      <c r="D214" s="11" t="s">
        <v>63</v>
      </c>
      <c r="E214" s="3">
        <v>2</v>
      </c>
      <c r="F214" s="4">
        <v>408006</v>
      </c>
      <c r="G214" s="5" t="s">
        <v>29</v>
      </c>
      <c r="H214" s="4">
        <v>59</v>
      </c>
      <c r="I214" s="4">
        <v>1</v>
      </c>
      <c r="J214" s="4"/>
    </row>
    <row r="215" spans="1:10" x14ac:dyDescent="0.25">
      <c r="A215" s="13">
        <f>WEEKNUM([1]!PRODU3Bis[[#This Row],[Date]])</f>
        <v>13</v>
      </c>
      <c r="B215" s="6">
        <v>45741</v>
      </c>
      <c r="C215" s="7">
        <v>967</v>
      </c>
      <c r="D215" s="11" t="s">
        <v>62</v>
      </c>
      <c r="E215" s="8">
        <v>1</v>
      </c>
      <c r="F215" s="9">
        <v>330209</v>
      </c>
      <c r="G215" s="10" t="s">
        <v>25</v>
      </c>
      <c r="H215" s="9">
        <v>12</v>
      </c>
      <c r="I215" s="9">
        <v>1</v>
      </c>
      <c r="J215" s="9"/>
    </row>
    <row r="216" spans="1:10" x14ac:dyDescent="0.25">
      <c r="A216" s="12">
        <f>WEEKNUM([1]!PRODU3Bis[[#This Row],[Date]])</f>
        <v>13</v>
      </c>
      <c r="B216" s="1">
        <v>45741</v>
      </c>
      <c r="C216" s="2">
        <v>967</v>
      </c>
      <c r="D216" s="11" t="s">
        <v>62</v>
      </c>
      <c r="E216" s="3">
        <v>1</v>
      </c>
      <c r="F216" s="4">
        <v>520600</v>
      </c>
      <c r="G216" s="5" t="s">
        <v>24</v>
      </c>
      <c r="H216" s="4">
        <v>116</v>
      </c>
      <c r="I216" s="4">
        <v>4</v>
      </c>
      <c r="J216" s="4"/>
    </row>
    <row r="217" spans="1:10" x14ac:dyDescent="0.25">
      <c r="A217" s="13">
        <f>WEEKNUM([1]!PRODU3Bis[[#This Row],[Date]])</f>
        <v>13</v>
      </c>
      <c r="B217" s="6">
        <v>45741</v>
      </c>
      <c r="C217" s="7">
        <v>967</v>
      </c>
      <c r="D217" s="11" t="s">
        <v>62</v>
      </c>
      <c r="E217" s="8">
        <v>1</v>
      </c>
      <c r="F217" s="9">
        <v>530300</v>
      </c>
      <c r="G217" s="10" t="s">
        <v>23</v>
      </c>
      <c r="H217" s="9">
        <v>172</v>
      </c>
      <c r="I217" s="9">
        <v>8</v>
      </c>
      <c r="J217" s="9"/>
    </row>
    <row r="218" spans="1:10" x14ac:dyDescent="0.25">
      <c r="A218" s="12">
        <f>WEEKNUM([1]!PRODU3Bis[[#This Row],[Date]])</f>
        <v>13</v>
      </c>
      <c r="B218" s="1">
        <v>45741</v>
      </c>
      <c r="C218" s="2">
        <v>967</v>
      </c>
      <c r="D218" s="11" t="s">
        <v>62</v>
      </c>
      <c r="E218" s="3">
        <v>1</v>
      </c>
      <c r="F218" s="4">
        <v>530303</v>
      </c>
      <c r="G218" s="5" t="s">
        <v>22</v>
      </c>
      <c r="H218" s="4">
        <v>64</v>
      </c>
      <c r="I218" s="4"/>
      <c r="J218" s="4"/>
    </row>
    <row r="219" spans="1:10" x14ac:dyDescent="0.25">
      <c r="A219" s="13">
        <f>WEEKNUM([1]!PRODU3Bis[[#This Row],[Date]])</f>
        <v>13</v>
      </c>
      <c r="B219" s="6">
        <v>45741</v>
      </c>
      <c r="C219" s="7">
        <v>1104</v>
      </c>
      <c r="D219" s="11" t="s">
        <v>66</v>
      </c>
      <c r="E219" s="8">
        <v>5</v>
      </c>
      <c r="F219" s="9">
        <v>320217</v>
      </c>
      <c r="G219" s="10" t="s">
        <v>14</v>
      </c>
      <c r="H219" s="9">
        <v>21</v>
      </c>
      <c r="I219" s="9"/>
      <c r="J219" s="9"/>
    </row>
    <row r="220" spans="1:10" x14ac:dyDescent="0.25">
      <c r="A220" s="12">
        <f>WEEKNUM([1]!PRODU3Bis[[#This Row],[Date]])</f>
        <v>13</v>
      </c>
      <c r="B220" s="1">
        <v>45741</v>
      </c>
      <c r="C220" s="2">
        <v>1104</v>
      </c>
      <c r="D220" s="11" t="s">
        <v>66</v>
      </c>
      <c r="E220" s="3">
        <v>5</v>
      </c>
      <c r="F220" s="4">
        <v>320231</v>
      </c>
      <c r="G220" s="5" t="s">
        <v>26</v>
      </c>
      <c r="H220" s="4">
        <v>52</v>
      </c>
      <c r="I220" s="4"/>
      <c r="J220" s="4"/>
    </row>
    <row r="221" spans="1:10" x14ac:dyDescent="0.25">
      <c r="A221" s="13">
        <f>WEEKNUM([1]!PRODU3Bis[[#This Row],[Date]])</f>
        <v>13</v>
      </c>
      <c r="B221" s="6">
        <v>45741</v>
      </c>
      <c r="C221" s="7">
        <v>1104</v>
      </c>
      <c r="D221" s="11" t="s">
        <v>66</v>
      </c>
      <c r="E221" s="8">
        <v>5</v>
      </c>
      <c r="F221" s="9">
        <v>320237</v>
      </c>
      <c r="G221" s="10" t="s">
        <v>15</v>
      </c>
      <c r="H221" s="9">
        <v>21</v>
      </c>
      <c r="I221" s="9"/>
      <c r="J221" s="9"/>
    </row>
    <row r="222" spans="1:10" x14ac:dyDescent="0.25">
      <c r="A222" s="12">
        <f>WEEKNUM([1]!PRODU3Bis[[#This Row],[Date]])</f>
        <v>13</v>
      </c>
      <c r="B222" s="1">
        <v>45741</v>
      </c>
      <c r="C222" s="2">
        <v>1104</v>
      </c>
      <c r="D222" s="11" t="s">
        <v>66</v>
      </c>
      <c r="E222" s="3">
        <v>5</v>
      </c>
      <c r="F222" s="4">
        <v>320238</v>
      </c>
      <c r="G222" s="5" t="s">
        <v>16</v>
      </c>
      <c r="H222" s="4">
        <v>29</v>
      </c>
      <c r="I222" s="4"/>
      <c r="J222" s="4"/>
    </row>
    <row r="223" spans="1:10" x14ac:dyDescent="0.25">
      <c r="A223" s="13">
        <f>WEEKNUM([1]!PRODU3Bis[[#This Row],[Date]])</f>
        <v>13</v>
      </c>
      <c r="B223" s="6">
        <v>45741</v>
      </c>
      <c r="C223" s="7">
        <v>1125</v>
      </c>
      <c r="D223" s="11" t="s">
        <v>61</v>
      </c>
      <c r="E223" s="8">
        <v>1</v>
      </c>
      <c r="F223" s="9">
        <v>330209</v>
      </c>
      <c r="G223" s="10" t="s">
        <v>25</v>
      </c>
      <c r="H223" s="9">
        <v>8</v>
      </c>
      <c r="I223" s="9">
        <v>2</v>
      </c>
      <c r="J223" s="9"/>
    </row>
    <row r="224" spans="1:10" x14ac:dyDescent="0.25">
      <c r="A224" s="12">
        <f>WEEKNUM([1]!PRODU3Bis[[#This Row],[Date]])</f>
        <v>13</v>
      </c>
      <c r="B224" s="1">
        <v>45741</v>
      </c>
      <c r="C224" s="2">
        <v>1125</v>
      </c>
      <c r="D224" s="11" t="s">
        <v>61</v>
      </c>
      <c r="E224" s="3">
        <v>1</v>
      </c>
      <c r="F224" s="4">
        <v>520600</v>
      </c>
      <c r="G224" s="5" t="s">
        <v>24</v>
      </c>
      <c r="H224" s="4">
        <v>85</v>
      </c>
      <c r="I224" s="4">
        <v>3</v>
      </c>
      <c r="J224" s="4"/>
    </row>
    <row r="225" spans="1:10" x14ac:dyDescent="0.25">
      <c r="A225" s="13">
        <f>WEEKNUM([1]!PRODU3Bis[[#This Row],[Date]])</f>
        <v>13</v>
      </c>
      <c r="B225" s="6">
        <v>45741</v>
      </c>
      <c r="C225" s="7">
        <v>1125</v>
      </c>
      <c r="D225" s="11" t="s">
        <v>61</v>
      </c>
      <c r="E225" s="8">
        <v>1</v>
      </c>
      <c r="F225" s="9">
        <v>530300</v>
      </c>
      <c r="G225" s="10" t="s">
        <v>23</v>
      </c>
      <c r="H225" s="9">
        <v>138</v>
      </c>
      <c r="I225" s="9"/>
      <c r="J225" s="9"/>
    </row>
    <row r="226" spans="1:10" x14ac:dyDescent="0.25">
      <c r="A226" s="12">
        <f>WEEKNUM([1]!PRODU3Bis[[#This Row],[Date]])</f>
        <v>13</v>
      </c>
      <c r="B226" s="1">
        <v>45741</v>
      </c>
      <c r="C226" s="2">
        <v>1125</v>
      </c>
      <c r="D226" s="11" t="s">
        <v>61</v>
      </c>
      <c r="E226" s="3">
        <v>1</v>
      </c>
      <c r="F226" s="4">
        <v>530303</v>
      </c>
      <c r="G226" s="5" t="s">
        <v>22</v>
      </c>
      <c r="H226" s="4">
        <v>53</v>
      </c>
      <c r="I226" s="4">
        <v>3</v>
      </c>
      <c r="J226" s="4"/>
    </row>
    <row r="227" spans="1:10" x14ac:dyDescent="0.25">
      <c r="A227" s="13">
        <f>WEEKNUM([1]!PRODU3Bis[[#This Row],[Date]])</f>
        <v>13</v>
      </c>
      <c r="B227" s="6">
        <v>45741</v>
      </c>
      <c r="C227" s="7">
        <v>1133</v>
      </c>
      <c r="D227" s="11" t="s">
        <v>58</v>
      </c>
      <c r="E227" s="8">
        <v>5</v>
      </c>
      <c r="F227" s="9">
        <v>320217</v>
      </c>
      <c r="G227" s="10" t="s">
        <v>14</v>
      </c>
      <c r="H227" s="9">
        <v>26</v>
      </c>
      <c r="I227" s="9"/>
      <c r="J227" s="9"/>
    </row>
    <row r="228" spans="1:10" x14ac:dyDescent="0.25">
      <c r="A228" s="12">
        <f>WEEKNUM([1]!PRODU3Bis[[#This Row],[Date]])</f>
        <v>13</v>
      </c>
      <c r="B228" s="1">
        <v>45741</v>
      </c>
      <c r="C228" s="2">
        <v>1133</v>
      </c>
      <c r="D228" s="11" t="s">
        <v>58</v>
      </c>
      <c r="E228" s="3">
        <v>5</v>
      </c>
      <c r="F228" s="4">
        <v>320231</v>
      </c>
      <c r="G228" s="5" t="s">
        <v>26</v>
      </c>
      <c r="H228" s="4">
        <v>65</v>
      </c>
      <c r="I228" s="4"/>
      <c r="J228" s="4"/>
    </row>
    <row r="229" spans="1:10" x14ac:dyDescent="0.25">
      <c r="A229" s="13">
        <f>WEEKNUM([1]!PRODU3Bis[[#This Row],[Date]])</f>
        <v>13</v>
      </c>
      <c r="B229" s="6">
        <v>45741</v>
      </c>
      <c r="C229" s="7">
        <v>1133</v>
      </c>
      <c r="D229" s="11" t="s">
        <v>58</v>
      </c>
      <c r="E229" s="8">
        <v>5</v>
      </c>
      <c r="F229" s="9">
        <v>320237</v>
      </c>
      <c r="G229" s="10" t="s">
        <v>15</v>
      </c>
      <c r="H229" s="9">
        <v>24</v>
      </c>
      <c r="I229" s="9">
        <v>2</v>
      </c>
      <c r="J229" s="9"/>
    </row>
    <row r="230" spans="1:10" x14ac:dyDescent="0.25">
      <c r="A230" s="12">
        <f>WEEKNUM([1]!PRODU3Bis[[#This Row],[Date]])</f>
        <v>13</v>
      </c>
      <c r="B230" s="1">
        <v>45741</v>
      </c>
      <c r="C230" s="2">
        <v>1133</v>
      </c>
      <c r="D230" s="11" t="s">
        <v>58</v>
      </c>
      <c r="E230" s="3">
        <v>5</v>
      </c>
      <c r="F230" s="4">
        <v>320238</v>
      </c>
      <c r="G230" s="5" t="s">
        <v>16</v>
      </c>
      <c r="H230" s="4">
        <v>26</v>
      </c>
      <c r="I230" s="4"/>
      <c r="J230" s="4"/>
    </row>
    <row r="231" spans="1:10" x14ac:dyDescent="0.25">
      <c r="A231" s="13">
        <f>WEEKNUM([1]!PRODU3Bis[[#This Row],[Date]])</f>
        <v>13</v>
      </c>
      <c r="B231" s="6">
        <v>45741</v>
      </c>
      <c r="C231" s="7">
        <v>1238</v>
      </c>
      <c r="D231" s="11" t="s">
        <v>57</v>
      </c>
      <c r="E231" s="8">
        <v>2</v>
      </c>
      <c r="F231" s="9">
        <v>320103</v>
      </c>
      <c r="G231" s="10" t="s">
        <v>10</v>
      </c>
      <c r="H231" s="9">
        <v>152</v>
      </c>
      <c r="I231" s="9">
        <v>2</v>
      </c>
      <c r="J231" s="9"/>
    </row>
    <row r="232" spans="1:10" x14ac:dyDescent="0.25">
      <c r="A232" s="12">
        <f>WEEKNUM([1]!PRODU3Bis[[#This Row],[Date]])</f>
        <v>13</v>
      </c>
      <c r="B232" s="1">
        <v>45741</v>
      </c>
      <c r="C232" s="2">
        <v>1238</v>
      </c>
      <c r="D232" s="11" t="s">
        <v>57</v>
      </c>
      <c r="E232" s="3">
        <v>2</v>
      </c>
      <c r="F232" s="4">
        <v>320133</v>
      </c>
      <c r="G232" s="5" t="s">
        <v>28</v>
      </c>
      <c r="H232" s="4">
        <v>74</v>
      </c>
      <c r="I232" s="4">
        <v>1</v>
      </c>
      <c r="J232" s="4"/>
    </row>
    <row r="233" spans="1:10" x14ac:dyDescent="0.25">
      <c r="A233" s="20">
        <f>WEEKNUM([1]!PRODU3Bis[[#This Row],[Date]])</f>
        <v>13</v>
      </c>
      <c r="B233" s="21">
        <v>45741</v>
      </c>
      <c r="C233" s="22">
        <v>1238</v>
      </c>
      <c r="D233" s="23" t="s">
        <v>57</v>
      </c>
      <c r="E233" s="24">
        <v>2</v>
      </c>
      <c r="F233" s="25">
        <v>320212</v>
      </c>
      <c r="G233" s="26" t="s">
        <v>11</v>
      </c>
      <c r="H233" s="25">
        <v>20</v>
      </c>
      <c r="I233" s="25"/>
      <c r="J233" s="2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1"/>
  <sheetViews>
    <sheetView workbookViewId="0">
      <selection activeCell="F25" sqref="F25"/>
    </sheetView>
  </sheetViews>
  <sheetFormatPr baseColWidth="10" defaultRowHeight="15" x14ac:dyDescent="0.25"/>
  <cols>
    <col min="1" max="1" width="10.85546875" bestFit="1" customWidth="1"/>
    <col min="2" max="2" width="10.7109375" bestFit="1" customWidth="1"/>
    <col min="3" max="3" width="11.85546875" bestFit="1" customWidth="1"/>
    <col min="4" max="4" width="15" bestFit="1" customWidth="1"/>
    <col min="5" max="5" width="7.7109375" bestFit="1" customWidth="1"/>
    <col min="6" max="6" width="12.42578125" bestFit="1" customWidth="1"/>
    <col min="7" max="7" width="30.7109375" bestFit="1" customWidth="1"/>
    <col min="8" max="8" width="15.7109375" bestFit="1" customWidth="1"/>
    <col min="9" max="9" width="8.5703125" bestFit="1" customWidth="1"/>
    <col min="10" max="10" width="33.28515625" bestFit="1" customWidth="1"/>
  </cols>
  <sheetData>
    <row r="1" spans="1:10" x14ac:dyDescent="0.25">
      <c r="A1" s="45" t="s">
        <v>0</v>
      </c>
      <c r="B1" s="45" t="s">
        <v>1</v>
      </c>
      <c r="C1" s="45" t="s">
        <v>2</v>
      </c>
      <c r="D1" s="45" t="s">
        <v>3</v>
      </c>
      <c r="E1" s="45" t="s">
        <v>4</v>
      </c>
      <c r="F1" s="45" t="s">
        <v>5</v>
      </c>
      <c r="G1" s="45" t="s">
        <v>6</v>
      </c>
      <c r="H1" s="45" t="s">
        <v>7</v>
      </c>
      <c r="I1" s="45" t="s">
        <v>8</v>
      </c>
      <c r="J1" s="45" t="s">
        <v>9</v>
      </c>
    </row>
    <row r="2" spans="1:10" x14ac:dyDescent="0.25">
      <c r="A2" s="45">
        <v>14</v>
      </c>
      <c r="B2" s="46">
        <v>45747</v>
      </c>
      <c r="C2" s="45">
        <v>1070</v>
      </c>
      <c r="D2" s="45" t="s">
        <v>56</v>
      </c>
      <c r="E2" s="45">
        <v>5</v>
      </c>
      <c r="F2" s="45">
        <v>320103</v>
      </c>
      <c r="G2" s="45" t="s">
        <v>10</v>
      </c>
      <c r="H2" s="45">
        <v>90</v>
      </c>
      <c r="I2" s="45"/>
      <c r="J2" s="45"/>
    </row>
    <row r="3" spans="1:10" x14ac:dyDescent="0.25">
      <c r="A3" s="45">
        <v>14</v>
      </c>
      <c r="B3" s="46">
        <v>45747</v>
      </c>
      <c r="C3" s="45">
        <v>1070</v>
      </c>
      <c r="D3" s="45" t="s">
        <v>56</v>
      </c>
      <c r="E3" s="45">
        <v>5</v>
      </c>
      <c r="F3" s="45">
        <v>320212</v>
      </c>
      <c r="G3" s="45" t="s">
        <v>11</v>
      </c>
      <c r="H3" s="45">
        <v>10</v>
      </c>
      <c r="I3" s="45">
        <v>5</v>
      </c>
      <c r="J3" s="45"/>
    </row>
    <row r="4" spans="1:10" x14ac:dyDescent="0.25">
      <c r="A4" s="45">
        <v>14</v>
      </c>
      <c r="B4" s="46">
        <v>45747</v>
      </c>
      <c r="C4" s="45">
        <v>1070</v>
      </c>
      <c r="D4" s="45" t="s">
        <v>56</v>
      </c>
      <c r="E4" s="45">
        <v>5</v>
      </c>
      <c r="F4" s="45">
        <v>800108</v>
      </c>
      <c r="G4" s="45" t="s">
        <v>12</v>
      </c>
      <c r="H4" s="45">
        <v>192</v>
      </c>
      <c r="I4" s="45"/>
      <c r="J4" s="45"/>
    </row>
    <row r="5" spans="1:10" x14ac:dyDescent="0.25">
      <c r="A5" s="45">
        <v>14</v>
      </c>
      <c r="B5" s="46">
        <v>45747</v>
      </c>
      <c r="C5" s="45">
        <v>1070</v>
      </c>
      <c r="D5" s="45" t="s">
        <v>56</v>
      </c>
      <c r="E5" s="45">
        <v>5</v>
      </c>
      <c r="F5" s="45">
        <v>800109</v>
      </c>
      <c r="G5" s="45" t="s">
        <v>13</v>
      </c>
      <c r="H5" s="45">
        <v>176</v>
      </c>
      <c r="I5" s="45">
        <v>16</v>
      </c>
      <c r="J5" s="45"/>
    </row>
    <row r="6" spans="1:10" x14ac:dyDescent="0.25">
      <c r="A6" s="45">
        <v>14</v>
      </c>
      <c r="B6" s="46">
        <v>45747</v>
      </c>
      <c r="C6" s="45">
        <v>1238</v>
      </c>
      <c r="D6" s="45" t="s">
        <v>57</v>
      </c>
      <c r="E6" s="45">
        <v>5</v>
      </c>
      <c r="F6" s="45">
        <v>320217</v>
      </c>
      <c r="G6" s="45" t="s">
        <v>14</v>
      </c>
      <c r="H6" s="45">
        <v>18</v>
      </c>
      <c r="I6" s="45">
        <v>2</v>
      </c>
      <c r="J6" s="45"/>
    </row>
    <row r="7" spans="1:10" x14ac:dyDescent="0.25">
      <c r="A7" s="45">
        <v>14</v>
      </c>
      <c r="B7" s="46">
        <v>45747</v>
      </c>
      <c r="C7" s="45">
        <v>1238</v>
      </c>
      <c r="D7" s="45" t="s">
        <v>57</v>
      </c>
      <c r="E7" s="45">
        <v>5</v>
      </c>
      <c r="F7" s="45">
        <v>320237</v>
      </c>
      <c r="G7" s="45" t="s">
        <v>15</v>
      </c>
      <c r="H7" s="45">
        <v>13</v>
      </c>
      <c r="I7" s="45">
        <v>7</v>
      </c>
      <c r="J7" s="45"/>
    </row>
    <row r="8" spans="1:10" x14ac:dyDescent="0.25">
      <c r="A8" s="45">
        <v>14</v>
      </c>
      <c r="B8" s="46">
        <v>45747</v>
      </c>
      <c r="C8" s="45">
        <v>1238</v>
      </c>
      <c r="D8" s="45" t="s">
        <v>57</v>
      </c>
      <c r="E8" s="45">
        <v>5</v>
      </c>
      <c r="F8" s="45">
        <v>320238</v>
      </c>
      <c r="G8" s="45" t="s">
        <v>16</v>
      </c>
      <c r="H8" s="45">
        <v>14</v>
      </c>
      <c r="I8" s="45">
        <v>3</v>
      </c>
      <c r="J8" s="45"/>
    </row>
    <row r="9" spans="1:10" x14ac:dyDescent="0.25">
      <c r="A9" s="45">
        <v>14</v>
      </c>
      <c r="B9" s="46">
        <v>45747</v>
      </c>
      <c r="C9" s="45">
        <v>1238</v>
      </c>
      <c r="D9" s="45" t="s">
        <v>57</v>
      </c>
      <c r="E9" s="45">
        <v>5</v>
      </c>
      <c r="F9" s="45">
        <v>320221</v>
      </c>
      <c r="G9" s="45" t="s">
        <v>17</v>
      </c>
      <c r="H9" s="45">
        <v>48</v>
      </c>
      <c r="I9" s="45"/>
      <c r="J9" s="45"/>
    </row>
    <row r="10" spans="1:10" x14ac:dyDescent="0.25">
      <c r="A10" s="45">
        <v>14</v>
      </c>
      <c r="B10" s="46">
        <v>45747</v>
      </c>
      <c r="C10" s="45">
        <v>1133</v>
      </c>
      <c r="D10" s="45" t="s">
        <v>58</v>
      </c>
      <c r="E10" s="45">
        <v>5</v>
      </c>
      <c r="F10" s="45">
        <v>320217</v>
      </c>
      <c r="G10" s="45" t="s">
        <v>14</v>
      </c>
      <c r="H10" s="45">
        <v>19</v>
      </c>
      <c r="I10" s="45"/>
      <c r="J10" s="45"/>
    </row>
    <row r="11" spans="1:10" x14ac:dyDescent="0.25">
      <c r="A11" s="45">
        <v>14</v>
      </c>
      <c r="B11" s="46">
        <v>45747</v>
      </c>
      <c r="C11" s="45">
        <v>1133</v>
      </c>
      <c r="D11" s="45" t="s">
        <v>58</v>
      </c>
      <c r="E11" s="45">
        <v>5</v>
      </c>
      <c r="F11" s="45">
        <v>320237</v>
      </c>
      <c r="G11" s="45" t="s">
        <v>15</v>
      </c>
      <c r="H11" s="45">
        <v>16</v>
      </c>
      <c r="I11" s="45">
        <v>3</v>
      </c>
      <c r="J11" s="45"/>
    </row>
    <row r="12" spans="1:10" x14ac:dyDescent="0.25">
      <c r="A12" s="45">
        <v>14</v>
      </c>
      <c r="B12" s="46">
        <v>45747</v>
      </c>
      <c r="C12" s="45">
        <v>1133</v>
      </c>
      <c r="D12" s="45" t="s">
        <v>58</v>
      </c>
      <c r="E12" s="45">
        <v>5</v>
      </c>
      <c r="F12" s="45">
        <v>320238</v>
      </c>
      <c r="G12" s="45" t="s">
        <v>16</v>
      </c>
      <c r="H12" s="45">
        <v>18</v>
      </c>
      <c r="I12" s="45">
        <v>1</v>
      </c>
      <c r="J12" s="45"/>
    </row>
    <row r="13" spans="1:10" x14ac:dyDescent="0.25">
      <c r="A13" s="45">
        <v>14</v>
      </c>
      <c r="B13" s="46">
        <v>45747</v>
      </c>
      <c r="C13" s="45">
        <v>1133</v>
      </c>
      <c r="D13" s="45" t="s">
        <v>58</v>
      </c>
      <c r="E13" s="45">
        <v>5</v>
      </c>
      <c r="F13" s="45">
        <v>320221</v>
      </c>
      <c r="G13" s="45" t="s">
        <v>17</v>
      </c>
      <c r="H13" s="45">
        <v>52</v>
      </c>
      <c r="I13" s="45"/>
      <c r="J13" s="45"/>
    </row>
    <row r="14" spans="1:10" x14ac:dyDescent="0.25">
      <c r="A14" s="45">
        <v>14</v>
      </c>
      <c r="B14" s="46">
        <v>45747</v>
      </c>
      <c r="C14" s="45">
        <v>849</v>
      </c>
      <c r="D14" s="45" t="s">
        <v>59</v>
      </c>
      <c r="E14" s="45">
        <v>5</v>
      </c>
      <c r="F14" s="45">
        <v>320217</v>
      </c>
      <c r="G14" s="45" t="s">
        <v>14</v>
      </c>
      <c r="H14" s="45">
        <v>20</v>
      </c>
      <c r="I14" s="45"/>
      <c r="J14" s="45"/>
    </row>
    <row r="15" spans="1:10" x14ac:dyDescent="0.25">
      <c r="A15" s="45">
        <v>14</v>
      </c>
      <c r="B15" s="46">
        <v>45747</v>
      </c>
      <c r="C15" s="45">
        <v>849</v>
      </c>
      <c r="D15" s="45" t="s">
        <v>59</v>
      </c>
      <c r="E15" s="45">
        <v>5</v>
      </c>
      <c r="F15" s="45">
        <v>320237</v>
      </c>
      <c r="G15" s="45" t="s">
        <v>15</v>
      </c>
      <c r="H15" s="45">
        <v>17</v>
      </c>
      <c r="I15" s="45">
        <v>3</v>
      </c>
      <c r="J15" s="45"/>
    </row>
    <row r="16" spans="1:10" x14ac:dyDescent="0.25">
      <c r="A16" s="45">
        <v>14</v>
      </c>
      <c r="B16" s="46">
        <v>45747</v>
      </c>
      <c r="C16" s="45">
        <v>849</v>
      </c>
      <c r="D16" s="45" t="s">
        <v>59</v>
      </c>
      <c r="E16" s="45">
        <v>5</v>
      </c>
      <c r="F16" s="45">
        <v>320221</v>
      </c>
      <c r="G16" s="45" t="s">
        <v>17</v>
      </c>
      <c r="H16" s="45">
        <v>56</v>
      </c>
      <c r="I16" s="45"/>
      <c r="J16" s="45"/>
    </row>
    <row r="17" spans="1:10" x14ac:dyDescent="0.25">
      <c r="A17" s="45">
        <v>14</v>
      </c>
      <c r="B17" s="46">
        <v>45747</v>
      </c>
      <c r="C17" s="45">
        <v>849</v>
      </c>
      <c r="D17" s="45" t="s">
        <v>59</v>
      </c>
      <c r="E17" s="45">
        <v>5</v>
      </c>
      <c r="F17" s="45">
        <v>320238</v>
      </c>
      <c r="G17" s="45" t="s">
        <v>16</v>
      </c>
      <c r="H17" s="45">
        <v>16</v>
      </c>
      <c r="I17" s="45"/>
      <c r="J17" s="45"/>
    </row>
    <row r="18" spans="1:10" x14ac:dyDescent="0.25">
      <c r="A18" s="45">
        <v>14</v>
      </c>
      <c r="B18" s="46">
        <v>45747</v>
      </c>
      <c r="C18" s="45">
        <v>1135</v>
      </c>
      <c r="D18" s="45" t="s">
        <v>60</v>
      </c>
      <c r="E18" s="45">
        <v>3</v>
      </c>
      <c r="F18" s="45">
        <v>320501</v>
      </c>
      <c r="G18" s="45" t="s">
        <v>18</v>
      </c>
      <c r="H18" s="45">
        <v>0</v>
      </c>
      <c r="I18" s="45">
        <v>1</v>
      </c>
      <c r="J18" s="45"/>
    </row>
    <row r="19" spans="1:10" x14ac:dyDescent="0.25">
      <c r="A19" s="45">
        <v>14</v>
      </c>
      <c r="B19" s="46">
        <v>45747</v>
      </c>
      <c r="C19" s="45">
        <v>1135</v>
      </c>
      <c r="D19" s="45" t="s">
        <v>60</v>
      </c>
      <c r="E19" s="45">
        <v>3</v>
      </c>
      <c r="F19" s="45">
        <v>320203</v>
      </c>
      <c r="G19" s="45" t="s">
        <v>19</v>
      </c>
      <c r="H19" s="45">
        <v>7</v>
      </c>
      <c r="I19" s="45">
        <v>1</v>
      </c>
      <c r="J19" s="45"/>
    </row>
    <row r="20" spans="1:10" x14ac:dyDescent="0.25">
      <c r="A20" s="45">
        <v>14</v>
      </c>
      <c r="B20" s="46">
        <v>45747</v>
      </c>
      <c r="C20" s="45">
        <v>1135</v>
      </c>
      <c r="D20" s="45" t="s">
        <v>60</v>
      </c>
      <c r="E20" s="45">
        <v>3</v>
      </c>
      <c r="F20" s="45">
        <v>320205</v>
      </c>
      <c r="G20" s="45" t="s">
        <v>20</v>
      </c>
      <c r="H20" s="45">
        <v>0</v>
      </c>
      <c r="I20" s="45">
        <v>2</v>
      </c>
      <c r="J20" s="45"/>
    </row>
    <row r="21" spans="1:10" x14ac:dyDescent="0.25">
      <c r="A21" s="45">
        <v>14</v>
      </c>
      <c r="B21" s="46">
        <v>45747</v>
      </c>
      <c r="C21" s="45">
        <v>1135</v>
      </c>
      <c r="D21" s="45" t="s">
        <v>60</v>
      </c>
      <c r="E21" s="45">
        <v>3</v>
      </c>
      <c r="F21" s="45">
        <v>330203</v>
      </c>
      <c r="G21" s="45" t="s">
        <v>21</v>
      </c>
      <c r="H21" s="45">
        <v>3</v>
      </c>
      <c r="I21" s="45">
        <v>1</v>
      </c>
      <c r="J21" s="45"/>
    </row>
    <row r="22" spans="1:10" x14ac:dyDescent="0.25">
      <c r="A22" s="45">
        <v>14</v>
      </c>
      <c r="B22" s="46">
        <v>45747</v>
      </c>
      <c r="C22" s="45">
        <v>1135</v>
      </c>
      <c r="D22" s="45" t="s">
        <v>60</v>
      </c>
      <c r="E22" s="45">
        <v>3</v>
      </c>
      <c r="F22" s="45">
        <v>320217</v>
      </c>
      <c r="G22" s="45" t="s">
        <v>14</v>
      </c>
      <c r="H22" s="45">
        <v>15</v>
      </c>
      <c r="I22" s="45">
        <v>1</v>
      </c>
      <c r="J22" s="45"/>
    </row>
    <row r="23" spans="1:10" x14ac:dyDescent="0.25">
      <c r="A23" s="45">
        <v>14</v>
      </c>
      <c r="B23" s="46">
        <v>45747</v>
      </c>
      <c r="C23" s="45">
        <v>1125</v>
      </c>
      <c r="D23" s="45" t="s">
        <v>61</v>
      </c>
      <c r="E23" s="45">
        <v>1</v>
      </c>
      <c r="F23" s="45">
        <v>530303</v>
      </c>
      <c r="G23" s="45" t="s">
        <v>22</v>
      </c>
      <c r="H23" s="45">
        <v>31</v>
      </c>
      <c r="I23" s="45">
        <v>9</v>
      </c>
      <c r="J23" s="45"/>
    </row>
    <row r="24" spans="1:10" x14ac:dyDescent="0.25">
      <c r="A24" s="45">
        <v>14</v>
      </c>
      <c r="B24" s="46">
        <v>45747</v>
      </c>
      <c r="C24" s="45">
        <v>1125</v>
      </c>
      <c r="D24" s="45" t="s">
        <v>61</v>
      </c>
      <c r="E24" s="45">
        <v>1</v>
      </c>
      <c r="F24" s="45">
        <v>530300</v>
      </c>
      <c r="G24" s="45" t="s">
        <v>23</v>
      </c>
      <c r="H24" s="45">
        <v>79</v>
      </c>
      <c r="I24" s="45">
        <v>9</v>
      </c>
      <c r="J24" s="45"/>
    </row>
    <row r="25" spans="1:10" x14ac:dyDescent="0.25">
      <c r="A25" s="45">
        <v>14</v>
      </c>
      <c r="B25" s="46">
        <v>45747</v>
      </c>
      <c r="C25" s="45">
        <v>1125</v>
      </c>
      <c r="D25" s="45" t="s">
        <v>61</v>
      </c>
      <c r="E25" s="45">
        <v>1</v>
      </c>
      <c r="F25" s="45">
        <v>520600</v>
      </c>
      <c r="G25" s="45" t="s">
        <v>24</v>
      </c>
      <c r="H25" s="45">
        <v>51</v>
      </c>
      <c r="I25" s="45">
        <v>7</v>
      </c>
      <c r="J25" s="45"/>
    </row>
    <row r="26" spans="1:10" x14ac:dyDescent="0.25">
      <c r="A26" s="45">
        <v>14</v>
      </c>
      <c r="B26" s="46">
        <v>45747</v>
      </c>
      <c r="C26" s="45">
        <v>1125</v>
      </c>
      <c r="D26" s="45" t="s">
        <v>61</v>
      </c>
      <c r="E26" s="45">
        <v>1</v>
      </c>
      <c r="F26" s="45">
        <v>330209</v>
      </c>
      <c r="G26" s="45" t="s">
        <v>25</v>
      </c>
      <c r="H26" s="45">
        <v>6</v>
      </c>
      <c r="I26" s="45">
        <v>1</v>
      </c>
      <c r="J26" s="45"/>
    </row>
    <row r="27" spans="1:10" x14ac:dyDescent="0.25">
      <c r="A27" s="45">
        <v>14</v>
      </c>
      <c r="B27" s="46">
        <v>45747</v>
      </c>
      <c r="C27" s="45">
        <v>1104</v>
      </c>
      <c r="D27" s="45" t="s">
        <v>66</v>
      </c>
      <c r="E27" s="45">
        <v>2</v>
      </c>
      <c r="F27" s="45">
        <v>320103</v>
      </c>
      <c r="G27" s="45" t="s">
        <v>10</v>
      </c>
      <c r="H27" s="45">
        <v>79</v>
      </c>
      <c r="I27" s="45">
        <v>5</v>
      </c>
      <c r="J27" s="45"/>
    </row>
    <row r="28" spans="1:10" x14ac:dyDescent="0.25">
      <c r="A28" s="45">
        <v>14</v>
      </c>
      <c r="B28" s="46">
        <v>45747</v>
      </c>
      <c r="C28" s="45">
        <v>1104</v>
      </c>
      <c r="D28" s="45" t="s">
        <v>66</v>
      </c>
      <c r="E28" s="45">
        <v>2</v>
      </c>
      <c r="F28" s="45">
        <v>320212</v>
      </c>
      <c r="G28" s="45" t="s">
        <v>11</v>
      </c>
      <c r="H28" s="45">
        <v>19</v>
      </c>
      <c r="I28" s="45"/>
      <c r="J28" s="45"/>
    </row>
    <row r="29" spans="1:10" x14ac:dyDescent="0.25">
      <c r="A29" s="45">
        <v>14</v>
      </c>
      <c r="B29" s="46">
        <v>45747</v>
      </c>
      <c r="C29" s="45">
        <v>1104</v>
      </c>
      <c r="D29" s="45" t="s">
        <v>66</v>
      </c>
      <c r="E29" s="45">
        <v>2</v>
      </c>
      <c r="F29" s="45">
        <v>800109</v>
      </c>
      <c r="G29" s="45" t="s">
        <v>13</v>
      </c>
      <c r="H29" s="45">
        <v>160</v>
      </c>
      <c r="I29" s="45">
        <v>16</v>
      </c>
      <c r="J29" s="45"/>
    </row>
    <row r="30" spans="1:10" x14ac:dyDescent="0.25">
      <c r="A30" s="45">
        <v>14</v>
      </c>
      <c r="B30" s="46">
        <v>45747</v>
      </c>
      <c r="C30" s="45">
        <v>1104</v>
      </c>
      <c r="D30" s="45" t="s">
        <v>66</v>
      </c>
      <c r="E30" s="45">
        <v>2</v>
      </c>
      <c r="F30" s="45">
        <v>800108</v>
      </c>
      <c r="G30" s="45" t="s">
        <v>12</v>
      </c>
      <c r="H30" s="45">
        <v>208</v>
      </c>
      <c r="I30" s="45"/>
      <c r="J30" s="45"/>
    </row>
    <row r="31" spans="1:10" x14ac:dyDescent="0.25">
      <c r="A31" s="45">
        <v>14</v>
      </c>
      <c r="B31" s="46">
        <v>45747</v>
      </c>
      <c r="C31" s="45">
        <v>967</v>
      </c>
      <c r="D31" s="45" t="s">
        <v>62</v>
      </c>
      <c r="E31" s="45">
        <v>1</v>
      </c>
      <c r="F31" s="45">
        <v>330209</v>
      </c>
      <c r="G31" s="45" t="s">
        <v>25</v>
      </c>
      <c r="H31" s="45">
        <v>12</v>
      </c>
      <c r="I31" s="45"/>
      <c r="J31" s="45"/>
    </row>
    <row r="32" spans="1:10" x14ac:dyDescent="0.25">
      <c r="A32" s="45">
        <v>14</v>
      </c>
      <c r="B32" s="46">
        <v>45747</v>
      </c>
      <c r="C32" s="45">
        <v>967</v>
      </c>
      <c r="D32" s="45" t="s">
        <v>62</v>
      </c>
      <c r="E32" s="45">
        <v>1</v>
      </c>
      <c r="F32" s="45">
        <v>520600</v>
      </c>
      <c r="G32" s="45" t="s">
        <v>24</v>
      </c>
      <c r="H32" s="45">
        <v>120</v>
      </c>
      <c r="I32" s="45"/>
      <c r="J32" s="45"/>
    </row>
    <row r="33" spans="1:10" x14ac:dyDescent="0.25">
      <c r="A33" s="45">
        <v>14</v>
      </c>
      <c r="B33" s="46">
        <v>45747</v>
      </c>
      <c r="C33" s="45">
        <v>967</v>
      </c>
      <c r="D33" s="45" t="s">
        <v>62</v>
      </c>
      <c r="E33" s="45">
        <v>1</v>
      </c>
      <c r="F33" s="45">
        <v>530303</v>
      </c>
      <c r="G33" s="45" t="s">
        <v>22</v>
      </c>
      <c r="H33" s="45">
        <v>64</v>
      </c>
      <c r="I33" s="45"/>
      <c r="J33" s="45"/>
    </row>
    <row r="34" spans="1:10" x14ac:dyDescent="0.25">
      <c r="A34" s="45">
        <v>14</v>
      </c>
      <c r="B34" s="46">
        <v>45747</v>
      </c>
      <c r="C34" s="45">
        <v>967</v>
      </c>
      <c r="D34" s="45" t="s">
        <v>62</v>
      </c>
      <c r="E34" s="45">
        <v>1</v>
      </c>
      <c r="F34" s="45">
        <v>530300</v>
      </c>
      <c r="G34" s="45" t="s">
        <v>23</v>
      </c>
      <c r="H34" s="45">
        <v>184</v>
      </c>
      <c r="I34" s="45">
        <v>4</v>
      </c>
      <c r="J34" s="45"/>
    </row>
    <row r="35" spans="1:10" x14ac:dyDescent="0.25">
      <c r="A35" s="45">
        <v>14</v>
      </c>
      <c r="B35" s="46">
        <v>45747</v>
      </c>
      <c r="C35" s="45">
        <v>965</v>
      </c>
      <c r="D35" s="45" t="s">
        <v>63</v>
      </c>
      <c r="E35" s="45">
        <v>2</v>
      </c>
      <c r="F35" s="45">
        <v>800109</v>
      </c>
      <c r="G35" s="45" t="s">
        <v>13</v>
      </c>
      <c r="H35" s="45">
        <v>128</v>
      </c>
      <c r="I35" s="45">
        <v>16</v>
      </c>
      <c r="J35" s="45"/>
    </row>
    <row r="36" spans="1:10" x14ac:dyDescent="0.25">
      <c r="A36" s="45">
        <v>14</v>
      </c>
      <c r="B36" s="46">
        <v>45747</v>
      </c>
      <c r="C36" s="45">
        <v>965</v>
      </c>
      <c r="D36" s="45" t="s">
        <v>63</v>
      </c>
      <c r="E36" s="45">
        <v>2</v>
      </c>
      <c r="F36" s="45">
        <v>800108</v>
      </c>
      <c r="G36" s="45" t="s">
        <v>12</v>
      </c>
      <c r="H36" s="45">
        <v>192</v>
      </c>
      <c r="I36" s="45"/>
      <c r="J36" s="45"/>
    </row>
    <row r="37" spans="1:10" x14ac:dyDescent="0.25">
      <c r="A37" s="45">
        <v>14</v>
      </c>
      <c r="B37" s="46">
        <v>45747</v>
      </c>
      <c r="C37" s="45">
        <v>965</v>
      </c>
      <c r="D37" s="45" t="s">
        <v>63</v>
      </c>
      <c r="E37" s="45">
        <v>2</v>
      </c>
      <c r="F37" s="45">
        <v>320212</v>
      </c>
      <c r="G37" s="45" t="s">
        <v>11</v>
      </c>
      <c r="H37" s="45">
        <v>16</v>
      </c>
      <c r="I37" s="45"/>
      <c r="J37" s="45"/>
    </row>
    <row r="38" spans="1:10" x14ac:dyDescent="0.25">
      <c r="A38" s="45">
        <v>14</v>
      </c>
      <c r="B38" s="46">
        <v>45747</v>
      </c>
      <c r="C38" s="45">
        <v>965</v>
      </c>
      <c r="D38" s="45" t="s">
        <v>63</v>
      </c>
      <c r="E38" s="45">
        <v>2</v>
      </c>
      <c r="F38" s="45">
        <v>320103</v>
      </c>
      <c r="G38" s="45" t="s">
        <v>10</v>
      </c>
      <c r="H38" s="45">
        <v>73</v>
      </c>
      <c r="I38" s="45">
        <v>2</v>
      </c>
      <c r="J38" s="45"/>
    </row>
    <row r="39" spans="1:10" x14ac:dyDescent="0.25">
      <c r="A39" s="45">
        <v>14</v>
      </c>
      <c r="B39" s="46">
        <v>45747</v>
      </c>
      <c r="C39" s="45">
        <v>513</v>
      </c>
      <c r="D39" s="45" t="s">
        <v>64</v>
      </c>
      <c r="E39" s="45">
        <v>3</v>
      </c>
      <c r="F39" s="45">
        <v>330203</v>
      </c>
      <c r="G39" s="45" t="s">
        <v>21</v>
      </c>
      <c r="H39" s="45">
        <v>12</v>
      </c>
      <c r="I39" s="45">
        <v>2</v>
      </c>
      <c r="J39" s="45"/>
    </row>
    <row r="40" spans="1:10" x14ac:dyDescent="0.25">
      <c r="A40" s="45">
        <v>14</v>
      </c>
      <c r="B40" s="46">
        <v>45747</v>
      </c>
      <c r="C40" s="45">
        <v>513</v>
      </c>
      <c r="D40" s="45" t="s">
        <v>64</v>
      </c>
      <c r="E40" s="45">
        <v>3</v>
      </c>
      <c r="F40" s="45">
        <v>320205</v>
      </c>
      <c r="G40" s="45" t="s">
        <v>20</v>
      </c>
      <c r="H40" s="45">
        <v>25</v>
      </c>
      <c r="I40" s="45">
        <v>1</v>
      </c>
      <c r="J40" s="45"/>
    </row>
    <row r="41" spans="1:10" x14ac:dyDescent="0.25">
      <c r="A41" s="45">
        <v>14</v>
      </c>
      <c r="B41" s="46">
        <v>45747</v>
      </c>
      <c r="C41" s="45">
        <v>513</v>
      </c>
      <c r="D41" s="45" t="s">
        <v>64</v>
      </c>
      <c r="E41" s="45">
        <v>3</v>
      </c>
      <c r="F41" s="45">
        <v>320501</v>
      </c>
      <c r="G41" s="45" t="s">
        <v>18</v>
      </c>
      <c r="H41" s="45">
        <v>9</v>
      </c>
      <c r="I41" s="45">
        <v>1</v>
      </c>
      <c r="J41" s="45"/>
    </row>
    <row r="42" spans="1:10" x14ac:dyDescent="0.25">
      <c r="A42" s="45">
        <v>14</v>
      </c>
      <c r="B42" s="46">
        <v>45747</v>
      </c>
      <c r="C42" s="45">
        <v>513</v>
      </c>
      <c r="D42" s="45" t="s">
        <v>64</v>
      </c>
      <c r="E42" s="45">
        <v>3</v>
      </c>
      <c r="F42" s="45">
        <v>320217</v>
      </c>
      <c r="G42" s="45" t="s">
        <v>14</v>
      </c>
      <c r="H42" s="45">
        <v>23</v>
      </c>
      <c r="I42" s="45">
        <v>1</v>
      </c>
      <c r="J42" s="45"/>
    </row>
    <row r="43" spans="1:10" x14ac:dyDescent="0.25">
      <c r="A43" s="45">
        <v>14</v>
      </c>
      <c r="B43" s="46">
        <v>45748</v>
      </c>
      <c r="C43" s="45">
        <v>1070</v>
      </c>
      <c r="D43" s="45" t="s">
        <v>56</v>
      </c>
      <c r="E43" s="45">
        <v>2</v>
      </c>
      <c r="F43" s="45">
        <v>320103</v>
      </c>
      <c r="G43" s="45" t="s">
        <v>10</v>
      </c>
      <c r="H43" s="45">
        <v>120</v>
      </c>
      <c r="I43" s="45"/>
      <c r="J43" s="45"/>
    </row>
    <row r="44" spans="1:10" x14ac:dyDescent="0.25">
      <c r="A44" s="45">
        <v>14</v>
      </c>
      <c r="B44" s="46">
        <v>45748</v>
      </c>
      <c r="C44" s="45">
        <v>1070</v>
      </c>
      <c r="D44" s="45" t="s">
        <v>56</v>
      </c>
      <c r="E44" s="45">
        <v>2</v>
      </c>
      <c r="F44" s="45">
        <v>320212</v>
      </c>
      <c r="G44" s="45" t="s">
        <v>11</v>
      </c>
      <c r="H44" s="45">
        <v>25</v>
      </c>
      <c r="I44" s="45"/>
      <c r="J44" s="45"/>
    </row>
    <row r="45" spans="1:10" x14ac:dyDescent="0.25">
      <c r="A45" s="45">
        <v>14</v>
      </c>
      <c r="B45" s="46">
        <v>45748</v>
      </c>
      <c r="C45" s="45">
        <v>1070</v>
      </c>
      <c r="D45" s="45" t="s">
        <v>56</v>
      </c>
      <c r="E45" s="45">
        <v>2</v>
      </c>
      <c r="F45" s="45">
        <v>800108</v>
      </c>
      <c r="G45" s="45" t="s">
        <v>12</v>
      </c>
      <c r="H45" s="45">
        <v>240</v>
      </c>
      <c r="I45" s="45"/>
      <c r="J45" s="45"/>
    </row>
    <row r="46" spans="1:10" x14ac:dyDescent="0.25">
      <c r="A46" s="45">
        <v>14</v>
      </c>
      <c r="B46" s="46">
        <v>45748</v>
      </c>
      <c r="C46" s="45">
        <v>1070</v>
      </c>
      <c r="D46" s="45" t="s">
        <v>56</v>
      </c>
      <c r="E46" s="45">
        <v>2</v>
      </c>
      <c r="F46" s="45">
        <v>800109</v>
      </c>
      <c r="G46" s="45" t="s">
        <v>13</v>
      </c>
      <c r="H46" s="45">
        <v>224</v>
      </c>
      <c r="I46" s="45">
        <v>16</v>
      </c>
      <c r="J46" s="45"/>
    </row>
    <row r="47" spans="1:10" x14ac:dyDescent="0.25">
      <c r="A47" s="45">
        <v>14</v>
      </c>
      <c r="B47" s="46">
        <v>45748</v>
      </c>
      <c r="C47" s="45">
        <v>1238</v>
      </c>
      <c r="D47" s="45" t="s">
        <v>57</v>
      </c>
      <c r="E47" s="45">
        <v>5</v>
      </c>
      <c r="F47" s="45">
        <v>320217</v>
      </c>
      <c r="G47" s="45" t="s">
        <v>14</v>
      </c>
      <c r="H47" s="45">
        <v>22</v>
      </c>
      <c r="I47" s="45"/>
      <c r="J47" s="45"/>
    </row>
    <row r="48" spans="1:10" x14ac:dyDescent="0.25">
      <c r="A48" s="45">
        <v>14</v>
      </c>
      <c r="B48" s="46">
        <v>45748</v>
      </c>
      <c r="C48" s="45">
        <v>1238</v>
      </c>
      <c r="D48" s="45" t="s">
        <v>57</v>
      </c>
      <c r="E48" s="45">
        <v>5</v>
      </c>
      <c r="F48" s="45">
        <v>320237</v>
      </c>
      <c r="G48" s="45" t="s">
        <v>15</v>
      </c>
      <c r="H48" s="45">
        <v>17</v>
      </c>
      <c r="I48" s="45">
        <v>5</v>
      </c>
      <c r="J48" s="45"/>
    </row>
    <row r="49" spans="1:10" x14ac:dyDescent="0.25">
      <c r="A49" s="45">
        <v>14</v>
      </c>
      <c r="B49" s="46">
        <v>45748</v>
      </c>
      <c r="C49" s="45">
        <v>1238</v>
      </c>
      <c r="D49" s="45" t="s">
        <v>57</v>
      </c>
      <c r="E49" s="45">
        <v>5</v>
      </c>
      <c r="F49" s="45">
        <v>320238</v>
      </c>
      <c r="G49" s="45" t="s">
        <v>16</v>
      </c>
      <c r="H49" s="45">
        <v>22</v>
      </c>
      <c r="I49" s="45"/>
      <c r="J49" s="45"/>
    </row>
    <row r="50" spans="1:10" x14ac:dyDescent="0.25">
      <c r="A50" s="45">
        <v>14</v>
      </c>
      <c r="B50" s="46">
        <v>45748</v>
      </c>
      <c r="C50" s="45">
        <v>1238</v>
      </c>
      <c r="D50" s="45" t="s">
        <v>57</v>
      </c>
      <c r="E50" s="45">
        <v>5</v>
      </c>
      <c r="F50" s="45">
        <v>320221</v>
      </c>
      <c r="G50" s="45" t="s">
        <v>17</v>
      </c>
      <c r="H50" s="45">
        <v>50</v>
      </c>
      <c r="I50" s="45">
        <v>2</v>
      </c>
      <c r="J50" s="45"/>
    </row>
    <row r="51" spans="1:10" x14ac:dyDescent="0.25">
      <c r="A51" s="45">
        <v>14</v>
      </c>
      <c r="B51" s="46">
        <v>45748</v>
      </c>
      <c r="C51" s="45">
        <v>857</v>
      </c>
      <c r="D51" s="45" t="s">
        <v>65</v>
      </c>
      <c r="E51" s="45">
        <v>1</v>
      </c>
      <c r="F51" s="45">
        <v>530303</v>
      </c>
      <c r="G51" s="45" t="s">
        <v>22</v>
      </c>
      <c r="H51" s="45">
        <v>63</v>
      </c>
      <c r="I51" s="45">
        <v>1</v>
      </c>
      <c r="J51" s="45"/>
    </row>
    <row r="52" spans="1:10" x14ac:dyDescent="0.25">
      <c r="A52" s="45">
        <v>14</v>
      </c>
      <c r="B52" s="46">
        <v>45748</v>
      </c>
      <c r="C52" s="45">
        <v>857</v>
      </c>
      <c r="D52" s="45" t="s">
        <v>65</v>
      </c>
      <c r="E52" s="45">
        <v>1</v>
      </c>
      <c r="F52" s="45">
        <v>520600</v>
      </c>
      <c r="G52" s="45" t="s">
        <v>24</v>
      </c>
      <c r="H52" s="45">
        <v>88</v>
      </c>
      <c r="I52" s="45"/>
      <c r="J52" s="45"/>
    </row>
    <row r="53" spans="1:10" x14ac:dyDescent="0.25">
      <c r="A53" s="45">
        <v>14</v>
      </c>
      <c r="B53" s="46">
        <v>45748</v>
      </c>
      <c r="C53" s="45">
        <v>857</v>
      </c>
      <c r="D53" s="45" t="s">
        <v>65</v>
      </c>
      <c r="E53" s="45">
        <v>1</v>
      </c>
      <c r="F53" s="45">
        <v>530300</v>
      </c>
      <c r="G53" s="45" t="s">
        <v>23</v>
      </c>
      <c r="H53" s="45">
        <v>114</v>
      </c>
      <c r="I53" s="45">
        <v>2</v>
      </c>
      <c r="J53" s="45"/>
    </row>
    <row r="54" spans="1:10" x14ac:dyDescent="0.25">
      <c r="A54" s="45">
        <v>14</v>
      </c>
      <c r="B54" s="46">
        <v>45748</v>
      </c>
      <c r="C54" s="45">
        <v>857</v>
      </c>
      <c r="D54" s="45" t="s">
        <v>65</v>
      </c>
      <c r="E54" s="45">
        <v>1</v>
      </c>
      <c r="F54" s="45">
        <v>330209</v>
      </c>
      <c r="G54" s="45" t="s">
        <v>25</v>
      </c>
      <c r="H54" s="45">
        <v>9</v>
      </c>
      <c r="I54" s="45">
        <v>1</v>
      </c>
      <c r="J54" s="45"/>
    </row>
    <row r="55" spans="1:10" x14ac:dyDescent="0.25">
      <c r="A55" s="45">
        <v>14</v>
      </c>
      <c r="B55" s="46">
        <v>45748</v>
      </c>
      <c r="C55" s="45">
        <v>1133</v>
      </c>
      <c r="D55" s="45" t="s">
        <v>58</v>
      </c>
      <c r="E55" s="45">
        <v>5</v>
      </c>
      <c r="F55" s="45">
        <v>320217</v>
      </c>
      <c r="G55" s="45" t="s">
        <v>14</v>
      </c>
      <c r="H55" s="45">
        <v>23</v>
      </c>
      <c r="I55" s="45"/>
      <c r="J55" s="45"/>
    </row>
    <row r="56" spans="1:10" x14ac:dyDescent="0.25">
      <c r="A56" s="45">
        <v>14</v>
      </c>
      <c r="B56" s="46">
        <v>45748</v>
      </c>
      <c r="C56" s="45">
        <v>1133</v>
      </c>
      <c r="D56" s="45" t="s">
        <v>58</v>
      </c>
      <c r="E56" s="45">
        <v>5</v>
      </c>
      <c r="F56" s="45">
        <v>320237</v>
      </c>
      <c r="G56" s="45" t="s">
        <v>15</v>
      </c>
      <c r="H56" s="45">
        <v>19</v>
      </c>
      <c r="I56" s="45">
        <v>5</v>
      </c>
      <c r="J56" s="45"/>
    </row>
    <row r="57" spans="1:10" x14ac:dyDescent="0.25">
      <c r="A57" s="45">
        <v>14</v>
      </c>
      <c r="B57" s="46">
        <v>45748</v>
      </c>
      <c r="C57" s="45">
        <v>1133</v>
      </c>
      <c r="D57" s="45" t="s">
        <v>58</v>
      </c>
      <c r="E57" s="45">
        <v>5</v>
      </c>
      <c r="F57" s="45">
        <v>320238</v>
      </c>
      <c r="G57" s="45" t="s">
        <v>16</v>
      </c>
      <c r="H57" s="45">
        <v>24</v>
      </c>
      <c r="I57" s="45">
        <v>1</v>
      </c>
      <c r="J57" s="45"/>
    </row>
    <row r="58" spans="1:10" x14ac:dyDescent="0.25">
      <c r="A58" s="45">
        <v>14</v>
      </c>
      <c r="B58" s="46">
        <v>45748</v>
      </c>
      <c r="C58" s="45">
        <v>1133</v>
      </c>
      <c r="D58" s="45" t="s">
        <v>58</v>
      </c>
      <c r="E58" s="45">
        <v>5</v>
      </c>
      <c r="F58" s="45">
        <v>320221</v>
      </c>
      <c r="G58" s="45" t="s">
        <v>17</v>
      </c>
      <c r="H58" s="45">
        <v>53</v>
      </c>
      <c r="I58" s="45"/>
      <c r="J58" s="45"/>
    </row>
    <row r="59" spans="1:10" x14ac:dyDescent="0.25">
      <c r="A59" s="45">
        <v>14</v>
      </c>
      <c r="B59" s="46">
        <v>45748</v>
      </c>
      <c r="C59" s="45">
        <v>849</v>
      </c>
      <c r="D59" s="45" t="s">
        <v>59</v>
      </c>
      <c r="E59" s="45">
        <v>5</v>
      </c>
      <c r="F59" s="45">
        <v>320217</v>
      </c>
      <c r="G59" s="45" t="s">
        <v>14</v>
      </c>
      <c r="H59" s="45">
        <v>20</v>
      </c>
      <c r="I59" s="45"/>
      <c r="J59" s="45"/>
    </row>
    <row r="60" spans="1:10" x14ac:dyDescent="0.25">
      <c r="A60" s="45">
        <v>14</v>
      </c>
      <c r="B60" s="46">
        <v>45748</v>
      </c>
      <c r="C60" s="45">
        <v>849</v>
      </c>
      <c r="D60" s="45" t="s">
        <v>59</v>
      </c>
      <c r="E60" s="45">
        <v>5</v>
      </c>
      <c r="F60" s="45">
        <v>320237</v>
      </c>
      <c r="G60" s="45" t="s">
        <v>15</v>
      </c>
      <c r="H60" s="45">
        <v>12</v>
      </c>
      <c r="I60" s="45">
        <v>7</v>
      </c>
      <c r="J60" s="45"/>
    </row>
    <row r="61" spans="1:10" x14ac:dyDescent="0.25">
      <c r="A61" s="45">
        <v>14</v>
      </c>
      <c r="B61" s="46">
        <v>45748</v>
      </c>
      <c r="C61" s="45">
        <v>849</v>
      </c>
      <c r="D61" s="45" t="s">
        <v>59</v>
      </c>
      <c r="E61" s="45">
        <v>5</v>
      </c>
      <c r="F61" s="45">
        <v>320238</v>
      </c>
      <c r="G61" s="45" t="s">
        <v>16</v>
      </c>
      <c r="H61" s="45">
        <v>20</v>
      </c>
      <c r="I61" s="45"/>
      <c r="J61" s="45"/>
    </row>
    <row r="62" spans="1:10" x14ac:dyDescent="0.25">
      <c r="A62" s="45">
        <v>14</v>
      </c>
      <c r="B62" s="46">
        <v>45748</v>
      </c>
      <c r="C62" s="45">
        <v>849</v>
      </c>
      <c r="D62" s="45" t="s">
        <v>59</v>
      </c>
      <c r="E62" s="45">
        <v>5</v>
      </c>
      <c r="F62" s="45">
        <v>320221</v>
      </c>
      <c r="G62" s="45" t="s">
        <v>17</v>
      </c>
      <c r="H62" s="45">
        <v>62</v>
      </c>
      <c r="I62" s="45"/>
      <c r="J62" s="45"/>
    </row>
    <row r="63" spans="1:10" x14ac:dyDescent="0.25">
      <c r="A63" s="45">
        <v>14</v>
      </c>
      <c r="B63" s="46">
        <v>45748</v>
      </c>
      <c r="C63" s="45">
        <v>1135</v>
      </c>
      <c r="D63" s="45" t="s">
        <v>60</v>
      </c>
      <c r="E63" s="45">
        <v>3</v>
      </c>
      <c r="F63" s="45">
        <v>330203</v>
      </c>
      <c r="G63" s="45" t="s">
        <v>21</v>
      </c>
      <c r="H63" s="45">
        <v>12</v>
      </c>
      <c r="I63" s="45">
        <v>5</v>
      </c>
      <c r="J63" s="45"/>
    </row>
    <row r="64" spans="1:10" x14ac:dyDescent="0.25">
      <c r="A64" s="45">
        <v>14</v>
      </c>
      <c r="B64" s="46">
        <v>45748</v>
      </c>
      <c r="C64" s="45">
        <v>1135</v>
      </c>
      <c r="D64" s="45" t="s">
        <v>60</v>
      </c>
      <c r="E64" s="45">
        <v>3</v>
      </c>
      <c r="F64" s="45">
        <v>320205</v>
      </c>
      <c r="G64" s="45" t="s">
        <v>20</v>
      </c>
      <c r="H64" s="45">
        <v>16</v>
      </c>
      <c r="I64" s="45">
        <v>2</v>
      </c>
      <c r="J64" s="45"/>
    </row>
    <row r="65" spans="1:10" x14ac:dyDescent="0.25">
      <c r="A65" s="45">
        <v>14</v>
      </c>
      <c r="B65" s="46">
        <v>45748</v>
      </c>
      <c r="C65" s="45">
        <v>1135</v>
      </c>
      <c r="D65" s="45" t="s">
        <v>60</v>
      </c>
      <c r="E65" s="45">
        <v>3</v>
      </c>
      <c r="F65" s="45">
        <v>320501</v>
      </c>
      <c r="G65" s="45" t="s">
        <v>18</v>
      </c>
      <c r="H65" s="45">
        <v>10</v>
      </c>
      <c r="I65" s="45"/>
      <c r="J65" s="45"/>
    </row>
    <row r="66" spans="1:10" x14ac:dyDescent="0.25">
      <c r="A66" s="45">
        <v>14</v>
      </c>
      <c r="B66" s="46">
        <v>45748</v>
      </c>
      <c r="C66" s="45">
        <v>1135</v>
      </c>
      <c r="D66" s="45" t="s">
        <v>60</v>
      </c>
      <c r="E66" s="45">
        <v>3</v>
      </c>
      <c r="F66" s="45">
        <v>320217</v>
      </c>
      <c r="G66" s="45" t="s">
        <v>14</v>
      </c>
      <c r="H66" s="45">
        <v>14</v>
      </c>
      <c r="I66" s="45">
        <v>2</v>
      </c>
      <c r="J66" s="45"/>
    </row>
    <row r="67" spans="1:10" x14ac:dyDescent="0.25">
      <c r="A67" s="45">
        <v>14</v>
      </c>
      <c r="B67" s="46">
        <v>45748</v>
      </c>
      <c r="C67" s="45">
        <v>1125</v>
      </c>
      <c r="D67" s="45" t="s">
        <v>61</v>
      </c>
      <c r="E67" s="45">
        <v>1</v>
      </c>
      <c r="F67" s="45">
        <v>530303</v>
      </c>
      <c r="G67" s="45" t="s">
        <v>22</v>
      </c>
      <c r="H67" s="45">
        <v>58</v>
      </c>
      <c r="I67" s="45">
        <v>4</v>
      </c>
      <c r="J67" s="45"/>
    </row>
    <row r="68" spans="1:10" x14ac:dyDescent="0.25">
      <c r="A68" s="45">
        <v>14</v>
      </c>
      <c r="B68" s="46">
        <v>45748</v>
      </c>
      <c r="C68" s="45">
        <v>1125</v>
      </c>
      <c r="D68" s="45" t="s">
        <v>61</v>
      </c>
      <c r="E68" s="45">
        <v>1</v>
      </c>
      <c r="F68" s="45">
        <v>530300</v>
      </c>
      <c r="G68" s="45" t="s">
        <v>23</v>
      </c>
      <c r="H68" s="45">
        <v>165</v>
      </c>
      <c r="I68" s="45">
        <v>4</v>
      </c>
      <c r="J68" s="45"/>
    </row>
    <row r="69" spans="1:10" x14ac:dyDescent="0.25">
      <c r="A69" s="45">
        <v>14</v>
      </c>
      <c r="B69" s="46">
        <v>45748</v>
      </c>
      <c r="C69" s="45">
        <v>1125</v>
      </c>
      <c r="D69" s="45" t="s">
        <v>61</v>
      </c>
      <c r="E69" s="45">
        <v>1</v>
      </c>
      <c r="F69" s="45">
        <v>520600</v>
      </c>
      <c r="G69" s="45" t="s">
        <v>24</v>
      </c>
      <c r="H69" s="45">
        <v>107</v>
      </c>
      <c r="I69" s="45">
        <v>5</v>
      </c>
      <c r="J69" s="45"/>
    </row>
    <row r="70" spans="1:10" x14ac:dyDescent="0.25">
      <c r="A70" s="45">
        <v>14</v>
      </c>
      <c r="B70" s="46">
        <v>45748</v>
      </c>
      <c r="C70" s="45">
        <v>1125</v>
      </c>
      <c r="D70" s="45" t="s">
        <v>61</v>
      </c>
      <c r="E70" s="45">
        <v>1</v>
      </c>
      <c r="F70" s="45">
        <v>330209</v>
      </c>
      <c r="G70" s="45" t="s">
        <v>25</v>
      </c>
      <c r="H70" s="45">
        <v>9</v>
      </c>
      <c r="I70" s="45">
        <v>5</v>
      </c>
      <c r="J70" s="45"/>
    </row>
    <row r="71" spans="1:10" x14ac:dyDescent="0.25">
      <c r="A71" s="45">
        <v>14</v>
      </c>
      <c r="B71" s="46">
        <v>45748</v>
      </c>
      <c r="C71" s="45">
        <v>1104</v>
      </c>
      <c r="D71" s="45" t="s">
        <v>66</v>
      </c>
      <c r="E71" s="45">
        <v>2</v>
      </c>
      <c r="F71" s="45">
        <v>320212</v>
      </c>
      <c r="G71" s="45" t="s">
        <v>11</v>
      </c>
      <c r="H71" s="45">
        <v>24</v>
      </c>
      <c r="I71" s="45"/>
      <c r="J71" s="45"/>
    </row>
    <row r="72" spans="1:10" x14ac:dyDescent="0.25">
      <c r="A72" s="45">
        <v>14</v>
      </c>
      <c r="B72" s="46">
        <v>45748</v>
      </c>
      <c r="C72" s="45">
        <v>1104</v>
      </c>
      <c r="D72" s="45" t="s">
        <v>66</v>
      </c>
      <c r="E72" s="45">
        <v>2</v>
      </c>
      <c r="F72" s="45">
        <v>320103</v>
      </c>
      <c r="G72" s="45" t="s">
        <v>10</v>
      </c>
      <c r="H72" s="45">
        <v>127</v>
      </c>
      <c r="I72" s="45">
        <v>1</v>
      </c>
      <c r="J72" s="45"/>
    </row>
    <row r="73" spans="1:10" x14ac:dyDescent="0.25">
      <c r="A73" s="45">
        <v>14</v>
      </c>
      <c r="B73" s="46">
        <v>45748</v>
      </c>
      <c r="C73" s="45">
        <v>1104</v>
      </c>
      <c r="D73" s="45" t="s">
        <v>66</v>
      </c>
      <c r="E73" s="45">
        <v>2</v>
      </c>
      <c r="F73" s="45">
        <v>800108</v>
      </c>
      <c r="G73" s="45" t="s">
        <v>12</v>
      </c>
      <c r="H73" s="45">
        <v>208</v>
      </c>
      <c r="I73" s="45"/>
      <c r="J73" s="45"/>
    </row>
    <row r="74" spans="1:10" x14ac:dyDescent="0.25">
      <c r="A74" s="45">
        <v>14</v>
      </c>
      <c r="B74" s="46">
        <v>45748</v>
      </c>
      <c r="C74" s="45">
        <v>1104</v>
      </c>
      <c r="D74" s="45" t="s">
        <v>66</v>
      </c>
      <c r="E74" s="45">
        <v>2</v>
      </c>
      <c r="F74" s="45">
        <v>800109</v>
      </c>
      <c r="G74" s="45" t="s">
        <v>13</v>
      </c>
      <c r="H74" s="45">
        <v>128</v>
      </c>
      <c r="I74" s="45"/>
      <c r="J74" s="45"/>
    </row>
    <row r="75" spans="1:10" x14ac:dyDescent="0.25">
      <c r="A75" s="45">
        <v>14</v>
      </c>
      <c r="B75" s="46">
        <v>45748</v>
      </c>
      <c r="C75" s="45">
        <v>967</v>
      </c>
      <c r="D75" s="45" t="s">
        <v>62</v>
      </c>
      <c r="E75" s="45">
        <v>1</v>
      </c>
      <c r="F75" s="45">
        <v>530303</v>
      </c>
      <c r="G75" s="45" t="s">
        <v>22</v>
      </c>
      <c r="H75" s="45">
        <v>64</v>
      </c>
      <c r="I75" s="45"/>
      <c r="J75" s="45"/>
    </row>
    <row r="76" spans="1:10" x14ac:dyDescent="0.25">
      <c r="A76" s="45">
        <v>14</v>
      </c>
      <c r="B76" s="46">
        <v>45748</v>
      </c>
      <c r="C76" s="45">
        <v>967</v>
      </c>
      <c r="D76" s="45" t="s">
        <v>62</v>
      </c>
      <c r="E76" s="45">
        <v>1</v>
      </c>
      <c r="F76" s="45">
        <v>330209</v>
      </c>
      <c r="G76" s="45" t="s">
        <v>25</v>
      </c>
      <c r="H76" s="45">
        <v>12</v>
      </c>
      <c r="I76" s="45"/>
      <c r="J76" s="45"/>
    </row>
    <row r="77" spans="1:10" x14ac:dyDescent="0.25">
      <c r="A77" s="45">
        <v>14</v>
      </c>
      <c r="B77" s="46">
        <v>45748</v>
      </c>
      <c r="C77" s="45">
        <v>967</v>
      </c>
      <c r="D77" s="45" t="s">
        <v>62</v>
      </c>
      <c r="E77" s="45">
        <v>1</v>
      </c>
      <c r="F77" s="45">
        <v>520600</v>
      </c>
      <c r="G77" s="45" t="s">
        <v>24</v>
      </c>
      <c r="H77" s="45">
        <v>120</v>
      </c>
      <c r="I77" s="45"/>
      <c r="J77" s="45"/>
    </row>
    <row r="78" spans="1:10" x14ac:dyDescent="0.25">
      <c r="A78" s="45">
        <v>14</v>
      </c>
      <c r="B78" s="46">
        <v>45748</v>
      </c>
      <c r="C78" s="45">
        <v>967</v>
      </c>
      <c r="D78" s="45" t="s">
        <v>62</v>
      </c>
      <c r="E78" s="45">
        <v>1</v>
      </c>
      <c r="F78" s="45">
        <v>530300</v>
      </c>
      <c r="G78" s="45" t="s">
        <v>23</v>
      </c>
      <c r="H78" s="45">
        <v>207</v>
      </c>
      <c r="I78" s="45">
        <v>1</v>
      </c>
      <c r="J78" s="45"/>
    </row>
    <row r="79" spans="1:10" x14ac:dyDescent="0.25">
      <c r="A79" s="45">
        <v>14</v>
      </c>
      <c r="B79" s="46">
        <v>45748</v>
      </c>
      <c r="C79" s="45">
        <v>965</v>
      </c>
      <c r="D79" s="45" t="s">
        <v>63</v>
      </c>
      <c r="E79" s="45">
        <v>2</v>
      </c>
      <c r="F79" s="45">
        <v>800108</v>
      </c>
      <c r="G79" s="45" t="s">
        <v>12</v>
      </c>
      <c r="H79" s="45">
        <v>240</v>
      </c>
      <c r="I79" s="45"/>
      <c r="J79" s="45"/>
    </row>
    <row r="80" spans="1:10" x14ac:dyDescent="0.25">
      <c r="A80" s="45">
        <v>14</v>
      </c>
      <c r="B80" s="46">
        <v>45748</v>
      </c>
      <c r="C80" s="45">
        <v>965</v>
      </c>
      <c r="D80" s="45" t="s">
        <v>63</v>
      </c>
      <c r="E80" s="45">
        <v>2</v>
      </c>
      <c r="F80" s="45">
        <v>320212</v>
      </c>
      <c r="G80" s="45" t="s">
        <v>11</v>
      </c>
      <c r="H80" s="45">
        <v>22</v>
      </c>
      <c r="I80" s="45"/>
      <c r="J80" s="45"/>
    </row>
    <row r="81" spans="1:10" x14ac:dyDescent="0.25">
      <c r="A81" s="45">
        <v>14</v>
      </c>
      <c r="B81" s="46">
        <v>45748</v>
      </c>
      <c r="C81" s="45">
        <v>965</v>
      </c>
      <c r="D81" s="45" t="s">
        <v>63</v>
      </c>
      <c r="E81" s="45">
        <v>2</v>
      </c>
      <c r="F81" s="45">
        <v>320103</v>
      </c>
      <c r="G81" s="45" t="s">
        <v>10</v>
      </c>
      <c r="H81" s="45">
        <v>81</v>
      </c>
      <c r="I81" s="45"/>
      <c r="J81" s="45"/>
    </row>
    <row r="82" spans="1:10" x14ac:dyDescent="0.25">
      <c r="A82" s="45">
        <v>14</v>
      </c>
      <c r="B82" s="46">
        <v>45748</v>
      </c>
      <c r="C82" s="45">
        <v>513</v>
      </c>
      <c r="D82" s="45" t="s">
        <v>64</v>
      </c>
      <c r="E82" s="45">
        <v>1</v>
      </c>
      <c r="F82" s="45">
        <v>330203</v>
      </c>
      <c r="G82" s="45" t="s">
        <v>21</v>
      </c>
      <c r="H82" s="45">
        <v>13</v>
      </c>
      <c r="I82" s="45">
        <v>1</v>
      </c>
      <c r="J82" s="45"/>
    </row>
    <row r="83" spans="1:10" x14ac:dyDescent="0.25">
      <c r="A83" s="45">
        <v>14</v>
      </c>
      <c r="B83" s="46">
        <v>45748</v>
      </c>
      <c r="C83" s="45">
        <v>513</v>
      </c>
      <c r="D83" s="45" t="s">
        <v>64</v>
      </c>
      <c r="E83" s="45">
        <v>1</v>
      </c>
      <c r="F83" s="45">
        <v>320205</v>
      </c>
      <c r="G83" s="45" t="s">
        <v>20</v>
      </c>
      <c r="H83" s="45">
        <v>26</v>
      </c>
      <c r="I83" s="45"/>
      <c r="J83" s="45"/>
    </row>
    <row r="84" spans="1:10" x14ac:dyDescent="0.25">
      <c r="A84" s="45">
        <v>14</v>
      </c>
      <c r="B84" s="46">
        <v>45748</v>
      </c>
      <c r="C84" s="45">
        <v>513</v>
      </c>
      <c r="D84" s="45" t="s">
        <v>64</v>
      </c>
      <c r="E84" s="45">
        <v>1</v>
      </c>
      <c r="F84" s="45">
        <v>320501</v>
      </c>
      <c r="G84" s="45" t="s">
        <v>18</v>
      </c>
      <c r="H84" s="45">
        <v>10</v>
      </c>
      <c r="I84" s="45">
        <v>1</v>
      </c>
      <c r="J84" s="45"/>
    </row>
    <row r="85" spans="1:10" x14ac:dyDescent="0.25">
      <c r="A85" s="45">
        <v>14</v>
      </c>
      <c r="B85" s="46">
        <v>45748</v>
      </c>
      <c r="C85" s="45">
        <v>513</v>
      </c>
      <c r="D85" s="45" t="s">
        <v>64</v>
      </c>
      <c r="E85" s="45">
        <v>1</v>
      </c>
      <c r="F85" s="45">
        <v>320217</v>
      </c>
      <c r="G85" s="45" t="s">
        <v>14</v>
      </c>
      <c r="H85" s="45">
        <v>26</v>
      </c>
      <c r="I85" s="45"/>
      <c r="J85" s="45"/>
    </row>
    <row r="86" spans="1:10" x14ac:dyDescent="0.25">
      <c r="A86" s="45">
        <v>14</v>
      </c>
      <c r="B86" s="46">
        <v>45750</v>
      </c>
      <c r="C86" s="45">
        <v>1125</v>
      </c>
      <c r="D86" s="45" t="s">
        <v>61</v>
      </c>
      <c r="E86" s="45">
        <v>1</v>
      </c>
      <c r="F86" s="45">
        <v>530303</v>
      </c>
      <c r="G86" s="45" t="s">
        <v>22</v>
      </c>
      <c r="H86" s="45">
        <v>48</v>
      </c>
      <c r="I86" s="45"/>
      <c r="J86" s="45"/>
    </row>
    <row r="87" spans="1:10" x14ac:dyDescent="0.25">
      <c r="A87" s="45">
        <v>14</v>
      </c>
      <c r="B87" s="46">
        <v>45750</v>
      </c>
      <c r="C87" s="45">
        <v>1125</v>
      </c>
      <c r="D87" s="45" t="s">
        <v>61</v>
      </c>
      <c r="E87" s="45">
        <v>1</v>
      </c>
      <c r="F87" s="45">
        <v>530300</v>
      </c>
      <c r="G87" s="45" t="s">
        <v>23</v>
      </c>
      <c r="H87" s="45">
        <v>120</v>
      </c>
      <c r="I87" s="45"/>
      <c r="J87" s="45"/>
    </row>
    <row r="88" spans="1:10" x14ac:dyDescent="0.25">
      <c r="A88" s="45">
        <v>14</v>
      </c>
      <c r="B88" s="46">
        <v>45750</v>
      </c>
      <c r="C88" s="45">
        <v>1125</v>
      </c>
      <c r="D88" s="45" t="s">
        <v>61</v>
      </c>
      <c r="E88" s="45">
        <v>1</v>
      </c>
      <c r="F88" s="45">
        <v>520600</v>
      </c>
      <c r="G88" s="45" t="s">
        <v>24</v>
      </c>
      <c r="H88" s="45">
        <v>80</v>
      </c>
      <c r="I88" s="45"/>
      <c r="J88" s="45"/>
    </row>
    <row r="89" spans="1:10" x14ac:dyDescent="0.25">
      <c r="A89" s="45">
        <v>14</v>
      </c>
      <c r="B89" s="46">
        <v>45750</v>
      </c>
      <c r="C89" s="45">
        <v>1125</v>
      </c>
      <c r="D89" s="45" t="s">
        <v>61</v>
      </c>
      <c r="E89" s="45">
        <v>1</v>
      </c>
      <c r="F89" s="45">
        <v>330209</v>
      </c>
      <c r="G89" s="45" t="s">
        <v>25</v>
      </c>
      <c r="H89" s="45">
        <v>7</v>
      </c>
      <c r="I89" s="45">
        <v>2</v>
      </c>
      <c r="J89" s="45"/>
    </row>
    <row r="90" spans="1:10" x14ac:dyDescent="0.25">
      <c r="A90" s="45">
        <v>14</v>
      </c>
      <c r="B90" s="46">
        <v>45750</v>
      </c>
      <c r="C90" s="45">
        <v>1133</v>
      </c>
      <c r="D90" s="45" t="s">
        <v>58</v>
      </c>
      <c r="E90" s="45">
        <v>5</v>
      </c>
      <c r="F90" s="45">
        <v>320217</v>
      </c>
      <c r="G90" s="45" t="s">
        <v>14</v>
      </c>
      <c r="H90" s="45">
        <v>4</v>
      </c>
      <c r="I90" s="45"/>
      <c r="J90" s="45"/>
    </row>
    <row r="91" spans="1:10" x14ac:dyDescent="0.25">
      <c r="A91" s="45">
        <v>14</v>
      </c>
      <c r="B91" s="46">
        <v>45750</v>
      </c>
      <c r="C91" s="45">
        <v>1133</v>
      </c>
      <c r="D91" s="45" t="s">
        <v>58</v>
      </c>
      <c r="E91" s="45">
        <v>5</v>
      </c>
      <c r="F91" s="45">
        <v>320238</v>
      </c>
      <c r="G91" s="45" t="s">
        <v>16</v>
      </c>
      <c r="H91" s="45">
        <v>18</v>
      </c>
      <c r="I91" s="45">
        <v>4</v>
      </c>
      <c r="J91" s="45"/>
    </row>
    <row r="92" spans="1:10" x14ac:dyDescent="0.25">
      <c r="A92" s="45">
        <v>14</v>
      </c>
      <c r="B92" s="46">
        <v>45750</v>
      </c>
      <c r="C92" s="45">
        <v>1133</v>
      </c>
      <c r="D92" s="45" t="s">
        <v>58</v>
      </c>
      <c r="E92" s="45">
        <v>5</v>
      </c>
      <c r="F92" s="45">
        <v>320231</v>
      </c>
      <c r="G92" s="45" t="s">
        <v>26</v>
      </c>
      <c r="H92" s="45">
        <v>71</v>
      </c>
      <c r="I92" s="45"/>
      <c r="J92" s="45"/>
    </row>
    <row r="93" spans="1:10" x14ac:dyDescent="0.25">
      <c r="A93" s="45">
        <v>14</v>
      </c>
      <c r="B93" s="46">
        <v>45750</v>
      </c>
      <c r="C93" s="45">
        <v>1133</v>
      </c>
      <c r="D93" s="45" t="s">
        <v>58</v>
      </c>
      <c r="E93" s="45">
        <v>5</v>
      </c>
      <c r="F93" s="45">
        <v>320237</v>
      </c>
      <c r="G93" s="45" t="s">
        <v>15</v>
      </c>
      <c r="H93" s="45">
        <v>14</v>
      </c>
      <c r="I93" s="45">
        <v>4</v>
      </c>
      <c r="J93" s="45"/>
    </row>
    <row r="94" spans="1:10" x14ac:dyDescent="0.25">
      <c r="A94" s="45">
        <v>14</v>
      </c>
      <c r="B94" s="46">
        <v>45750</v>
      </c>
      <c r="C94" s="45">
        <v>965</v>
      </c>
      <c r="D94" s="45" t="s">
        <v>63</v>
      </c>
      <c r="E94" s="45">
        <v>2</v>
      </c>
      <c r="F94" s="45">
        <v>320212</v>
      </c>
      <c r="G94" s="45" t="s">
        <v>11</v>
      </c>
      <c r="H94" s="45">
        <v>22</v>
      </c>
      <c r="I94" s="45"/>
      <c r="J94" s="45"/>
    </row>
    <row r="95" spans="1:10" x14ac:dyDescent="0.25">
      <c r="A95" s="45">
        <v>14</v>
      </c>
      <c r="B95" s="46">
        <v>45750</v>
      </c>
      <c r="C95" s="45">
        <v>965</v>
      </c>
      <c r="D95" s="45" t="s">
        <v>63</v>
      </c>
      <c r="E95" s="45">
        <v>2</v>
      </c>
      <c r="F95" s="45">
        <v>320103</v>
      </c>
      <c r="G95" s="45" t="s">
        <v>10</v>
      </c>
      <c r="H95" s="45">
        <v>106</v>
      </c>
      <c r="I95" s="45"/>
      <c r="J95" s="45"/>
    </row>
    <row r="96" spans="1:10" x14ac:dyDescent="0.25">
      <c r="A96" s="45">
        <v>14</v>
      </c>
      <c r="B96" s="46">
        <v>45750</v>
      </c>
      <c r="C96" s="45">
        <v>965</v>
      </c>
      <c r="D96" s="45" t="s">
        <v>63</v>
      </c>
      <c r="E96" s="45">
        <v>2</v>
      </c>
      <c r="F96" s="45">
        <v>800108</v>
      </c>
      <c r="G96" s="45" t="s">
        <v>12</v>
      </c>
      <c r="H96" s="45">
        <v>240</v>
      </c>
      <c r="I96" s="45"/>
      <c r="J96" s="45"/>
    </row>
    <row r="97" spans="1:10" x14ac:dyDescent="0.25">
      <c r="A97" s="45">
        <v>14</v>
      </c>
      <c r="B97" s="46">
        <v>45750</v>
      </c>
      <c r="C97" s="45">
        <v>513</v>
      </c>
      <c r="D97" s="45" t="s">
        <v>64</v>
      </c>
      <c r="E97" s="45">
        <v>3</v>
      </c>
      <c r="F97" s="45">
        <v>330203</v>
      </c>
      <c r="G97" s="45" t="s">
        <v>21</v>
      </c>
      <c r="H97" s="45">
        <v>15</v>
      </c>
      <c r="I97" s="45"/>
      <c r="J97" s="45"/>
    </row>
    <row r="98" spans="1:10" x14ac:dyDescent="0.25">
      <c r="A98" s="45">
        <v>14</v>
      </c>
      <c r="B98" s="46">
        <v>45750</v>
      </c>
      <c r="C98" s="45">
        <v>513</v>
      </c>
      <c r="D98" s="45" t="s">
        <v>64</v>
      </c>
      <c r="E98" s="45">
        <v>3</v>
      </c>
      <c r="F98" s="45">
        <v>320205</v>
      </c>
      <c r="G98" s="45" t="s">
        <v>20</v>
      </c>
      <c r="H98" s="45">
        <v>24</v>
      </c>
      <c r="I98" s="45"/>
      <c r="J98" s="45"/>
    </row>
    <row r="99" spans="1:10" x14ac:dyDescent="0.25">
      <c r="A99" s="45">
        <v>14</v>
      </c>
      <c r="B99" s="46">
        <v>45750</v>
      </c>
      <c r="C99" s="45">
        <v>513</v>
      </c>
      <c r="D99" s="45" t="s">
        <v>64</v>
      </c>
      <c r="E99" s="45">
        <v>3</v>
      </c>
      <c r="F99" s="45">
        <v>320501</v>
      </c>
      <c r="G99" s="45" t="s">
        <v>18</v>
      </c>
      <c r="H99" s="45">
        <v>8</v>
      </c>
      <c r="I99" s="45"/>
      <c r="J99" s="45"/>
    </row>
    <row r="100" spans="1:10" x14ac:dyDescent="0.25">
      <c r="A100" s="45">
        <v>14</v>
      </c>
      <c r="B100" s="46">
        <v>45750</v>
      </c>
      <c r="C100" s="45">
        <v>513</v>
      </c>
      <c r="D100" s="45" t="s">
        <v>64</v>
      </c>
      <c r="E100" s="45">
        <v>3</v>
      </c>
      <c r="F100" s="45">
        <v>320217</v>
      </c>
      <c r="G100" s="45" t="s">
        <v>14</v>
      </c>
      <c r="H100" s="45">
        <v>25</v>
      </c>
      <c r="I100" s="45"/>
      <c r="J100" s="45"/>
    </row>
    <row r="101" spans="1:10" x14ac:dyDescent="0.25">
      <c r="A101" s="45">
        <v>14</v>
      </c>
      <c r="B101" s="46">
        <v>45750</v>
      </c>
      <c r="C101" s="45">
        <v>1104</v>
      </c>
      <c r="D101" s="45" t="s">
        <v>66</v>
      </c>
      <c r="E101" s="45">
        <v>2</v>
      </c>
      <c r="F101" s="45">
        <v>800108</v>
      </c>
      <c r="G101" s="45" t="s">
        <v>12</v>
      </c>
      <c r="H101" s="45">
        <v>240</v>
      </c>
      <c r="I101" s="45"/>
      <c r="J101" s="45"/>
    </row>
    <row r="102" spans="1:10" x14ac:dyDescent="0.25">
      <c r="A102" s="45">
        <v>14</v>
      </c>
      <c r="B102" s="46">
        <v>45750</v>
      </c>
      <c r="C102" s="45">
        <v>1104</v>
      </c>
      <c r="D102" s="45" t="s">
        <v>66</v>
      </c>
      <c r="E102" s="45">
        <v>2</v>
      </c>
      <c r="F102" s="45">
        <v>800109</v>
      </c>
      <c r="G102" s="45" t="s">
        <v>13</v>
      </c>
      <c r="H102" s="45">
        <v>256</v>
      </c>
      <c r="I102" s="45"/>
      <c r="J102" s="45"/>
    </row>
    <row r="103" spans="1:10" x14ac:dyDescent="0.25">
      <c r="A103" s="45">
        <v>14</v>
      </c>
      <c r="B103" s="46">
        <v>45750</v>
      </c>
      <c r="C103" s="45">
        <v>1104</v>
      </c>
      <c r="D103" s="45" t="s">
        <v>66</v>
      </c>
      <c r="E103" s="45">
        <v>2</v>
      </c>
      <c r="F103" s="45">
        <v>320212</v>
      </c>
      <c r="G103" s="45" t="s">
        <v>11</v>
      </c>
      <c r="H103" s="45">
        <v>20</v>
      </c>
      <c r="I103" s="45"/>
      <c r="J103" s="45"/>
    </row>
    <row r="104" spans="1:10" x14ac:dyDescent="0.25">
      <c r="A104" s="45">
        <v>14</v>
      </c>
      <c r="B104" s="46">
        <v>45750</v>
      </c>
      <c r="C104" s="45">
        <v>1104</v>
      </c>
      <c r="D104" s="45" t="s">
        <v>66</v>
      </c>
      <c r="E104" s="45">
        <v>2</v>
      </c>
      <c r="F104" s="45">
        <v>320103</v>
      </c>
      <c r="G104" s="45" t="s">
        <v>10</v>
      </c>
      <c r="H104" s="45">
        <v>112</v>
      </c>
      <c r="I104" s="45"/>
      <c r="J104" s="45"/>
    </row>
    <row r="105" spans="1:10" x14ac:dyDescent="0.25">
      <c r="A105" s="45">
        <v>14</v>
      </c>
      <c r="B105" s="46">
        <v>45750</v>
      </c>
      <c r="C105" s="45">
        <v>1070</v>
      </c>
      <c r="D105" s="45" t="s">
        <v>56</v>
      </c>
      <c r="E105" s="45">
        <v>2</v>
      </c>
      <c r="F105" s="45">
        <v>320103</v>
      </c>
      <c r="G105" s="45" t="s">
        <v>10</v>
      </c>
      <c r="H105" s="45">
        <v>88</v>
      </c>
      <c r="I105" s="45"/>
      <c r="J105" s="45"/>
    </row>
    <row r="106" spans="1:10" x14ac:dyDescent="0.25">
      <c r="A106" s="45">
        <v>14</v>
      </c>
      <c r="B106" s="46">
        <v>45750</v>
      </c>
      <c r="C106" s="45">
        <v>1070</v>
      </c>
      <c r="D106" s="45" t="s">
        <v>56</v>
      </c>
      <c r="E106" s="45">
        <v>2</v>
      </c>
      <c r="F106" s="45">
        <v>320212</v>
      </c>
      <c r="G106" s="45" t="s">
        <v>11</v>
      </c>
      <c r="H106" s="45">
        <v>15</v>
      </c>
      <c r="I106" s="45"/>
      <c r="J106" s="45"/>
    </row>
    <row r="107" spans="1:10" x14ac:dyDescent="0.25">
      <c r="A107" s="45">
        <v>14</v>
      </c>
      <c r="B107" s="46">
        <v>45750</v>
      </c>
      <c r="C107" s="45">
        <v>1070</v>
      </c>
      <c r="D107" s="45" t="s">
        <v>56</v>
      </c>
      <c r="E107" s="45">
        <v>2</v>
      </c>
      <c r="F107" s="45">
        <v>800108</v>
      </c>
      <c r="G107" s="45" t="s">
        <v>12</v>
      </c>
      <c r="H107" s="45">
        <v>240</v>
      </c>
      <c r="I107" s="45"/>
      <c r="J107" s="45"/>
    </row>
    <row r="108" spans="1:10" x14ac:dyDescent="0.25">
      <c r="A108" s="45">
        <v>14</v>
      </c>
      <c r="B108" s="46">
        <v>45750</v>
      </c>
      <c r="C108" s="45">
        <v>1070</v>
      </c>
      <c r="D108" s="45" t="s">
        <v>56</v>
      </c>
      <c r="E108" s="45">
        <v>2</v>
      </c>
      <c r="F108" s="45">
        <v>800109</v>
      </c>
      <c r="G108" s="45" t="s">
        <v>13</v>
      </c>
      <c r="H108" s="45">
        <v>224</v>
      </c>
      <c r="I108" s="45">
        <v>16</v>
      </c>
      <c r="J108" s="45"/>
    </row>
    <row r="109" spans="1:10" x14ac:dyDescent="0.25">
      <c r="A109" s="45">
        <v>14</v>
      </c>
      <c r="B109" s="46">
        <v>45750</v>
      </c>
      <c r="C109" s="45">
        <v>849</v>
      </c>
      <c r="D109" s="45" t="s">
        <v>59</v>
      </c>
      <c r="E109" s="45">
        <v>5</v>
      </c>
      <c r="F109" s="45">
        <v>320231</v>
      </c>
      <c r="G109" s="45" t="s">
        <v>26</v>
      </c>
      <c r="H109" s="45">
        <v>64</v>
      </c>
      <c r="I109" s="45"/>
      <c r="J109" s="45"/>
    </row>
    <row r="110" spans="1:10" x14ac:dyDescent="0.25">
      <c r="A110" s="45">
        <v>14</v>
      </c>
      <c r="B110" s="46">
        <v>45750</v>
      </c>
      <c r="C110" s="45">
        <v>849</v>
      </c>
      <c r="D110" s="45" t="s">
        <v>59</v>
      </c>
      <c r="E110" s="45">
        <v>5</v>
      </c>
      <c r="F110" s="45">
        <v>320237</v>
      </c>
      <c r="G110" s="45" t="s">
        <v>15</v>
      </c>
      <c r="H110" s="45">
        <v>20</v>
      </c>
      <c r="I110" s="45"/>
      <c r="J110" s="45"/>
    </row>
    <row r="111" spans="1:10" x14ac:dyDescent="0.25">
      <c r="A111" s="45">
        <v>14</v>
      </c>
      <c r="B111" s="46">
        <v>45750</v>
      </c>
      <c r="C111" s="45">
        <v>849</v>
      </c>
      <c r="D111" s="45" t="s">
        <v>59</v>
      </c>
      <c r="E111" s="45">
        <v>5</v>
      </c>
      <c r="F111" s="45">
        <v>320238</v>
      </c>
      <c r="G111" s="45" t="s">
        <v>16</v>
      </c>
      <c r="H111" s="45">
        <v>19</v>
      </c>
      <c r="I111" s="45">
        <v>1</v>
      </c>
      <c r="J111" s="45"/>
    </row>
    <row r="112" spans="1:10" x14ac:dyDescent="0.25">
      <c r="A112" s="45">
        <v>14</v>
      </c>
      <c r="B112" s="46">
        <v>45750</v>
      </c>
      <c r="C112" s="45">
        <v>1238</v>
      </c>
      <c r="D112" s="45" t="s">
        <v>57</v>
      </c>
      <c r="E112" s="45">
        <v>5</v>
      </c>
      <c r="F112" s="45">
        <v>320237</v>
      </c>
      <c r="G112" s="45" t="s">
        <v>15</v>
      </c>
      <c r="H112" s="45">
        <v>20</v>
      </c>
      <c r="I112" s="45"/>
      <c r="J112" s="45"/>
    </row>
    <row r="113" spans="1:10" x14ac:dyDescent="0.25">
      <c r="A113" s="45">
        <v>14</v>
      </c>
      <c r="B113" s="46">
        <v>45750</v>
      </c>
      <c r="C113" s="45">
        <v>1238</v>
      </c>
      <c r="D113" s="45" t="s">
        <v>57</v>
      </c>
      <c r="E113" s="45">
        <v>5</v>
      </c>
      <c r="F113" s="45">
        <v>320238</v>
      </c>
      <c r="G113" s="45" t="s">
        <v>16</v>
      </c>
      <c r="H113" s="45">
        <v>20</v>
      </c>
      <c r="I113" s="45"/>
      <c r="J113" s="45"/>
    </row>
    <row r="114" spans="1:10" x14ac:dyDescent="0.25">
      <c r="A114" s="45">
        <v>14</v>
      </c>
      <c r="B114" s="46">
        <v>45750</v>
      </c>
      <c r="C114" s="45">
        <v>1238</v>
      </c>
      <c r="D114" s="45" t="s">
        <v>57</v>
      </c>
      <c r="E114" s="45">
        <v>5</v>
      </c>
      <c r="F114" s="45">
        <v>320231</v>
      </c>
      <c r="G114" s="45" t="s">
        <v>26</v>
      </c>
      <c r="H114" s="45">
        <v>62</v>
      </c>
      <c r="I114" s="45"/>
      <c r="J114" s="45"/>
    </row>
    <row r="115" spans="1:10" x14ac:dyDescent="0.25">
      <c r="A115" s="45">
        <v>14</v>
      </c>
      <c r="B115" s="46">
        <v>45750</v>
      </c>
      <c r="C115" s="45">
        <v>967</v>
      </c>
      <c r="D115" s="45" t="s">
        <v>62</v>
      </c>
      <c r="E115" s="45">
        <v>1</v>
      </c>
      <c r="F115" s="45">
        <v>530303</v>
      </c>
      <c r="G115" s="45" t="s">
        <v>22</v>
      </c>
      <c r="H115" s="45">
        <v>56</v>
      </c>
      <c r="I115" s="45"/>
      <c r="J115" s="45"/>
    </row>
    <row r="116" spans="1:10" x14ac:dyDescent="0.25">
      <c r="A116" s="45">
        <v>14</v>
      </c>
      <c r="B116" s="46">
        <v>45750</v>
      </c>
      <c r="C116" s="45">
        <v>967</v>
      </c>
      <c r="D116" s="45" t="s">
        <v>62</v>
      </c>
      <c r="E116" s="45">
        <v>1</v>
      </c>
      <c r="F116" s="45">
        <v>520600</v>
      </c>
      <c r="G116" s="45" t="s">
        <v>24</v>
      </c>
      <c r="H116" s="45">
        <v>94</v>
      </c>
      <c r="I116" s="45">
        <v>2</v>
      </c>
      <c r="J116" s="45"/>
    </row>
    <row r="117" spans="1:10" x14ac:dyDescent="0.25">
      <c r="A117" s="45">
        <v>14</v>
      </c>
      <c r="B117" s="46">
        <v>45750</v>
      </c>
      <c r="C117" s="45">
        <v>967</v>
      </c>
      <c r="D117" s="45" t="s">
        <v>62</v>
      </c>
      <c r="E117" s="45">
        <v>1</v>
      </c>
      <c r="F117" s="45">
        <v>530300</v>
      </c>
      <c r="G117" s="45" t="s">
        <v>23</v>
      </c>
      <c r="H117" s="45">
        <v>140</v>
      </c>
      <c r="I117" s="45"/>
      <c r="J117" s="45"/>
    </row>
    <row r="118" spans="1:10" x14ac:dyDescent="0.25">
      <c r="A118" s="45">
        <v>14</v>
      </c>
      <c r="B118" s="46">
        <v>45750</v>
      </c>
      <c r="C118" s="45">
        <v>967</v>
      </c>
      <c r="D118" s="45" t="s">
        <v>62</v>
      </c>
      <c r="E118" s="45">
        <v>1</v>
      </c>
      <c r="F118" s="45">
        <v>330209</v>
      </c>
      <c r="G118" s="45" t="s">
        <v>25</v>
      </c>
      <c r="H118" s="45">
        <v>5</v>
      </c>
      <c r="I118" s="45"/>
      <c r="J118" s="45"/>
    </row>
    <row r="119" spans="1:10" x14ac:dyDescent="0.25">
      <c r="A119" s="45">
        <v>13</v>
      </c>
      <c r="B119" s="46">
        <v>45744</v>
      </c>
      <c r="C119" s="45">
        <v>513</v>
      </c>
      <c r="D119" s="45" t="s">
        <v>64</v>
      </c>
      <c r="E119" s="45">
        <v>2</v>
      </c>
      <c r="F119" s="45">
        <v>320103</v>
      </c>
      <c r="G119" s="45" t="s">
        <v>10</v>
      </c>
      <c r="H119" s="45">
        <v>112</v>
      </c>
      <c r="I119" s="45">
        <v>2</v>
      </c>
      <c r="J119" s="45" t="s">
        <v>27</v>
      </c>
    </row>
    <row r="120" spans="1:10" x14ac:dyDescent="0.25">
      <c r="A120" s="45">
        <v>13</v>
      </c>
      <c r="B120" s="46">
        <v>45744</v>
      </c>
      <c r="C120" s="45">
        <v>513</v>
      </c>
      <c r="D120" s="45" t="s">
        <v>64</v>
      </c>
      <c r="E120" s="45">
        <v>2</v>
      </c>
      <c r="F120" s="45">
        <v>320133</v>
      </c>
      <c r="G120" s="45" t="s">
        <v>28</v>
      </c>
      <c r="H120" s="45">
        <v>60</v>
      </c>
      <c r="I120" s="45"/>
      <c r="J120" s="45" t="s">
        <v>27</v>
      </c>
    </row>
    <row r="121" spans="1:10" x14ac:dyDescent="0.25">
      <c r="A121" s="45">
        <v>13</v>
      </c>
      <c r="B121" s="46">
        <v>45744</v>
      </c>
      <c r="C121" s="45">
        <v>513</v>
      </c>
      <c r="D121" s="45" t="s">
        <v>64</v>
      </c>
      <c r="E121" s="45">
        <v>2</v>
      </c>
      <c r="F121" s="45">
        <v>320212</v>
      </c>
      <c r="G121" s="45" t="s">
        <v>11</v>
      </c>
      <c r="H121" s="45">
        <v>22</v>
      </c>
      <c r="I121" s="45"/>
      <c r="J121" s="45" t="s">
        <v>27</v>
      </c>
    </row>
    <row r="122" spans="1:10" x14ac:dyDescent="0.25">
      <c r="A122" s="45">
        <v>13</v>
      </c>
      <c r="B122" s="46">
        <v>45744</v>
      </c>
      <c r="C122" s="45">
        <v>965</v>
      </c>
      <c r="D122" s="45" t="s">
        <v>63</v>
      </c>
      <c r="E122" s="45">
        <v>2</v>
      </c>
      <c r="F122" s="45">
        <v>320103</v>
      </c>
      <c r="G122" s="45" t="s">
        <v>10</v>
      </c>
      <c r="H122" s="45">
        <v>108</v>
      </c>
      <c r="I122" s="45"/>
      <c r="J122" s="45"/>
    </row>
    <row r="123" spans="1:10" x14ac:dyDescent="0.25">
      <c r="A123" s="45">
        <v>13</v>
      </c>
      <c r="B123" s="46">
        <v>45744</v>
      </c>
      <c r="C123" s="45">
        <v>965</v>
      </c>
      <c r="D123" s="45" t="s">
        <v>63</v>
      </c>
      <c r="E123" s="45">
        <v>2</v>
      </c>
      <c r="F123" s="45">
        <v>320133</v>
      </c>
      <c r="G123" s="45" t="s">
        <v>28</v>
      </c>
      <c r="H123" s="45">
        <v>54</v>
      </c>
      <c r="I123" s="45"/>
      <c r="J123" s="45"/>
    </row>
    <row r="124" spans="1:10" x14ac:dyDescent="0.25">
      <c r="A124" s="45">
        <v>13</v>
      </c>
      <c r="B124" s="46">
        <v>45744</v>
      </c>
      <c r="C124" s="45">
        <v>965</v>
      </c>
      <c r="D124" s="45" t="s">
        <v>63</v>
      </c>
      <c r="E124" s="45">
        <v>2</v>
      </c>
      <c r="F124" s="45">
        <v>320212</v>
      </c>
      <c r="G124" s="45" t="s">
        <v>11</v>
      </c>
      <c r="H124" s="45">
        <v>20</v>
      </c>
      <c r="I124" s="45"/>
      <c r="J124" s="45"/>
    </row>
    <row r="125" spans="1:10" x14ac:dyDescent="0.25">
      <c r="A125" s="45">
        <v>13</v>
      </c>
      <c r="B125" s="46">
        <v>45744</v>
      </c>
      <c r="C125" s="45">
        <v>967</v>
      </c>
      <c r="D125" s="45" t="s">
        <v>62</v>
      </c>
      <c r="E125" s="45">
        <v>1</v>
      </c>
      <c r="F125" s="45">
        <v>320217</v>
      </c>
      <c r="G125" s="45" t="s">
        <v>14</v>
      </c>
      <c r="H125" s="45">
        <v>13</v>
      </c>
      <c r="I125" s="45"/>
      <c r="J125" s="45"/>
    </row>
    <row r="126" spans="1:10" x14ac:dyDescent="0.25">
      <c r="A126" s="45">
        <v>13</v>
      </c>
      <c r="B126" s="46">
        <v>45744</v>
      </c>
      <c r="C126" s="45">
        <v>967</v>
      </c>
      <c r="D126" s="45" t="s">
        <v>62</v>
      </c>
      <c r="E126" s="45">
        <v>1</v>
      </c>
      <c r="F126" s="45">
        <v>320221</v>
      </c>
      <c r="G126" s="45" t="s">
        <v>17</v>
      </c>
      <c r="H126" s="45">
        <v>35</v>
      </c>
      <c r="I126" s="45"/>
      <c r="J126" s="45"/>
    </row>
    <row r="127" spans="1:10" x14ac:dyDescent="0.25">
      <c r="A127" s="45">
        <v>13</v>
      </c>
      <c r="B127" s="46">
        <v>45744</v>
      </c>
      <c r="C127" s="45">
        <v>967</v>
      </c>
      <c r="D127" s="45" t="s">
        <v>62</v>
      </c>
      <c r="E127" s="45">
        <v>1</v>
      </c>
      <c r="F127" s="45">
        <v>320237</v>
      </c>
      <c r="G127" s="45" t="s">
        <v>15</v>
      </c>
      <c r="H127" s="45">
        <v>12</v>
      </c>
      <c r="I127" s="45">
        <v>3</v>
      </c>
      <c r="J127" s="45"/>
    </row>
    <row r="128" spans="1:10" x14ac:dyDescent="0.25">
      <c r="A128" s="45">
        <v>13</v>
      </c>
      <c r="B128" s="46">
        <v>45744</v>
      </c>
      <c r="C128" s="45">
        <v>967</v>
      </c>
      <c r="D128" s="45" t="s">
        <v>62</v>
      </c>
      <c r="E128" s="45">
        <v>1</v>
      </c>
      <c r="F128" s="45">
        <v>320238</v>
      </c>
      <c r="G128" s="45" t="s">
        <v>16</v>
      </c>
      <c r="H128" s="45">
        <v>15</v>
      </c>
      <c r="I128" s="45"/>
      <c r="J128" s="45"/>
    </row>
    <row r="129" spans="1:10" x14ac:dyDescent="0.25">
      <c r="A129" s="45">
        <v>13</v>
      </c>
      <c r="B129" s="46">
        <v>45744</v>
      </c>
      <c r="C129" s="45">
        <v>1104</v>
      </c>
      <c r="D129" s="45" t="s">
        <v>66</v>
      </c>
      <c r="E129" s="45">
        <v>5</v>
      </c>
      <c r="F129" s="45">
        <v>320217</v>
      </c>
      <c r="G129" s="45" t="s">
        <v>14</v>
      </c>
      <c r="H129" s="45">
        <v>18</v>
      </c>
      <c r="I129" s="45"/>
      <c r="J129" s="45"/>
    </row>
    <row r="130" spans="1:10" x14ac:dyDescent="0.25">
      <c r="A130" s="45">
        <v>13</v>
      </c>
      <c r="B130" s="46">
        <v>45744</v>
      </c>
      <c r="C130" s="45">
        <v>1104</v>
      </c>
      <c r="D130" s="45" t="s">
        <v>66</v>
      </c>
      <c r="E130" s="45">
        <v>5</v>
      </c>
      <c r="F130" s="45">
        <v>320221</v>
      </c>
      <c r="G130" s="45" t="s">
        <v>17</v>
      </c>
      <c r="H130" s="45">
        <v>40</v>
      </c>
      <c r="I130" s="45"/>
      <c r="J130" s="45"/>
    </row>
    <row r="131" spans="1:10" x14ac:dyDescent="0.25">
      <c r="A131" s="45">
        <v>13</v>
      </c>
      <c r="B131" s="46">
        <v>45744</v>
      </c>
      <c r="C131" s="45">
        <v>1104</v>
      </c>
      <c r="D131" s="45" t="s">
        <v>66</v>
      </c>
      <c r="E131" s="45">
        <v>5</v>
      </c>
      <c r="F131" s="45">
        <v>320237</v>
      </c>
      <c r="G131" s="45" t="s">
        <v>15</v>
      </c>
      <c r="H131" s="45">
        <v>17</v>
      </c>
      <c r="I131" s="45">
        <v>1</v>
      </c>
      <c r="J131" s="45"/>
    </row>
    <row r="132" spans="1:10" x14ac:dyDescent="0.25">
      <c r="A132" s="45">
        <v>13</v>
      </c>
      <c r="B132" s="46">
        <v>45744</v>
      </c>
      <c r="C132" s="45">
        <v>1104</v>
      </c>
      <c r="D132" s="45" t="s">
        <v>66</v>
      </c>
      <c r="E132" s="45">
        <v>5</v>
      </c>
      <c r="F132" s="45">
        <v>320238</v>
      </c>
      <c r="G132" s="45" t="s">
        <v>16</v>
      </c>
      <c r="H132" s="45">
        <v>24</v>
      </c>
      <c r="I132" s="45"/>
      <c r="J132" s="45"/>
    </row>
    <row r="133" spans="1:10" x14ac:dyDescent="0.25">
      <c r="A133" s="45">
        <v>13</v>
      </c>
      <c r="B133" s="46">
        <v>45744</v>
      </c>
      <c r="C133" s="45">
        <v>1125</v>
      </c>
      <c r="D133" s="45" t="s">
        <v>61</v>
      </c>
      <c r="E133" s="45">
        <v>1</v>
      </c>
      <c r="F133" s="45">
        <v>330203</v>
      </c>
      <c r="G133" s="45" t="s">
        <v>21</v>
      </c>
      <c r="H133" s="45">
        <v>11</v>
      </c>
      <c r="I133" s="45">
        <v>2</v>
      </c>
      <c r="J133" s="45"/>
    </row>
    <row r="134" spans="1:10" x14ac:dyDescent="0.25">
      <c r="A134" s="45">
        <v>13</v>
      </c>
      <c r="B134" s="46">
        <v>45744</v>
      </c>
      <c r="C134" s="45">
        <v>1125</v>
      </c>
      <c r="D134" s="45" t="s">
        <v>61</v>
      </c>
      <c r="E134" s="45">
        <v>1</v>
      </c>
      <c r="F134" s="45">
        <v>520600</v>
      </c>
      <c r="G134" s="45" t="s">
        <v>24</v>
      </c>
      <c r="H134" s="45">
        <v>98</v>
      </c>
      <c r="I134" s="45">
        <v>6</v>
      </c>
      <c r="J134" s="45"/>
    </row>
    <row r="135" spans="1:10" x14ac:dyDescent="0.25">
      <c r="A135" s="45">
        <v>13</v>
      </c>
      <c r="B135" s="46">
        <v>45744</v>
      </c>
      <c r="C135" s="45">
        <v>1125</v>
      </c>
      <c r="D135" s="45" t="s">
        <v>61</v>
      </c>
      <c r="E135" s="45">
        <v>1</v>
      </c>
      <c r="F135" s="45">
        <v>530300</v>
      </c>
      <c r="G135" s="45" t="s">
        <v>23</v>
      </c>
      <c r="H135" s="45">
        <v>120</v>
      </c>
      <c r="I135" s="45">
        <v>36</v>
      </c>
      <c r="J135" s="45"/>
    </row>
    <row r="136" spans="1:10" x14ac:dyDescent="0.25">
      <c r="A136" s="45">
        <v>13</v>
      </c>
      <c r="B136" s="46">
        <v>45744</v>
      </c>
      <c r="C136" s="45">
        <v>1125</v>
      </c>
      <c r="D136" s="45" t="s">
        <v>61</v>
      </c>
      <c r="E136" s="45">
        <v>1</v>
      </c>
      <c r="F136" s="45">
        <v>530303</v>
      </c>
      <c r="G136" s="45" t="s">
        <v>22</v>
      </c>
      <c r="H136" s="45">
        <v>54</v>
      </c>
      <c r="I136" s="45">
        <v>2</v>
      </c>
      <c r="J136" s="45"/>
    </row>
    <row r="137" spans="1:10" x14ac:dyDescent="0.25">
      <c r="A137" s="45">
        <v>13</v>
      </c>
      <c r="B137" s="46">
        <v>45744</v>
      </c>
      <c r="C137" s="45">
        <v>1133</v>
      </c>
      <c r="D137" s="45" t="s">
        <v>58</v>
      </c>
      <c r="E137" s="45">
        <v>5</v>
      </c>
      <c r="F137" s="45">
        <v>320217</v>
      </c>
      <c r="G137" s="45" t="s">
        <v>14</v>
      </c>
      <c r="H137" s="45">
        <v>17</v>
      </c>
      <c r="I137" s="45">
        <v>1</v>
      </c>
      <c r="J137" s="45"/>
    </row>
    <row r="138" spans="1:10" x14ac:dyDescent="0.25">
      <c r="A138" s="45">
        <v>13</v>
      </c>
      <c r="B138" s="46">
        <v>45744</v>
      </c>
      <c r="C138" s="45">
        <v>1133</v>
      </c>
      <c r="D138" s="45" t="s">
        <v>58</v>
      </c>
      <c r="E138" s="45">
        <v>5</v>
      </c>
      <c r="F138" s="45">
        <v>320221</v>
      </c>
      <c r="G138" s="45" t="s">
        <v>17</v>
      </c>
      <c r="H138" s="45">
        <v>42</v>
      </c>
      <c r="I138" s="45"/>
      <c r="J138" s="45"/>
    </row>
    <row r="139" spans="1:10" x14ac:dyDescent="0.25">
      <c r="A139" s="45">
        <v>13</v>
      </c>
      <c r="B139" s="46">
        <v>45744</v>
      </c>
      <c r="C139" s="45">
        <v>1133</v>
      </c>
      <c r="D139" s="45" t="s">
        <v>58</v>
      </c>
      <c r="E139" s="45">
        <v>5</v>
      </c>
      <c r="F139" s="45">
        <v>320237</v>
      </c>
      <c r="G139" s="45" t="s">
        <v>15</v>
      </c>
      <c r="H139" s="45">
        <v>16</v>
      </c>
      <c r="I139" s="45">
        <v>4</v>
      </c>
      <c r="J139" s="45"/>
    </row>
    <row r="140" spans="1:10" x14ac:dyDescent="0.25">
      <c r="A140" s="45">
        <v>13</v>
      </c>
      <c r="B140" s="46">
        <v>45744</v>
      </c>
      <c r="C140" s="45">
        <v>1133</v>
      </c>
      <c r="D140" s="45" t="s">
        <v>58</v>
      </c>
      <c r="E140" s="45">
        <v>5</v>
      </c>
      <c r="F140" s="45">
        <v>320238</v>
      </c>
      <c r="G140" s="45" t="s">
        <v>16</v>
      </c>
      <c r="H140" s="45">
        <v>19</v>
      </c>
      <c r="I140" s="45"/>
      <c r="J140" s="45"/>
    </row>
    <row r="141" spans="1:10" x14ac:dyDescent="0.25">
      <c r="A141" s="45">
        <v>13</v>
      </c>
      <c r="B141" s="46">
        <v>45744</v>
      </c>
      <c r="C141" s="45">
        <v>857</v>
      </c>
      <c r="D141" s="45" t="s">
        <v>65</v>
      </c>
      <c r="E141" s="45">
        <v>1</v>
      </c>
      <c r="F141" s="45">
        <v>330203</v>
      </c>
      <c r="G141" s="45" t="s">
        <v>21</v>
      </c>
      <c r="H141" s="45">
        <v>5</v>
      </c>
      <c r="I141" s="45">
        <v>6</v>
      </c>
      <c r="J141" s="45"/>
    </row>
    <row r="142" spans="1:10" x14ac:dyDescent="0.25">
      <c r="A142" s="45">
        <v>13</v>
      </c>
      <c r="B142" s="46">
        <v>45744</v>
      </c>
      <c r="C142" s="45">
        <v>857</v>
      </c>
      <c r="D142" s="45" t="s">
        <v>65</v>
      </c>
      <c r="E142" s="45">
        <v>1</v>
      </c>
      <c r="F142" s="45">
        <v>520600</v>
      </c>
      <c r="G142" s="45" t="s">
        <v>24</v>
      </c>
      <c r="H142" s="45">
        <v>80</v>
      </c>
      <c r="I142" s="45"/>
      <c r="J142" s="45"/>
    </row>
    <row r="143" spans="1:10" x14ac:dyDescent="0.25">
      <c r="A143" s="45">
        <v>13</v>
      </c>
      <c r="B143" s="46">
        <v>45744</v>
      </c>
      <c r="C143" s="45">
        <v>857</v>
      </c>
      <c r="D143" s="45" t="s">
        <v>65</v>
      </c>
      <c r="E143" s="45">
        <v>1</v>
      </c>
      <c r="F143" s="45">
        <v>530300</v>
      </c>
      <c r="G143" s="45" t="s">
        <v>23</v>
      </c>
      <c r="H143" s="45">
        <v>87</v>
      </c>
      <c r="I143" s="45">
        <v>5</v>
      </c>
      <c r="J143" s="45"/>
    </row>
    <row r="144" spans="1:10" x14ac:dyDescent="0.25">
      <c r="A144" s="45">
        <v>13</v>
      </c>
      <c r="B144" s="46">
        <v>45744</v>
      </c>
      <c r="C144" s="45">
        <v>857</v>
      </c>
      <c r="D144" s="45" t="s">
        <v>65</v>
      </c>
      <c r="E144" s="45">
        <v>1</v>
      </c>
      <c r="F144" s="45">
        <v>530303</v>
      </c>
      <c r="G144" s="45" t="s">
        <v>22</v>
      </c>
      <c r="H144" s="45">
        <v>56</v>
      </c>
      <c r="I144" s="45"/>
      <c r="J144" s="45"/>
    </row>
    <row r="145" spans="1:10" x14ac:dyDescent="0.25">
      <c r="A145" s="45">
        <v>13</v>
      </c>
      <c r="B145" s="46">
        <v>45744</v>
      </c>
      <c r="C145" s="45">
        <v>1238</v>
      </c>
      <c r="D145" s="45" t="s">
        <v>57</v>
      </c>
      <c r="E145" s="45">
        <v>2</v>
      </c>
      <c r="F145" s="45">
        <v>320103</v>
      </c>
      <c r="G145" s="45" t="s">
        <v>10</v>
      </c>
      <c r="H145" s="45">
        <v>94</v>
      </c>
      <c r="I145" s="45">
        <v>4</v>
      </c>
      <c r="J145" s="45"/>
    </row>
    <row r="146" spans="1:10" x14ac:dyDescent="0.25">
      <c r="A146" s="45">
        <v>13</v>
      </c>
      <c r="B146" s="46">
        <v>45744</v>
      </c>
      <c r="C146" s="45">
        <v>1238</v>
      </c>
      <c r="D146" s="45" t="s">
        <v>57</v>
      </c>
      <c r="E146" s="45">
        <v>2</v>
      </c>
      <c r="F146" s="45">
        <v>320133</v>
      </c>
      <c r="G146" s="45" t="s">
        <v>28</v>
      </c>
      <c r="H146" s="45">
        <v>60</v>
      </c>
      <c r="I146" s="45"/>
      <c r="J146" s="45"/>
    </row>
    <row r="147" spans="1:10" x14ac:dyDescent="0.25">
      <c r="A147" s="45">
        <v>13</v>
      </c>
      <c r="B147" s="46">
        <v>45744</v>
      </c>
      <c r="C147" s="45">
        <v>1238</v>
      </c>
      <c r="D147" s="45" t="s">
        <v>57</v>
      </c>
      <c r="E147" s="45">
        <v>2</v>
      </c>
      <c r="F147" s="45">
        <v>320212</v>
      </c>
      <c r="G147" s="45" t="s">
        <v>11</v>
      </c>
      <c r="H147" s="45">
        <v>18</v>
      </c>
      <c r="I147" s="45"/>
      <c r="J147" s="45"/>
    </row>
    <row r="148" spans="1:10" x14ac:dyDescent="0.25">
      <c r="A148" s="45">
        <v>13</v>
      </c>
      <c r="B148" s="46">
        <v>45743</v>
      </c>
      <c r="C148" s="45">
        <v>513</v>
      </c>
      <c r="D148" s="45" t="s">
        <v>64</v>
      </c>
      <c r="E148" s="45">
        <v>2</v>
      </c>
      <c r="F148" s="45">
        <v>320103</v>
      </c>
      <c r="G148" s="45" t="s">
        <v>10</v>
      </c>
      <c r="H148" s="45">
        <v>74</v>
      </c>
      <c r="I148" s="45"/>
      <c r="J148" s="45"/>
    </row>
    <row r="149" spans="1:10" x14ac:dyDescent="0.25">
      <c r="A149" s="45">
        <v>13</v>
      </c>
      <c r="B149" s="46">
        <v>45743</v>
      </c>
      <c r="C149" s="45">
        <v>513</v>
      </c>
      <c r="D149" s="45" t="s">
        <v>64</v>
      </c>
      <c r="E149" s="45">
        <v>2</v>
      </c>
      <c r="F149" s="45">
        <v>320133</v>
      </c>
      <c r="G149" s="45" t="s">
        <v>28</v>
      </c>
      <c r="H149" s="45">
        <v>146</v>
      </c>
      <c r="I149" s="45"/>
      <c r="J149" s="45"/>
    </row>
    <row r="150" spans="1:10" x14ac:dyDescent="0.25">
      <c r="A150" s="45">
        <v>13</v>
      </c>
      <c r="B150" s="46">
        <v>45743</v>
      </c>
      <c r="C150" s="45">
        <v>513</v>
      </c>
      <c r="D150" s="45" t="s">
        <v>64</v>
      </c>
      <c r="E150" s="45">
        <v>2</v>
      </c>
      <c r="F150" s="45">
        <v>320212</v>
      </c>
      <c r="G150" s="45" t="s">
        <v>11</v>
      </c>
      <c r="H150" s="45">
        <v>25</v>
      </c>
      <c r="I150" s="45"/>
      <c r="J150" s="45"/>
    </row>
    <row r="151" spans="1:10" x14ac:dyDescent="0.25">
      <c r="A151" s="45">
        <v>13</v>
      </c>
      <c r="B151" s="46">
        <v>45743</v>
      </c>
      <c r="C151" s="45">
        <v>965</v>
      </c>
      <c r="D151" s="45" t="s">
        <v>63</v>
      </c>
      <c r="E151" s="45">
        <v>2</v>
      </c>
      <c r="F151" s="45">
        <v>320103</v>
      </c>
      <c r="G151" s="45" t="s">
        <v>10</v>
      </c>
      <c r="H151" s="45">
        <v>132</v>
      </c>
      <c r="I151" s="45"/>
      <c r="J151" s="45"/>
    </row>
    <row r="152" spans="1:10" x14ac:dyDescent="0.25">
      <c r="A152" s="45">
        <v>13</v>
      </c>
      <c r="B152" s="46">
        <v>45743</v>
      </c>
      <c r="C152" s="45">
        <v>965</v>
      </c>
      <c r="D152" s="45" t="s">
        <v>63</v>
      </c>
      <c r="E152" s="45">
        <v>2</v>
      </c>
      <c r="F152" s="45">
        <v>320133</v>
      </c>
      <c r="G152" s="45" t="s">
        <v>28</v>
      </c>
      <c r="H152" s="45">
        <v>66</v>
      </c>
      <c r="I152" s="45"/>
      <c r="J152" s="45"/>
    </row>
    <row r="153" spans="1:10" x14ac:dyDescent="0.25">
      <c r="A153" s="45">
        <v>13</v>
      </c>
      <c r="B153" s="46">
        <v>45743</v>
      </c>
      <c r="C153" s="45">
        <v>965</v>
      </c>
      <c r="D153" s="45" t="s">
        <v>63</v>
      </c>
      <c r="E153" s="45">
        <v>2</v>
      </c>
      <c r="F153" s="45">
        <v>320212</v>
      </c>
      <c r="G153" s="45" t="s">
        <v>11</v>
      </c>
      <c r="H153" s="45">
        <v>21</v>
      </c>
      <c r="I153" s="45"/>
      <c r="J153" s="45"/>
    </row>
    <row r="154" spans="1:10" x14ac:dyDescent="0.25">
      <c r="A154" s="45">
        <v>13</v>
      </c>
      <c r="B154" s="46">
        <v>45743</v>
      </c>
      <c r="C154" s="45">
        <v>967</v>
      </c>
      <c r="D154" s="45" t="s">
        <v>62</v>
      </c>
      <c r="E154" s="45">
        <v>1</v>
      </c>
      <c r="F154" s="45">
        <v>330203</v>
      </c>
      <c r="G154" s="45" t="s">
        <v>21</v>
      </c>
      <c r="H154" s="45">
        <v>16</v>
      </c>
      <c r="I154" s="45">
        <v>1</v>
      </c>
      <c r="J154" s="45"/>
    </row>
    <row r="155" spans="1:10" x14ac:dyDescent="0.25">
      <c r="A155" s="45">
        <v>13</v>
      </c>
      <c r="B155" s="46">
        <v>45743</v>
      </c>
      <c r="C155" s="45">
        <v>967</v>
      </c>
      <c r="D155" s="45" t="s">
        <v>62</v>
      </c>
      <c r="E155" s="45">
        <v>1</v>
      </c>
      <c r="F155" s="45">
        <v>520600</v>
      </c>
      <c r="G155" s="45" t="s">
        <v>24</v>
      </c>
      <c r="H155" s="45">
        <v>126</v>
      </c>
      <c r="I155" s="45">
        <v>2</v>
      </c>
      <c r="J155" s="45"/>
    </row>
    <row r="156" spans="1:10" x14ac:dyDescent="0.25">
      <c r="A156" s="45">
        <v>13</v>
      </c>
      <c r="B156" s="46">
        <v>45743</v>
      </c>
      <c r="C156" s="45">
        <v>967</v>
      </c>
      <c r="D156" s="45" t="s">
        <v>62</v>
      </c>
      <c r="E156" s="45">
        <v>1</v>
      </c>
      <c r="F156" s="45">
        <v>530300</v>
      </c>
      <c r="G156" s="45" t="s">
        <v>23</v>
      </c>
      <c r="H156" s="45">
        <v>208</v>
      </c>
      <c r="I156" s="45"/>
      <c r="J156" s="45"/>
    </row>
    <row r="157" spans="1:10" x14ac:dyDescent="0.25">
      <c r="A157" s="45">
        <v>13</v>
      </c>
      <c r="B157" s="46">
        <v>45743</v>
      </c>
      <c r="C157" s="45">
        <v>967</v>
      </c>
      <c r="D157" s="45" t="s">
        <v>62</v>
      </c>
      <c r="E157" s="45">
        <v>1</v>
      </c>
      <c r="F157" s="45">
        <v>530303</v>
      </c>
      <c r="G157" s="45" t="s">
        <v>22</v>
      </c>
      <c r="H157" s="45">
        <v>64</v>
      </c>
      <c r="I157" s="45"/>
      <c r="J157" s="45"/>
    </row>
    <row r="158" spans="1:10" x14ac:dyDescent="0.25">
      <c r="A158" s="45">
        <v>13</v>
      </c>
      <c r="B158" s="46">
        <v>45743</v>
      </c>
      <c r="C158" s="45">
        <v>1104</v>
      </c>
      <c r="D158" s="45" t="s">
        <v>66</v>
      </c>
      <c r="E158" s="45">
        <v>5</v>
      </c>
      <c r="F158" s="45">
        <v>320217</v>
      </c>
      <c r="G158" s="45" t="s">
        <v>14</v>
      </c>
      <c r="H158" s="45">
        <v>19</v>
      </c>
      <c r="I158" s="45"/>
      <c r="J158" s="45"/>
    </row>
    <row r="159" spans="1:10" x14ac:dyDescent="0.25">
      <c r="A159" s="45">
        <v>13</v>
      </c>
      <c r="B159" s="46">
        <v>45743</v>
      </c>
      <c r="C159" s="45">
        <v>1104</v>
      </c>
      <c r="D159" s="45" t="s">
        <v>66</v>
      </c>
      <c r="E159" s="45">
        <v>5</v>
      </c>
      <c r="F159" s="45">
        <v>320221</v>
      </c>
      <c r="G159" s="45" t="s">
        <v>17</v>
      </c>
      <c r="H159" s="45">
        <v>57</v>
      </c>
      <c r="I159" s="45"/>
      <c r="J159" s="45"/>
    </row>
    <row r="160" spans="1:10" x14ac:dyDescent="0.25">
      <c r="A160" s="45">
        <v>13</v>
      </c>
      <c r="B160" s="46">
        <v>45743</v>
      </c>
      <c r="C160" s="45">
        <v>1104</v>
      </c>
      <c r="D160" s="45" t="s">
        <v>66</v>
      </c>
      <c r="E160" s="45">
        <v>5</v>
      </c>
      <c r="F160" s="45">
        <v>320237</v>
      </c>
      <c r="G160" s="45" t="s">
        <v>15</v>
      </c>
      <c r="H160" s="45">
        <v>18</v>
      </c>
      <c r="I160" s="45"/>
      <c r="J160" s="45"/>
    </row>
    <row r="161" spans="1:10" x14ac:dyDescent="0.25">
      <c r="A161" s="45">
        <v>13</v>
      </c>
      <c r="B161" s="46">
        <v>45743</v>
      </c>
      <c r="C161" s="45">
        <v>1104</v>
      </c>
      <c r="D161" s="45" t="s">
        <v>66</v>
      </c>
      <c r="E161" s="45">
        <v>5</v>
      </c>
      <c r="F161" s="45">
        <v>320238</v>
      </c>
      <c r="G161" s="45" t="s">
        <v>16</v>
      </c>
      <c r="H161" s="45">
        <v>30</v>
      </c>
      <c r="I161" s="45"/>
      <c r="J161" s="45"/>
    </row>
    <row r="162" spans="1:10" x14ac:dyDescent="0.25">
      <c r="A162" s="45">
        <v>13</v>
      </c>
      <c r="B162" s="46">
        <v>45743</v>
      </c>
      <c r="C162" s="45">
        <v>1125</v>
      </c>
      <c r="D162" s="45" t="s">
        <v>61</v>
      </c>
      <c r="E162" s="45">
        <v>1</v>
      </c>
      <c r="F162" s="45">
        <v>330203</v>
      </c>
      <c r="G162" s="45" t="s">
        <v>21</v>
      </c>
      <c r="H162" s="45">
        <v>11</v>
      </c>
      <c r="I162" s="45">
        <v>3</v>
      </c>
      <c r="J162" s="45"/>
    </row>
    <row r="163" spans="1:10" x14ac:dyDescent="0.25">
      <c r="A163" s="45">
        <v>13</v>
      </c>
      <c r="B163" s="46">
        <v>45743</v>
      </c>
      <c r="C163" s="45">
        <v>1125</v>
      </c>
      <c r="D163" s="45" t="s">
        <v>61</v>
      </c>
      <c r="E163" s="45">
        <v>1</v>
      </c>
      <c r="F163" s="45">
        <v>520600</v>
      </c>
      <c r="G163" s="45" t="s">
        <v>24</v>
      </c>
      <c r="H163" s="45">
        <v>118</v>
      </c>
      <c r="I163" s="45">
        <v>2</v>
      </c>
      <c r="J163" s="45"/>
    </row>
    <row r="164" spans="1:10" x14ac:dyDescent="0.25">
      <c r="A164" s="45">
        <v>13</v>
      </c>
      <c r="B164" s="46">
        <v>45743</v>
      </c>
      <c r="C164" s="45">
        <v>1125</v>
      </c>
      <c r="D164" s="45" t="s">
        <v>61</v>
      </c>
      <c r="E164" s="45">
        <v>1</v>
      </c>
      <c r="F164" s="45">
        <v>530300</v>
      </c>
      <c r="G164" s="45" t="s">
        <v>23</v>
      </c>
      <c r="H164" s="45">
        <v>175</v>
      </c>
      <c r="I164" s="45">
        <v>5</v>
      </c>
      <c r="J164" s="45"/>
    </row>
    <row r="165" spans="1:10" x14ac:dyDescent="0.25">
      <c r="A165" s="45">
        <v>13</v>
      </c>
      <c r="B165" s="46">
        <v>45743</v>
      </c>
      <c r="C165" s="45">
        <v>1125</v>
      </c>
      <c r="D165" s="45" t="s">
        <v>61</v>
      </c>
      <c r="E165" s="45">
        <v>1</v>
      </c>
      <c r="F165" s="45">
        <v>530303</v>
      </c>
      <c r="G165" s="45" t="s">
        <v>22</v>
      </c>
      <c r="H165" s="45">
        <v>62</v>
      </c>
      <c r="I165" s="45">
        <v>2</v>
      </c>
      <c r="J165" s="45"/>
    </row>
    <row r="166" spans="1:10" x14ac:dyDescent="0.25">
      <c r="A166" s="45">
        <v>13</v>
      </c>
      <c r="B166" s="46">
        <v>45743</v>
      </c>
      <c r="C166" s="45">
        <v>1133</v>
      </c>
      <c r="D166" s="45" t="s">
        <v>58</v>
      </c>
      <c r="E166" s="45">
        <v>5</v>
      </c>
      <c r="F166" s="45">
        <v>320217</v>
      </c>
      <c r="G166" s="45" t="s">
        <v>14</v>
      </c>
      <c r="H166" s="45">
        <v>22</v>
      </c>
      <c r="I166" s="45">
        <v>2</v>
      </c>
      <c r="J166" s="45"/>
    </row>
    <row r="167" spans="1:10" x14ac:dyDescent="0.25">
      <c r="A167" s="45">
        <v>13</v>
      </c>
      <c r="B167" s="46">
        <v>45743</v>
      </c>
      <c r="C167" s="45">
        <v>1133</v>
      </c>
      <c r="D167" s="45" t="s">
        <v>58</v>
      </c>
      <c r="E167" s="45">
        <v>5</v>
      </c>
      <c r="F167" s="45">
        <v>320221</v>
      </c>
      <c r="G167" s="45" t="s">
        <v>17</v>
      </c>
      <c r="H167" s="45">
        <v>42</v>
      </c>
      <c r="I167" s="45"/>
      <c r="J167" s="45"/>
    </row>
    <row r="168" spans="1:10" x14ac:dyDescent="0.25">
      <c r="A168" s="45">
        <v>13</v>
      </c>
      <c r="B168" s="46">
        <v>45743</v>
      </c>
      <c r="C168" s="45">
        <v>1133</v>
      </c>
      <c r="D168" s="45" t="s">
        <v>58</v>
      </c>
      <c r="E168" s="45">
        <v>5</v>
      </c>
      <c r="F168" s="45">
        <v>320231</v>
      </c>
      <c r="G168" s="45" t="s">
        <v>26</v>
      </c>
      <c r="H168" s="45">
        <v>16</v>
      </c>
      <c r="I168" s="45"/>
      <c r="J168" s="45"/>
    </row>
    <row r="169" spans="1:10" x14ac:dyDescent="0.25">
      <c r="A169" s="45">
        <v>13</v>
      </c>
      <c r="B169" s="46">
        <v>45743</v>
      </c>
      <c r="C169" s="45">
        <v>1133</v>
      </c>
      <c r="D169" s="45" t="s">
        <v>58</v>
      </c>
      <c r="E169" s="45">
        <v>5</v>
      </c>
      <c r="F169" s="45">
        <v>320237</v>
      </c>
      <c r="G169" s="45" t="s">
        <v>15</v>
      </c>
      <c r="H169" s="45">
        <v>23</v>
      </c>
      <c r="I169" s="45">
        <v>3</v>
      </c>
      <c r="J169" s="45"/>
    </row>
    <row r="170" spans="1:10" x14ac:dyDescent="0.25">
      <c r="A170" s="45">
        <v>13</v>
      </c>
      <c r="B170" s="46">
        <v>45743</v>
      </c>
      <c r="C170" s="45">
        <v>1133</v>
      </c>
      <c r="D170" s="45" t="s">
        <v>58</v>
      </c>
      <c r="E170" s="45">
        <v>5</v>
      </c>
      <c r="F170" s="45">
        <v>320238</v>
      </c>
      <c r="G170" s="45" t="s">
        <v>16</v>
      </c>
      <c r="H170" s="45">
        <v>24</v>
      </c>
      <c r="I170" s="45"/>
      <c r="J170" s="45"/>
    </row>
    <row r="171" spans="1:10" x14ac:dyDescent="0.25">
      <c r="A171" s="45">
        <v>13</v>
      </c>
      <c r="B171" s="46">
        <v>45743</v>
      </c>
      <c r="C171" s="45">
        <v>857</v>
      </c>
      <c r="D171" s="45" t="s">
        <v>65</v>
      </c>
      <c r="E171" s="45">
        <v>1</v>
      </c>
      <c r="F171" s="45">
        <v>330203</v>
      </c>
      <c r="G171" s="45" t="s">
        <v>21</v>
      </c>
      <c r="H171" s="45">
        <v>8</v>
      </c>
      <c r="I171" s="45">
        <v>4</v>
      </c>
      <c r="J171" s="45"/>
    </row>
    <row r="172" spans="1:10" x14ac:dyDescent="0.25">
      <c r="A172" s="45">
        <v>13</v>
      </c>
      <c r="B172" s="46">
        <v>45743</v>
      </c>
      <c r="C172" s="45">
        <v>857</v>
      </c>
      <c r="D172" s="45" t="s">
        <v>65</v>
      </c>
      <c r="E172" s="45">
        <v>1</v>
      </c>
      <c r="F172" s="45">
        <v>520600</v>
      </c>
      <c r="G172" s="45" t="s">
        <v>24</v>
      </c>
      <c r="H172" s="45">
        <v>96</v>
      </c>
      <c r="I172" s="45"/>
      <c r="J172" s="45"/>
    </row>
    <row r="173" spans="1:10" x14ac:dyDescent="0.25">
      <c r="A173" s="45">
        <v>13</v>
      </c>
      <c r="B173" s="46">
        <v>45743</v>
      </c>
      <c r="C173" s="45">
        <v>857</v>
      </c>
      <c r="D173" s="45" t="s">
        <v>65</v>
      </c>
      <c r="E173" s="45">
        <v>1</v>
      </c>
      <c r="F173" s="45">
        <v>530300</v>
      </c>
      <c r="G173" s="45" t="s">
        <v>23</v>
      </c>
      <c r="H173" s="45">
        <v>141</v>
      </c>
      <c r="I173" s="45">
        <v>11</v>
      </c>
      <c r="J173" s="45"/>
    </row>
    <row r="174" spans="1:10" x14ac:dyDescent="0.25">
      <c r="A174" s="45">
        <v>13</v>
      </c>
      <c r="B174" s="46">
        <v>45743</v>
      </c>
      <c r="C174" s="45">
        <v>857</v>
      </c>
      <c r="D174" s="45" t="s">
        <v>65</v>
      </c>
      <c r="E174" s="45">
        <v>1</v>
      </c>
      <c r="F174" s="45">
        <v>530303</v>
      </c>
      <c r="G174" s="45" t="s">
        <v>22</v>
      </c>
      <c r="H174" s="45">
        <v>63</v>
      </c>
      <c r="I174" s="45">
        <v>1</v>
      </c>
      <c r="J174" s="45"/>
    </row>
    <row r="175" spans="1:10" x14ac:dyDescent="0.25">
      <c r="A175" s="45">
        <v>13</v>
      </c>
      <c r="B175" s="46">
        <v>45743</v>
      </c>
      <c r="C175" s="45">
        <v>1238</v>
      </c>
      <c r="D175" s="45" t="s">
        <v>57</v>
      </c>
      <c r="E175" s="45">
        <v>2</v>
      </c>
      <c r="F175" s="45">
        <v>320103</v>
      </c>
      <c r="G175" s="45" t="s">
        <v>10</v>
      </c>
      <c r="H175" s="45">
        <v>154</v>
      </c>
      <c r="I175" s="45">
        <v>2</v>
      </c>
      <c r="J175" s="45"/>
    </row>
    <row r="176" spans="1:10" x14ac:dyDescent="0.25">
      <c r="A176" s="45">
        <v>13</v>
      </c>
      <c r="B176" s="46">
        <v>45743</v>
      </c>
      <c r="C176" s="45">
        <v>1238</v>
      </c>
      <c r="D176" s="45" t="s">
        <v>57</v>
      </c>
      <c r="E176" s="45">
        <v>2</v>
      </c>
      <c r="F176" s="45">
        <v>320133</v>
      </c>
      <c r="G176" s="45" t="s">
        <v>28</v>
      </c>
      <c r="H176" s="45">
        <v>78</v>
      </c>
      <c r="I176" s="45"/>
      <c r="J176" s="45"/>
    </row>
    <row r="177" spans="1:10" x14ac:dyDescent="0.25">
      <c r="A177" s="45">
        <v>13</v>
      </c>
      <c r="B177" s="46">
        <v>45743</v>
      </c>
      <c r="C177" s="45">
        <v>1238</v>
      </c>
      <c r="D177" s="45" t="s">
        <v>57</v>
      </c>
      <c r="E177" s="45">
        <v>2</v>
      </c>
      <c r="F177" s="45">
        <v>320212</v>
      </c>
      <c r="G177" s="45" t="s">
        <v>11</v>
      </c>
      <c r="H177" s="45">
        <v>21</v>
      </c>
      <c r="I177" s="45"/>
      <c r="J177" s="45"/>
    </row>
    <row r="178" spans="1:10" x14ac:dyDescent="0.25">
      <c r="A178" s="45">
        <v>13</v>
      </c>
      <c r="B178" s="46">
        <v>45742</v>
      </c>
      <c r="C178" s="45">
        <v>513</v>
      </c>
      <c r="D178" s="45" t="s">
        <v>57</v>
      </c>
      <c r="E178" s="45">
        <v>2</v>
      </c>
      <c r="F178" s="45">
        <v>320103</v>
      </c>
      <c r="G178" s="45" t="s">
        <v>10</v>
      </c>
      <c r="H178" s="45">
        <v>150</v>
      </c>
      <c r="I178" s="45">
        <v>2</v>
      </c>
      <c r="J178" s="45"/>
    </row>
    <row r="179" spans="1:10" x14ac:dyDescent="0.25">
      <c r="A179" s="45">
        <v>13</v>
      </c>
      <c r="B179" s="46">
        <v>45742</v>
      </c>
      <c r="C179" s="45">
        <v>513</v>
      </c>
      <c r="D179" s="45" t="s">
        <v>57</v>
      </c>
      <c r="E179" s="45">
        <v>2</v>
      </c>
      <c r="F179" s="45">
        <v>320133</v>
      </c>
      <c r="G179" s="45" t="s">
        <v>28</v>
      </c>
      <c r="H179" s="45">
        <v>76</v>
      </c>
      <c r="I179" s="45"/>
      <c r="J179" s="45"/>
    </row>
    <row r="180" spans="1:10" x14ac:dyDescent="0.25">
      <c r="A180" s="45">
        <v>13</v>
      </c>
      <c r="B180" s="46">
        <v>45742</v>
      </c>
      <c r="C180" s="45">
        <v>513</v>
      </c>
      <c r="D180" s="45" t="s">
        <v>57</v>
      </c>
      <c r="E180" s="45">
        <v>2</v>
      </c>
      <c r="F180" s="45">
        <v>320212</v>
      </c>
      <c r="G180" s="45" t="s">
        <v>11</v>
      </c>
      <c r="H180" s="45">
        <v>25</v>
      </c>
      <c r="I180" s="45"/>
      <c r="J180" s="45"/>
    </row>
    <row r="181" spans="1:10" x14ac:dyDescent="0.25">
      <c r="A181" s="45">
        <v>13</v>
      </c>
      <c r="B181" s="46">
        <v>45742</v>
      </c>
      <c r="C181" s="45">
        <v>965</v>
      </c>
      <c r="D181" s="45" t="s">
        <v>63</v>
      </c>
      <c r="E181" s="45">
        <v>2</v>
      </c>
      <c r="F181" s="45">
        <v>320103</v>
      </c>
      <c r="G181" s="45" t="s">
        <v>10</v>
      </c>
      <c r="H181" s="45">
        <v>100</v>
      </c>
      <c r="I181" s="45"/>
      <c r="J181" s="45"/>
    </row>
    <row r="182" spans="1:10" x14ac:dyDescent="0.25">
      <c r="A182" s="45">
        <v>13</v>
      </c>
      <c r="B182" s="46">
        <v>45742</v>
      </c>
      <c r="C182" s="45">
        <v>965</v>
      </c>
      <c r="D182" s="45" t="s">
        <v>63</v>
      </c>
      <c r="E182" s="45">
        <v>2</v>
      </c>
      <c r="F182" s="45">
        <v>320133</v>
      </c>
      <c r="G182" s="45" t="s">
        <v>28</v>
      </c>
      <c r="H182" s="45">
        <v>50</v>
      </c>
      <c r="I182" s="45"/>
      <c r="J182" s="45"/>
    </row>
    <row r="183" spans="1:10" x14ac:dyDescent="0.25">
      <c r="A183" s="45">
        <v>13</v>
      </c>
      <c r="B183" s="46">
        <v>45742</v>
      </c>
      <c r="C183" s="45">
        <v>965</v>
      </c>
      <c r="D183" s="45" t="s">
        <v>63</v>
      </c>
      <c r="E183" s="45">
        <v>2</v>
      </c>
      <c r="F183" s="45">
        <v>320212</v>
      </c>
      <c r="G183" s="45" t="s">
        <v>11</v>
      </c>
      <c r="H183" s="45">
        <v>11</v>
      </c>
      <c r="I183" s="45"/>
      <c r="J183" s="45"/>
    </row>
    <row r="184" spans="1:10" x14ac:dyDescent="0.25">
      <c r="A184" s="45">
        <v>13</v>
      </c>
      <c r="B184" s="46">
        <v>45742</v>
      </c>
      <c r="C184" s="45">
        <v>965</v>
      </c>
      <c r="D184" s="45" t="s">
        <v>63</v>
      </c>
      <c r="E184" s="45">
        <v>2</v>
      </c>
      <c r="F184" s="45">
        <v>408006</v>
      </c>
      <c r="G184" s="45" t="s">
        <v>29</v>
      </c>
      <c r="H184" s="45">
        <v>16</v>
      </c>
      <c r="I184" s="45"/>
      <c r="J184" s="45"/>
    </row>
    <row r="185" spans="1:10" x14ac:dyDescent="0.25">
      <c r="A185" s="45">
        <v>13</v>
      </c>
      <c r="B185" s="46">
        <v>45742</v>
      </c>
      <c r="C185" s="45">
        <v>967</v>
      </c>
      <c r="D185" s="45" t="s">
        <v>62</v>
      </c>
      <c r="E185" s="45">
        <v>1</v>
      </c>
      <c r="F185" s="45">
        <v>330209</v>
      </c>
      <c r="G185" s="45" t="s">
        <v>25</v>
      </c>
      <c r="H185" s="45">
        <v>5</v>
      </c>
      <c r="I185" s="45"/>
      <c r="J185" s="45" t="s">
        <v>30</v>
      </c>
    </row>
    <row r="186" spans="1:10" x14ac:dyDescent="0.25">
      <c r="A186" s="45">
        <v>13</v>
      </c>
      <c r="B186" s="46">
        <v>45742</v>
      </c>
      <c r="C186" s="45">
        <v>967</v>
      </c>
      <c r="D186" s="45" t="s">
        <v>62</v>
      </c>
      <c r="E186" s="45">
        <v>1</v>
      </c>
      <c r="F186" s="45">
        <v>520600</v>
      </c>
      <c r="G186" s="45" t="s">
        <v>24</v>
      </c>
      <c r="H186" s="45">
        <v>118</v>
      </c>
      <c r="I186" s="45">
        <v>10</v>
      </c>
      <c r="J186" s="45"/>
    </row>
    <row r="187" spans="1:10" x14ac:dyDescent="0.25">
      <c r="A187" s="45">
        <v>13</v>
      </c>
      <c r="B187" s="46">
        <v>45742</v>
      </c>
      <c r="C187" s="45">
        <v>967</v>
      </c>
      <c r="D187" s="45" t="s">
        <v>62</v>
      </c>
      <c r="E187" s="45">
        <v>1</v>
      </c>
      <c r="F187" s="45">
        <v>530300</v>
      </c>
      <c r="G187" s="45" t="s">
        <v>23</v>
      </c>
      <c r="H187" s="45">
        <v>196</v>
      </c>
      <c r="I187" s="45"/>
      <c r="J187" s="45"/>
    </row>
    <row r="188" spans="1:10" x14ac:dyDescent="0.25">
      <c r="A188" s="45">
        <v>13</v>
      </c>
      <c r="B188" s="46">
        <v>45742</v>
      </c>
      <c r="C188" s="45">
        <v>967</v>
      </c>
      <c r="D188" s="45" t="s">
        <v>62</v>
      </c>
      <c r="E188" s="45">
        <v>1</v>
      </c>
      <c r="F188" s="45">
        <v>530303</v>
      </c>
      <c r="G188" s="45" t="s">
        <v>22</v>
      </c>
      <c r="H188" s="45">
        <v>60</v>
      </c>
      <c r="I188" s="45">
        <v>4</v>
      </c>
      <c r="J188" s="45"/>
    </row>
    <row r="189" spans="1:10" x14ac:dyDescent="0.25">
      <c r="A189" s="45">
        <v>13</v>
      </c>
      <c r="B189" s="46">
        <v>45742</v>
      </c>
      <c r="C189" s="45">
        <v>1104</v>
      </c>
      <c r="D189" s="45" t="s">
        <v>66</v>
      </c>
      <c r="E189" s="45">
        <v>5</v>
      </c>
      <c r="F189" s="45">
        <v>320217</v>
      </c>
      <c r="G189" s="45" t="s">
        <v>14</v>
      </c>
      <c r="H189" s="45">
        <v>22</v>
      </c>
      <c r="I189" s="45"/>
      <c r="J189" s="45"/>
    </row>
    <row r="190" spans="1:10" x14ac:dyDescent="0.25">
      <c r="A190" s="45">
        <v>13</v>
      </c>
      <c r="B190" s="46">
        <v>45742</v>
      </c>
      <c r="C190" s="45">
        <v>1104</v>
      </c>
      <c r="D190" s="45" t="s">
        <v>66</v>
      </c>
      <c r="E190" s="45">
        <v>5</v>
      </c>
      <c r="F190" s="45">
        <v>320231</v>
      </c>
      <c r="G190" s="45" t="s">
        <v>26</v>
      </c>
      <c r="H190" s="45">
        <v>67</v>
      </c>
      <c r="I190" s="45">
        <v>1</v>
      </c>
      <c r="J190" s="45"/>
    </row>
    <row r="191" spans="1:10" x14ac:dyDescent="0.25">
      <c r="A191" s="45">
        <v>13</v>
      </c>
      <c r="B191" s="46">
        <v>45742</v>
      </c>
      <c r="C191" s="45">
        <v>1104</v>
      </c>
      <c r="D191" s="45" t="s">
        <v>66</v>
      </c>
      <c r="E191" s="45">
        <v>5</v>
      </c>
      <c r="F191" s="45">
        <v>320237</v>
      </c>
      <c r="G191" s="45" t="s">
        <v>15</v>
      </c>
      <c r="H191" s="45">
        <v>20</v>
      </c>
      <c r="I191" s="45"/>
      <c r="J191" s="45"/>
    </row>
    <row r="192" spans="1:10" x14ac:dyDescent="0.25">
      <c r="A192" s="45">
        <v>13</v>
      </c>
      <c r="B192" s="46">
        <v>45742</v>
      </c>
      <c r="C192" s="45">
        <v>1104</v>
      </c>
      <c r="D192" s="45" t="s">
        <v>66</v>
      </c>
      <c r="E192" s="45">
        <v>5</v>
      </c>
      <c r="F192" s="45">
        <v>320238</v>
      </c>
      <c r="G192" s="45" t="s">
        <v>16</v>
      </c>
      <c r="H192" s="45">
        <v>28</v>
      </c>
      <c r="I192" s="45"/>
      <c r="J192" s="45"/>
    </row>
    <row r="193" spans="1:10" x14ac:dyDescent="0.25">
      <c r="A193" s="45">
        <v>13</v>
      </c>
      <c r="B193" s="46">
        <v>45742</v>
      </c>
      <c r="C193" s="45">
        <v>1125</v>
      </c>
      <c r="D193" s="45" t="s">
        <v>61</v>
      </c>
      <c r="E193" s="45">
        <v>1</v>
      </c>
      <c r="F193" s="45">
        <v>330203</v>
      </c>
      <c r="G193" s="45" t="s">
        <v>21</v>
      </c>
      <c r="H193" s="45">
        <v>14</v>
      </c>
      <c r="I193" s="45"/>
      <c r="J193" s="45"/>
    </row>
    <row r="194" spans="1:10" x14ac:dyDescent="0.25">
      <c r="A194" s="45">
        <v>13</v>
      </c>
      <c r="B194" s="46">
        <v>45742</v>
      </c>
      <c r="C194" s="45">
        <v>1125</v>
      </c>
      <c r="D194" s="45" t="s">
        <v>61</v>
      </c>
      <c r="E194" s="45">
        <v>1</v>
      </c>
      <c r="F194" s="45">
        <v>520600</v>
      </c>
      <c r="G194" s="45" t="s">
        <v>24</v>
      </c>
      <c r="H194" s="45">
        <v>105</v>
      </c>
      <c r="I194" s="45">
        <v>7</v>
      </c>
      <c r="J194" s="45"/>
    </row>
    <row r="195" spans="1:10" x14ac:dyDescent="0.25">
      <c r="A195" s="45">
        <v>13</v>
      </c>
      <c r="B195" s="46">
        <v>45742</v>
      </c>
      <c r="C195" s="45">
        <v>1125</v>
      </c>
      <c r="D195" s="45" t="s">
        <v>61</v>
      </c>
      <c r="E195" s="45">
        <v>1</v>
      </c>
      <c r="F195" s="45">
        <v>530300</v>
      </c>
      <c r="G195" s="45" t="s">
        <v>23</v>
      </c>
      <c r="H195" s="45">
        <v>163</v>
      </c>
      <c r="I195" s="45">
        <v>5</v>
      </c>
      <c r="J195" s="45"/>
    </row>
    <row r="196" spans="1:10" x14ac:dyDescent="0.25">
      <c r="A196" s="45">
        <v>13</v>
      </c>
      <c r="B196" s="46">
        <v>45742</v>
      </c>
      <c r="C196" s="45">
        <v>1125</v>
      </c>
      <c r="D196" s="45" t="s">
        <v>61</v>
      </c>
      <c r="E196" s="45">
        <v>1</v>
      </c>
      <c r="F196" s="45">
        <v>530303</v>
      </c>
      <c r="G196" s="45" t="s">
        <v>22</v>
      </c>
      <c r="H196" s="45">
        <v>50</v>
      </c>
      <c r="I196" s="45">
        <v>6</v>
      </c>
      <c r="J196" s="45"/>
    </row>
    <row r="197" spans="1:10" x14ac:dyDescent="0.25">
      <c r="A197" s="45">
        <v>13</v>
      </c>
      <c r="B197" s="46">
        <v>45742</v>
      </c>
      <c r="C197" s="45">
        <v>1133</v>
      </c>
      <c r="D197" s="45" t="s">
        <v>58</v>
      </c>
      <c r="E197" s="45">
        <v>5</v>
      </c>
      <c r="F197" s="45">
        <v>320217</v>
      </c>
      <c r="G197" s="45" t="s">
        <v>14</v>
      </c>
      <c r="H197" s="45">
        <v>23</v>
      </c>
      <c r="I197" s="45">
        <v>1</v>
      </c>
      <c r="J197" s="45"/>
    </row>
    <row r="198" spans="1:10" x14ac:dyDescent="0.25">
      <c r="A198" s="45">
        <v>13</v>
      </c>
      <c r="B198" s="46">
        <v>45742</v>
      </c>
      <c r="C198" s="45">
        <v>1133</v>
      </c>
      <c r="D198" s="45" t="s">
        <v>58</v>
      </c>
      <c r="E198" s="45">
        <v>5</v>
      </c>
      <c r="F198" s="45">
        <v>320231</v>
      </c>
      <c r="G198" s="45" t="s">
        <v>26</v>
      </c>
      <c r="H198" s="45">
        <v>66</v>
      </c>
      <c r="I198" s="45"/>
      <c r="J198" s="45"/>
    </row>
    <row r="199" spans="1:10" x14ac:dyDescent="0.25">
      <c r="A199" s="45">
        <v>13</v>
      </c>
      <c r="B199" s="46">
        <v>45742</v>
      </c>
      <c r="C199" s="45">
        <v>1133</v>
      </c>
      <c r="D199" s="45" t="s">
        <v>58</v>
      </c>
      <c r="E199" s="45">
        <v>5</v>
      </c>
      <c r="F199" s="45">
        <v>320237</v>
      </c>
      <c r="G199" s="45" t="s">
        <v>15</v>
      </c>
      <c r="H199" s="45">
        <v>19</v>
      </c>
      <c r="I199" s="45">
        <v>5</v>
      </c>
      <c r="J199" s="45"/>
    </row>
    <row r="200" spans="1:10" x14ac:dyDescent="0.25">
      <c r="A200" s="45">
        <v>13</v>
      </c>
      <c r="B200" s="46">
        <v>45742</v>
      </c>
      <c r="C200" s="45">
        <v>1133</v>
      </c>
      <c r="D200" s="45" t="s">
        <v>58</v>
      </c>
      <c r="E200" s="45">
        <v>5</v>
      </c>
      <c r="F200" s="45">
        <v>320238</v>
      </c>
      <c r="G200" s="45" t="s">
        <v>16</v>
      </c>
      <c r="H200" s="45">
        <v>27</v>
      </c>
      <c r="I200" s="45"/>
      <c r="J200" s="45"/>
    </row>
    <row r="201" spans="1:10" x14ac:dyDescent="0.25">
      <c r="A201" s="45">
        <v>13</v>
      </c>
      <c r="B201" s="46">
        <v>45742</v>
      </c>
      <c r="C201" s="45">
        <v>1238</v>
      </c>
      <c r="D201" s="45" t="s">
        <v>57</v>
      </c>
      <c r="E201" s="45">
        <v>2</v>
      </c>
      <c r="F201" s="45">
        <v>320103</v>
      </c>
      <c r="G201" s="45" t="s">
        <v>10</v>
      </c>
      <c r="H201" s="45">
        <v>92</v>
      </c>
      <c r="I201" s="45">
        <v>1</v>
      </c>
      <c r="J201" s="45" t="s">
        <v>31</v>
      </c>
    </row>
    <row r="202" spans="1:10" x14ac:dyDescent="0.25">
      <c r="A202" s="45">
        <v>13</v>
      </c>
      <c r="B202" s="46">
        <v>45742</v>
      </c>
      <c r="C202" s="45">
        <v>1238</v>
      </c>
      <c r="D202" s="45" t="s">
        <v>57</v>
      </c>
      <c r="E202" s="45">
        <v>2</v>
      </c>
      <c r="F202" s="45">
        <v>320133</v>
      </c>
      <c r="G202" s="45" t="s">
        <v>28</v>
      </c>
      <c r="H202" s="45">
        <v>74</v>
      </c>
      <c r="I202" s="45"/>
      <c r="J202" s="45"/>
    </row>
    <row r="203" spans="1:10" x14ac:dyDescent="0.25">
      <c r="A203" s="45">
        <v>13</v>
      </c>
      <c r="B203" s="46">
        <v>45742</v>
      </c>
      <c r="C203" s="45">
        <v>1238</v>
      </c>
      <c r="D203" s="45" t="s">
        <v>57</v>
      </c>
      <c r="E203" s="45">
        <v>2</v>
      </c>
      <c r="F203" s="45">
        <v>320212</v>
      </c>
      <c r="G203" s="45" t="s">
        <v>11</v>
      </c>
      <c r="H203" s="45">
        <v>20</v>
      </c>
      <c r="I203" s="45"/>
      <c r="J203" s="45"/>
    </row>
    <row r="204" spans="1:10" x14ac:dyDescent="0.25">
      <c r="A204" s="45">
        <v>13</v>
      </c>
      <c r="B204" s="46">
        <v>45742</v>
      </c>
      <c r="C204" s="45">
        <v>1238</v>
      </c>
      <c r="D204" s="45" t="s">
        <v>57</v>
      </c>
      <c r="E204" s="45">
        <v>2</v>
      </c>
      <c r="F204" s="45">
        <v>408006</v>
      </c>
      <c r="G204" s="45" t="s">
        <v>29</v>
      </c>
      <c r="H204" s="45">
        <v>148</v>
      </c>
      <c r="I204" s="45">
        <v>8</v>
      </c>
      <c r="J204" s="45"/>
    </row>
    <row r="205" spans="1:10" x14ac:dyDescent="0.25">
      <c r="A205" s="45">
        <v>13</v>
      </c>
      <c r="B205" s="46">
        <v>45741</v>
      </c>
      <c r="C205" s="45">
        <v>513</v>
      </c>
      <c r="D205" s="45" t="s">
        <v>64</v>
      </c>
      <c r="E205" s="45">
        <v>2</v>
      </c>
      <c r="F205" s="45">
        <v>320103</v>
      </c>
      <c r="G205" s="45" t="s">
        <v>10</v>
      </c>
      <c r="H205" s="45">
        <v>105</v>
      </c>
      <c r="I205" s="45"/>
      <c r="J205" s="45"/>
    </row>
    <row r="206" spans="1:10" x14ac:dyDescent="0.25">
      <c r="A206" s="45">
        <v>13</v>
      </c>
      <c r="B206" s="46">
        <v>45741</v>
      </c>
      <c r="C206" s="45">
        <v>513</v>
      </c>
      <c r="D206" s="45" t="s">
        <v>64</v>
      </c>
      <c r="E206" s="45">
        <v>2</v>
      </c>
      <c r="F206" s="45">
        <v>320133</v>
      </c>
      <c r="G206" s="45" t="s">
        <v>28</v>
      </c>
      <c r="H206" s="45">
        <v>68</v>
      </c>
      <c r="I206" s="45"/>
      <c r="J206" s="45"/>
    </row>
    <row r="207" spans="1:10" x14ac:dyDescent="0.25">
      <c r="A207" s="45">
        <v>13</v>
      </c>
      <c r="B207" s="46">
        <v>45741</v>
      </c>
      <c r="C207" s="45">
        <v>513</v>
      </c>
      <c r="D207" s="45" t="s">
        <v>64</v>
      </c>
      <c r="E207" s="45">
        <v>2</v>
      </c>
      <c r="F207" s="45">
        <v>320212</v>
      </c>
      <c r="G207" s="45" t="s">
        <v>11</v>
      </c>
      <c r="H207" s="45">
        <v>21</v>
      </c>
      <c r="I207" s="45"/>
      <c r="J207" s="45"/>
    </row>
    <row r="208" spans="1:10" x14ac:dyDescent="0.25">
      <c r="A208" s="45">
        <v>13</v>
      </c>
      <c r="B208" s="46">
        <v>45741</v>
      </c>
      <c r="C208" s="45">
        <v>513</v>
      </c>
      <c r="D208" s="45" t="s">
        <v>64</v>
      </c>
      <c r="E208" s="45">
        <v>2</v>
      </c>
      <c r="F208" s="45">
        <v>408006</v>
      </c>
      <c r="G208" s="45" t="s">
        <v>29</v>
      </c>
      <c r="H208" s="45">
        <v>91</v>
      </c>
      <c r="I208" s="45">
        <v>1</v>
      </c>
      <c r="J208" s="45"/>
    </row>
    <row r="209" spans="1:10" x14ac:dyDescent="0.25">
      <c r="A209" s="45">
        <v>13</v>
      </c>
      <c r="B209" s="46">
        <v>45741</v>
      </c>
      <c r="C209" s="45">
        <v>965</v>
      </c>
      <c r="D209" s="45" t="s">
        <v>63</v>
      </c>
      <c r="E209" s="45">
        <v>2</v>
      </c>
      <c r="F209" s="45">
        <v>320103</v>
      </c>
      <c r="G209" s="45" t="s">
        <v>10</v>
      </c>
      <c r="H209" s="45">
        <v>96</v>
      </c>
      <c r="I209" s="45"/>
      <c r="J209" s="45"/>
    </row>
    <row r="210" spans="1:10" x14ac:dyDescent="0.25">
      <c r="A210" s="45">
        <v>13</v>
      </c>
      <c r="B210" s="46">
        <v>45741</v>
      </c>
      <c r="C210" s="45">
        <v>965</v>
      </c>
      <c r="D210" s="45" t="s">
        <v>63</v>
      </c>
      <c r="E210" s="45">
        <v>2</v>
      </c>
      <c r="F210" s="45">
        <v>320133</v>
      </c>
      <c r="G210" s="45" t="s">
        <v>28</v>
      </c>
      <c r="H210" s="45">
        <v>54</v>
      </c>
      <c r="I210" s="45"/>
      <c r="J210" s="45"/>
    </row>
    <row r="211" spans="1:10" x14ac:dyDescent="0.25">
      <c r="A211" s="45">
        <v>13</v>
      </c>
      <c r="B211" s="46">
        <v>45741</v>
      </c>
      <c r="C211" s="45">
        <v>965</v>
      </c>
      <c r="D211" s="45" t="s">
        <v>63</v>
      </c>
      <c r="E211" s="45">
        <v>2</v>
      </c>
      <c r="F211" s="45">
        <v>320212</v>
      </c>
      <c r="G211" s="45" t="s">
        <v>11</v>
      </c>
      <c r="H211" s="45">
        <v>3</v>
      </c>
      <c r="I211" s="45"/>
      <c r="J211" s="45"/>
    </row>
    <row r="212" spans="1:10" x14ac:dyDescent="0.25">
      <c r="A212" s="45">
        <v>13</v>
      </c>
      <c r="B212" s="46">
        <v>45741</v>
      </c>
      <c r="C212" s="45">
        <v>965</v>
      </c>
      <c r="D212" s="45" t="s">
        <v>63</v>
      </c>
      <c r="E212" s="45">
        <v>2</v>
      </c>
      <c r="F212" s="45">
        <v>408006</v>
      </c>
      <c r="G212" s="45" t="s">
        <v>29</v>
      </c>
      <c r="H212" s="45">
        <v>59</v>
      </c>
      <c r="I212" s="45">
        <v>1</v>
      </c>
      <c r="J212" s="45"/>
    </row>
    <row r="213" spans="1:10" x14ac:dyDescent="0.25">
      <c r="A213" s="45">
        <v>13</v>
      </c>
      <c r="B213" s="46">
        <v>45741</v>
      </c>
      <c r="C213" s="45">
        <v>967</v>
      </c>
      <c r="D213" s="45" t="s">
        <v>62</v>
      </c>
      <c r="E213" s="45">
        <v>1</v>
      </c>
      <c r="F213" s="45">
        <v>330209</v>
      </c>
      <c r="G213" s="45" t="s">
        <v>25</v>
      </c>
      <c r="H213" s="45">
        <v>12</v>
      </c>
      <c r="I213" s="45">
        <v>1</v>
      </c>
      <c r="J213" s="45"/>
    </row>
    <row r="214" spans="1:10" x14ac:dyDescent="0.25">
      <c r="A214" s="45">
        <v>13</v>
      </c>
      <c r="B214" s="46">
        <v>45741</v>
      </c>
      <c r="C214" s="45">
        <v>967</v>
      </c>
      <c r="D214" s="45" t="s">
        <v>62</v>
      </c>
      <c r="E214" s="45">
        <v>1</v>
      </c>
      <c r="F214" s="45">
        <v>520600</v>
      </c>
      <c r="G214" s="45" t="s">
        <v>24</v>
      </c>
      <c r="H214" s="45">
        <v>116</v>
      </c>
      <c r="I214" s="45">
        <v>4</v>
      </c>
      <c r="J214" s="45"/>
    </row>
    <row r="215" spans="1:10" x14ac:dyDescent="0.25">
      <c r="A215" s="45">
        <v>13</v>
      </c>
      <c r="B215" s="46">
        <v>45741</v>
      </c>
      <c r="C215" s="45">
        <v>967</v>
      </c>
      <c r="D215" s="45" t="s">
        <v>62</v>
      </c>
      <c r="E215" s="45">
        <v>1</v>
      </c>
      <c r="F215" s="45">
        <v>530300</v>
      </c>
      <c r="G215" s="45" t="s">
        <v>23</v>
      </c>
      <c r="H215" s="45">
        <v>172</v>
      </c>
      <c r="I215" s="45">
        <v>8</v>
      </c>
      <c r="J215" s="45"/>
    </row>
    <row r="216" spans="1:10" x14ac:dyDescent="0.25">
      <c r="A216" s="45">
        <v>13</v>
      </c>
      <c r="B216" s="46">
        <v>45741</v>
      </c>
      <c r="C216" s="45">
        <v>967</v>
      </c>
      <c r="D216" s="45" t="s">
        <v>62</v>
      </c>
      <c r="E216" s="45">
        <v>1</v>
      </c>
      <c r="F216" s="45">
        <v>530303</v>
      </c>
      <c r="G216" s="45" t="s">
        <v>22</v>
      </c>
      <c r="H216" s="45">
        <v>64</v>
      </c>
      <c r="I216" s="45"/>
      <c r="J216" s="45"/>
    </row>
    <row r="217" spans="1:10" x14ac:dyDescent="0.25">
      <c r="A217" s="45">
        <v>13</v>
      </c>
      <c r="B217" s="46">
        <v>45741</v>
      </c>
      <c r="C217" s="45">
        <v>1104</v>
      </c>
      <c r="D217" s="45" t="s">
        <v>66</v>
      </c>
      <c r="E217" s="45">
        <v>5</v>
      </c>
      <c r="F217" s="45">
        <v>320217</v>
      </c>
      <c r="G217" s="45" t="s">
        <v>14</v>
      </c>
      <c r="H217" s="45">
        <v>21</v>
      </c>
      <c r="I217" s="45"/>
      <c r="J217" s="45"/>
    </row>
    <row r="218" spans="1:10" x14ac:dyDescent="0.25">
      <c r="A218" s="45">
        <v>13</v>
      </c>
      <c r="B218" s="46">
        <v>45741</v>
      </c>
      <c r="C218" s="45">
        <v>1104</v>
      </c>
      <c r="D218" s="45" t="s">
        <v>66</v>
      </c>
      <c r="E218" s="45">
        <v>5</v>
      </c>
      <c r="F218" s="45">
        <v>320231</v>
      </c>
      <c r="G218" s="45" t="s">
        <v>26</v>
      </c>
      <c r="H218" s="45">
        <v>52</v>
      </c>
      <c r="I218" s="45"/>
      <c r="J218" s="45"/>
    </row>
    <row r="219" spans="1:10" x14ac:dyDescent="0.25">
      <c r="A219" s="45">
        <v>13</v>
      </c>
      <c r="B219" s="46">
        <v>45741</v>
      </c>
      <c r="C219" s="45">
        <v>1104</v>
      </c>
      <c r="D219" s="45" t="s">
        <v>66</v>
      </c>
      <c r="E219" s="45">
        <v>5</v>
      </c>
      <c r="F219" s="45">
        <v>320237</v>
      </c>
      <c r="G219" s="45" t="s">
        <v>15</v>
      </c>
      <c r="H219" s="45">
        <v>21</v>
      </c>
      <c r="I219" s="45"/>
      <c r="J219" s="45"/>
    </row>
    <row r="220" spans="1:10" x14ac:dyDescent="0.25">
      <c r="A220" s="45">
        <v>13</v>
      </c>
      <c r="B220" s="46">
        <v>45741</v>
      </c>
      <c r="C220" s="45">
        <v>1104</v>
      </c>
      <c r="D220" s="45" t="s">
        <v>66</v>
      </c>
      <c r="E220" s="45">
        <v>5</v>
      </c>
      <c r="F220" s="45">
        <v>320238</v>
      </c>
      <c r="G220" s="45" t="s">
        <v>16</v>
      </c>
      <c r="H220" s="45">
        <v>29</v>
      </c>
      <c r="I220" s="45"/>
      <c r="J220" s="45"/>
    </row>
    <row r="221" spans="1:10" x14ac:dyDescent="0.25">
      <c r="A221" s="45">
        <v>13</v>
      </c>
      <c r="B221" s="46">
        <v>45741</v>
      </c>
      <c r="C221" s="45">
        <v>1125</v>
      </c>
      <c r="D221" s="45" t="s">
        <v>61</v>
      </c>
      <c r="E221" s="45">
        <v>1</v>
      </c>
      <c r="F221" s="45">
        <v>330209</v>
      </c>
      <c r="G221" s="45" t="s">
        <v>25</v>
      </c>
      <c r="H221" s="45">
        <v>8</v>
      </c>
      <c r="I221" s="45">
        <v>2</v>
      </c>
      <c r="J221" s="45"/>
    </row>
    <row r="222" spans="1:10" x14ac:dyDescent="0.25">
      <c r="A222" s="45">
        <v>13</v>
      </c>
      <c r="B222" s="46">
        <v>45741</v>
      </c>
      <c r="C222" s="45">
        <v>1125</v>
      </c>
      <c r="D222" s="45" t="s">
        <v>61</v>
      </c>
      <c r="E222" s="45">
        <v>1</v>
      </c>
      <c r="F222" s="45">
        <v>520600</v>
      </c>
      <c r="G222" s="45" t="s">
        <v>24</v>
      </c>
      <c r="H222" s="45">
        <v>85</v>
      </c>
      <c r="I222" s="45">
        <v>3</v>
      </c>
      <c r="J222" s="45"/>
    </row>
    <row r="223" spans="1:10" x14ac:dyDescent="0.25">
      <c r="A223" s="45">
        <v>13</v>
      </c>
      <c r="B223" s="46">
        <v>45741</v>
      </c>
      <c r="C223" s="45">
        <v>1125</v>
      </c>
      <c r="D223" s="45" t="s">
        <v>61</v>
      </c>
      <c r="E223" s="45">
        <v>1</v>
      </c>
      <c r="F223" s="45">
        <v>530300</v>
      </c>
      <c r="G223" s="45" t="s">
        <v>23</v>
      </c>
      <c r="H223" s="45">
        <v>138</v>
      </c>
      <c r="I223" s="45"/>
      <c r="J223" s="45"/>
    </row>
    <row r="224" spans="1:10" x14ac:dyDescent="0.25">
      <c r="A224" s="45">
        <v>13</v>
      </c>
      <c r="B224" s="46">
        <v>45741</v>
      </c>
      <c r="C224" s="45">
        <v>1125</v>
      </c>
      <c r="D224" s="45" t="s">
        <v>61</v>
      </c>
      <c r="E224" s="45">
        <v>1</v>
      </c>
      <c r="F224" s="45">
        <v>530303</v>
      </c>
      <c r="G224" s="45" t="s">
        <v>22</v>
      </c>
      <c r="H224" s="45">
        <v>53</v>
      </c>
      <c r="I224" s="45">
        <v>3</v>
      </c>
      <c r="J224" s="45"/>
    </row>
    <row r="225" spans="1:10" x14ac:dyDescent="0.25">
      <c r="A225" s="45">
        <v>13</v>
      </c>
      <c r="B225" s="46">
        <v>45741</v>
      </c>
      <c r="C225" s="45">
        <v>1133</v>
      </c>
      <c r="D225" s="45" t="s">
        <v>58</v>
      </c>
      <c r="E225" s="45">
        <v>5</v>
      </c>
      <c r="F225" s="45">
        <v>320217</v>
      </c>
      <c r="G225" s="45" t="s">
        <v>14</v>
      </c>
      <c r="H225" s="45">
        <v>26</v>
      </c>
      <c r="I225" s="45"/>
      <c r="J225" s="45"/>
    </row>
    <row r="226" spans="1:10" x14ac:dyDescent="0.25">
      <c r="A226" s="45">
        <v>13</v>
      </c>
      <c r="B226" s="46">
        <v>45741</v>
      </c>
      <c r="C226" s="45">
        <v>1133</v>
      </c>
      <c r="D226" s="45" t="s">
        <v>58</v>
      </c>
      <c r="E226" s="45">
        <v>5</v>
      </c>
      <c r="F226" s="45">
        <v>320231</v>
      </c>
      <c r="G226" s="45" t="s">
        <v>26</v>
      </c>
      <c r="H226" s="45">
        <v>65</v>
      </c>
      <c r="I226" s="45"/>
      <c r="J226" s="45"/>
    </row>
    <row r="227" spans="1:10" x14ac:dyDescent="0.25">
      <c r="A227" s="45">
        <v>13</v>
      </c>
      <c r="B227" s="46">
        <v>45741</v>
      </c>
      <c r="C227" s="45">
        <v>1133</v>
      </c>
      <c r="D227" s="45" t="s">
        <v>58</v>
      </c>
      <c r="E227" s="45">
        <v>5</v>
      </c>
      <c r="F227" s="45">
        <v>320237</v>
      </c>
      <c r="G227" s="45" t="s">
        <v>15</v>
      </c>
      <c r="H227" s="45">
        <v>24</v>
      </c>
      <c r="I227" s="45">
        <v>2</v>
      </c>
      <c r="J227" s="45"/>
    </row>
    <row r="228" spans="1:10" x14ac:dyDescent="0.25">
      <c r="A228" s="45">
        <v>13</v>
      </c>
      <c r="B228" s="46">
        <v>45741</v>
      </c>
      <c r="C228" s="45">
        <v>1133</v>
      </c>
      <c r="D228" s="45" t="s">
        <v>58</v>
      </c>
      <c r="E228" s="45">
        <v>5</v>
      </c>
      <c r="F228" s="45">
        <v>320238</v>
      </c>
      <c r="G228" s="45" t="s">
        <v>16</v>
      </c>
      <c r="H228" s="45">
        <v>26</v>
      </c>
      <c r="I228" s="45"/>
      <c r="J228" s="45"/>
    </row>
    <row r="229" spans="1:10" x14ac:dyDescent="0.25">
      <c r="A229" s="45">
        <v>13</v>
      </c>
      <c r="B229" s="46">
        <v>45741</v>
      </c>
      <c r="C229" s="45">
        <v>1238</v>
      </c>
      <c r="D229" s="45" t="s">
        <v>57</v>
      </c>
      <c r="E229" s="45">
        <v>2</v>
      </c>
      <c r="F229" s="45">
        <v>320103</v>
      </c>
      <c r="G229" s="45" t="s">
        <v>10</v>
      </c>
      <c r="H229" s="45">
        <v>152</v>
      </c>
      <c r="I229" s="45">
        <v>2</v>
      </c>
      <c r="J229" s="45"/>
    </row>
    <row r="230" spans="1:10" x14ac:dyDescent="0.25">
      <c r="A230" s="45">
        <v>13</v>
      </c>
      <c r="B230" s="46">
        <v>45741</v>
      </c>
      <c r="C230" s="45">
        <v>1238</v>
      </c>
      <c r="D230" s="45" t="s">
        <v>57</v>
      </c>
      <c r="E230" s="45">
        <v>2</v>
      </c>
      <c r="F230" s="45">
        <v>320133</v>
      </c>
      <c r="G230" s="45" t="s">
        <v>28</v>
      </c>
      <c r="H230" s="45">
        <v>74</v>
      </c>
      <c r="I230" s="45">
        <v>1</v>
      </c>
      <c r="J230" s="45"/>
    </row>
    <row r="231" spans="1:10" x14ac:dyDescent="0.25">
      <c r="A231" s="45">
        <v>13</v>
      </c>
      <c r="B231" s="46">
        <v>45741</v>
      </c>
      <c r="C231" s="45">
        <v>1238</v>
      </c>
      <c r="D231" s="45" t="s">
        <v>57</v>
      </c>
      <c r="E231" s="45">
        <v>2</v>
      </c>
      <c r="F231" s="45">
        <v>320212</v>
      </c>
      <c r="G231" s="45" t="s">
        <v>11</v>
      </c>
      <c r="H231" s="45">
        <v>20</v>
      </c>
      <c r="I231" s="45"/>
      <c r="J231" s="4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84"/>
  <sheetViews>
    <sheetView topLeftCell="A25" workbookViewId="0">
      <selection activeCell="D4" sqref="D4:D5"/>
    </sheetView>
  </sheetViews>
  <sheetFormatPr baseColWidth="10" defaultRowHeight="15" x14ac:dyDescent="0.25"/>
  <cols>
    <col min="3" max="3" width="11.7109375" customWidth="1"/>
    <col min="4" max="4" width="30" bestFit="1" customWidth="1"/>
    <col min="8" max="8" width="16.28515625" customWidth="1"/>
    <col min="10" max="10" width="24.85546875" customWidth="1"/>
  </cols>
  <sheetData>
    <row r="3" spans="1:10" ht="15.75" x14ac:dyDescent="0.25">
      <c r="A3" s="14" t="s">
        <v>0</v>
      </c>
      <c r="B3" s="15" t="s">
        <v>1</v>
      </c>
      <c r="C3" s="16" t="s">
        <v>2</v>
      </c>
      <c r="D3" s="17" t="s">
        <v>3</v>
      </c>
      <c r="E3" s="17" t="s">
        <v>32</v>
      </c>
      <c r="F3" s="27" t="s">
        <v>33</v>
      </c>
      <c r="G3" s="27" t="s">
        <v>34</v>
      </c>
      <c r="H3" s="28" t="s">
        <v>35</v>
      </c>
      <c r="I3" s="17" t="s">
        <v>4</v>
      </c>
      <c r="J3" s="29" t="s">
        <v>36</v>
      </c>
    </row>
    <row r="4" spans="1:10" ht="15.75" x14ac:dyDescent="0.25">
      <c r="A4" s="30">
        <f>WEEKNUM(B4)</f>
        <v>14</v>
      </c>
      <c r="B4" s="31">
        <v>45750</v>
      </c>
      <c r="C4" s="32">
        <v>1001</v>
      </c>
      <c r="D4" s="11" t="s">
        <v>67</v>
      </c>
      <c r="E4" s="33">
        <v>7</v>
      </c>
      <c r="F4" s="34" t="s">
        <v>37</v>
      </c>
      <c r="G4" s="34">
        <v>2.5</v>
      </c>
      <c r="H4" s="35"/>
      <c r="I4" s="11">
        <v>0</v>
      </c>
      <c r="J4" s="36" t="str">
        <f>IF(ISERROR(MATCH(F4,[1]!Tableau6[[Productif ]], 0)),
    IF(ISERROR(MATCH(F4,[1]!Tableau9[Imporductif], 0)),
    "Activité nomenclaturée",
    "Improductif"),
"Productif")</f>
        <v>Improductif</v>
      </c>
    </row>
    <row r="5" spans="1:10" ht="15.75" x14ac:dyDescent="0.25">
      <c r="A5" s="30">
        <f t="shared" ref="A5:A68" si="0">WEEKNUM(B5)</f>
        <v>14</v>
      </c>
      <c r="B5" s="31">
        <v>45750</v>
      </c>
      <c r="C5" s="32">
        <v>1001</v>
      </c>
      <c r="D5" s="11" t="s">
        <v>67</v>
      </c>
      <c r="E5" s="33">
        <v>8</v>
      </c>
      <c r="F5" s="34" t="s">
        <v>38</v>
      </c>
      <c r="G5" s="34">
        <v>4.5</v>
      </c>
      <c r="H5" s="35"/>
      <c r="I5" s="11">
        <v>0</v>
      </c>
      <c r="J5" s="36" t="str">
        <f>IF(ISERROR(MATCH(F5,[1]!Tableau6[[Productif ]], 0)),
    IF(ISERROR(MATCH(F5,[1]!Tableau9[Imporductif], 0)),
    "Activité nomenclaturée",
    "Improductif"),
"Productif")</f>
        <v>Improductif</v>
      </c>
    </row>
    <row r="6" spans="1:10" ht="15.75" x14ac:dyDescent="0.25">
      <c r="A6" s="30">
        <f t="shared" si="0"/>
        <v>14</v>
      </c>
      <c r="B6" s="31">
        <v>45750</v>
      </c>
      <c r="C6" s="32">
        <v>513</v>
      </c>
      <c r="D6" s="11" t="s">
        <v>64</v>
      </c>
      <c r="E6" s="33">
        <v>1</v>
      </c>
      <c r="F6" s="34" t="s">
        <v>39</v>
      </c>
      <c r="G6" s="34">
        <v>6.5</v>
      </c>
      <c r="H6" s="35"/>
      <c r="I6" s="11">
        <v>3</v>
      </c>
      <c r="J6" s="36" t="str">
        <f>IF(ISERROR(MATCH(F6,[1]!Tableau6[[Productif ]], 0)),
    IF(ISERROR(MATCH(F6,[1]!Tableau9[Imporductif], 0)),
    "Activité nomenclaturée",
    "Improductif"),
"Productif")</f>
        <v>Productif</v>
      </c>
    </row>
    <row r="7" spans="1:10" ht="15.75" x14ac:dyDescent="0.25">
      <c r="A7" s="30">
        <f t="shared" si="0"/>
        <v>14</v>
      </c>
      <c r="B7" s="31">
        <v>45750</v>
      </c>
      <c r="C7" s="32">
        <v>1104</v>
      </c>
      <c r="D7" s="11" t="s">
        <v>64</v>
      </c>
      <c r="E7" s="33">
        <v>1</v>
      </c>
      <c r="F7" s="34" t="s">
        <v>39</v>
      </c>
      <c r="G7" s="34">
        <v>6.5</v>
      </c>
      <c r="H7" s="35"/>
      <c r="I7" s="11">
        <v>2</v>
      </c>
      <c r="J7" s="36" t="str">
        <f>IF(ISERROR(MATCH(F7,[1]!Tableau6[[Productif ]], 0)),
    IF(ISERROR(MATCH(F7,[1]!Tableau9[Imporductif], 0)),
    "Activité nomenclaturée",
    "Improductif"),
"Productif")</f>
        <v>Productif</v>
      </c>
    </row>
    <row r="8" spans="1:10" ht="15.75" x14ac:dyDescent="0.25">
      <c r="A8" s="30">
        <f t="shared" si="0"/>
        <v>14</v>
      </c>
      <c r="B8" s="31">
        <v>45750</v>
      </c>
      <c r="C8" s="32">
        <v>1070</v>
      </c>
      <c r="D8" s="11" t="s">
        <v>56</v>
      </c>
      <c r="E8" s="33">
        <v>1</v>
      </c>
      <c r="F8" s="34" t="s">
        <v>39</v>
      </c>
      <c r="G8" s="34">
        <v>5.5</v>
      </c>
      <c r="H8" s="35"/>
      <c r="I8" s="11">
        <v>2</v>
      </c>
      <c r="J8" s="36" t="str">
        <f>IF(ISERROR(MATCH(F8,[1]!Tableau6[[Productif ]], 0)),
    IF(ISERROR(MATCH(F8,[1]!Tableau9[Imporductif], 0)),
    "Activité nomenclaturée",
    "Improductif"),
"Productif")</f>
        <v>Productif</v>
      </c>
    </row>
    <row r="9" spans="1:10" ht="15.75" x14ac:dyDescent="0.25">
      <c r="A9" s="30">
        <f t="shared" si="0"/>
        <v>14</v>
      </c>
      <c r="B9" s="31">
        <v>45750</v>
      </c>
      <c r="C9" s="32">
        <v>1070</v>
      </c>
      <c r="D9" s="11" t="s">
        <v>56</v>
      </c>
      <c r="E9" s="33">
        <v>4</v>
      </c>
      <c r="F9" s="34" t="s">
        <v>40</v>
      </c>
      <c r="G9" s="34">
        <v>1</v>
      </c>
      <c r="H9" s="35"/>
      <c r="I9" s="11">
        <v>2</v>
      </c>
      <c r="J9" s="36" t="str">
        <f>IF(ISERROR(MATCH(F9,[1]!Tableau6[[Productif ]], 0)),
    IF(ISERROR(MATCH(F9,[1]!Tableau9[Imporductif], 0)),
    "Activité nomenclaturée",
    "Improductif"),
"Productif")</f>
        <v>Improductif</v>
      </c>
    </row>
    <row r="10" spans="1:10" ht="15.75" x14ac:dyDescent="0.25">
      <c r="A10" s="30">
        <f t="shared" si="0"/>
        <v>14</v>
      </c>
      <c r="B10" s="31">
        <v>45750</v>
      </c>
      <c r="C10" s="32">
        <v>849</v>
      </c>
      <c r="D10" s="11" t="s">
        <v>59</v>
      </c>
      <c r="E10" s="33">
        <v>1</v>
      </c>
      <c r="F10" s="34" t="s">
        <v>39</v>
      </c>
      <c r="G10" s="34">
        <v>6.5</v>
      </c>
      <c r="H10" s="35"/>
      <c r="I10" s="11">
        <v>5</v>
      </c>
      <c r="J10" s="36" t="str">
        <f>IF(ISERROR(MATCH(F10,[1]!Tableau6[[Productif ]], 0)),
    IF(ISERROR(MATCH(F10,[1]!Tableau9[Imporductif], 0)),
    "Activité nomenclaturée",
    "Improductif"),
"Productif")</f>
        <v>Productif</v>
      </c>
    </row>
    <row r="11" spans="1:10" ht="15.75" x14ac:dyDescent="0.25">
      <c r="A11" s="30">
        <f t="shared" si="0"/>
        <v>14</v>
      </c>
      <c r="B11" s="31">
        <v>45750</v>
      </c>
      <c r="C11" s="32">
        <v>1238</v>
      </c>
      <c r="D11" s="11" t="s">
        <v>57</v>
      </c>
      <c r="E11" s="33">
        <v>1</v>
      </c>
      <c r="F11" s="34" t="s">
        <v>39</v>
      </c>
      <c r="G11" s="34">
        <v>6.5</v>
      </c>
      <c r="H11" s="35"/>
      <c r="I11" s="11">
        <v>5</v>
      </c>
      <c r="J11" s="36" t="str">
        <f>IF(ISERROR(MATCH(F11,[1]!Tableau6[[Productif ]], 0)),
    IF(ISERROR(MATCH(F11,[1]!Tableau9[Imporductif], 0)),
    "Activité nomenclaturée",
    "Improductif"),
"Productif")</f>
        <v>Productif</v>
      </c>
    </row>
    <row r="12" spans="1:10" ht="15.75" x14ac:dyDescent="0.25">
      <c r="A12" s="30">
        <f t="shared" si="0"/>
        <v>14</v>
      </c>
      <c r="B12" s="31">
        <v>45750</v>
      </c>
      <c r="C12" s="32">
        <v>967</v>
      </c>
      <c r="D12" s="11" t="s">
        <v>62</v>
      </c>
      <c r="E12" s="33">
        <v>1</v>
      </c>
      <c r="F12" s="34" t="s">
        <v>39</v>
      </c>
      <c r="G12" s="34">
        <v>6.5</v>
      </c>
      <c r="H12" s="35"/>
      <c r="I12" s="11">
        <v>1</v>
      </c>
      <c r="J12" s="36" t="str">
        <f>IF(ISERROR(MATCH(F12,[1]!Tableau6[[Productif ]], 0)),
    IF(ISERROR(MATCH(F12,[1]!Tableau9[Imporductif], 0)),
    "Activité nomenclaturée",
    "Improductif"),
"Productif")</f>
        <v>Productif</v>
      </c>
    </row>
    <row r="13" spans="1:10" ht="15.75" x14ac:dyDescent="0.25">
      <c r="A13" s="30">
        <f t="shared" si="0"/>
        <v>14</v>
      </c>
      <c r="B13" s="31">
        <v>45747</v>
      </c>
      <c r="C13" s="32">
        <v>1074</v>
      </c>
      <c r="D13" s="11" t="s">
        <v>68</v>
      </c>
      <c r="E13" s="33">
        <v>3</v>
      </c>
      <c r="F13" s="34" t="s">
        <v>41</v>
      </c>
      <c r="G13" s="34">
        <v>0.25</v>
      </c>
      <c r="H13" s="35"/>
      <c r="I13" s="11">
        <v>0</v>
      </c>
      <c r="J13" s="36" t="str">
        <f>IF(ISERROR(MATCH(F13,[1]!Tableau6[[Productif ]], 0)),
    IF(ISERROR(MATCH(F13,[1]!Tableau9[Imporductif], 0)),
    "Activité nomenclaturée",
    "Improductif"),
"Productif")</f>
        <v>Improductif</v>
      </c>
    </row>
    <row r="14" spans="1:10" ht="15.75" x14ac:dyDescent="0.25">
      <c r="A14" s="30">
        <f t="shared" si="0"/>
        <v>14</v>
      </c>
      <c r="B14" s="31">
        <v>45747</v>
      </c>
      <c r="C14" s="32">
        <v>1074</v>
      </c>
      <c r="D14" s="11" t="s">
        <v>68</v>
      </c>
      <c r="E14" s="33">
        <v>3201090</v>
      </c>
      <c r="F14" s="34" t="s">
        <v>42</v>
      </c>
      <c r="G14" s="34">
        <v>3.5</v>
      </c>
      <c r="H14" s="35" t="s">
        <v>43</v>
      </c>
      <c r="I14" s="11"/>
      <c r="J14" s="36" t="str">
        <f>IF(ISERROR(MATCH(F14,[1]!Tableau6[[Productif ]], 0)),
    IF(ISERROR(MATCH(F14,[1]!Tableau9[Imporductif], 0)),
    "Activité nomenclaturée",
    "Improductif"),
"Productif")</f>
        <v>Activité nomenclaturée</v>
      </c>
    </row>
    <row r="15" spans="1:10" ht="15.75" x14ac:dyDescent="0.25">
      <c r="A15" s="30">
        <f t="shared" si="0"/>
        <v>14</v>
      </c>
      <c r="B15" s="31">
        <v>45747</v>
      </c>
      <c r="C15" s="32">
        <v>1074</v>
      </c>
      <c r="D15" s="11" t="s">
        <v>68</v>
      </c>
      <c r="E15" s="33">
        <v>3201090</v>
      </c>
      <c r="F15" s="34" t="s">
        <v>42</v>
      </c>
      <c r="G15" s="34">
        <v>3.5</v>
      </c>
      <c r="H15" s="35" t="s">
        <v>44</v>
      </c>
      <c r="I15" s="11"/>
      <c r="J15" s="36" t="str">
        <f>IF(ISERROR(MATCH(F15,[1]!Tableau6[[Productif ]], 0)),
    IF(ISERROR(MATCH(F15,[1]!Tableau9[Imporductif], 0)),
    "Activité nomenclaturée",
    "Improductif"),
"Productif")</f>
        <v>Activité nomenclaturée</v>
      </c>
    </row>
    <row r="16" spans="1:10" ht="15.75" x14ac:dyDescent="0.25">
      <c r="A16" s="30">
        <f t="shared" si="0"/>
        <v>14</v>
      </c>
      <c r="B16" s="31">
        <v>45747</v>
      </c>
      <c r="C16" s="32">
        <v>1074</v>
      </c>
      <c r="D16" s="11" t="s">
        <v>68</v>
      </c>
      <c r="E16" s="33">
        <v>3201330</v>
      </c>
      <c r="F16" s="34" t="s">
        <v>45</v>
      </c>
      <c r="G16" s="34">
        <v>0.125</v>
      </c>
      <c r="H16" s="35" t="s">
        <v>43</v>
      </c>
      <c r="I16" s="11"/>
      <c r="J16" s="36" t="str">
        <f>IF(ISERROR(MATCH(F16,[1]!Tableau6[[Productif ]], 0)),
    IF(ISERROR(MATCH(F16,[1]!Tableau9[Imporductif], 0)),
    "Activité nomenclaturée",
    "Improductif"),
"Productif")</f>
        <v>Activité nomenclaturée</v>
      </c>
    </row>
    <row r="17" spans="1:10" ht="15.75" x14ac:dyDescent="0.25">
      <c r="A17" s="30">
        <f t="shared" si="0"/>
        <v>14</v>
      </c>
      <c r="B17" s="31">
        <v>45747</v>
      </c>
      <c r="C17" s="32">
        <v>1074</v>
      </c>
      <c r="D17" s="11" t="s">
        <v>68</v>
      </c>
      <c r="E17" s="33">
        <v>3201330</v>
      </c>
      <c r="F17" s="34" t="s">
        <v>45</v>
      </c>
      <c r="G17" s="34">
        <v>0.125</v>
      </c>
      <c r="H17" s="35" t="s">
        <v>44</v>
      </c>
      <c r="I17" s="11"/>
      <c r="J17" s="36" t="str">
        <f>IF(ISERROR(MATCH(F17,[1]!Tableau6[[Productif ]], 0)),
    IF(ISERROR(MATCH(F17,[1]!Tableau9[Imporductif], 0)),
    "Activité nomenclaturée",
    "Improductif"),
"Productif")</f>
        <v>Activité nomenclaturée</v>
      </c>
    </row>
    <row r="18" spans="1:10" ht="15.75" x14ac:dyDescent="0.25">
      <c r="A18" s="30">
        <f t="shared" si="0"/>
        <v>14</v>
      </c>
      <c r="B18" s="31">
        <v>45747</v>
      </c>
      <c r="C18" s="32">
        <v>1001</v>
      </c>
      <c r="D18" s="11" t="s">
        <v>67</v>
      </c>
      <c r="E18" s="33">
        <v>8</v>
      </c>
      <c r="F18" s="34" t="s">
        <v>38</v>
      </c>
      <c r="G18" s="34">
        <v>8</v>
      </c>
      <c r="H18" s="35"/>
      <c r="I18" s="11">
        <v>0</v>
      </c>
      <c r="J18" s="36" t="str">
        <f>IF(ISERROR(MATCH(F18,[1]!Tableau6[[Productif ]], 0)),
    IF(ISERROR(MATCH(F18,[1]!Tableau9[Imporductif], 0)),
    "Activité nomenclaturée",
    "Improductif"),
"Productif")</f>
        <v>Improductif</v>
      </c>
    </row>
    <row r="19" spans="1:10" ht="15.75" x14ac:dyDescent="0.25">
      <c r="A19" s="30">
        <f t="shared" si="0"/>
        <v>14</v>
      </c>
      <c r="B19" s="31">
        <v>45747</v>
      </c>
      <c r="C19" s="32">
        <v>857</v>
      </c>
      <c r="D19" s="11" t="s">
        <v>65</v>
      </c>
      <c r="E19" s="33">
        <v>1</v>
      </c>
      <c r="F19" s="34" t="s">
        <v>39</v>
      </c>
      <c r="G19" s="34">
        <v>6</v>
      </c>
      <c r="H19" s="35"/>
      <c r="I19" s="11">
        <v>1</v>
      </c>
      <c r="J19" s="36" t="str">
        <f>IF(ISERROR(MATCH(F19,[1]!Tableau6[[Productif ]], 0)),
    IF(ISERROR(MATCH(F19,[1]!Tableau9[Imporductif], 0)),
    "Activité nomenclaturée",
    "Improductif"),
"Productif")</f>
        <v>Productif</v>
      </c>
    </row>
    <row r="20" spans="1:10" ht="15.75" x14ac:dyDescent="0.25">
      <c r="A20" s="30">
        <f t="shared" si="0"/>
        <v>14</v>
      </c>
      <c r="B20" s="31">
        <v>45747</v>
      </c>
      <c r="C20" s="32">
        <v>857</v>
      </c>
      <c r="D20" s="11" t="s">
        <v>65</v>
      </c>
      <c r="E20" s="33">
        <v>2</v>
      </c>
      <c r="F20" s="34" t="s">
        <v>46</v>
      </c>
      <c r="G20" s="34">
        <v>1.5</v>
      </c>
      <c r="H20" s="35"/>
      <c r="I20" s="11">
        <v>1</v>
      </c>
      <c r="J20" s="36" t="str">
        <f>IF(ISERROR(MATCH(F20,[1]!Tableau6[[Productif ]], 0)),
    IF(ISERROR(MATCH(F20,[1]!Tableau9[Imporductif], 0)),
    "Activité nomenclaturée",
    "Improductif"),
"Productif")</f>
        <v>Improductif</v>
      </c>
    </row>
    <row r="21" spans="1:10" ht="15.75" x14ac:dyDescent="0.25">
      <c r="A21" s="30">
        <f t="shared" si="0"/>
        <v>14</v>
      </c>
      <c r="B21" s="31">
        <v>45747</v>
      </c>
      <c r="C21" s="32">
        <v>1070</v>
      </c>
      <c r="D21" s="11" t="s">
        <v>56</v>
      </c>
      <c r="E21" s="33">
        <v>1</v>
      </c>
      <c r="F21" s="34" t="s">
        <v>39</v>
      </c>
      <c r="G21" s="34">
        <v>7.5</v>
      </c>
      <c r="H21" s="35"/>
      <c r="I21" s="11">
        <v>2</v>
      </c>
      <c r="J21" s="36" t="str">
        <f>IF(ISERROR(MATCH(F21,[1]!Tableau6[[Productif ]], 0)),
    IF(ISERROR(MATCH(F21,[1]!Tableau9[Imporductif], 0)),
    "Activité nomenclaturée",
    "Improductif"),
"Productif")</f>
        <v>Productif</v>
      </c>
    </row>
    <row r="22" spans="1:10" ht="15.75" x14ac:dyDescent="0.25">
      <c r="A22" s="30">
        <f t="shared" si="0"/>
        <v>14</v>
      </c>
      <c r="B22" s="31">
        <v>45747</v>
      </c>
      <c r="C22" s="32">
        <v>1238</v>
      </c>
      <c r="D22" s="11" t="s">
        <v>57</v>
      </c>
      <c r="E22" s="33">
        <v>1</v>
      </c>
      <c r="F22" s="34" t="s">
        <v>39</v>
      </c>
      <c r="G22" s="34">
        <v>7.5</v>
      </c>
      <c r="H22" s="35"/>
      <c r="I22" s="11">
        <v>5</v>
      </c>
      <c r="J22" s="36" t="str">
        <f>IF(ISERROR(MATCH(F22,[1]!Tableau6[[Productif ]], 0)),
    IF(ISERROR(MATCH(F22,[1]!Tableau9[Imporductif], 0)),
    "Activité nomenclaturée",
    "Improductif"),
"Productif")</f>
        <v>Productif</v>
      </c>
    </row>
    <row r="23" spans="1:10" ht="15.75" x14ac:dyDescent="0.25">
      <c r="A23" s="30">
        <f t="shared" si="0"/>
        <v>14</v>
      </c>
      <c r="B23" s="31">
        <v>45747</v>
      </c>
      <c r="C23" s="32">
        <v>1133</v>
      </c>
      <c r="D23" s="11" t="s">
        <v>58</v>
      </c>
      <c r="E23" s="33">
        <v>2</v>
      </c>
      <c r="F23" s="34" t="s">
        <v>46</v>
      </c>
      <c r="G23" s="34">
        <v>1.5</v>
      </c>
      <c r="H23" s="35"/>
      <c r="I23" s="11">
        <v>5</v>
      </c>
      <c r="J23" s="36" t="str">
        <f>IF(ISERROR(MATCH(F23,[1]!Tableau6[[Productif ]], 0)),
    IF(ISERROR(MATCH(F23,[1]!Tableau9[Imporductif], 0)),
    "Activité nomenclaturée",
    "Improductif"),
"Productif")</f>
        <v>Improductif</v>
      </c>
    </row>
    <row r="24" spans="1:10" ht="15.75" x14ac:dyDescent="0.25">
      <c r="A24" s="30">
        <f t="shared" si="0"/>
        <v>14</v>
      </c>
      <c r="B24" s="31">
        <v>45747</v>
      </c>
      <c r="C24" s="32">
        <v>1133</v>
      </c>
      <c r="D24" s="11" t="s">
        <v>58</v>
      </c>
      <c r="E24" s="33">
        <v>1</v>
      </c>
      <c r="F24" s="34" t="s">
        <v>39</v>
      </c>
      <c r="G24" s="34">
        <v>6</v>
      </c>
      <c r="H24" s="35"/>
      <c r="I24" s="11">
        <v>5</v>
      </c>
      <c r="J24" s="36" t="str">
        <f>IF(ISERROR(MATCH(F24,[1]!Tableau6[[Productif ]], 0)),
    IF(ISERROR(MATCH(F24,[1]!Tableau9[Imporductif], 0)),
    "Activité nomenclaturée",
    "Improductif"),
"Productif")</f>
        <v>Productif</v>
      </c>
    </row>
    <row r="25" spans="1:10" ht="15.75" x14ac:dyDescent="0.25">
      <c r="A25" s="30">
        <f t="shared" si="0"/>
        <v>14</v>
      </c>
      <c r="B25" s="31">
        <v>45747</v>
      </c>
      <c r="C25" s="32">
        <v>849</v>
      </c>
      <c r="D25" s="11" t="s">
        <v>59</v>
      </c>
      <c r="E25" s="33">
        <v>2</v>
      </c>
      <c r="F25" s="34" t="s">
        <v>46</v>
      </c>
      <c r="G25" s="34">
        <v>1.5</v>
      </c>
      <c r="H25" s="35"/>
      <c r="I25" s="11">
        <v>5</v>
      </c>
      <c r="J25" s="36" t="str">
        <f>IF(ISERROR(MATCH(F25,[1]!Tableau6[[Productif ]], 0)),
    IF(ISERROR(MATCH(F25,[1]!Tableau9[Imporductif], 0)),
    "Activité nomenclaturée",
    "Improductif"),
"Productif")</f>
        <v>Improductif</v>
      </c>
    </row>
    <row r="26" spans="1:10" ht="15.75" x14ac:dyDescent="0.25">
      <c r="A26" s="30">
        <f t="shared" si="0"/>
        <v>14</v>
      </c>
      <c r="B26" s="31">
        <v>45747</v>
      </c>
      <c r="C26" s="32">
        <v>849</v>
      </c>
      <c r="D26" s="11" t="s">
        <v>59</v>
      </c>
      <c r="E26" s="33">
        <v>1</v>
      </c>
      <c r="F26" s="34" t="s">
        <v>39</v>
      </c>
      <c r="G26" s="34">
        <v>6</v>
      </c>
      <c r="H26" s="35"/>
      <c r="I26" s="11">
        <v>5</v>
      </c>
      <c r="J26" s="36" t="str">
        <f>IF(ISERROR(MATCH(F26,[1]!Tableau6[[Productif ]], 0)),
    IF(ISERROR(MATCH(F26,[1]!Tableau9[Imporductif], 0)),
    "Activité nomenclaturée",
    "Improductif"),
"Productif")</f>
        <v>Productif</v>
      </c>
    </row>
    <row r="27" spans="1:10" ht="15.75" x14ac:dyDescent="0.25">
      <c r="A27" s="30">
        <f t="shared" si="0"/>
        <v>14</v>
      </c>
      <c r="B27" s="31">
        <v>45747</v>
      </c>
      <c r="C27" s="32">
        <v>1135</v>
      </c>
      <c r="D27" s="11" t="s">
        <v>60</v>
      </c>
      <c r="E27" s="33">
        <v>1</v>
      </c>
      <c r="F27" s="34" t="s">
        <v>39</v>
      </c>
      <c r="G27" s="34">
        <v>5.5</v>
      </c>
      <c r="H27" s="35"/>
      <c r="I27" s="11">
        <v>3</v>
      </c>
      <c r="J27" s="36" t="str">
        <f>IF(ISERROR(MATCH(F27,[1]!Tableau6[[Productif ]], 0)),
    IF(ISERROR(MATCH(F27,[1]!Tableau9[Imporductif], 0)),
    "Activité nomenclaturée",
    "Improductif"),
"Productif")</f>
        <v>Productif</v>
      </c>
    </row>
    <row r="28" spans="1:10" ht="15.75" x14ac:dyDescent="0.25">
      <c r="A28" s="30">
        <f t="shared" si="0"/>
        <v>14</v>
      </c>
      <c r="B28" s="31">
        <v>45747</v>
      </c>
      <c r="C28" s="32">
        <v>1125</v>
      </c>
      <c r="D28" s="11" t="s">
        <v>61</v>
      </c>
      <c r="E28" s="33">
        <v>2</v>
      </c>
      <c r="F28" s="34" t="s">
        <v>46</v>
      </c>
      <c r="G28" s="34">
        <v>1.5</v>
      </c>
      <c r="H28" s="35"/>
      <c r="I28" s="11">
        <v>1</v>
      </c>
      <c r="J28" s="36" t="str">
        <f>IF(ISERROR(MATCH(F28,[1]!Tableau6[[Productif ]], 0)),
    IF(ISERROR(MATCH(F28,[1]!Tableau9[Imporductif], 0)),
    "Activité nomenclaturée",
    "Improductif"),
"Productif")</f>
        <v>Improductif</v>
      </c>
    </row>
    <row r="29" spans="1:10" ht="15.75" x14ac:dyDescent="0.25">
      <c r="A29" s="30">
        <f t="shared" si="0"/>
        <v>14</v>
      </c>
      <c r="B29" s="31">
        <v>45747</v>
      </c>
      <c r="C29" s="32">
        <v>1125</v>
      </c>
      <c r="D29" s="11" t="s">
        <v>61</v>
      </c>
      <c r="E29" s="33">
        <v>1</v>
      </c>
      <c r="F29" s="34" t="s">
        <v>39</v>
      </c>
      <c r="G29" s="34">
        <v>6</v>
      </c>
      <c r="H29" s="35"/>
      <c r="I29" s="11">
        <v>1</v>
      </c>
      <c r="J29" s="36" t="str">
        <f>IF(ISERROR(MATCH(F29,[1]!Tableau6[[Productif ]], 0)),
    IF(ISERROR(MATCH(F29,[1]!Tableau9[Imporductif], 0)),
    "Activité nomenclaturée",
    "Improductif"),
"Productif")</f>
        <v>Productif</v>
      </c>
    </row>
    <row r="30" spans="1:10" ht="15.75" x14ac:dyDescent="0.25">
      <c r="A30" s="30">
        <f t="shared" si="0"/>
        <v>14</v>
      </c>
      <c r="B30" s="31">
        <v>45747</v>
      </c>
      <c r="C30" s="32">
        <v>1104</v>
      </c>
      <c r="D30" s="11" t="s">
        <v>66</v>
      </c>
      <c r="E30" s="33">
        <v>2</v>
      </c>
      <c r="F30" s="34" t="s">
        <v>46</v>
      </c>
      <c r="G30" s="34">
        <v>1.5</v>
      </c>
      <c r="H30" s="35"/>
      <c r="I30" s="11">
        <v>2</v>
      </c>
      <c r="J30" s="36" t="str">
        <f>IF(ISERROR(MATCH(F30,[1]!Tableau6[[Productif ]], 0)),
    IF(ISERROR(MATCH(F30,[1]!Tableau9[Imporductif], 0)),
    "Activité nomenclaturée",
    "Improductif"),
"Productif")</f>
        <v>Improductif</v>
      </c>
    </row>
    <row r="31" spans="1:10" ht="15.75" x14ac:dyDescent="0.25">
      <c r="A31" s="30">
        <f t="shared" si="0"/>
        <v>14</v>
      </c>
      <c r="B31" s="31">
        <v>45747</v>
      </c>
      <c r="C31" s="32">
        <v>1104</v>
      </c>
      <c r="D31" s="11" t="s">
        <v>66</v>
      </c>
      <c r="E31" s="33">
        <v>1</v>
      </c>
      <c r="F31" s="34" t="s">
        <v>39</v>
      </c>
      <c r="G31" s="34">
        <v>6</v>
      </c>
      <c r="H31" s="35"/>
      <c r="I31" s="11">
        <v>2</v>
      </c>
      <c r="J31" s="36" t="str">
        <f>IF(ISERROR(MATCH(F31,[1]!Tableau6[[Productif ]], 0)),
    IF(ISERROR(MATCH(F31,[1]!Tableau9[Imporductif], 0)),
    "Activité nomenclaturée",
    "Improductif"),
"Productif")</f>
        <v>Productif</v>
      </c>
    </row>
    <row r="32" spans="1:10" ht="15.75" x14ac:dyDescent="0.25">
      <c r="A32" s="30">
        <f t="shared" si="0"/>
        <v>14</v>
      </c>
      <c r="B32" s="31">
        <v>45747</v>
      </c>
      <c r="C32" s="32">
        <v>967</v>
      </c>
      <c r="D32" s="11" t="s">
        <v>62</v>
      </c>
      <c r="E32" s="33">
        <v>1</v>
      </c>
      <c r="F32" s="34" t="s">
        <v>39</v>
      </c>
      <c r="G32" s="34">
        <v>7.5</v>
      </c>
      <c r="H32" s="35"/>
      <c r="I32" s="11">
        <v>1</v>
      </c>
      <c r="J32" s="36" t="str">
        <f>IF(ISERROR(MATCH(F32,[1]!Tableau6[[Productif ]], 0)),
    IF(ISERROR(MATCH(F32,[1]!Tableau9[Imporductif], 0)),
    "Activité nomenclaturée",
    "Improductif"),
"Productif")</f>
        <v>Productif</v>
      </c>
    </row>
    <row r="33" spans="1:10" ht="15.75" x14ac:dyDescent="0.25">
      <c r="A33" s="30">
        <f t="shared" si="0"/>
        <v>14</v>
      </c>
      <c r="B33" s="31">
        <v>45747</v>
      </c>
      <c r="C33" s="32">
        <v>965</v>
      </c>
      <c r="D33" s="11" t="s">
        <v>63</v>
      </c>
      <c r="E33" s="33">
        <v>2</v>
      </c>
      <c r="F33" s="34" t="s">
        <v>46</v>
      </c>
      <c r="G33" s="34">
        <v>1.5</v>
      </c>
      <c r="H33" s="35"/>
      <c r="I33" s="11">
        <v>2</v>
      </c>
      <c r="J33" s="36" t="str">
        <f>IF(ISERROR(MATCH(F33,[1]!Tableau6[[Productif ]], 0)),
    IF(ISERROR(MATCH(F33,[1]!Tableau9[Imporductif], 0)),
    "Activité nomenclaturée",
    "Improductif"),
"Productif")</f>
        <v>Improductif</v>
      </c>
    </row>
    <row r="34" spans="1:10" ht="15.75" x14ac:dyDescent="0.25">
      <c r="A34" s="30">
        <f t="shared" si="0"/>
        <v>14</v>
      </c>
      <c r="B34" s="31">
        <v>45747</v>
      </c>
      <c r="C34" s="32">
        <v>965</v>
      </c>
      <c r="D34" s="11" t="s">
        <v>63</v>
      </c>
      <c r="E34" s="33">
        <v>1</v>
      </c>
      <c r="F34" s="34" t="s">
        <v>39</v>
      </c>
      <c r="G34" s="34">
        <v>6</v>
      </c>
      <c r="H34" s="35"/>
      <c r="I34" s="11">
        <v>2</v>
      </c>
      <c r="J34" s="36" t="str">
        <f>IF(ISERROR(MATCH(F34,[1]!Tableau6[[Productif ]], 0)),
    IF(ISERROR(MATCH(F34,[1]!Tableau9[Imporductif], 0)),
    "Activité nomenclaturée",
    "Improductif"),
"Productif")</f>
        <v>Productif</v>
      </c>
    </row>
    <row r="35" spans="1:10" ht="15.75" x14ac:dyDescent="0.25">
      <c r="A35" s="30">
        <f t="shared" si="0"/>
        <v>14</v>
      </c>
      <c r="B35" s="31">
        <v>45747</v>
      </c>
      <c r="C35" s="32">
        <v>513</v>
      </c>
      <c r="D35" s="11" t="s">
        <v>64</v>
      </c>
      <c r="E35" s="33">
        <v>2</v>
      </c>
      <c r="F35" s="34" t="s">
        <v>46</v>
      </c>
      <c r="G35" s="34">
        <v>1.3</v>
      </c>
      <c r="H35" s="35"/>
      <c r="I35" s="11">
        <v>3</v>
      </c>
      <c r="J35" s="36" t="str">
        <f>IF(ISERROR(MATCH(F35,[1]!Tableau6[[Productif ]], 0)),
    IF(ISERROR(MATCH(F35,[1]!Tableau9[Imporductif], 0)),
    "Activité nomenclaturée",
    "Improductif"),
"Productif")</f>
        <v>Improductif</v>
      </c>
    </row>
    <row r="36" spans="1:10" ht="15.75" x14ac:dyDescent="0.25">
      <c r="A36" s="30">
        <f t="shared" si="0"/>
        <v>14</v>
      </c>
      <c r="B36" s="31">
        <v>45747</v>
      </c>
      <c r="C36" s="32">
        <v>513</v>
      </c>
      <c r="D36" s="11" t="s">
        <v>64</v>
      </c>
      <c r="E36" s="33">
        <v>1</v>
      </c>
      <c r="F36" s="34" t="s">
        <v>39</v>
      </c>
      <c r="G36" s="34">
        <v>6.2</v>
      </c>
      <c r="H36" s="35"/>
      <c r="I36" s="11">
        <v>3</v>
      </c>
      <c r="J36" s="36" t="str">
        <f>IF(ISERROR(MATCH(F36,[1]!Tableau6[[Productif ]], 0)),
    IF(ISERROR(MATCH(F36,[1]!Tableau9[Imporductif], 0)),
    "Activité nomenclaturée",
    "Improductif"),
"Productif")</f>
        <v>Productif</v>
      </c>
    </row>
    <row r="37" spans="1:10" ht="15.75" x14ac:dyDescent="0.25">
      <c r="A37" s="30">
        <f t="shared" si="0"/>
        <v>14</v>
      </c>
      <c r="B37" s="31">
        <v>45749</v>
      </c>
      <c r="C37" s="32">
        <v>1125</v>
      </c>
      <c r="D37" s="11" t="s">
        <v>61</v>
      </c>
      <c r="E37" s="33">
        <v>1</v>
      </c>
      <c r="F37" s="34" t="s">
        <v>39</v>
      </c>
      <c r="G37" s="34">
        <v>7.5</v>
      </c>
      <c r="H37" s="35"/>
      <c r="I37" s="11">
        <v>1</v>
      </c>
      <c r="J37" s="36" t="str">
        <f>IF(ISERROR(MATCH(F37,[1]!Tableau6[[Productif ]], 0)),
    IF(ISERROR(MATCH(F37,[1]!Tableau9[Imporductif], 0)),
    "Activité nomenclaturée",
    "Improductif"),
"Productif")</f>
        <v>Productif</v>
      </c>
    </row>
    <row r="38" spans="1:10" ht="15.75" x14ac:dyDescent="0.25">
      <c r="A38" s="30">
        <f t="shared" si="0"/>
        <v>14</v>
      </c>
      <c r="B38" s="31">
        <v>45749</v>
      </c>
      <c r="C38" s="32">
        <v>965</v>
      </c>
      <c r="D38" s="11" t="s">
        <v>63</v>
      </c>
      <c r="E38" s="33">
        <v>1</v>
      </c>
      <c r="F38" s="34" t="s">
        <v>39</v>
      </c>
      <c r="G38" s="34">
        <v>7.5</v>
      </c>
      <c r="H38" s="35"/>
      <c r="I38" s="11">
        <v>2</v>
      </c>
      <c r="J38" s="36" t="str">
        <f>IF(ISERROR(MATCH(F38,[1]!Tableau6[[Productif ]], 0)),
    IF(ISERROR(MATCH(F38,[1]!Tableau9[Imporductif], 0)),
    "Activité nomenclaturée",
    "Improductif"),
"Productif")</f>
        <v>Productif</v>
      </c>
    </row>
    <row r="39" spans="1:10" ht="15.75" x14ac:dyDescent="0.25">
      <c r="A39" s="30">
        <f t="shared" si="0"/>
        <v>14</v>
      </c>
      <c r="B39" s="31">
        <v>45749</v>
      </c>
      <c r="C39" s="32">
        <v>1133</v>
      </c>
      <c r="D39" s="11" t="s">
        <v>58</v>
      </c>
      <c r="E39" s="33">
        <v>1</v>
      </c>
      <c r="F39" s="34" t="s">
        <v>39</v>
      </c>
      <c r="G39" s="34">
        <v>7.5</v>
      </c>
      <c r="H39" s="35"/>
      <c r="I39" s="11">
        <v>5</v>
      </c>
      <c r="J39" s="36" t="str">
        <f>IF(ISERROR(MATCH(F39,[1]!Tableau6[[Productif ]], 0)),
    IF(ISERROR(MATCH(F39,[1]!Tableau9[Imporductif], 0)),
    "Activité nomenclaturée",
    "Improductif"),
"Productif")</f>
        <v>Productif</v>
      </c>
    </row>
    <row r="40" spans="1:10" ht="15.75" x14ac:dyDescent="0.25">
      <c r="A40" s="30">
        <f t="shared" si="0"/>
        <v>14</v>
      </c>
      <c r="B40" s="31">
        <v>45749</v>
      </c>
      <c r="C40" s="32">
        <v>1104</v>
      </c>
      <c r="D40" s="11" t="s">
        <v>66</v>
      </c>
      <c r="E40" s="33">
        <v>1</v>
      </c>
      <c r="F40" s="34" t="s">
        <v>39</v>
      </c>
      <c r="G40" s="34">
        <v>7.5</v>
      </c>
      <c r="H40" s="35"/>
      <c r="I40" s="11">
        <v>2</v>
      </c>
      <c r="J40" s="36" t="str">
        <f>IF(ISERROR(MATCH(F40,[1]!Tableau6[[Productif ]], 0)),
    IF(ISERROR(MATCH(F40,[1]!Tableau9[Imporductif], 0)),
    "Activité nomenclaturée",
    "Improductif"),
"Productif")</f>
        <v>Productif</v>
      </c>
    </row>
    <row r="41" spans="1:10" ht="15.75" x14ac:dyDescent="0.25">
      <c r="A41" s="30">
        <f t="shared" si="0"/>
        <v>14</v>
      </c>
      <c r="B41" s="31">
        <v>45749</v>
      </c>
      <c r="C41" s="32">
        <v>1070</v>
      </c>
      <c r="D41" s="11" t="s">
        <v>56</v>
      </c>
      <c r="E41" s="33">
        <v>1</v>
      </c>
      <c r="F41" s="34" t="s">
        <v>39</v>
      </c>
      <c r="G41" s="34">
        <v>7.5</v>
      </c>
      <c r="H41" s="35"/>
      <c r="I41" s="11">
        <v>2</v>
      </c>
      <c r="J41" s="36" t="str">
        <f>IF(ISERROR(MATCH(F41,[1]!Tableau6[[Productif ]], 0)),
    IF(ISERROR(MATCH(F41,[1]!Tableau9[Imporductif], 0)),
    "Activité nomenclaturée",
    "Improductif"),
"Productif")</f>
        <v>Productif</v>
      </c>
    </row>
    <row r="42" spans="1:10" ht="15.75" x14ac:dyDescent="0.25">
      <c r="A42" s="30">
        <f t="shared" si="0"/>
        <v>14</v>
      </c>
      <c r="B42" s="31">
        <v>45749</v>
      </c>
      <c r="C42" s="32">
        <v>1074</v>
      </c>
      <c r="D42" s="11" t="s">
        <v>68</v>
      </c>
      <c r="E42" s="33">
        <v>3201030</v>
      </c>
      <c r="F42" s="34" t="s">
        <v>47</v>
      </c>
      <c r="G42" s="34">
        <v>3.5</v>
      </c>
      <c r="H42" s="35" t="s">
        <v>44</v>
      </c>
      <c r="I42" s="11"/>
      <c r="J42" s="36" t="str">
        <f>IF(ISERROR(MATCH(F42,[1]!Tableau6[[Productif ]], 0)),
    IF(ISERROR(MATCH(F42,[1]!Tableau9[Imporductif], 0)),
    "Activité nomenclaturée",
    "Improductif"),
"Productif")</f>
        <v>Activité nomenclaturée</v>
      </c>
    </row>
    <row r="43" spans="1:10" ht="15.75" x14ac:dyDescent="0.25">
      <c r="A43" s="30">
        <f t="shared" si="0"/>
        <v>14</v>
      </c>
      <c r="B43" s="31">
        <v>45749</v>
      </c>
      <c r="C43" s="32">
        <v>1074</v>
      </c>
      <c r="D43" s="11" t="s">
        <v>68</v>
      </c>
      <c r="E43" s="33">
        <v>3201030</v>
      </c>
      <c r="F43" s="34" t="s">
        <v>47</v>
      </c>
      <c r="G43" s="34">
        <v>4</v>
      </c>
      <c r="H43" s="35" t="s">
        <v>43</v>
      </c>
      <c r="I43" s="11"/>
      <c r="J43" s="36" t="str">
        <f>IF(ISERROR(MATCH(F43,[1]!Tableau6[[Productif ]], 0)),
    IF(ISERROR(MATCH(F43,[1]!Tableau9[Imporductif], 0)),
    "Activité nomenclaturée",
    "Improductif"),
"Productif")</f>
        <v>Activité nomenclaturée</v>
      </c>
    </row>
    <row r="44" spans="1:10" ht="15.75" x14ac:dyDescent="0.25">
      <c r="A44" s="30">
        <f t="shared" si="0"/>
        <v>14</v>
      </c>
      <c r="B44" s="31">
        <v>45749</v>
      </c>
      <c r="C44" s="32">
        <v>849</v>
      </c>
      <c r="D44" s="11" t="s">
        <v>59</v>
      </c>
      <c r="E44" s="33">
        <v>1</v>
      </c>
      <c r="F44" s="34" t="s">
        <v>39</v>
      </c>
      <c r="G44" s="34">
        <v>7.5</v>
      </c>
      <c r="H44" s="35"/>
      <c r="I44" s="11">
        <v>5</v>
      </c>
      <c r="J44" s="36" t="str">
        <f>IF(ISERROR(MATCH(F44,[1]!Tableau6[[Productif ]], 0)),
    IF(ISERROR(MATCH(F44,[1]!Tableau9[Imporductif], 0)),
    "Activité nomenclaturée",
    "Improductif"),
"Productif")</f>
        <v>Productif</v>
      </c>
    </row>
    <row r="45" spans="1:10" ht="15.75" x14ac:dyDescent="0.25">
      <c r="A45" s="30">
        <f t="shared" si="0"/>
        <v>14</v>
      </c>
      <c r="B45" s="31">
        <v>45749</v>
      </c>
      <c r="C45" s="32">
        <v>1238</v>
      </c>
      <c r="D45" s="11" t="s">
        <v>57</v>
      </c>
      <c r="E45" s="33">
        <v>1</v>
      </c>
      <c r="F45" s="34" t="s">
        <v>39</v>
      </c>
      <c r="G45" s="34">
        <v>7.5</v>
      </c>
      <c r="H45" s="35"/>
      <c r="I45" s="11">
        <v>5</v>
      </c>
      <c r="J45" s="36" t="str">
        <f>IF(ISERROR(MATCH(F45,[1]!Tableau6[[Productif ]], 0)),
    IF(ISERROR(MATCH(F45,[1]!Tableau9[Imporductif], 0)),
    "Activité nomenclaturée",
    "Improductif"),
"Productif")</f>
        <v>Productif</v>
      </c>
    </row>
    <row r="46" spans="1:10" ht="15.75" x14ac:dyDescent="0.25">
      <c r="A46" s="30">
        <f t="shared" si="0"/>
        <v>14</v>
      </c>
      <c r="B46" s="31">
        <v>45749</v>
      </c>
      <c r="C46" s="32">
        <v>967</v>
      </c>
      <c r="D46" s="11" t="s">
        <v>62</v>
      </c>
      <c r="E46" s="33">
        <v>1</v>
      </c>
      <c r="F46" s="34" t="s">
        <v>39</v>
      </c>
      <c r="G46" s="34">
        <v>7.5</v>
      </c>
      <c r="H46" s="35"/>
      <c r="I46" s="11">
        <v>1</v>
      </c>
      <c r="J46" s="36" t="str">
        <f>IF(ISERROR(MATCH(F46,[1]!Tableau6[[Productif ]], 0)),
    IF(ISERROR(MATCH(F46,[1]!Tableau9[Imporductif], 0)),
    "Activité nomenclaturée",
    "Improductif"),
"Productif")</f>
        <v>Productif</v>
      </c>
    </row>
    <row r="47" spans="1:10" ht="15.75" x14ac:dyDescent="0.25">
      <c r="A47" s="30">
        <f t="shared" si="0"/>
        <v>14</v>
      </c>
      <c r="B47" s="31">
        <v>45749</v>
      </c>
      <c r="C47" s="32">
        <v>857</v>
      </c>
      <c r="D47" s="11" t="s">
        <v>65</v>
      </c>
      <c r="E47" s="33">
        <v>1</v>
      </c>
      <c r="F47" s="34" t="s">
        <v>39</v>
      </c>
      <c r="G47" s="34">
        <v>1</v>
      </c>
      <c r="H47" s="35"/>
      <c r="I47" s="11">
        <v>1</v>
      </c>
      <c r="J47" s="36" t="str">
        <f>IF(ISERROR(MATCH(F47,[1]!Tableau6[[Productif ]], 0)),
    IF(ISERROR(MATCH(F47,[1]!Tableau9[Imporductif], 0)),
    "Activité nomenclaturée",
    "Improductif"),
"Productif")</f>
        <v>Productif</v>
      </c>
    </row>
    <row r="48" spans="1:10" ht="15.75" x14ac:dyDescent="0.25">
      <c r="A48" s="30">
        <f t="shared" si="0"/>
        <v>14</v>
      </c>
      <c r="B48" s="31">
        <v>45749</v>
      </c>
      <c r="C48" s="32">
        <v>513</v>
      </c>
      <c r="D48" s="11" t="s">
        <v>64</v>
      </c>
      <c r="E48" s="33">
        <v>1</v>
      </c>
      <c r="F48" s="34" t="s">
        <v>39</v>
      </c>
      <c r="G48" s="34">
        <v>7.5</v>
      </c>
      <c r="H48" s="35"/>
      <c r="I48" s="11">
        <v>3</v>
      </c>
      <c r="J48" s="36" t="str">
        <f>IF(ISERROR(MATCH(F48,[1]!Tableau6[[Productif ]], 0)),
    IF(ISERROR(MATCH(F48,[1]!Tableau9[Imporductif], 0)),
    "Activité nomenclaturée",
    "Improductif"),
"Productif")</f>
        <v>Productif</v>
      </c>
    </row>
    <row r="49" spans="1:10" ht="15.75" x14ac:dyDescent="0.25">
      <c r="A49" s="30">
        <f t="shared" si="0"/>
        <v>14</v>
      </c>
      <c r="B49" s="31">
        <v>45749</v>
      </c>
      <c r="C49" s="32">
        <v>1001</v>
      </c>
      <c r="D49" s="11" t="s">
        <v>67</v>
      </c>
      <c r="E49" s="33">
        <v>8</v>
      </c>
      <c r="F49" s="34" t="s">
        <v>38</v>
      </c>
      <c r="G49" s="34">
        <v>4.75</v>
      </c>
      <c r="H49" s="35"/>
      <c r="I49" s="11">
        <v>0</v>
      </c>
      <c r="J49" s="36" t="str">
        <f>IF(ISERROR(MATCH(F49,[1]!Tableau6[[Productif ]], 0)),
    IF(ISERROR(MATCH(F49,[1]!Tableau9[Imporductif], 0)),
    "Activité nomenclaturée",
    "Improductif"),
"Productif")</f>
        <v>Improductif</v>
      </c>
    </row>
    <row r="50" spans="1:10" ht="15.75" x14ac:dyDescent="0.25">
      <c r="A50" s="30">
        <f t="shared" si="0"/>
        <v>14</v>
      </c>
      <c r="B50" s="31">
        <v>45749</v>
      </c>
      <c r="C50" s="32">
        <v>1001</v>
      </c>
      <c r="D50" s="11" t="s">
        <v>67</v>
      </c>
      <c r="E50" s="33">
        <v>7</v>
      </c>
      <c r="F50" s="34" t="s">
        <v>37</v>
      </c>
      <c r="G50" s="34">
        <v>3.25</v>
      </c>
      <c r="H50" s="35"/>
      <c r="I50" s="11">
        <v>0</v>
      </c>
      <c r="J50" s="36" t="str">
        <f>IF(ISERROR(MATCH(F50,[1]!Tableau6[[Productif ]], 0)),
    IF(ISERROR(MATCH(F50,[1]!Tableau9[Imporductif], 0)),
    "Activité nomenclaturée",
    "Improductif"),
"Productif")</f>
        <v>Improductif</v>
      </c>
    </row>
    <row r="51" spans="1:10" ht="15.75" x14ac:dyDescent="0.25">
      <c r="A51" s="30">
        <f t="shared" si="0"/>
        <v>14</v>
      </c>
      <c r="B51" s="31">
        <v>45748</v>
      </c>
      <c r="C51" s="32">
        <v>1001</v>
      </c>
      <c r="D51" s="11" t="s">
        <v>67</v>
      </c>
      <c r="E51" s="33">
        <v>7</v>
      </c>
      <c r="F51" s="34" t="s">
        <v>37</v>
      </c>
      <c r="G51" s="34">
        <v>2.25</v>
      </c>
      <c r="H51" s="35"/>
      <c r="I51" s="11">
        <v>0</v>
      </c>
      <c r="J51" s="36" t="str">
        <f>IF(ISERROR(MATCH(F51,[1]!Tableau6[[Productif ]], 0)),
    IF(ISERROR(MATCH(F51,[1]!Tableau9[Imporductif], 0)),
    "Activité nomenclaturée",
    "Improductif"),
"Productif")</f>
        <v>Improductif</v>
      </c>
    </row>
    <row r="52" spans="1:10" ht="15.75" x14ac:dyDescent="0.25">
      <c r="A52" s="30">
        <f t="shared" si="0"/>
        <v>14</v>
      </c>
      <c r="B52" s="31">
        <v>45748</v>
      </c>
      <c r="C52" s="32">
        <v>1001</v>
      </c>
      <c r="D52" s="11" t="s">
        <v>67</v>
      </c>
      <c r="E52" s="33">
        <v>7</v>
      </c>
      <c r="F52" s="34" t="s">
        <v>37</v>
      </c>
      <c r="G52" s="34">
        <v>1</v>
      </c>
      <c r="H52" s="35" t="s">
        <v>48</v>
      </c>
      <c r="I52" s="11">
        <v>0</v>
      </c>
      <c r="J52" s="36" t="str">
        <f>IF(ISERROR(MATCH(F52,[1]!Tableau6[[Productif ]], 0)),
    IF(ISERROR(MATCH(F52,[1]!Tableau9[Imporductif], 0)),
    "Activité nomenclaturée",
    "Improductif"),
"Productif")</f>
        <v>Improductif</v>
      </c>
    </row>
    <row r="53" spans="1:10" ht="15.75" x14ac:dyDescent="0.25">
      <c r="A53" s="30">
        <f t="shared" si="0"/>
        <v>14</v>
      </c>
      <c r="B53" s="31">
        <v>45748</v>
      </c>
      <c r="C53" s="32">
        <v>1001</v>
      </c>
      <c r="D53" s="11" t="s">
        <v>67</v>
      </c>
      <c r="E53" s="33">
        <v>8</v>
      </c>
      <c r="F53" s="34" t="s">
        <v>38</v>
      </c>
      <c r="G53" s="34">
        <v>4.75</v>
      </c>
      <c r="H53" s="35"/>
      <c r="I53" s="11">
        <v>0</v>
      </c>
      <c r="J53" s="36" t="str">
        <f>IF(ISERROR(MATCH(F53,[1]!Tableau6[[Productif ]], 0)),
    IF(ISERROR(MATCH(F53,[1]!Tableau9[Imporductif], 0)),
    "Activité nomenclaturée",
    "Improductif"),
"Productif")</f>
        <v>Improductif</v>
      </c>
    </row>
    <row r="54" spans="1:10" ht="15.75" x14ac:dyDescent="0.25">
      <c r="A54" s="30">
        <f t="shared" si="0"/>
        <v>14</v>
      </c>
      <c r="B54" s="31">
        <v>45748</v>
      </c>
      <c r="C54" s="32">
        <v>1074</v>
      </c>
      <c r="D54" s="11" t="s">
        <v>68</v>
      </c>
      <c r="E54" s="33">
        <v>3201030</v>
      </c>
      <c r="F54" s="34" t="s">
        <v>47</v>
      </c>
      <c r="G54" s="34">
        <v>2.5</v>
      </c>
      <c r="H54" s="35" t="s">
        <v>44</v>
      </c>
      <c r="I54" s="11"/>
      <c r="J54" s="36" t="str">
        <f>IF(ISERROR(MATCH(F54,[1]!Tableau6[[Productif ]], 0)),
    IF(ISERROR(MATCH(F54,[1]!Tableau9[Imporductif], 0)),
    "Activité nomenclaturée",
    "Improductif"),
"Productif")</f>
        <v>Activité nomenclaturée</v>
      </c>
    </row>
    <row r="55" spans="1:10" ht="15.75" x14ac:dyDescent="0.25">
      <c r="A55" s="30">
        <f t="shared" si="0"/>
        <v>14</v>
      </c>
      <c r="B55" s="31">
        <v>45748</v>
      </c>
      <c r="C55" s="32">
        <v>1074</v>
      </c>
      <c r="D55" s="11" t="s">
        <v>68</v>
      </c>
      <c r="E55" s="33">
        <v>3201030</v>
      </c>
      <c r="F55" s="34" t="s">
        <v>47</v>
      </c>
      <c r="G55" s="34">
        <v>2.5</v>
      </c>
      <c r="H55" s="35" t="s">
        <v>43</v>
      </c>
      <c r="I55" s="11"/>
      <c r="J55" s="36" t="str">
        <f>IF(ISERROR(MATCH(F55,[1]!Tableau6[[Productif ]], 0)),
    IF(ISERROR(MATCH(F55,[1]!Tableau9[Imporductif], 0)),
    "Activité nomenclaturée",
    "Improductif"),
"Productif")</f>
        <v>Activité nomenclaturée</v>
      </c>
    </row>
    <row r="56" spans="1:10" ht="15.75" x14ac:dyDescent="0.25">
      <c r="A56" s="30">
        <f t="shared" si="0"/>
        <v>14</v>
      </c>
      <c r="B56" s="31">
        <v>45748</v>
      </c>
      <c r="C56" s="32">
        <v>1074</v>
      </c>
      <c r="D56" s="11" t="s">
        <v>68</v>
      </c>
      <c r="E56" s="33">
        <v>3201080</v>
      </c>
      <c r="F56" s="34" t="s">
        <v>49</v>
      </c>
      <c r="G56" s="34">
        <v>1</v>
      </c>
      <c r="H56" s="35" t="s">
        <v>44</v>
      </c>
      <c r="I56" s="11"/>
      <c r="J56" s="36" t="str">
        <f>IF(ISERROR(MATCH(F56,[1]!Tableau6[[Productif ]], 0)),
    IF(ISERROR(MATCH(F56,[1]!Tableau9[Imporductif], 0)),
    "Activité nomenclaturée",
    "Improductif"),
"Productif")</f>
        <v>Activité nomenclaturée</v>
      </c>
    </row>
    <row r="57" spans="1:10" ht="15.75" x14ac:dyDescent="0.25">
      <c r="A57" s="30">
        <f t="shared" si="0"/>
        <v>14</v>
      </c>
      <c r="B57" s="31">
        <v>45748</v>
      </c>
      <c r="C57" s="32">
        <v>1074</v>
      </c>
      <c r="D57" s="11" t="s">
        <v>68</v>
      </c>
      <c r="E57" s="33">
        <v>3201080</v>
      </c>
      <c r="F57" s="34" t="s">
        <v>49</v>
      </c>
      <c r="G57" s="34">
        <v>1</v>
      </c>
      <c r="H57" s="35" t="s">
        <v>43</v>
      </c>
      <c r="I57" s="11"/>
      <c r="J57" s="36" t="str">
        <f>IF(ISERROR(MATCH(F57,[1]!Tableau6[[Productif ]], 0)),
    IF(ISERROR(MATCH(F57,[1]!Tableau9[Imporductif], 0)),
    "Activité nomenclaturée",
    "Improductif"),
"Productif")</f>
        <v>Activité nomenclaturée</v>
      </c>
    </row>
    <row r="58" spans="1:10" ht="15.75" x14ac:dyDescent="0.25">
      <c r="A58" s="30">
        <f t="shared" si="0"/>
        <v>14</v>
      </c>
      <c r="B58" s="31">
        <v>45748</v>
      </c>
      <c r="C58" s="32">
        <v>1074</v>
      </c>
      <c r="D58" s="11" t="s">
        <v>68</v>
      </c>
      <c r="E58" s="33">
        <v>3201090</v>
      </c>
      <c r="F58" s="34" t="s">
        <v>42</v>
      </c>
      <c r="G58" s="34">
        <v>0.25</v>
      </c>
      <c r="H58" s="35" t="s">
        <v>44</v>
      </c>
      <c r="I58" s="11"/>
      <c r="J58" s="36" t="str">
        <f>IF(ISERROR(MATCH(F58,[1]!Tableau6[[Productif ]], 0)),
    IF(ISERROR(MATCH(F58,[1]!Tableau9[Imporductif], 0)),
    "Activité nomenclaturée",
    "Improductif"),
"Productif")</f>
        <v>Activité nomenclaturée</v>
      </c>
    </row>
    <row r="59" spans="1:10" ht="15.75" x14ac:dyDescent="0.25">
      <c r="A59" s="30">
        <f t="shared" si="0"/>
        <v>14</v>
      </c>
      <c r="B59" s="31">
        <v>45748</v>
      </c>
      <c r="C59" s="32">
        <v>1074</v>
      </c>
      <c r="D59" s="11" t="s">
        <v>68</v>
      </c>
      <c r="E59" s="33">
        <v>3201090</v>
      </c>
      <c r="F59" s="34" t="s">
        <v>42</v>
      </c>
      <c r="G59" s="34">
        <v>0.25</v>
      </c>
      <c r="H59" s="35" t="s">
        <v>43</v>
      </c>
      <c r="I59" s="11"/>
      <c r="J59" s="36" t="str">
        <f>IF(ISERROR(MATCH(F59,[1]!Tableau6[[Productif ]], 0)),
    IF(ISERROR(MATCH(F59,[1]!Tableau9[Imporductif], 0)),
    "Activité nomenclaturée",
    "Improductif"),
"Productif")</f>
        <v>Activité nomenclaturée</v>
      </c>
    </row>
    <row r="60" spans="1:10" ht="15.75" x14ac:dyDescent="0.25">
      <c r="A60" s="30">
        <f t="shared" si="0"/>
        <v>14</v>
      </c>
      <c r="B60" s="31">
        <v>45748</v>
      </c>
      <c r="C60" s="32">
        <v>1133</v>
      </c>
      <c r="D60" s="11" t="s">
        <v>58</v>
      </c>
      <c r="E60" s="33">
        <v>1</v>
      </c>
      <c r="F60" s="34" t="s">
        <v>39</v>
      </c>
      <c r="G60" s="34">
        <v>7.5</v>
      </c>
      <c r="H60" s="35"/>
      <c r="I60" s="11">
        <v>5</v>
      </c>
      <c r="J60" s="36" t="str">
        <f>IF(ISERROR(MATCH(F60,[1]!Tableau6[[Productif ]], 0)),
    IF(ISERROR(MATCH(F60,[1]!Tableau9[Imporductif], 0)),
    "Activité nomenclaturée",
    "Improductif"),
"Productif")</f>
        <v>Productif</v>
      </c>
    </row>
    <row r="61" spans="1:10" ht="15.75" x14ac:dyDescent="0.25">
      <c r="A61" s="30">
        <f t="shared" si="0"/>
        <v>14</v>
      </c>
      <c r="B61" s="31">
        <v>45748</v>
      </c>
      <c r="C61" s="32">
        <v>965</v>
      </c>
      <c r="D61" s="11" t="s">
        <v>63</v>
      </c>
      <c r="E61" s="33">
        <v>1</v>
      </c>
      <c r="F61" s="34" t="s">
        <v>39</v>
      </c>
      <c r="G61" s="34">
        <v>7</v>
      </c>
      <c r="H61" s="35"/>
      <c r="I61" s="11">
        <v>2</v>
      </c>
      <c r="J61" s="36" t="str">
        <f>IF(ISERROR(MATCH(F61,[1]!Tableau6[[Productif ]], 0)),
    IF(ISERROR(MATCH(F61,[1]!Tableau9[Imporductif], 0)),
    "Activité nomenclaturée",
    "Improductif"),
"Productif")</f>
        <v>Productif</v>
      </c>
    </row>
    <row r="62" spans="1:10" ht="15.75" x14ac:dyDescent="0.25">
      <c r="A62" s="30">
        <f t="shared" si="0"/>
        <v>14</v>
      </c>
      <c r="B62" s="31">
        <v>45748</v>
      </c>
      <c r="C62" s="32">
        <v>965</v>
      </c>
      <c r="D62" s="11" t="s">
        <v>63</v>
      </c>
      <c r="E62" s="33">
        <v>5</v>
      </c>
      <c r="F62" s="34" t="s">
        <v>50</v>
      </c>
      <c r="G62" s="34">
        <v>0.5</v>
      </c>
      <c r="H62" s="35" t="s">
        <v>51</v>
      </c>
      <c r="I62" s="11">
        <v>2</v>
      </c>
      <c r="J62" s="36" t="str">
        <f>IF(ISERROR(MATCH(F62,[1]!Tableau6[[Productif ]], 0)),
    IF(ISERROR(MATCH(F62,[1]!Tableau9[Imporductif], 0)),
    "Activité nomenclaturée",
    "Improductif"),
"Productif")</f>
        <v>Improductif</v>
      </c>
    </row>
    <row r="63" spans="1:10" ht="15.75" x14ac:dyDescent="0.25">
      <c r="A63" s="30">
        <f t="shared" si="0"/>
        <v>14</v>
      </c>
      <c r="B63" s="31">
        <v>45748</v>
      </c>
      <c r="C63" s="32">
        <v>1135</v>
      </c>
      <c r="D63" s="11" t="s">
        <v>60</v>
      </c>
      <c r="E63" s="33">
        <v>1</v>
      </c>
      <c r="F63" s="34" t="s">
        <v>39</v>
      </c>
      <c r="G63" s="34">
        <v>7.5</v>
      </c>
      <c r="H63" s="35"/>
      <c r="I63" s="11">
        <v>3</v>
      </c>
      <c r="J63" s="36" t="str">
        <f>IF(ISERROR(MATCH(F63,[1]!Tableau6[[Productif ]], 0)),
    IF(ISERROR(MATCH(F63,[1]!Tableau9[Imporductif], 0)),
    "Activité nomenclaturée",
    "Improductif"),
"Productif")</f>
        <v>Productif</v>
      </c>
    </row>
    <row r="64" spans="1:10" ht="15.75" x14ac:dyDescent="0.25">
      <c r="A64" s="30">
        <f t="shared" si="0"/>
        <v>14</v>
      </c>
      <c r="B64" s="31">
        <v>45748</v>
      </c>
      <c r="C64" s="32">
        <v>1125</v>
      </c>
      <c r="D64" s="11" t="s">
        <v>61</v>
      </c>
      <c r="E64" s="33">
        <v>1</v>
      </c>
      <c r="F64" s="34" t="s">
        <v>39</v>
      </c>
      <c r="G64" s="34">
        <v>7.5</v>
      </c>
      <c r="H64" s="35"/>
      <c r="I64" s="11">
        <v>1</v>
      </c>
      <c r="J64" s="36" t="str">
        <f>IF(ISERROR(MATCH(F64,[1]!Tableau6[[Productif ]], 0)),
    IF(ISERROR(MATCH(F64,[1]!Tableau9[Imporductif], 0)),
    "Activité nomenclaturée",
    "Improductif"),
"Productif")</f>
        <v>Productif</v>
      </c>
    </row>
    <row r="65" spans="1:10" ht="15.75" x14ac:dyDescent="0.25">
      <c r="A65" s="30">
        <f t="shared" si="0"/>
        <v>14</v>
      </c>
      <c r="B65" s="31">
        <v>45748</v>
      </c>
      <c r="C65" s="32">
        <v>857</v>
      </c>
      <c r="D65" s="11" t="s">
        <v>65</v>
      </c>
      <c r="E65" s="33">
        <v>1</v>
      </c>
      <c r="F65" s="34" t="s">
        <v>39</v>
      </c>
      <c r="G65" s="34">
        <v>7.25</v>
      </c>
      <c r="H65" s="35"/>
      <c r="I65" s="11">
        <v>1</v>
      </c>
      <c r="J65" s="36" t="str">
        <f>IF(ISERROR(MATCH(F65,[1]!Tableau6[[Productif ]], 0)),
    IF(ISERROR(MATCH(F65,[1]!Tableau9[Imporductif], 0)),
    "Activité nomenclaturée",
    "Improductif"),
"Productif")</f>
        <v>Productif</v>
      </c>
    </row>
    <row r="66" spans="1:10" ht="15.75" x14ac:dyDescent="0.25">
      <c r="A66" s="30">
        <f t="shared" si="0"/>
        <v>14</v>
      </c>
      <c r="B66" s="31">
        <v>45748</v>
      </c>
      <c r="C66" s="32">
        <v>857</v>
      </c>
      <c r="D66" s="11" t="s">
        <v>65</v>
      </c>
      <c r="E66" s="33">
        <v>2</v>
      </c>
      <c r="F66" s="34" t="s">
        <v>46</v>
      </c>
      <c r="G66" s="34">
        <v>0.25</v>
      </c>
      <c r="H66" s="35" t="s">
        <v>52</v>
      </c>
      <c r="I66" s="11">
        <v>1</v>
      </c>
      <c r="J66" s="36" t="str">
        <f>IF(ISERROR(MATCH(F66,[1]!Tableau6[[Productif ]], 0)),
    IF(ISERROR(MATCH(F66,[1]!Tableau9[Imporductif], 0)),
    "Activité nomenclaturée",
    "Improductif"),
"Productif")</f>
        <v>Improductif</v>
      </c>
    </row>
    <row r="67" spans="1:10" ht="15.75" x14ac:dyDescent="0.25">
      <c r="A67" s="30">
        <f t="shared" si="0"/>
        <v>14</v>
      </c>
      <c r="B67" s="31">
        <v>45748</v>
      </c>
      <c r="C67" s="32">
        <v>967</v>
      </c>
      <c r="D67" s="11" t="s">
        <v>62</v>
      </c>
      <c r="E67" s="33">
        <v>1</v>
      </c>
      <c r="F67" s="34" t="s">
        <v>39</v>
      </c>
      <c r="G67" s="34">
        <v>7.25</v>
      </c>
      <c r="H67" s="35"/>
      <c r="I67" s="11">
        <v>1</v>
      </c>
      <c r="J67" s="36" t="str">
        <f>IF(ISERROR(MATCH(F67,[1]!Tableau6[[Productif ]], 0)),
    IF(ISERROR(MATCH(F67,[1]!Tableau9[Imporductif], 0)),
    "Activité nomenclaturée",
    "Improductif"),
"Productif")</f>
        <v>Productif</v>
      </c>
    </row>
    <row r="68" spans="1:10" ht="15.75" x14ac:dyDescent="0.25">
      <c r="A68" s="30">
        <f t="shared" si="0"/>
        <v>14</v>
      </c>
      <c r="B68" s="31">
        <v>45748</v>
      </c>
      <c r="C68" s="32">
        <v>967</v>
      </c>
      <c r="D68" s="11" t="s">
        <v>62</v>
      </c>
      <c r="E68" s="33">
        <v>3</v>
      </c>
      <c r="F68" s="34" t="s">
        <v>41</v>
      </c>
      <c r="G68" s="34">
        <v>0.25</v>
      </c>
      <c r="H68" s="35"/>
      <c r="I68" s="11">
        <v>1</v>
      </c>
      <c r="J68" s="36" t="str">
        <f>IF(ISERROR(MATCH(F68,[1]!Tableau6[[Productif ]], 0)),
    IF(ISERROR(MATCH(F68,[1]!Tableau9[Imporductif], 0)),
    "Activité nomenclaturée",
    "Improductif"),
"Productif")</f>
        <v>Improductif</v>
      </c>
    </row>
    <row r="69" spans="1:10" ht="15.75" x14ac:dyDescent="0.25">
      <c r="A69" s="30">
        <f t="shared" ref="A69:A81" si="1">WEEKNUM(B69)</f>
        <v>14</v>
      </c>
      <c r="B69" s="31">
        <v>45748</v>
      </c>
      <c r="C69" s="32">
        <v>513</v>
      </c>
      <c r="D69" s="11" t="s">
        <v>64</v>
      </c>
      <c r="E69" s="33">
        <v>1</v>
      </c>
      <c r="F69" s="34" t="s">
        <v>39</v>
      </c>
      <c r="G69" s="34">
        <v>7.5</v>
      </c>
      <c r="H69" s="35"/>
      <c r="I69" s="11">
        <v>3</v>
      </c>
      <c r="J69" s="36" t="str">
        <f>IF(ISERROR(MATCH(F69,[1]!Tableau6[[Productif ]], 0)),
    IF(ISERROR(MATCH(F69,[1]!Tableau9[Imporductif], 0)),
    "Activité nomenclaturée",
    "Improductif"),
"Productif")</f>
        <v>Productif</v>
      </c>
    </row>
    <row r="70" spans="1:10" ht="15.75" x14ac:dyDescent="0.25">
      <c r="A70" s="30">
        <f t="shared" si="1"/>
        <v>14</v>
      </c>
      <c r="B70" s="31">
        <v>45748</v>
      </c>
      <c r="C70" s="32">
        <v>1238</v>
      </c>
      <c r="D70" s="11" t="s">
        <v>57</v>
      </c>
      <c r="E70" s="33">
        <v>1</v>
      </c>
      <c r="F70" s="34" t="s">
        <v>39</v>
      </c>
      <c r="G70" s="34">
        <v>7</v>
      </c>
      <c r="H70" s="35"/>
      <c r="I70" s="11">
        <v>5</v>
      </c>
      <c r="J70" s="36" t="str">
        <f>IF(ISERROR(MATCH(F70,[1]!Tableau6[[Productif ]], 0)),
    IF(ISERROR(MATCH(F70,[1]!Tableau9[Imporductif], 0)),
    "Activité nomenclaturée",
    "Improductif"),
"Productif")</f>
        <v>Productif</v>
      </c>
    </row>
    <row r="71" spans="1:10" ht="15.75" x14ac:dyDescent="0.25">
      <c r="A71" s="30">
        <f t="shared" si="1"/>
        <v>14</v>
      </c>
      <c r="B71" s="31">
        <v>45748</v>
      </c>
      <c r="C71" s="32">
        <v>1238</v>
      </c>
      <c r="D71" s="11" t="s">
        <v>57</v>
      </c>
      <c r="E71" s="33">
        <v>3</v>
      </c>
      <c r="F71" s="34" t="s">
        <v>41</v>
      </c>
      <c r="G71" s="34">
        <v>0.5</v>
      </c>
      <c r="H71" s="35"/>
      <c r="I71" s="11">
        <v>5</v>
      </c>
      <c r="J71" s="36" t="str">
        <f>IF(ISERROR(MATCH(F71,[1]!Tableau6[[Productif ]], 0)),
    IF(ISERROR(MATCH(F71,[1]!Tableau9[Imporductif], 0)),
    "Activité nomenclaturée",
    "Improductif"),
"Productif")</f>
        <v>Improductif</v>
      </c>
    </row>
    <row r="72" spans="1:10" ht="15.75" x14ac:dyDescent="0.25">
      <c r="A72" s="30">
        <f t="shared" si="1"/>
        <v>14</v>
      </c>
      <c r="B72" s="31">
        <v>45748</v>
      </c>
      <c r="C72" s="32">
        <v>849</v>
      </c>
      <c r="D72" s="11" t="s">
        <v>59</v>
      </c>
      <c r="E72" s="33">
        <v>1</v>
      </c>
      <c r="F72" s="34" t="s">
        <v>39</v>
      </c>
      <c r="G72" s="34">
        <v>7.5</v>
      </c>
      <c r="H72" s="35"/>
      <c r="I72" s="11">
        <v>5</v>
      </c>
      <c r="J72" s="36" t="str">
        <f>IF(ISERROR(MATCH(F72,[1]!Tableau6[[Productif ]], 0)),
    IF(ISERROR(MATCH(F72,[1]!Tableau9[Imporductif], 0)),
    "Activité nomenclaturée",
    "Improductif"),
"Productif")</f>
        <v>Productif</v>
      </c>
    </row>
    <row r="73" spans="1:10" ht="15.75" x14ac:dyDescent="0.25">
      <c r="A73" s="30">
        <f t="shared" si="1"/>
        <v>14</v>
      </c>
      <c r="B73" s="31">
        <v>45748</v>
      </c>
      <c r="C73" s="32">
        <v>1104</v>
      </c>
      <c r="D73" s="11" t="s">
        <v>66</v>
      </c>
      <c r="E73" s="33">
        <v>1</v>
      </c>
      <c r="F73" s="34" t="s">
        <v>39</v>
      </c>
      <c r="G73" s="34">
        <v>7.5</v>
      </c>
      <c r="H73" s="35"/>
      <c r="I73" s="11">
        <v>2</v>
      </c>
      <c r="J73" s="36" t="str">
        <f>IF(ISERROR(MATCH(F73,[1]!Tableau6[[Productif ]], 0)),
    IF(ISERROR(MATCH(F73,[1]!Tableau9[Imporductif], 0)),
    "Activité nomenclaturée",
    "Improductif"),
"Productif")</f>
        <v>Productif</v>
      </c>
    </row>
    <row r="74" spans="1:10" ht="15.75" x14ac:dyDescent="0.25">
      <c r="A74" s="30">
        <f t="shared" si="1"/>
        <v>14</v>
      </c>
      <c r="B74" s="31">
        <v>45748</v>
      </c>
      <c r="C74" s="32">
        <v>1070</v>
      </c>
      <c r="D74" s="11" t="s">
        <v>56</v>
      </c>
      <c r="E74" s="33">
        <v>1</v>
      </c>
      <c r="F74" s="34" t="s">
        <v>39</v>
      </c>
      <c r="G74" s="34">
        <v>7.5</v>
      </c>
      <c r="H74" s="35"/>
      <c r="I74" s="11">
        <v>2</v>
      </c>
      <c r="J74" s="36" t="str">
        <f>IF(ISERROR(MATCH(F74,[1]!Tableau6[[Productif ]], 0)),
    IF(ISERROR(MATCH(F74,[1]!Tableau9[Imporductif], 0)),
    "Activité nomenclaturée",
    "Improductif"),
"Productif")</f>
        <v>Productif</v>
      </c>
    </row>
    <row r="75" spans="1:10" ht="15.75" x14ac:dyDescent="0.25">
      <c r="A75" s="30">
        <f t="shared" si="1"/>
        <v>13</v>
      </c>
      <c r="B75" s="31">
        <v>45744</v>
      </c>
      <c r="C75" s="32">
        <v>967</v>
      </c>
      <c r="D75" s="11" t="s">
        <v>62</v>
      </c>
      <c r="E75" s="33">
        <v>3</v>
      </c>
      <c r="F75" s="34" t="s">
        <v>41</v>
      </c>
      <c r="G75" s="34">
        <v>0.5</v>
      </c>
      <c r="H75" s="35"/>
      <c r="I75" s="11">
        <v>1</v>
      </c>
      <c r="J75" s="36" t="str">
        <f>IF(ISERROR(MATCH(F75,[1]!Tableau6[[Productif ]], 0)),
    IF(ISERROR(MATCH(F75,[1]!Tableau9[Imporductif], 0)),
    "Activité nomenclaturée",
    "Improductif"),
"Productif")</f>
        <v>Improductif</v>
      </c>
    </row>
    <row r="76" spans="1:10" ht="15.75" x14ac:dyDescent="0.25">
      <c r="A76" s="30">
        <f t="shared" si="1"/>
        <v>13</v>
      </c>
      <c r="B76" s="31">
        <v>45743</v>
      </c>
      <c r="C76" s="32">
        <v>1074</v>
      </c>
      <c r="D76" s="11" t="s">
        <v>68</v>
      </c>
      <c r="E76" s="33">
        <v>3</v>
      </c>
      <c r="F76" s="34" t="s">
        <v>41</v>
      </c>
      <c r="G76" s="34">
        <v>0.5</v>
      </c>
      <c r="H76" s="35"/>
      <c r="I76" s="11">
        <v>0</v>
      </c>
      <c r="J76" s="36" t="str">
        <f>IF(ISERROR(MATCH(F76,[1]!Tableau6[[Productif ]], 0)),
    IF(ISERROR(MATCH(F76,[1]!Tableau9[Imporductif], 0)),
    "Activité nomenclaturée",
    "Improductif"),
"Productif")</f>
        <v>Improductif</v>
      </c>
    </row>
    <row r="77" spans="1:10" ht="15.75" x14ac:dyDescent="0.25">
      <c r="A77" s="30">
        <f t="shared" si="1"/>
        <v>13</v>
      </c>
      <c r="B77" s="31">
        <v>45743</v>
      </c>
      <c r="C77" s="32">
        <v>1074</v>
      </c>
      <c r="D77" s="11" t="s">
        <v>68</v>
      </c>
      <c r="E77" s="33">
        <v>520601</v>
      </c>
      <c r="F77" s="34" t="s">
        <v>53</v>
      </c>
      <c r="G77" s="34">
        <v>7</v>
      </c>
      <c r="H77" s="35" t="s">
        <v>54</v>
      </c>
      <c r="I77" s="11"/>
      <c r="J77" s="36" t="str">
        <f>IF(ISERROR(MATCH(F77,[1]!Tableau6[[Productif ]], 0)),
    IF(ISERROR(MATCH(F77,[1]!Tableau9[Imporductif], 0)),
    "Activité nomenclaturée",
    "Improductif"),
"Productif")</f>
        <v>Activité nomenclaturée</v>
      </c>
    </row>
    <row r="78" spans="1:10" ht="15.75" x14ac:dyDescent="0.25">
      <c r="A78" s="30">
        <f t="shared" si="1"/>
        <v>13</v>
      </c>
      <c r="B78" s="31">
        <v>45743</v>
      </c>
      <c r="C78" s="32">
        <v>1001</v>
      </c>
      <c r="D78" s="11" t="s">
        <v>67</v>
      </c>
      <c r="E78" s="33">
        <v>7</v>
      </c>
      <c r="F78" s="34" t="s">
        <v>37</v>
      </c>
      <c r="G78" s="34">
        <v>1.75</v>
      </c>
      <c r="H78" s="35"/>
      <c r="I78" s="11">
        <v>0</v>
      </c>
      <c r="J78" s="36" t="str">
        <f>IF(ISERROR(MATCH(F78,[1]!Tableau6[[Productif ]], 0)),
    IF(ISERROR(MATCH(F78,[1]!Tableau9[Imporductif], 0)),
    "Activité nomenclaturée",
    "Improductif"),
"Productif")</f>
        <v>Improductif</v>
      </c>
    </row>
    <row r="79" spans="1:10" ht="15.75" x14ac:dyDescent="0.25">
      <c r="A79" s="30">
        <f t="shared" si="1"/>
        <v>13</v>
      </c>
      <c r="B79" s="31">
        <v>45743</v>
      </c>
      <c r="C79" s="32">
        <v>1001</v>
      </c>
      <c r="D79" s="11" t="s">
        <v>67</v>
      </c>
      <c r="E79" s="33">
        <v>8</v>
      </c>
      <c r="F79" s="34" t="s">
        <v>38</v>
      </c>
      <c r="G79" s="34">
        <v>5.75</v>
      </c>
      <c r="H79" s="35"/>
      <c r="I79" s="11">
        <v>0</v>
      </c>
      <c r="J79" s="36" t="str">
        <f>IF(ISERROR(MATCH(F79,[1]!Tableau6[[Productif ]], 0)),
    IF(ISERROR(MATCH(F79,[1]!Tableau9[Imporductif], 0)),
    "Activité nomenclaturée",
    "Improductif"),
"Productif")</f>
        <v>Improductif</v>
      </c>
    </row>
    <row r="80" spans="1:10" ht="15.75" x14ac:dyDescent="0.25">
      <c r="A80" s="30">
        <f t="shared" si="1"/>
        <v>13</v>
      </c>
      <c r="B80" s="31">
        <v>45743</v>
      </c>
      <c r="C80" s="32">
        <v>1238</v>
      </c>
      <c r="D80" s="11" t="s">
        <v>57</v>
      </c>
      <c r="E80" s="33">
        <v>3</v>
      </c>
      <c r="F80" s="34" t="s">
        <v>41</v>
      </c>
      <c r="G80" s="34">
        <v>0.25</v>
      </c>
      <c r="H80" s="35"/>
      <c r="I80" s="11">
        <v>2</v>
      </c>
      <c r="J80" s="36" t="str">
        <f>IF(ISERROR(MATCH(F80,[1]!Tableau6[[Productif ]], 0)),
    IF(ISERROR(MATCH(F80,[1]!Tableau9[Imporductif], 0)),
    "Activité nomenclaturée",
    "Improductif"),
"Productif")</f>
        <v>Improductif</v>
      </c>
    </row>
    <row r="81" spans="1:10" ht="15.75" x14ac:dyDescent="0.25">
      <c r="A81" s="37">
        <f t="shared" si="1"/>
        <v>13</v>
      </c>
      <c r="B81" s="38">
        <v>45743</v>
      </c>
      <c r="C81" s="39">
        <v>965</v>
      </c>
      <c r="D81" s="23" t="s">
        <v>63</v>
      </c>
      <c r="E81" s="40">
        <v>2</v>
      </c>
      <c r="F81" s="41" t="s">
        <v>46</v>
      </c>
      <c r="G81" s="41">
        <v>0.5</v>
      </c>
      <c r="H81" s="42" t="s">
        <v>55</v>
      </c>
      <c r="I81" s="23">
        <v>2</v>
      </c>
      <c r="J81" s="43" t="str">
        <f>IF(ISERROR(MATCH(F81,[1]!Tableau6[[Productif ]], 0)),
    IF(ISERROR(MATCH(F81,[1]!Tableau9[Imporductif], 0)),
    "Activité nomenclaturée",
    "Improductif"),
"Productif")</f>
        <v>Improductif</v>
      </c>
    </row>
    <row r="82" spans="1:10" x14ac:dyDescent="0.25">
      <c r="A82" s="44"/>
      <c r="B82" s="44"/>
      <c r="C82" s="44"/>
      <c r="D82" s="44"/>
      <c r="E82" s="44"/>
      <c r="F82" s="44"/>
      <c r="G82" s="44"/>
      <c r="H82" s="44"/>
      <c r="I82" s="44"/>
      <c r="J82" s="44"/>
    </row>
    <row r="83" spans="1:10" x14ac:dyDescent="0.25">
      <c r="A83" s="44"/>
      <c r="B83" s="44"/>
      <c r="C83" s="44"/>
      <c r="D83" s="44"/>
      <c r="E83" s="44"/>
      <c r="F83" s="44"/>
      <c r="G83" s="44"/>
      <c r="H83" s="44"/>
      <c r="I83" s="44"/>
      <c r="J83" s="44"/>
    </row>
    <row r="84" spans="1:10" x14ac:dyDescent="0.25">
      <c r="A84" s="44"/>
      <c r="B84" s="44"/>
      <c r="C84" s="44"/>
      <c r="D84" s="44"/>
      <c r="E84" s="44"/>
      <c r="F84" s="44"/>
      <c r="G84" s="44"/>
      <c r="H84" s="44"/>
      <c r="I84" s="44"/>
      <c r="J84" s="4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9"/>
  <sheetViews>
    <sheetView topLeftCell="A2" workbookViewId="0">
      <selection sqref="A1:J79"/>
    </sheetView>
  </sheetViews>
  <sheetFormatPr baseColWidth="10" defaultRowHeight="15" x14ac:dyDescent="0.25"/>
  <cols>
    <col min="1" max="1" width="10.85546875" bestFit="1" customWidth="1"/>
    <col min="2" max="2" width="10.7109375" bestFit="1" customWidth="1"/>
    <col min="3" max="3" width="11.85546875" bestFit="1" customWidth="1"/>
    <col min="4" max="4" width="15" bestFit="1" customWidth="1"/>
    <col min="5" max="5" width="8" bestFit="1" customWidth="1"/>
    <col min="6" max="6" width="34.140625" bestFit="1" customWidth="1"/>
    <col min="7" max="7" width="10.140625" bestFit="1" customWidth="1"/>
    <col min="8" max="8" width="27" bestFit="1" customWidth="1"/>
    <col min="9" max="9" width="7.7109375" bestFit="1" customWidth="1"/>
    <col min="10" max="10" width="25.28515625" bestFit="1" customWidth="1"/>
  </cols>
  <sheetData>
    <row r="1" spans="1:10" x14ac:dyDescent="0.25">
      <c r="A1" s="45" t="s">
        <v>0</v>
      </c>
      <c r="B1" s="45" t="s">
        <v>1</v>
      </c>
      <c r="C1" s="45" t="s">
        <v>2</v>
      </c>
      <c r="D1" s="45" t="s">
        <v>3</v>
      </c>
      <c r="E1" s="45" t="s">
        <v>32</v>
      </c>
      <c r="F1" s="45" t="s">
        <v>33</v>
      </c>
      <c r="G1" s="45" t="s">
        <v>34</v>
      </c>
      <c r="H1" s="45" t="s">
        <v>35</v>
      </c>
      <c r="I1" s="45" t="s">
        <v>4</v>
      </c>
      <c r="J1" s="45" t="s">
        <v>36</v>
      </c>
    </row>
    <row r="2" spans="1:10" x14ac:dyDescent="0.25">
      <c r="A2" s="45">
        <v>14</v>
      </c>
      <c r="B2" s="46">
        <v>45750</v>
      </c>
      <c r="C2" s="45">
        <v>1001</v>
      </c>
      <c r="D2" s="45" t="s">
        <v>67</v>
      </c>
      <c r="E2" s="45">
        <v>7</v>
      </c>
      <c r="F2" s="45" t="s">
        <v>37</v>
      </c>
      <c r="G2" s="45">
        <v>2.5</v>
      </c>
      <c r="H2" s="45"/>
      <c r="I2" s="45">
        <v>0</v>
      </c>
      <c r="J2" s="45" t="s">
        <v>69</v>
      </c>
    </row>
    <row r="3" spans="1:10" x14ac:dyDescent="0.25">
      <c r="A3" s="45">
        <v>14</v>
      </c>
      <c r="B3" s="46">
        <v>45750</v>
      </c>
      <c r="C3" s="45">
        <v>1001</v>
      </c>
      <c r="D3" s="45" t="s">
        <v>67</v>
      </c>
      <c r="E3" s="45">
        <v>8</v>
      </c>
      <c r="F3" s="45" t="s">
        <v>38</v>
      </c>
      <c r="G3" s="45">
        <v>4.5</v>
      </c>
      <c r="H3" s="45"/>
      <c r="I3" s="45">
        <v>0</v>
      </c>
      <c r="J3" s="45" t="s">
        <v>69</v>
      </c>
    </row>
    <row r="4" spans="1:10" x14ac:dyDescent="0.25">
      <c r="A4" s="45">
        <v>14</v>
      </c>
      <c r="B4" s="46">
        <v>45750</v>
      </c>
      <c r="C4" s="45">
        <v>513</v>
      </c>
      <c r="D4" s="45" t="s">
        <v>64</v>
      </c>
      <c r="E4" s="45">
        <v>1</v>
      </c>
      <c r="F4" s="45" t="s">
        <v>39</v>
      </c>
      <c r="G4" s="45">
        <v>6.5</v>
      </c>
      <c r="H4" s="45"/>
      <c r="I4" s="45">
        <v>3</v>
      </c>
      <c r="J4" s="45" t="s">
        <v>70</v>
      </c>
    </row>
    <row r="5" spans="1:10" x14ac:dyDescent="0.25">
      <c r="A5" s="45">
        <v>14</v>
      </c>
      <c r="B5" s="46">
        <v>45750</v>
      </c>
      <c r="C5" s="45">
        <v>1104</v>
      </c>
      <c r="D5" s="45" t="s">
        <v>64</v>
      </c>
      <c r="E5" s="45">
        <v>1</v>
      </c>
      <c r="F5" s="45" t="s">
        <v>39</v>
      </c>
      <c r="G5" s="45">
        <v>6.5</v>
      </c>
      <c r="H5" s="45"/>
      <c r="I5" s="45">
        <v>2</v>
      </c>
      <c r="J5" s="45" t="s">
        <v>70</v>
      </c>
    </row>
    <row r="6" spans="1:10" x14ac:dyDescent="0.25">
      <c r="A6" s="45">
        <v>14</v>
      </c>
      <c r="B6" s="46">
        <v>45750</v>
      </c>
      <c r="C6" s="45">
        <v>1070</v>
      </c>
      <c r="D6" s="45" t="s">
        <v>56</v>
      </c>
      <c r="E6" s="45">
        <v>1</v>
      </c>
      <c r="F6" s="45" t="s">
        <v>39</v>
      </c>
      <c r="G6" s="45">
        <v>5.5</v>
      </c>
      <c r="H6" s="45"/>
      <c r="I6" s="45">
        <v>2</v>
      </c>
      <c r="J6" s="45" t="s">
        <v>70</v>
      </c>
    </row>
    <row r="7" spans="1:10" x14ac:dyDescent="0.25">
      <c r="A7" s="45">
        <v>14</v>
      </c>
      <c r="B7" s="46">
        <v>45750</v>
      </c>
      <c r="C7" s="45">
        <v>1070</v>
      </c>
      <c r="D7" s="45" t="s">
        <v>56</v>
      </c>
      <c r="E7" s="45">
        <v>4</v>
      </c>
      <c r="F7" s="45" t="s">
        <v>40</v>
      </c>
      <c r="G7" s="45">
        <v>1</v>
      </c>
      <c r="H7" s="45"/>
      <c r="I7" s="45">
        <v>2</v>
      </c>
      <c r="J7" s="45" t="s">
        <v>69</v>
      </c>
    </row>
    <row r="8" spans="1:10" x14ac:dyDescent="0.25">
      <c r="A8" s="45">
        <v>14</v>
      </c>
      <c r="B8" s="46">
        <v>45750</v>
      </c>
      <c r="C8" s="45">
        <v>849</v>
      </c>
      <c r="D8" s="45" t="s">
        <v>59</v>
      </c>
      <c r="E8" s="45">
        <v>1</v>
      </c>
      <c r="F8" s="45" t="s">
        <v>39</v>
      </c>
      <c r="G8" s="45">
        <v>6.5</v>
      </c>
      <c r="H8" s="45"/>
      <c r="I8" s="45">
        <v>5</v>
      </c>
      <c r="J8" s="45" t="s">
        <v>70</v>
      </c>
    </row>
    <row r="9" spans="1:10" x14ac:dyDescent="0.25">
      <c r="A9" s="45">
        <v>14</v>
      </c>
      <c r="B9" s="46">
        <v>45750</v>
      </c>
      <c r="C9" s="45">
        <v>1238</v>
      </c>
      <c r="D9" s="45" t="s">
        <v>57</v>
      </c>
      <c r="E9" s="45">
        <v>1</v>
      </c>
      <c r="F9" s="45" t="s">
        <v>39</v>
      </c>
      <c r="G9" s="45">
        <v>6.5</v>
      </c>
      <c r="H9" s="45"/>
      <c r="I9" s="45">
        <v>5</v>
      </c>
      <c r="J9" s="45" t="s">
        <v>70</v>
      </c>
    </row>
    <row r="10" spans="1:10" x14ac:dyDescent="0.25">
      <c r="A10" s="45">
        <v>14</v>
      </c>
      <c r="B10" s="46">
        <v>45750</v>
      </c>
      <c r="C10" s="45">
        <v>967</v>
      </c>
      <c r="D10" s="45" t="s">
        <v>62</v>
      </c>
      <c r="E10" s="45">
        <v>1</v>
      </c>
      <c r="F10" s="45" t="s">
        <v>39</v>
      </c>
      <c r="G10" s="45">
        <v>6.5</v>
      </c>
      <c r="H10" s="45"/>
      <c r="I10" s="45">
        <v>1</v>
      </c>
      <c r="J10" s="45" t="s">
        <v>70</v>
      </c>
    </row>
    <row r="11" spans="1:10" x14ac:dyDescent="0.25">
      <c r="A11" s="45">
        <v>14</v>
      </c>
      <c r="B11" s="46">
        <v>45747</v>
      </c>
      <c r="C11" s="45">
        <v>1074</v>
      </c>
      <c r="D11" s="45" t="s">
        <v>68</v>
      </c>
      <c r="E11" s="45">
        <v>3</v>
      </c>
      <c r="F11" s="45" t="s">
        <v>41</v>
      </c>
      <c r="G11" s="45">
        <v>0.25</v>
      </c>
      <c r="H11" s="45"/>
      <c r="I11" s="45">
        <v>0</v>
      </c>
      <c r="J11" s="45" t="s">
        <v>69</v>
      </c>
    </row>
    <row r="12" spans="1:10" x14ac:dyDescent="0.25">
      <c r="A12" s="45">
        <v>14</v>
      </c>
      <c r="B12" s="46">
        <v>45747</v>
      </c>
      <c r="C12" s="45">
        <v>1074</v>
      </c>
      <c r="D12" s="45" t="s">
        <v>68</v>
      </c>
      <c r="E12" s="45">
        <v>3201090</v>
      </c>
      <c r="F12" s="45" t="s">
        <v>42</v>
      </c>
      <c r="G12" s="45">
        <v>3.5</v>
      </c>
      <c r="H12" s="45" t="s">
        <v>43</v>
      </c>
      <c r="I12" s="45"/>
      <c r="J12" s="45" t="s">
        <v>71</v>
      </c>
    </row>
    <row r="13" spans="1:10" x14ac:dyDescent="0.25">
      <c r="A13" s="45">
        <v>14</v>
      </c>
      <c r="B13" s="46">
        <v>45747</v>
      </c>
      <c r="C13" s="45">
        <v>1074</v>
      </c>
      <c r="D13" s="45" t="s">
        <v>68</v>
      </c>
      <c r="E13" s="45">
        <v>3201090</v>
      </c>
      <c r="F13" s="45" t="s">
        <v>42</v>
      </c>
      <c r="G13" s="45">
        <v>3.5</v>
      </c>
      <c r="H13" s="45" t="s">
        <v>44</v>
      </c>
      <c r="I13" s="45"/>
      <c r="J13" s="45" t="s">
        <v>71</v>
      </c>
    </row>
    <row r="14" spans="1:10" x14ac:dyDescent="0.25">
      <c r="A14" s="45">
        <v>14</v>
      </c>
      <c r="B14" s="46">
        <v>45747</v>
      </c>
      <c r="C14" s="45">
        <v>1074</v>
      </c>
      <c r="D14" s="45" t="s">
        <v>68</v>
      </c>
      <c r="E14" s="45">
        <v>3201330</v>
      </c>
      <c r="F14" s="45" t="s">
        <v>45</v>
      </c>
      <c r="G14" s="45">
        <v>0.125</v>
      </c>
      <c r="H14" s="45" t="s">
        <v>43</v>
      </c>
      <c r="I14" s="45"/>
      <c r="J14" s="45" t="s">
        <v>71</v>
      </c>
    </row>
    <row r="15" spans="1:10" x14ac:dyDescent="0.25">
      <c r="A15" s="45">
        <v>14</v>
      </c>
      <c r="B15" s="46">
        <v>45747</v>
      </c>
      <c r="C15" s="45">
        <v>1074</v>
      </c>
      <c r="D15" s="45" t="s">
        <v>68</v>
      </c>
      <c r="E15" s="45">
        <v>3201330</v>
      </c>
      <c r="F15" s="45" t="s">
        <v>45</v>
      </c>
      <c r="G15" s="45">
        <v>0.125</v>
      </c>
      <c r="H15" s="45" t="s">
        <v>44</v>
      </c>
      <c r="I15" s="45"/>
      <c r="J15" s="45" t="s">
        <v>71</v>
      </c>
    </row>
    <row r="16" spans="1:10" x14ac:dyDescent="0.25">
      <c r="A16" s="45">
        <v>14</v>
      </c>
      <c r="B16" s="46">
        <v>45747</v>
      </c>
      <c r="C16" s="45">
        <v>1001</v>
      </c>
      <c r="D16" s="45" t="s">
        <v>67</v>
      </c>
      <c r="E16" s="45">
        <v>8</v>
      </c>
      <c r="F16" s="45" t="s">
        <v>38</v>
      </c>
      <c r="G16" s="45">
        <v>8</v>
      </c>
      <c r="H16" s="45"/>
      <c r="I16" s="45">
        <v>0</v>
      </c>
      <c r="J16" s="45" t="s">
        <v>69</v>
      </c>
    </row>
    <row r="17" spans="1:10" x14ac:dyDescent="0.25">
      <c r="A17" s="45">
        <v>14</v>
      </c>
      <c r="B17" s="46">
        <v>45747</v>
      </c>
      <c r="C17" s="45">
        <v>857</v>
      </c>
      <c r="D17" s="45" t="s">
        <v>65</v>
      </c>
      <c r="E17" s="45">
        <v>1</v>
      </c>
      <c r="F17" s="45" t="s">
        <v>39</v>
      </c>
      <c r="G17" s="45">
        <v>6</v>
      </c>
      <c r="H17" s="45"/>
      <c r="I17" s="45">
        <v>1</v>
      </c>
      <c r="J17" s="45" t="s">
        <v>70</v>
      </c>
    </row>
    <row r="18" spans="1:10" x14ac:dyDescent="0.25">
      <c r="A18" s="45">
        <v>14</v>
      </c>
      <c r="B18" s="46">
        <v>45747</v>
      </c>
      <c r="C18" s="45">
        <v>857</v>
      </c>
      <c r="D18" s="45" t="s">
        <v>65</v>
      </c>
      <c r="E18" s="45">
        <v>2</v>
      </c>
      <c r="F18" s="45" t="s">
        <v>46</v>
      </c>
      <c r="G18" s="45">
        <v>1.5</v>
      </c>
      <c r="H18" s="45"/>
      <c r="I18" s="45">
        <v>1</v>
      </c>
      <c r="J18" s="45" t="s">
        <v>69</v>
      </c>
    </row>
    <row r="19" spans="1:10" x14ac:dyDescent="0.25">
      <c r="A19" s="45">
        <v>14</v>
      </c>
      <c r="B19" s="46">
        <v>45747</v>
      </c>
      <c r="C19" s="45">
        <v>1070</v>
      </c>
      <c r="D19" s="45" t="s">
        <v>56</v>
      </c>
      <c r="E19" s="45">
        <v>1</v>
      </c>
      <c r="F19" s="45" t="s">
        <v>39</v>
      </c>
      <c r="G19" s="45">
        <v>7.5</v>
      </c>
      <c r="H19" s="45"/>
      <c r="I19" s="45">
        <v>2</v>
      </c>
      <c r="J19" s="45" t="s">
        <v>70</v>
      </c>
    </row>
    <row r="20" spans="1:10" x14ac:dyDescent="0.25">
      <c r="A20" s="45">
        <v>14</v>
      </c>
      <c r="B20" s="46">
        <v>45747</v>
      </c>
      <c r="C20" s="45">
        <v>1238</v>
      </c>
      <c r="D20" s="45" t="s">
        <v>57</v>
      </c>
      <c r="E20" s="45">
        <v>1</v>
      </c>
      <c r="F20" s="45" t="s">
        <v>39</v>
      </c>
      <c r="G20" s="45">
        <v>7.5</v>
      </c>
      <c r="H20" s="45"/>
      <c r="I20" s="45">
        <v>5</v>
      </c>
      <c r="J20" s="45" t="s">
        <v>70</v>
      </c>
    </row>
    <row r="21" spans="1:10" x14ac:dyDescent="0.25">
      <c r="A21" s="45">
        <v>14</v>
      </c>
      <c r="B21" s="46">
        <v>45747</v>
      </c>
      <c r="C21" s="45">
        <v>1133</v>
      </c>
      <c r="D21" s="45" t="s">
        <v>58</v>
      </c>
      <c r="E21" s="45">
        <v>2</v>
      </c>
      <c r="F21" s="45" t="s">
        <v>46</v>
      </c>
      <c r="G21" s="45">
        <v>1.5</v>
      </c>
      <c r="H21" s="45"/>
      <c r="I21" s="45">
        <v>5</v>
      </c>
      <c r="J21" s="45" t="s">
        <v>69</v>
      </c>
    </row>
    <row r="22" spans="1:10" x14ac:dyDescent="0.25">
      <c r="A22" s="45">
        <v>14</v>
      </c>
      <c r="B22" s="46">
        <v>45747</v>
      </c>
      <c r="C22" s="45">
        <v>1133</v>
      </c>
      <c r="D22" s="45" t="s">
        <v>58</v>
      </c>
      <c r="E22" s="45">
        <v>1</v>
      </c>
      <c r="F22" s="45" t="s">
        <v>39</v>
      </c>
      <c r="G22" s="45">
        <v>6</v>
      </c>
      <c r="H22" s="45"/>
      <c r="I22" s="45">
        <v>5</v>
      </c>
      <c r="J22" s="45" t="s">
        <v>70</v>
      </c>
    </row>
    <row r="23" spans="1:10" x14ac:dyDescent="0.25">
      <c r="A23" s="45">
        <v>14</v>
      </c>
      <c r="B23" s="46">
        <v>45747</v>
      </c>
      <c r="C23" s="45">
        <v>849</v>
      </c>
      <c r="D23" s="45" t="s">
        <v>59</v>
      </c>
      <c r="E23" s="45">
        <v>2</v>
      </c>
      <c r="F23" s="45" t="s">
        <v>46</v>
      </c>
      <c r="G23" s="45">
        <v>1.5</v>
      </c>
      <c r="H23" s="45"/>
      <c r="I23" s="45">
        <v>5</v>
      </c>
      <c r="J23" s="45" t="s">
        <v>69</v>
      </c>
    </row>
    <row r="24" spans="1:10" x14ac:dyDescent="0.25">
      <c r="A24" s="45">
        <v>14</v>
      </c>
      <c r="B24" s="46">
        <v>45747</v>
      </c>
      <c r="C24" s="45">
        <v>849</v>
      </c>
      <c r="D24" s="45" t="s">
        <v>59</v>
      </c>
      <c r="E24" s="45">
        <v>1</v>
      </c>
      <c r="F24" s="45" t="s">
        <v>39</v>
      </c>
      <c r="G24" s="45">
        <v>6</v>
      </c>
      <c r="H24" s="45"/>
      <c r="I24" s="45">
        <v>5</v>
      </c>
      <c r="J24" s="45" t="s">
        <v>70</v>
      </c>
    </row>
    <row r="25" spans="1:10" x14ac:dyDescent="0.25">
      <c r="A25" s="45">
        <v>14</v>
      </c>
      <c r="B25" s="46">
        <v>45747</v>
      </c>
      <c r="C25" s="45">
        <v>1135</v>
      </c>
      <c r="D25" s="45" t="s">
        <v>60</v>
      </c>
      <c r="E25" s="45">
        <v>1</v>
      </c>
      <c r="F25" s="45" t="s">
        <v>39</v>
      </c>
      <c r="G25" s="45">
        <v>5.5</v>
      </c>
      <c r="H25" s="45"/>
      <c r="I25" s="45">
        <v>3</v>
      </c>
      <c r="J25" s="45" t="s">
        <v>70</v>
      </c>
    </row>
    <row r="26" spans="1:10" x14ac:dyDescent="0.25">
      <c r="A26" s="45">
        <v>14</v>
      </c>
      <c r="B26" s="46">
        <v>45747</v>
      </c>
      <c r="C26" s="45">
        <v>1125</v>
      </c>
      <c r="D26" s="45" t="s">
        <v>61</v>
      </c>
      <c r="E26" s="45">
        <v>2</v>
      </c>
      <c r="F26" s="45" t="s">
        <v>46</v>
      </c>
      <c r="G26" s="45">
        <v>1.5</v>
      </c>
      <c r="H26" s="45"/>
      <c r="I26" s="45">
        <v>1</v>
      </c>
      <c r="J26" s="45" t="s">
        <v>69</v>
      </c>
    </row>
    <row r="27" spans="1:10" x14ac:dyDescent="0.25">
      <c r="A27" s="45">
        <v>14</v>
      </c>
      <c r="B27" s="46">
        <v>45747</v>
      </c>
      <c r="C27" s="45">
        <v>1125</v>
      </c>
      <c r="D27" s="45" t="s">
        <v>61</v>
      </c>
      <c r="E27" s="45">
        <v>1</v>
      </c>
      <c r="F27" s="45" t="s">
        <v>39</v>
      </c>
      <c r="G27" s="45">
        <v>6</v>
      </c>
      <c r="H27" s="45"/>
      <c r="I27" s="45">
        <v>1</v>
      </c>
      <c r="J27" s="45" t="s">
        <v>70</v>
      </c>
    </row>
    <row r="28" spans="1:10" x14ac:dyDescent="0.25">
      <c r="A28" s="45">
        <v>14</v>
      </c>
      <c r="B28" s="46">
        <v>45747</v>
      </c>
      <c r="C28" s="45">
        <v>1104</v>
      </c>
      <c r="D28" s="45" t="s">
        <v>66</v>
      </c>
      <c r="E28" s="45">
        <v>2</v>
      </c>
      <c r="F28" s="45" t="s">
        <v>46</v>
      </c>
      <c r="G28" s="45">
        <v>1.5</v>
      </c>
      <c r="H28" s="45"/>
      <c r="I28" s="45">
        <v>2</v>
      </c>
      <c r="J28" s="45" t="s">
        <v>69</v>
      </c>
    </row>
    <row r="29" spans="1:10" x14ac:dyDescent="0.25">
      <c r="A29" s="45">
        <v>14</v>
      </c>
      <c r="B29" s="46">
        <v>45747</v>
      </c>
      <c r="C29" s="45">
        <v>1104</v>
      </c>
      <c r="D29" s="45" t="s">
        <v>66</v>
      </c>
      <c r="E29" s="45">
        <v>1</v>
      </c>
      <c r="F29" s="45" t="s">
        <v>39</v>
      </c>
      <c r="G29" s="45">
        <v>6</v>
      </c>
      <c r="H29" s="45"/>
      <c r="I29" s="45">
        <v>2</v>
      </c>
      <c r="J29" s="45" t="s">
        <v>70</v>
      </c>
    </row>
    <row r="30" spans="1:10" x14ac:dyDescent="0.25">
      <c r="A30" s="45">
        <v>14</v>
      </c>
      <c r="B30" s="46">
        <v>45747</v>
      </c>
      <c r="C30" s="45">
        <v>967</v>
      </c>
      <c r="D30" s="45" t="s">
        <v>62</v>
      </c>
      <c r="E30" s="45">
        <v>1</v>
      </c>
      <c r="F30" s="45" t="s">
        <v>39</v>
      </c>
      <c r="G30" s="45">
        <v>7.5</v>
      </c>
      <c r="H30" s="45"/>
      <c r="I30" s="45">
        <v>1</v>
      </c>
      <c r="J30" s="45" t="s">
        <v>70</v>
      </c>
    </row>
    <row r="31" spans="1:10" x14ac:dyDescent="0.25">
      <c r="A31" s="45">
        <v>14</v>
      </c>
      <c r="B31" s="46">
        <v>45747</v>
      </c>
      <c r="C31" s="45">
        <v>965</v>
      </c>
      <c r="D31" s="45" t="s">
        <v>63</v>
      </c>
      <c r="E31" s="45">
        <v>2</v>
      </c>
      <c r="F31" s="45" t="s">
        <v>46</v>
      </c>
      <c r="G31" s="45">
        <v>1.5</v>
      </c>
      <c r="H31" s="45"/>
      <c r="I31" s="45">
        <v>2</v>
      </c>
      <c r="J31" s="45" t="s">
        <v>69</v>
      </c>
    </row>
    <row r="32" spans="1:10" x14ac:dyDescent="0.25">
      <c r="A32" s="45">
        <v>14</v>
      </c>
      <c r="B32" s="46">
        <v>45747</v>
      </c>
      <c r="C32" s="45">
        <v>965</v>
      </c>
      <c r="D32" s="45" t="s">
        <v>63</v>
      </c>
      <c r="E32" s="45">
        <v>1</v>
      </c>
      <c r="F32" s="45" t="s">
        <v>39</v>
      </c>
      <c r="G32" s="45">
        <v>6</v>
      </c>
      <c r="H32" s="45"/>
      <c r="I32" s="45">
        <v>2</v>
      </c>
      <c r="J32" s="45" t="s">
        <v>70</v>
      </c>
    </row>
    <row r="33" spans="1:10" x14ac:dyDescent="0.25">
      <c r="A33" s="45">
        <v>14</v>
      </c>
      <c r="B33" s="46">
        <v>45747</v>
      </c>
      <c r="C33" s="45">
        <v>513</v>
      </c>
      <c r="D33" s="45" t="s">
        <v>64</v>
      </c>
      <c r="E33" s="45">
        <v>2</v>
      </c>
      <c r="F33" s="45" t="s">
        <v>46</v>
      </c>
      <c r="G33" s="45">
        <v>1.3</v>
      </c>
      <c r="H33" s="45"/>
      <c r="I33" s="45">
        <v>3</v>
      </c>
      <c r="J33" s="45" t="s">
        <v>69</v>
      </c>
    </row>
    <row r="34" spans="1:10" x14ac:dyDescent="0.25">
      <c r="A34" s="45">
        <v>14</v>
      </c>
      <c r="B34" s="46">
        <v>45747</v>
      </c>
      <c r="C34" s="45">
        <v>513</v>
      </c>
      <c r="D34" s="45" t="s">
        <v>64</v>
      </c>
      <c r="E34" s="45">
        <v>1</v>
      </c>
      <c r="F34" s="45" t="s">
        <v>39</v>
      </c>
      <c r="G34" s="45">
        <v>6.2</v>
      </c>
      <c r="H34" s="45"/>
      <c r="I34" s="45">
        <v>3</v>
      </c>
      <c r="J34" s="45" t="s">
        <v>70</v>
      </c>
    </row>
    <row r="35" spans="1:10" x14ac:dyDescent="0.25">
      <c r="A35" s="45">
        <v>14</v>
      </c>
      <c r="B35" s="46">
        <v>45749</v>
      </c>
      <c r="C35" s="45">
        <v>1125</v>
      </c>
      <c r="D35" s="45" t="s">
        <v>61</v>
      </c>
      <c r="E35" s="45">
        <v>1</v>
      </c>
      <c r="F35" s="45" t="s">
        <v>39</v>
      </c>
      <c r="G35" s="45">
        <v>7.5</v>
      </c>
      <c r="H35" s="45"/>
      <c r="I35" s="45">
        <v>1</v>
      </c>
      <c r="J35" s="45" t="s">
        <v>70</v>
      </c>
    </row>
    <row r="36" spans="1:10" x14ac:dyDescent="0.25">
      <c r="A36" s="45">
        <v>14</v>
      </c>
      <c r="B36" s="46">
        <v>45749</v>
      </c>
      <c r="C36" s="45">
        <v>965</v>
      </c>
      <c r="D36" s="45" t="s">
        <v>63</v>
      </c>
      <c r="E36" s="45">
        <v>1</v>
      </c>
      <c r="F36" s="45" t="s">
        <v>39</v>
      </c>
      <c r="G36" s="45">
        <v>7.5</v>
      </c>
      <c r="H36" s="45"/>
      <c r="I36" s="45">
        <v>2</v>
      </c>
      <c r="J36" s="45" t="s">
        <v>70</v>
      </c>
    </row>
    <row r="37" spans="1:10" x14ac:dyDescent="0.25">
      <c r="A37" s="45">
        <v>14</v>
      </c>
      <c r="B37" s="46">
        <v>45749</v>
      </c>
      <c r="C37" s="45">
        <v>1133</v>
      </c>
      <c r="D37" s="45" t="s">
        <v>58</v>
      </c>
      <c r="E37" s="45">
        <v>1</v>
      </c>
      <c r="F37" s="45" t="s">
        <v>39</v>
      </c>
      <c r="G37" s="45">
        <v>7.5</v>
      </c>
      <c r="H37" s="45"/>
      <c r="I37" s="45">
        <v>5</v>
      </c>
      <c r="J37" s="45" t="s">
        <v>70</v>
      </c>
    </row>
    <row r="38" spans="1:10" x14ac:dyDescent="0.25">
      <c r="A38" s="45">
        <v>14</v>
      </c>
      <c r="B38" s="46">
        <v>45749</v>
      </c>
      <c r="C38" s="45">
        <v>1104</v>
      </c>
      <c r="D38" s="45" t="s">
        <v>66</v>
      </c>
      <c r="E38" s="45">
        <v>1</v>
      </c>
      <c r="F38" s="45" t="s">
        <v>39</v>
      </c>
      <c r="G38" s="45">
        <v>7.5</v>
      </c>
      <c r="H38" s="45"/>
      <c r="I38" s="45">
        <v>2</v>
      </c>
      <c r="J38" s="45" t="s">
        <v>70</v>
      </c>
    </row>
    <row r="39" spans="1:10" x14ac:dyDescent="0.25">
      <c r="A39" s="45">
        <v>14</v>
      </c>
      <c r="B39" s="46">
        <v>45749</v>
      </c>
      <c r="C39" s="45">
        <v>1070</v>
      </c>
      <c r="D39" s="45" t="s">
        <v>56</v>
      </c>
      <c r="E39" s="45">
        <v>1</v>
      </c>
      <c r="F39" s="45" t="s">
        <v>39</v>
      </c>
      <c r="G39" s="45">
        <v>7.5</v>
      </c>
      <c r="H39" s="45"/>
      <c r="I39" s="45">
        <v>2</v>
      </c>
      <c r="J39" s="45" t="s">
        <v>70</v>
      </c>
    </row>
    <row r="40" spans="1:10" x14ac:dyDescent="0.25">
      <c r="A40" s="45">
        <v>14</v>
      </c>
      <c r="B40" s="46">
        <v>45749</v>
      </c>
      <c r="C40" s="45">
        <v>1074</v>
      </c>
      <c r="D40" s="45" t="s">
        <v>68</v>
      </c>
      <c r="E40" s="45">
        <v>3201030</v>
      </c>
      <c r="F40" s="45" t="s">
        <v>47</v>
      </c>
      <c r="G40" s="45">
        <v>3.5</v>
      </c>
      <c r="H40" s="45" t="s">
        <v>44</v>
      </c>
      <c r="I40" s="45"/>
      <c r="J40" s="45" t="s">
        <v>71</v>
      </c>
    </row>
    <row r="41" spans="1:10" x14ac:dyDescent="0.25">
      <c r="A41" s="45">
        <v>14</v>
      </c>
      <c r="B41" s="46">
        <v>45749</v>
      </c>
      <c r="C41" s="45">
        <v>1074</v>
      </c>
      <c r="D41" s="45" t="s">
        <v>68</v>
      </c>
      <c r="E41" s="45">
        <v>3201030</v>
      </c>
      <c r="F41" s="45" t="s">
        <v>47</v>
      </c>
      <c r="G41" s="45">
        <v>4</v>
      </c>
      <c r="H41" s="45" t="s">
        <v>43</v>
      </c>
      <c r="I41" s="45"/>
      <c r="J41" s="45" t="s">
        <v>71</v>
      </c>
    </row>
    <row r="42" spans="1:10" x14ac:dyDescent="0.25">
      <c r="A42" s="45">
        <v>14</v>
      </c>
      <c r="B42" s="46">
        <v>45749</v>
      </c>
      <c r="C42" s="45">
        <v>849</v>
      </c>
      <c r="D42" s="45" t="s">
        <v>59</v>
      </c>
      <c r="E42" s="45">
        <v>1</v>
      </c>
      <c r="F42" s="45" t="s">
        <v>39</v>
      </c>
      <c r="G42" s="45">
        <v>7.5</v>
      </c>
      <c r="H42" s="45"/>
      <c r="I42" s="45">
        <v>5</v>
      </c>
      <c r="J42" s="45" t="s">
        <v>70</v>
      </c>
    </row>
    <row r="43" spans="1:10" x14ac:dyDescent="0.25">
      <c r="A43" s="45">
        <v>14</v>
      </c>
      <c r="B43" s="46">
        <v>45749</v>
      </c>
      <c r="C43" s="45">
        <v>1238</v>
      </c>
      <c r="D43" s="45" t="s">
        <v>57</v>
      </c>
      <c r="E43" s="45">
        <v>1</v>
      </c>
      <c r="F43" s="45" t="s">
        <v>39</v>
      </c>
      <c r="G43" s="45">
        <v>7.5</v>
      </c>
      <c r="H43" s="45"/>
      <c r="I43" s="45">
        <v>5</v>
      </c>
      <c r="J43" s="45" t="s">
        <v>70</v>
      </c>
    </row>
    <row r="44" spans="1:10" x14ac:dyDescent="0.25">
      <c r="A44" s="45">
        <v>14</v>
      </c>
      <c r="B44" s="46">
        <v>45749</v>
      </c>
      <c r="C44" s="45">
        <v>967</v>
      </c>
      <c r="D44" s="45" t="s">
        <v>62</v>
      </c>
      <c r="E44" s="45">
        <v>1</v>
      </c>
      <c r="F44" s="45" t="s">
        <v>39</v>
      </c>
      <c r="G44" s="45">
        <v>7.5</v>
      </c>
      <c r="H44" s="45"/>
      <c r="I44" s="45">
        <v>1</v>
      </c>
      <c r="J44" s="45" t="s">
        <v>70</v>
      </c>
    </row>
    <row r="45" spans="1:10" x14ac:dyDescent="0.25">
      <c r="A45" s="45">
        <v>14</v>
      </c>
      <c r="B45" s="46">
        <v>45749</v>
      </c>
      <c r="C45" s="45">
        <v>857</v>
      </c>
      <c r="D45" s="45" t="s">
        <v>65</v>
      </c>
      <c r="E45" s="45">
        <v>1</v>
      </c>
      <c r="F45" s="45" t="s">
        <v>39</v>
      </c>
      <c r="G45" s="45">
        <v>1</v>
      </c>
      <c r="H45" s="45"/>
      <c r="I45" s="45">
        <v>1</v>
      </c>
      <c r="J45" s="45" t="s">
        <v>70</v>
      </c>
    </row>
    <row r="46" spans="1:10" x14ac:dyDescent="0.25">
      <c r="A46" s="45">
        <v>14</v>
      </c>
      <c r="B46" s="46">
        <v>45749</v>
      </c>
      <c r="C46" s="45">
        <v>513</v>
      </c>
      <c r="D46" s="45" t="s">
        <v>64</v>
      </c>
      <c r="E46" s="45">
        <v>1</v>
      </c>
      <c r="F46" s="45" t="s">
        <v>39</v>
      </c>
      <c r="G46" s="45">
        <v>7.5</v>
      </c>
      <c r="H46" s="45"/>
      <c r="I46" s="45">
        <v>3</v>
      </c>
      <c r="J46" s="45" t="s">
        <v>70</v>
      </c>
    </row>
    <row r="47" spans="1:10" x14ac:dyDescent="0.25">
      <c r="A47" s="45">
        <v>14</v>
      </c>
      <c r="B47" s="46">
        <v>45749</v>
      </c>
      <c r="C47" s="45">
        <v>1001</v>
      </c>
      <c r="D47" s="45" t="s">
        <v>67</v>
      </c>
      <c r="E47" s="45">
        <v>8</v>
      </c>
      <c r="F47" s="45" t="s">
        <v>38</v>
      </c>
      <c r="G47" s="45">
        <v>4.75</v>
      </c>
      <c r="H47" s="45"/>
      <c r="I47" s="45">
        <v>0</v>
      </c>
      <c r="J47" s="45" t="s">
        <v>69</v>
      </c>
    </row>
    <row r="48" spans="1:10" x14ac:dyDescent="0.25">
      <c r="A48" s="45">
        <v>14</v>
      </c>
      <c r="B48" s="46">
        <v>45749</v>
      </c>
      <c r="C48" s="45">
        <v>1001</v>
      </c>
      <c r="D48" s="45" t="s">
        <v>67</v>
      </c>
      <c r="E48" s="45">
        <v>7</v>
      </c>
      <c r="F48" s="45" t="s">
        <v>37</v>
      </c>
      <c r="G48" s="45">
        <v>3.25</v>
      </c>
      <c r="H48" s="45"/>
      <c r="I48" s="45">
        <v>0</v>
      </c>
      <c r="J48" s="45" t="s">
        <v>69</v>
      </c>
    </row>
    <row r="49" spans="1:10" x14ac:dyDescent="0.25">
      <c r="A49" s="45">
        <v>14</v>
      </c>
      <c r="B49" s="46">
        <v>45748</v>
      </c>
      <c r="C49" s="45">
        <v>1001</v>
      </c>
      <c r="D49" s="45" t="s">
        <v>67</v>
      </c>
      <c r="E49" s="45">
        <v>7</v>
      </c>
      <c r="F49" s="45" t="s">
        <v>37</v>
      </c>
      <c r="G49" s="45">
        <v>2.25</v>
      </c>
      <c r="H49" s="45"/>
      <c r="I49" s="45">
        <v>0</v>
      </c>
      <c r="J49" s="45" t="s">
        <v>69</v>
      </c>
    </row>
    <row r="50" spans="1:10" x14ac:dyDescent="0.25">
      <c r="A50" s="45">
        <v>14</v>
      </c>
      <c r="B50" s="46">
        <v>45748</v>
      </c>
      <c r="C50" s="45">
        <v>1001</v>
      </c>
      <c r="D50" s="45" t="s">
        <v>67</v>
      </c>
      <c r="E50" s="45">
        <v>7</v>
      </c>
      <c r="F50" s="45" t="s">
        <v>37</v>
      </c>
      <c r="G50" s="45">
        <v>1</v>
      </c>
      <c r="H50" s="45" t="s">
        <v>48</v>
      </c>
      <c r="I50" s="45">
        <v>0</v>
      </c>
      <c r="J50" s="45" t="s">
        <v>69</v>
      </c>
    </row>
    <row r="51" spans="1:10" x14ac:dyDescent="0.25">
      <c r="A51" s="45">
        <v>14</v>
      </c>
      <c r="B51" s="46">
        <v>45748</v>
      </c>
      <c r="C51" s="45">
        <v>1001</v>
      </c>
      <c r="D51" s="45" t="s">
        <v>67</v>
      </c>
      <c r="E51" s="45">
        <v>8</v>
      </c>
      <c r="F51" s="45" t="s">
        <v>38</v>
      </c>
      <c r="G51" s="45">
        <v>4.75</v>
      </c>
      <c r="H51" s="45"/>
      <c r="I51" s="45">
        <v>0</v>
      </c>
      <c r="J51" s="45" t="s">
        <v>69</v>
      </c>
    </row>
    <row r="52" spans="1:10" x14ac:dyDescent="0.25">
      <c r="A52" s="45">
        <v>14</v>
      </c>
      <c r="B52" s="46">
        <v>45748</v>
      </c>
      <c r="C52" s="45">
        <v>1074</v>
      </c>
      <c r="D52" s="45" t="s">
        <v>68</v>
      </c>
      <c r="E52" s="45">
        <v>3201030</v>
      </c>
      <c r="F52" s="45" t="s">
        <v>47</v>
      </c>
      <c r="G52" s="45">
        <v>2.5</v>
      </c>
      <c r="H52" s="45" t="s">
        <v>44</v>
      </c>
      <c r="I52" s="45"/>
      <c r="J52" s="45" t="s">
        <v>71</v>
      </c>
    </row>
    <row r="53" spans="1:10" x14ac:dyDescent="0.25">
      <c r="A53" s="45">
        <v>14</v>
      </c>
      <c r="B53" s="46">
        <v>45748</v>
      </c>
      <c r="C53" s="45">
        <v>1074</v>
      </c>
      <c r="D53" s="45" t="s">
        <v>68</v>
      </c>
      <c r="E53" s="45">
        <v>3201030</v>
      </c>
      <c r="F53" s="45" t="s">
        <v>47</v>
      </c>
      <c r="G53" s="45">
        <v>2.5</v>
      </c>
      <c r="H53" s="45" t="s">
        <v>43</v>
      </c>
      <c r="I53" s="45"/>
      <c r="J53" s="45" t="s">
        <v>71</v>
      </c>
    </row>
    <row r="54" spans="1:10" x14ac:dyDescent="0.25">
      <c r="A54" s="45">
        <v>14</v>
      </c>
      <c r="B54" s="46">
        <v>45748</v>
      </c>
      <c r="C54" s="45">
        <v>1074</v>
      </c>
      <c r="D54" s="45" t="s">
        <v>68</v>
      </c>
      <c r="E54" s="45">
        <v>3201080</v>
      </c>
      <c r="F54" s="45" t="s">
        <v>49</v>
      </c>
      <c r="G54" s="45">
        <v>1</v>
      </c>
      <c r="H54" s="45" t="s">
        <v>44</v>
      </c>
      <c r="I54" s="45"/>
      <c r="J54" s="45" t="s">
        <v>71</v>
      </c>
    </row>
    <row r="55" spans="1:10" x14ac:dyDescent="0.25">
      <c r="A55" s="45">
        <v>14</v>
      </c>
      <c r="B55" s="46">
        <v>45748</v>
      </c>
      <c r="C55" s="45">
        <v>1074</v>
      </c>
      <c r="D55" s="45" t="s">
        <v>68</v>
      </c>
      <c r="E55" s="45">
        <v>3201080</v>
      </c>
      <c r="F55" s="45" t="s">
        <v>49</v>
      </c>
      <c r="G55" s="45">
        <v>1</v>
      </c>
      <c r="H55" s="45" t="s">
        <v>43</v>
      </c>
      <c r="I55" s="45"/>
      <c r="J55" s="45" t="s">
        <v>71</v>
      </c>
    </row>
    <row r="56" spans="1:10" x14ac:dyDescent="0.25">
      <c r="A56" s="45">
        <v>14</v>
      </c>
      <c r="B56" s="46">
        <v>45748</v>
      </c>
      <c r="C56" s="45">
        <v>1074</v>
      </c>
      <c r="D56" s="45" t="s">
        <v>68</v>
      </c>
      <c r="E56" s="45">
        <v>3201090</v>
      </c>
      <c r="F56" s="45" t="s">
        <v>42</v>
      </c>
      <c r="G56" s="45">
        <v>0.25</v>
      </c>
      <c r="H56" s="45" t="s">
        <v>44</v>
      </c>
      <c r="I56" s="45"/>
      <c r="J56" s="45" t="s">
        <v>71</v>
      </c>
    </row>
    <row r="57" spans="1:10" x14ac:dyDescent="0.25">
      <c r="A57" s="45">
        <v>14</v>
      </c>
      <c r="B57" s="46">
        <v>45748</v>
      </c>
      <c r="C57" s="45">
        <v>1074</v>
      </c>
      <c r="D57" s="45" t="s">
        <v>68</v>
      </c>
      <c r="E57" s="45">
        <v>3201090</v>
      </c>
      <c r="F57" s="45" t="s">
        <v>42</v>
      </c>
      <c r="G57" s="45">
        <v>0.25</v>
      </c>
      <c r="H57" s="45" t="s">
        <v>43</v>
      </c>
      <c r="I57" s="45"/>
      <c r="J57" s="45" t="s">
        <v>71</v>
      </c>
    </row>
    <row r="58" spans="1:10" x14ac:dyDescent="0.25">
      <c r="A58" s="45">
        <v>14</v>
      </c>
      <c r="B58" s="46">
        <v>45748</v>
      </c>
      <c r="C58" s="45">
        <v>1133</v>
      </c>
      <c r="D58" s="45" t="s">
        <v>58</v>
      </c>
      <c r="E58" s="45">
        <v>1</v>
      </c>
      <c r="F58" s="45" t="s">
        <v>39</v>
      </c>
      <c r="G58" s="45">
        <v>7.5</v>
      </c>
      <c r="H58" s="45"/>
      <c r="I58" s="45">
        <v>5</v>
      </c>
      <c r="J58" s="45" t="s">
        <v>70</v>
      </c>
    </row>
    <row r="59" spans="1:10" x14ac:dyDescent="0.25">
      <c r="A59" s="45">
        <v>14</v>
      </c>
      <c r="B59" s="46">
        <v>45748</v>
      </c>
      <c r="C59" s="45">
        <v>965</v>
      </c>
      <c r="D59" s="45" t="s">
        <v>63</v>
      </c>
      <c r="E59" s="45">
        <v>1</v>
      </c>
      <c r="F59" s="45" t="s">
        <v>39</v>
      </c>
      <c r="G59" s="45">
        <v>7</v>
      </c>
      <c r="H59" s="45"/>
      <c r="I59" s="45">
        <v>2</v>
      </c>
      <c r="J59" s="45" t="s">
        <v>70</v>
      </c>
    </row>
    <row r="60" spans="1:10" x14ac:dyDescent="0.25">
      <c r="A60" s="45">
        <v>14</v>
      </c>
      <c r="B60" s="46">
        <v>45748</v>
      </c>
      <c r="C60" s="45">
        <v>965</v>
      </c>
      <c r="D60" s="45" t="s">
        <v>63</v>
      </c>
      <c r="E60" s="45">
        <v>5</v>
      </c>
      <c r="F60" s="45" t="s">
        <v>50</v>
      </c>
      <c r="G60" s="45">
        <v>0.5</v>
      </c>
      <c r="H60" s="45" t="s">
        <v>51</v>
      </c>
      <c r="I60" s="45">
        <v>2</v>
      </c>
      <c r="J60" s="45" t="s">
        <v>69</v>
      </c>
    </row>
    <row r="61" spans="1:10" x14ac:dyDescent="0.25">
      <c r="A61" s="45">
        <v>14</v>
      </c>
      <c r="B61" s="46">
        <v>45748</v>
      </c>
      <c r="C61" s="45">
        <v>1135</v>
      </c>
      <c r="D61" s="45" t="s">
        <v>60</v>
      </c>
      <c r="E61" s="45">
        <v>1</v>
      </c>
      <c r="F61" s="45" t="s">
        <v>39</v>
      </c>
      <c r="G61" s="45">
        <v>7.5</v>
      </c>
      <c r="H61" s="45"/>
      <c r="I61" s="45">
        <v>3</v>
      </c>
      <c r="J61" s="45" t="s">
        <v>70</v>
      </c>
    </row>
    <row r="62" spans="1:10" x14ac:dyDescent="0.25">
      <c r="A62" s="45">
        <v>14</v>
      </c>
      <c r="B62" s="46">
        <v>45748</v>
      </c>
      <c r="C62" s="45">
        <v>1125</v>
      </c>
      <c r="D62" s="45" t="s">
        <v>61</v>
      </c>
      <c r="E62" s="45">
        <v>1</v>
      </c>
      <c r="F62" s="45" t="s">
        <v>39</v>
      </c>
      <c r="G62" s="45">
        <v>7.5</v>
      </c>
      <c r="H62" s="45"/>
      <c r="I62" s="45">
        <v>1</v>
      </c>
      <c r="J62" s="45" t="s">
        <v>70</v>
      </c>
    </row>
    <row r="63" spans="1:10" x14ac:dyDescent="0.25">
      <c r="A63" s="45">
        <v>14</v>
      </c>
      <c r="B63" s="46">
        <v>45748</v>
      </c>
      <c r="C63" s="45">
        <v>857</v>
      </c>
      <c r="D63" s="45" t="s">
        <v>65</v>
      </c>
      <c r="E63" s="45">
        <v>1</v>
      </c>
      <c r="F63" s="45" t="s">
        <v>39</v>
      </c>
      <c r="G63" s="45">
        <v>7.25</v>
      </c>
      <c r="H63" s="45"/>
      <c r="I63" s="45">
        <v>1</v>
      </c>
      <c r="J63" s="45" t="s">
        <v>70</v>
      </c>
    </row>
    <row r="64" spans="1:10" x14ac:dyDescent="0.25">
      <c r="A64" s="45">
        <v>14</v>
      </c>
      <c r="B64" s="46">
        <v>45748</v>
      </c>
      <c r="C64" s="45">
        <v>857</v>
      </c>
      <c r="D64" s="45" t="s">
        <v>65</v>
      </c>
      <c r="E64" s="45">
        <v>2</v>
      </c>
      <c r="F64" s="45" t="s">
        <v>46</v>
      </c>
      <c r="G64" s="45">
        <v>0.25</v>
      </c>
      <c r="H64" s="45" t="s">
        <v>52</v>
      </c>
      <c r="I64" s="45">
        <v>1</v>
      </c>
      <c r="J64" s="45" t="s">
        <v>69</v>
      </c>
    </row>
    <row r="65" spans="1:10" x14ac:dyDescent="0.25">
      <c r="A65" s="45">
        <v>14</v>
      </c>
      <c r="B65" s="46">
        <v>45748</v>
      </c>
      <c r="C65" s="45">
        <v>967</v>
      </c>
      <c r="D65" s="45" t="s">
        <v>62</v>
      </c>
      <c r="E65" s="45">
        <v>1</v>
      </c>
      <c r="F65" s="45" t="s">
        <v>39</v>
      </c>
      <c r="G65" s="45">
        <v>7.25</v>
      </c>
      <c r="H65" s="45"/>
      <c r="I65" s="45">
        <v>1</v>
      </c>
      <c r="J65" s="45" t="s">
        <v>70</v>
      </c>
    </row>
    <row r="66" spans="1:10" x14ac:dyDescent="0.25">
      <c r="A66" s="45">
        <v>14</v>
      </c>
      <c r="B66" s="46">
        <v>45748</v>
      </c>
      <c r="C66" s="45">
        <v>967</v>
      </c>
      <c r="D66" s="45" t="s">
        <v>62</v>
      </c>
      <c r="E66" s="45">
        <v>3</v>
      </c>
      <c r="F66" s="45" t="s">
        <v>41</v>
      </c>
      <c r="G66" s="45">
        <v>0.25</v>
      </c>
      <c r="H66" s="45"/>
      <c r="I66" s="45">
        <v>1</v>
      </c>
      <c r="J66" s="45" t="s">
        <v>69</v>
      </c>
    </row>
    <row r="67" spans="1:10" x14ac:dyDescent="0.25">
      <c r="A67" s="45">
        <v>14</v>
      </c>
      <c r="B67" s="46">
        <v>45748</v>
      </c>
      <c r="C67" s="45">
        <v>513</v>
      </c>
      <c r="D67" s="45" t="s">
        <v>64</v>
      </c>
      <c r="E67" s="45">
        <v>1</v>
      </c>
      <c r="F67" s="45" t="s">
        <v>39</v>
      </c>
      <c r="G67" s="45">
        <v>7.5</v>
      </c>
      <c r="H67" s="45"/>
      <c r="I67" s="45">
        <v>3</v>
      </c>
      <c r="J67" s="45" t="s">
        <v>70</v>
      </c>
    </row>
    <row r="68" spans="1:10" x14ac:dyDescent="0.25">
      <c r="A68" s="45">
        <v>14</v>
      </c>
      <c r="B68" s="46">
        <v>45748</v>
      </c>
      <c r="C68" s="45">
        <v>1238</v>
      </c>
      <c r="D68" s="45" t="s">
        <v>57</v>
      </c>
      <c r="E68" s="45">
        <v>1</v>
      </c>
      <c r="F68" s="45" t="s">
        <v>39</v>
      </c>
      <c r="G68" s="45">
        <v>7</v>
      </c>
      <c r="H68" s="45"/>
      <c r="I68" s="45">
        <v>5</v>
      </c>
      <c r="J68" s="45" t="s">
        <v>70</v>
      </c>
    </row>
    <row r="69" spans="1:10" x14ac:dyDescent="0.25">
      <c r="A69" s="45">
        <v>14</v>
      </c>
      <c r="B69" s="46">
        <v>45748</v>
      </c>
      <c r="C69" s="45">
        <v>1238</v>
      </c>
      <c r="D69" s="45" t="s">
        <v>57</v>
      </c>
      <c r="E69" s="45">
        <v>3</v>
      </c>
      <c r="F69" s="45" t="s">
        <v>41</v>
      </c>
      <c r="G69" s="45">
        <v>0.5</v>
      </c>
      <c r="H69" s="45"/>
      <c r="I69" s="45">
        <v>5</v>
      </c>
      <c r="J69" s="45" t="s">
        <v>69</v>
      </c>
    </row>
    <row r="70" spans="1:10" x14ac:dyDescent="0.25">
      <c r="A70" s="45">
        <v>14</v>
      </c>
      <c r="B70" s="46">
        <v>45748</v>
      </c>
      <c r="C70" s="45">
        <v>849</v>
      </c>
      <c r="D70" s="45" t="s">
        <v>59</v>
      </c>
      <c r="E70" s="45">
        <v>1</v>
      </c>
      <c r="F70" s="45" t="s">
        <v>39</v>
      </c>
      <c r="G70" s="45">
        <v>7.5</v>
      </c>
      <c r="H70" s="45"/>
      <c r="I70" s="45">
        <v>5</v>
      </c>
      <c r="J70" s="45" t="s">
        <v>70</v>
      </c>
    </row>
    <row r="71" spans="1:10" x14ac:dyDescent="0.25">
      <c r="A71" s="45">
        <v>14</v>
      </c>
      <c r="B71" s="46">
        <v>45748</v>
      </c>
      <c r="C71" s="45">
        <v>1104</v>
      </c>
      <c r="D71" s="45" t="s">
        <v>66</v>
      </c>
      <c r="E71" s="45">
        <v>1</v>
      </c>
      <c r="F71" s="45" t="s">
        <v>39</v>
      </c>
      <c r="G71" s="45">
        <v>7.5</v>
      </c>
      <c r="H71" s="45"/>
      <c r="I71" s="45">
        <v>2</v>
      </c>
      <c r="J71" s="45" t="s">
        <v>70</v>
      </c>
    </row>
    <row r="72" spans="1:10" x14ac:dyDescent="0.25">
      <c r="A72" s="45">
        <v>14</v>
      </c>
      <c r="B72" s="46">
        <v>45748</v>
      </c>
      <c r="C72" s="45">
        <v>1070</v>
      </c>
      <c r="D72" s="45" t="s">
        <v>56</v>
      </c>
      <c r="E72" s="45">
        <v>1</v>
      </c>
      <c r="F72" s="45" t="s">
        <v>39</v>
      </c>
      <c r="G72" s="45">
        <v>7.5</v>
      </c>
      <c r="H72" s="45"/>
      <c r="I72" s="45">
        <v>2</v>
      </c>
      <c r="J72" s="45" t="s">
        <v>70</v>
      </c>
    </row>
    <row r="73" spans="1:10" x14ac:dyDescent="0.25">
      <c r="A73" s="45">
        <v>13</v>
      </c>
      <c r="B73" s="46">
        <v>45744</v>
      </c>
      <c r="C73" s="45">
        <v>967</v>
      </c>
      <c r="D73" s="45" t="s">
        <v>62</v>
      </c>
      <c r="E73" s="45">
        <v>3</v>
      </c>
      <c r="F73" s="45" t="s">
        <v>41</v>
      </c>
      <c r="G73" s="45">
        <v>0.5</v>
      </c>
      <c r="H73" s="45"/>
      <c r="I73" s="45">
        <v>1</v>
      </c>
      <c r="J73" s="45" t="s">
        <v>69</v>
      </c>
    </row>
    <row r="74" spans="1:10" x14ac:dyDescent="0.25">
      <c r="A74" s="45">
        <v>13</v>
      </c>
      <c r="B74" s="46">
        <v>45743</v>
      </c>
      <c r="C74" s="45">
        <v>1074</v>
      </c>
      <c r="D74" s="45" t="s">
        <v>68</v>
      </c>
      <c r="E74" s="45">
        <v>3</v>
      </c>
      <c r="F74" s="45" t="s">
        <v>41</v>
      </c>
      <c r="G74" s="45">
        <v>0.5</v>
      </c>
      <c r="H74" s="45"/>
      <c r="I74" s="45">
        <v>0</v>
      </c>
      <c r="J74" s="45" t="s">
        <v>69</v>
      </c>
    </row>
    <row r="75" spans="1:10" x14ac:dyDescent="0.25">
      <c r="A75" s="45">
        <v>13</v>
      </c>
      <c r="B75" s="46">
        <v>45743</v>
      </c>
      <c r="C75" s="45">
        <v>1074</v>
      </c>
      <c r="D75" s="45" t="s">
        <v>68</v>
      </c>
      <c r="E75" s="45">
        <v>520601</v>
      </c>
      <c r="F75" s="45" t="s">
        <v>53</v>
      </c>
      <c r="G75" s="45">
        <v>7</v>
      </c>
      <c r="H75" s="45" t="s">
        <v>54</v>
      </c>
      <c r="I75" s="45"/>
      <c r="J75" s="45" t="s">
        <v>71</v>
      </c>
    </row>
    <row r="76" spans="1:10" x14ac:dyDescent="0.25">
      <c r="A76" s="45">
        <v>13</v>
      </c>
      <c r="B76" s="46">
        <v>45743</v>
      </c>
      <c r="C76" s="45">
        <v>1001</v>
      </c>
      <c r="D76" s="45" t="s">
        <v>67</v>
      </c>
      <c r="E76" s="45">
        <v>7</v>
      </c>
      <c r="F76" s="45" t="s">
        <v>37</v>
      </c>
      <c r="G76" s="45">
        <v>1.75</v>
      </c>
      <c r="H76" s="45"/>
      <c r="I76" s="45">
        <v>0</v>
      </c>
      <c r="J76" s="45" t="s">
        <v>69</v>
      </c>
    </row>
    <row r="77" spans="1:10" x14ac:dyDescent="0.25">
      <c r="A77" s="45">
        <v>13</v>
      </c>
      <c r="B77" s="46">
        <v>45743</v>
      </c>
      <c r="C77" s="45">
        <v>1001</v>
      </c>
      <c r="D77" s="45" t="s">
        <v>67</v>
      </c>
      <c r="E77" s="45">
        <v>8</v>
      </c>
      <c r="F77" s="45" t="s">
        <v>38</v>
      </c>
      <c r="G77" s="45">
        <v>5.75</v>
      </c>
      <c r="H77" s="45"/>
      <c r="I77" s="45">
        <v>0</v>
      </c>
      <c r="J77" s="45" t="s">
        <v>69</v>
      </c>
    </row>
    <row r="78" spans="1:10" x14ac:dyDescent="0.25">
      <c r="A78" s="45">
        <v>13</v>
      </c>
      <c r="B78" s="46">
        <v>45743</v>
      </c>
      <c r="C78" s="45">
        <v>1238</v>
      </c>
      <c r="D78" s="45" t="s">
        <v>57</v>
      </c>
      <c r="E78" s="45">
        <v>3</v>
      </c>
      <c r="F78" s="45" t="s">
        <v>41</v>
      </c>
      <c r="G78" s="45">
        <v>0.25</v>
      </c>
      <c r="H78" s="45"/>
      <c r="I78" s="45">
        <v>2</v>
      </c>
      <c r="J78" s="45" t="s">
        <v>69</v>
      </c>
    </row>
    <row r="79" spans="1:10" x14ac:dyDescent="0.25">
      <c r="A79" s="45">
        <v>13</v>
      </c>
      <c r="B79" s="46">
        <v>45743</v>
      </c>
      <c r="C79" s="45">
        <v>965</v>
      </c>
      <c r="D79" s="45" t="s">
        <v>63</v>
      </c>
      <c r="E79" s="45">
        <v>2</v>
      </c>
      <c r="F79" s="45" t="s">
        <v>46</v>
      </c>
      <c r="G79" s="45">
        <v>0.5</v>
      </c>
      <c r="H79" s="45" t="s">
        <v>55</v>
      </c>
      <c r="I79" s="45">
        <v>2</v>
      </c>
      <c r="J79" s="45" t="s">
        <v>69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J32"/>
  <sheetViews>
    <sheetView tabSelected="1" topLeftCell="A4" workbookViewId="0">
      <selection activeCell="M30" sqref="M30"/>
    </sheetView>
  </sheetViews>
  <sheetFormatPr baseColWidth="10" defaultRowHeight="15" x14ac:dyDescent="0.25"/>
  <cols>
    <col min="4" max="4" width="21" customWidth="1"/>
    <col min="5" max="5" width="17.85546875" customWidth="1"/>
    <col min="6" max="7" width="15" customWidth="1"/>
    <col min="8" max="8" width="15" bestFit="1" customWidth="1"/>
    <col min="9" max="9" width="15" customWidth="1"/>
    <col min="10" max="10" width="12.5703125" customWidth="1"/>
    <col min="11" max="12" width="15" bestFit="1" customWidth="1"/>
    <col min="13" max="13" width="12.5703125" customWidth="1"/>
    <col min="14" max="24" width="15" bestFit="1" customWidth="1"/>
    <col min="25" max="25" width="12.5703125" bestFit="1" customWidth="1"/>
  </cols>
  <sheetData>
    <row r="5" spans="4:10" x14ac:dyDescent="0.25">
      <c r="D5" s="47" t="s">
        <v>74</v>
      </c>
      <c r="F5" s="47" t="s">
        <v>0</v>
      </c>
      <c r="G5" s="47" t="s">
        <v>3</v>
      </c>
    </row>
    <row r="6" spans="4:10" x14ac:dyDescent="0.25">
      <c r="F6">
        <v>14</v>
      </c>
      <c r="J6" t="s">
        <v>73</v>
      </c>
    </row>
    <row r="7" spans="4:10" x14ac:dyDescent="0.25">
      <c r="D7" s="47" t="s">
        <v>6</v>
      </c>
      <c r="E7" s="47" t="s">
        <v>5</v>
      </c>
      <c r="F7" t="s">
        <v>64</v>
      </c>
      <c r="G7" t="s">
        <v>62</v>
      </c>
      <c r="H7" t="s">
        <v>61</v>
      </c>
      <c r="I7" t="s">
        <v>65</v>
      </c>
    </row>
    <row r="8" spans="4:10" x14ac:dyDescent="0.25">
      <c r="D8" t="s">
        <v>14</v>
      </c>
      <c r="E8">
        <v>320217</v>
      </c>
      <c r="F8" s="45">
        <v>26</v>
      </c>
      <c r="G8" s="45"/>
      <c r="H8" s="45"/>
      <c r="I8" s="45"/>
      <c r="J8" s="45">
        <v>26</v>
      </c>
    </row>
    <row r="9" spans="4:10" x14ac:dyDescent="0.25">
      <c r="D9" t="s">
        <v>20</v>
      </c>
      <c r="E9">
        <v>320205</v>
      </c>
      <c r="F9" s="45">
        <v>26</v>
      </c>
      <c r="G9" s="45"/>
      <c r="H9" s="45"/>
      <c r="I9" s="45"/>
      <c r="J9" s="45">
        <v>26</v>
      </c>
    </row>
    <row r="10" spans="4:10" x14ac:dyDescent="0.25">
      <c r="D10" t="s">
        <v>22</v>
      </c>
      <c r="E10">
        <v>530303</v>
      </c>
      <c r="F10" s="45"/>
      <c r="G10" s="45">
        <v>184</v>
      </c>
      <c r="H10" s="45">
        <v>137</v>
      </c>
      <c r="I10" s="45">
        <v>63</v>
      </c>
      <c r="J10" s="45">
        <v>384</v>
      </c>
    </row>
    <row r="11" spans="4:10" x14ac:dyDescent="0.25">
      <c r="D11" t="s">
        <v>23</v>
      </c>
      <c r="E11">
        <v>530300</v>
      </c>
      <c r="F11" s="45"/>
      <c r="G11" s="45">
        <v>531</v>
      </c>
      <c r="H11" s="45">
        <v>364</v>
      </c>
      <c r="I11" s="45">
        <v>114</v>
      </c>
      <c r="J11" s="45">
        <v>1009</v>
      </c>
    </row>
    <row r="12" spans="4:10" x14ac:dyDescent="0.25">
      <c r="D12" t="s">
        <v>24</v>
      </c>
      <c r="E12">
        <v>520600</v>
      </c>
      <c r="F12" s="45"/>
      <c r="G12" s="45">
        <v>334</v>
      </c>
      <c r="H12" s="45">
        <v>238</v>
      </c>
      <c r="I12" s="45">
        <v>88</v>
      </c>
      <c r="J12" s="45">
        <v>660</v>
      </c>
    </row>
    <row r="13" spans="4:10" x14ac:dyDescent="0.25">
      <c r="D13" t="s">
        <v>21</v>
      </c>
      <c r="E13">
        <v>330203</v>
      </c>
      <c r="F13" s="45">
        <v>13</v>
      </c>
      <c r="G13" s="45"/>
      <c r="H13" s="45"/>
      <c r="I13" s="45"/>
      <c r="J13" s="45">
        <v>13</v>
      </c>
    </row>
    <row r="14" spans="4:10" x14ac:dyDescent="0.25">
      <c r="D14" t="s">
        <v>25</v>
      </c>
      <c r="E14">
        <v>330209</v>
      </c>
      <c r="F14" s="45"/>
      <c r="G14" s="45">
        <v>29</v>
      </c>
      <c r="H14" s="45">
        <v>22</v>
      </c>
      <c r="I14" s="45">
        <v>9</v>
      </c>
      <c r="J14" s="45">
        <v>60</v>
      </c>
    </row>
    <row r="15" spans="4:10" x14ac:dyDescent="0.25">
      <c r="D15" t="s">
        <v>18</v>
      </c>
      <c r="E15">
        <v>320501</v>
      </c>
      <c r="F15" s="45">
        <v>10</v>
      </c>
      <c r="G15" s="45"/>
      <c r="H15" s="45"/>
      <c r="I15" s="45"/>
      <c r="J15" s="45">
        <v>10</v>
      </c>
    </row>
    <row r="16" spans="4:10" x14ac:dyDescent="0.25">
      <c r="D16" t="s">
        <v>73</v>
      </c>
      <c r="F16" s="45">
        <v>75</v>
      </c>
      <c r="G16" s="45">
        <v>1078</v>
      </c>
      <c r="H16" s="45">
        <v>761</v>
      </c>
      <c r="I16" s="45">
        <v>274</v>
      </c>
      <c r="J16" s="45">
        <v>2188</v>
      </c>
    </row>
    <row r="25" spans="4:5" x14ac:dyDescent="0.25">
      <c r="D25" s="47" t="s">
        <v>33</v>
      </c>
      <c r="E25" t="s">
        <v>39</v>
      </c>
    </row>
    <row r="27" spans="4:5" x14ac:dyDescent="0.25">
      <c r="D27" s="47" t="s">
        <v>72</v>
      </c>
      <c r="E27" t="s">
        <v>75</v>
      </c>
    </row>
    <row r="28" spans="4:5" x14ac:dyDescent="0.25">
      <c r="D28" s="48">
        <v>14</v>
      </c>
      <c r="E28" s="45">
        <v>64</v>
      </c>
    </row>
    <row r="29" spans="4:5" x14ac:dyDescent="0.25">
      <c r="D29" s="49" t="s">
        <v>62</v>
      </c>
      <c r="E29" s="45">
        <v>28.75</v>
      </c>
    </row>
    <row r="30" spans="4:5" x14ac:dyDescent="0.25">
      <c r="D30" s="49" t="s">
        <v>61</v>
      </c>
      <c r="E30" s="45">
        <v>21</v>
      </c>
    </row>
    <row r="31" spans="4:5" x14ac:dyDescent="0.25">
      <c r="D31" s="49" t="s">
        <v>65</v>
      </c>
      <c r="E31" s="45">
        <v>14.25</v>
      </c>
    </row>
    <row r="32" spans="4:5" x14ac:dyDescent="0.25">
      <c r="D32" s="48" t="s">
        <v>73</v>
      </c>
      <c r="E32" s="45">
        <v>64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B39146-71E4-4752-BD9C-2F7A6EB78F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prod</vt:lpstr>
      <vt:lpstr>prodPQ</vt:lpstr>
      <vt:lpstr>heure</vt:lpstr>
      <vt:lpstr>HeurePQ</vt:lpstr>
      <vt:lpstr>Feuil3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u3bis data</dc:creator>
  <cp:lastModifiedBy>u3bis data</cp:lastModifiedBy>
  <dcterms:created xsi:type="dcterms:W3CDTF">2025-04-08T06:38:37Z</dcterms:created>
  <dcterms:modified xsi:type="dcterms:W3CDTF">2025-04-08T07:10:09Z</dcterms:modified>
</cp:coreProperties>
</file>