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60" windowWidth="18795" windowHeight="11250" activeTab="1"/>
  </bookViews>
  <sheets>
    <sheet name="Données" sheetId="1" r:id="rId1"/>
    <sheet name="Calculs" sheetId="2" r:id="rId2"/>
  </sheets>
  <calcPr calcId="125725"/>
</workbook>
</file>

<file path=xl/calcChain.xml><?xml version="1.0" encoding="utf-8"?>
<calcChain xmlns="http://schemas.openxmlformats.org/spreadsheetml/2006/main">
  <c r="C2" i="2"/>
  <c r="D2"/>
  <c r="D3"/>
  <c r="D4"/>
  <c r="D5"/>
  <c r="D6"/>
  <c r="C3"/>
  <c r="C4"/>
  <c r="C5"/>
  <c r="C6"/>
  <c r="E3"/>
  <c r="E4"/>
  <c r="E5"/>
  <c r="E6"/>
  <c r="E2"/>
</calcChain>
</file>

<file path=xl/sharedStrings.xml><?xml version="1.0" encoding="utf-8"?>
<sst xmlns="http://schemas.openxmlformats.org/spreadsheetml/2006/main" count="241" uniqueCount="41">
  <si>
    <t/>
  </si>
  <si>
    <t>MICHEL</t>
  </si>
  <si>
    <t>110011000</t>
  </si>
  <si>
    <t>SalaireDeBase</t>
  </si>
  <si>
    <t>Salaire de base</t>
  </si>
  <si>
    <t>JEAN MARC</t>
  </si>
  <si>
    <t>FLORENT</t>
  </si>
  <si>
    <t>NICOLE</t>
  </si>
  <si>
    <t>155015000</t>
  </si>
  <si>
    <t>HeuresSupplementaires25</t>
  </si>
  <si>
    <t>Heures supplémentaires 25%</t>
  </si>
  <si>
    <t>idSal</t>
  </si>
  <si>
    <t>nomSalarie</t>
  </si>
  <si>
    <t>nomMarital</t>
  </si>
  <si>
    <t>prenomSal</t>
  </si>
  <si>
    <t>dteDebut</t>
  </si>
  <si>
    <t>dteFin</t>
  </si>
  <si>
    <t>dtePaiement</t>
  </si>
  <si>
    <t>codeRub</t>
  </si>
  <si>
    <t>nomRub</t>
  </si>
  <si>
    <t>libelle</t>
  </si>
  <si>
    <t>baseRub</t>
  </si>
  <si>
    <t>txS</t>
  </si>
  <si>
    <t>mtS</t>
  </si>
  <si>
    <t>mtP</t>
  </si>
  <si>
    <t>nbrH</t>
  </si>
  <si>
    <t>PE01</t>
  </si>
  <si>
    <t>PI01</t>
  </si>
  <si>
    <t>CH01</t>
  </si>
  <si>
    <t>PA01</t>
  </si>
  <si>
    <t>ME01</t>
  </si>
  <si>
    <t>GA01</t>
  </si>
  <si>
    <t>Nom Sal</t>
  </si>
  <si>
    <t>PE01 MICHEL</t>
  </si>
  <si>
    <t>PI01 JEAN MARC</t>
  </si>
  <si>
    <t>CH01 FLORENT</t>
  </si>
  <si>
    <t>PA01 NICOLE</t>
  </si>
  <si>
    <t>ME01 JAWAD</t>
  </si>
  <si>
    <t>110010000</t>
  </si>
  <si>
    <t>JAWAD</t>
  </si>
  <si>
    <t>Total</t>
  </si>
</sst>
</file>

<file path=xl/styles.xml><?xml version="1.0" encoding="utf-8"?>
<styleSheet xmlns="http://schemas.openxmlformats.org/spreadsheetml/2006/main">
  <numFmts count="2">
    <numFmt numFmtId="44" formatCode="_-* #,##0.00\ &quot;€&quot;_-;\-* #,##0.00\ &quot;€&quot;_-;_-* &quot;-&quot;??\ &quot;€&quot;_-;_-@_-"/>
    <numFmt numFmtId="164" formatCode="#,##0.00\ ;\-#,##0.00\ "/>
  </numFmts>
  <fonts count="4">
    <font>
      <sz val="11"/>
      <color theme="1"/>
      <name val="Calibri"/>
      <family val="2"/>
      <scheme val="minor"/>
    </font>
    <font>
      <sz val="11"/>
      <color theme="1"/>
      <name val="Calibri"/>
      <family val="2"/>
      <scheme val="minor"/>
    </font>
    <font>
      <b/>
      <sz val="11"/>
      <color theme="1"/>
      <name val="Calibri"/>
      <family val="2"/>
      <scheme val="minor"/>
    </font>
    <font>
      <sz val="10"/>
      <color indexed="8"/>
      <name val="Arial"/>
      <family val="2"/>
    </font>
  </fonts>
  <fills count="3">
    <fill>
      <patternFill patternType="none"/>
    </fill>
    <fill>
      <patternFill patternType="gray125"/>
    </fill>
    <fill>
      <patternFill patternType="solid">
        <fgColor theme="4" tint="0.79998168889431442"/>
        <bgColor indexed="64"/>
      </patternFill>
    </fill>
  </fills>
  <borders count="13">
    <border>
      <left/>
      <right/>
      <top/>
      <bottom/>
      <diagonal/>
    </border>
    <border>
      <left style="medium">
        <color rgb="FF0070C0"/>
      </left>
      <right style="thin">
        <color rgb="FF0070C0"/>
      </right>
      <top style="thin">
        <color rgb="FF0070C0"/>
      </top>
      <bottom style="thin">
        <color rgb="FF0070C0"/>
      </bottom>
      <diagonal/>
    </border>
    <border>
      <left style="thin">
        <color rgb="FF0070C0"/>
      </left>
      <right style="thin">
        <color rgb="FF0070C0"/>
      </right>
      <top style="thin">
        <color rgb="FF0070C0"/>
      </top>
      <bottom style="thin">
        <color rgb="FF0070C0"/>
      </bottom>
      <diagonal/>
    </border>
    <border>
      <left style="thin">
        <color rgb="FF0070C0"/>
      </left>
      <right style="medium">
        <color rgb="FF0070C0"/>
      </right>
      <top style="thin">
        <color rgb="FF0070C0"/>
      </top>
      <bottom style="thin">
        <color rgb="FF0070C0"/>
      </bottom>
      <diagonal/>
    </border>
    <border>
      <left style="medium">
        <color rgb="FF0070C0"/>
      </left>
      <right style="thin">
        <color rgb="FF0070C0"/>
      </right>
      <top style="thin">
        <color rgb="FF0070C0"/>
      </top>
      <bottom style="medium">
        <color rgb="FF0070C0"/>
      </bottom>
      <diagonal/>
    </border>
    <border>
      <left style="thin">
        <color rgb="FF0070C0"/>
      </left>
      <right style="thin">
        <color rgb="FF0070C0"/>
      </right>
      <top style="thin">
        <color rgb="FF0070C0"/>
      </top>
      <bottom style="medium">
        <color rgb="FF0070C0"/>
      </bottom>
      <diagonal/>
    </border>
    <border>
      <left style="thin">
        <color rgb="FF0070C0"/>
      </left>
      <right style="medium">
        <color rgb="FF0070C0"/>
      </right>
      <top style="thin">
        <color rgb="FF0070C0"/>
      </top>
      <bottom style="medium">
        <color rgb="FF0070C0"/>
      </bottom>
      <diagonal/>
    </border>
    <border>
      <left style="medium">
        <color rgb="FF0070C0"/>
      </left>
      <right style="thin">
        <color rgb="FF0070C0"/>
      </right>
      <top/>
      <bottom style="thin">
        <color rgb="FF0070C0"/>
      </bottom>
      <diagonal/>
    </border>
    <border>
      <left style="thin">
        <color rgb="FF0070C0"/>
      </left>
      <right style="thin">
        <color rgb="FF0070C0"/>
      </right>
      <top/>
      <bottom style="thin">
        <color rgb="FF0070C0"/>
      </bottom>
      <diagonal/>
    </border>
    <border>
      <left style="thin">
        <color rgb="FF0070C0"/>
      </left>
      <right style="medium">
        <color rgb="FF0070C0"/>
      </right>
      <top/>
      <bottom style="thin">
        <color rgb="FF0070C0"/>
      </bottom>
      <diagonal/>
    </border>
    <border>
      <left style="medium">
        <color rgb="FF0070C0"/>
      </left>
      <right style="thin">
        <color rgb="FF0070C0"/>
      </right>
      <top style="medium">
        <color rgb="FF0070C0"/>
      </top>
      <bottom style="medium">
        <color rgb="FF0070C0"/>
      </bottom>
      <diagonal/>
    </border>
    <border>
      <left style="thin">
        <color rgb="FF0070C0"/>
      </left>
      <right style="thin">
        <color rgb="FF0070C0"/>
      </right>
      <top style="medium">
        <color rgb="FF0070C0"/>
      </top>
      <bottom style="medium">
        <color rgb="FF0070C0"/>
      </bottom>
      <diagonal/>
    </border>
    <border>
      <left style="thin">
        <color rgb="FF0070C0"/>
      </left>
      <right style="medium">
        <color rgb="FF0070C0"/>
      </right>
      <top style="medium">
        <color rgb="FF0070C0"/>
      </top>
      <bottom style="medium">
        <color rgb="FF0070C0"/>
      </bottom>
      <diagonal/>
    </border>
  </borders>
  <cellStyleXfs count="3">
    <xf numFmtId="0" fontId="0" fillId="0" borderId="0"/>
    <xf numFmtId="44" fontId="1" fillId="0" borderId="0" applyFont="0" applyFill="0" applyBorder="0" applyAlignment="0" applyProtection="0"/>
    <xf numFmtId="0" fontId="3" fillId="0" borderId="0"/>
  </cellStyleXfs>
  <cellXfs count="22">
    <xf numFmtId="0" fontId="0" fillId="0" borderId="0" xfId="0"/>
    <xf numFmtId="0" fontId="3" fillId="0" borderId="0" xfId="2" applyFont="1" applyFill="1" applyBorder="1" applyAlignment="1">
      <alignment horizontal="center"/>
    </xf>
    <xf numFmtId="0" fontId="1" fillId="0" borderId="0" xfId="0" applyFont="1" applyFill="1" applyBorder="1"/>
    <xf numFmtId="0" fontId="3" fillId="0" borderId="0" xfId="2" applyFont="1" applyFill="1" applyBorder="1" applyAlignment="1">
      <alignment horizontal="right" wrapText="1"/>
    </xf>
    <xf numFmtId="0" fontId="3" fillId="0" borderId="0" xfId="2" applyFont="1" applyFill="1" applyBorder="1" applyAlignment="1">
      <alignment wrapText="1"/>
    </xf>
    <xf numFmtId="14" fontId="3" fillId="0" borderId="0" xfId="2" applyNumberFormat="1" applyFont="1" applyFill="1" applyBorder="1" applyAlignment="1">
      <alignment horizontal="right" wrapText="1"/>
    </xf>
    <xf numFmtId="49" fontId="3" fillId="0" borderId="0" xfId="2" applyNumberFormat="1" applyFont="1" applyFill="1" applyBorder="1" applyAlignment="1">
      <alignment wrapText="1"/>
    </xf>
    <xf numFmtId="164" fontId="3" fillId="0" borderId="0" xfId="2" applyNumberFormat="1" applyFont="1" applyFill="1" applyBorder="1" applyAlignment="1">
      <alignment horizontal="right" wrapText="1"/>
    </xf>
    <xf numFmtId="0" fontId="3" fillId="0" borderId="0" xfId="2" applyFont="1" applyFill="1" applyBorder="1"/>
    <xf numFmtId="0" fontId="0" fillId="0" borderId="1" xfId="0" applyBorder="1"/>
    <xf numFmtId="0" fontId="0" fillId="0" borderId="2" xfId="0" applyBorder="1"/>
    <xf numFmtId="44" fontId="0" fillId="0" borderId="3" xfId="1" applyFont="1" applyBorder="1"/>
    <xf numFmtId="0" fontId="0" fillId="0" borderId="4" xfId="0" applyBorder="1"/>
    <xf numFmtId="0" fontId="0" fillId="0" borderId="5" xfId="0" applyBorder="1"/>
    <xf numFmtId="44" fontId="0" fillId="0" borderId="6" xfId="1" applyFont="1" applyBorder="1"/>
    <xf numFmtId="0" fontId="0" fillId="0" borderId="7" xfId="0" applyBorder="1"/>
    <xf numFmtId="0" fontId="0" fillId="0" borderId="8" xfId="0" applyBorder="1"/>
    <xf numFmtId="44" fontId="0" fillId="0" borderId="9" xfId="1" applyFont="1" applyBorder="1"/>
    <xf numFmtId="0" fontId="2" fillId="2" borderId="10" xfId="0" applyFont="1" applyFill="1" applyBorder="1" applyAlignment="1">
      <alignment horizontal="center" vertical="center"/>
    </xf>
    <xf numFmtId="0" fontId="2" fillId="2" borderId="11" xfId="0" applyFont="1" applyFill="1" applyBorder="1" applyAlignment="1">
      <alignment horizontal="center" vertical="center"/>
    </xf>
    <xf numFmtId="0" fontId="2" fillId="2" borderId="11" xfId="0" quotePrefix="1" applyFont="1" applyFill="1" applyBorder="1" applyAlignment="1">
      <alignment horizontal="center" vertical="center"/>
    </xf>
    <xf numFmtId="0" fontId="2" fillId="2" borderId="12" xfId="0" applyFont="1" applyFill="1" applyBorder="1" applyAlignment="1">
      <alignment horizontal="center" vertical="center"/>
    </xf>
  </cellXfs>
  <cellStyles count="3">
    <cellStyle name="Monétaire" xfId="1" builtinId="4"/>
    <cellStyle name="Normal" xfId="0" builtinId="0"/>
    <cellStyle name="Normal_Feuil1" xfId="2"/>
  </cellStyles>
  <dxfs count="16">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center" vertical="bottom" textRotation="0" wrapText="0"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right"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dxf>
    <dxf>
      <font>
        <b val="0"/>
        <i val="0"/>
        <strike val="0"/>
        <condense val="0"/>
        <extend val="0"/>
        <outline val="0"/>
        <shadow val="0"/>
        <u val="none"/>
        <vertAlign val="baseline"/>
        <sz val="10"/>
        <color indexed="8"/>
        <name val="Arial"/>
        <scheme val="none"/>
      </font>
      <fill>
        <patternFill patternType="none">
          <fgColor indexed="64"/>
          <bgColor indexed="65"/>
        </patternFill>
      </fill>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right"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numFmt numFmtId="164" formatCode="#,##0.00\ ;\-#,##0.00\ "/>
      <fill>
        <patternFill patternType="none">
          <fgColor indexed="64"/>
          <bgColor indexed="65"/>
        </patternFill>
      </fill>
      <alignment horizontal="right"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numFmt numFmtId="30" formatCode="@"/>
      <fill>
        <patternFill patternType="none">
          <fgColor indexed="64"/>
          <bgColor indexed="65"/>
        </patternFill>
      </fill>
      <alignment horizontal="general"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numFmt numFmtId="19" formatCode="dd/mm/yyyy"/>
      <fill>
        <patternFill patternType="none">
          <fgColor indexed="64"/>
          <bgColor indexed="65"/>
        </patternFill>
      </fill>
      <alignment horizontal="right"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numFmt numFmtId="19" formatCode="dd/mm/yyyy"/>
      <fill>
        <patternFill patternType="none">
          <fgColor indexed="64"/>
          <bgColor indexed="65"/>
        </patternFill>
      </fill>
      <alignment horizontal="right"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numFmt numFmtId="19" formatCode="dd/mm/yyyy"/>
      <fill>
        <patternFill patternType="none">
          <fgColor indexed="64"/>
          <bgColor indexed="65"/>
        </patternFill>
      </fill>
      <alignment horizontal="right"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bottom" textRotation="0" wrapText="1" indent="0" relativeIndent="0" justifyLastLine="0" shrinkToFit="0" mergeCell="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right" vertical="bottom" textRotation="0" wrapText="1" indent="0" relativeIndent="0" justifyLastLine="0" shrinkToFit="0" mergeCell="0" readingOrder="0"/>
    </dxf>
  </dxfs>
  <tableStyles count="0" defaultTableStyle="TableStyleMedium9" defaultPivotStyle="PivotStyleLight16"/>
  <colors>
    <mruColors>
      <color rgb="FFFFCCFF"/>
    </mru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361951</xdr:colOff>
      <xdr:row>0</xdr:row>
      <xdr:rowOff>171450</xdr:rowOff>
    </xdr:from>
    <xdr:to>
      <xdr:col>8</xdr:col>
      <xdr:colOff>190501</xdr:colOff>
      <xdr:row>2</xdr:row>
      <xdr:rowOff>66675</xdr:rowOff>
    </xdr:to>
    <xdr:sp macro="" textlink="">
      <xdr:nvSpPr>
        <xdr:cNvPr id="2" name="ZoneTexte 1"/>
        <xdr:cNvSpPr txBox="1"/>
      </xdr:nvSpPr>
      <xdr:spPr>
        <a:xfrm>
          <a:off x="4048126" y="171450"/>
          <a:ext cx="2114550" cy="276225"/>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b="1"/>
            <a:t>Du 01/11/2010 au 28/02/2011</a:t>
          </a:r>
        </a:p>
      </xdr:txBody>
    </xdr:sp>
    <xdr:clientData/>
  </xdr:twoCellAnchor>
  <xdr:twoCellAnchor>
    <xdr:from>
      <xdr:col>5</xdr:col>
      <xdr:colOff>1</xdr:colOff>
      <xdr:row>1</xdr:row>
      <xdr:rowOff>119063</xdr:rowOff>
    </xdr:from>
    <xdr:to>
      <xdr:col>5</xdr:col>
      <xdr:colOff>361952</xdr:colOff>
      <xdr:row>1</xdr:row>
      <xdr:rowOff>123825</xdr:rowOff>
    </xdr:to>
    <xdr:cxnSp macro="">
      <xdr:nvCxnSpPr>
        <xdr:cNvPr id="4" name="Connecteur droit avec flèche 3"/>
        <xdr:cNvCxnSpPr>
          <a:stCxn id="2" idx="1"/>
        </xdr:cNvCxnSpPr>
      </xdr:nvCxnSpPr>
      <xdr:spPr>
        <a:xfrm rot="10800000" flipV="1">
          <a:off x="3686176" y="309563"/>
          <a:ext cx="361951" cy="476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xdr:colOff>
      <xdr:row>1</xdr:row>
      <xdr:rowOff>119063</xdr:rowOff>
    </xdr:from>
    <xdr:to>
      <xdr:col>5</xdr:col>
      <xdr:colOff>361952</xdr:colOff>
      <xdr:row>2</xdr:row>
      <xdr:rowOff>161925</xdr:rowOff>
    </xdr:to>
    <xdr:cxnSp macro="">
      <xdr:nvCxnSpPr>
        <xdr:cNvPr id="6" name="Connecteur droit avec flèche 5"/>
        <xdr:cNvCxnSpPr>
          <a:stCxn id="2" idx="1"/>
        </xdr:cNvCxnSpPr>
      </xdr:nvCxnSpPr>
      <xdr:spPr>
        <a:xfrm rot="10800000" flipV="1">
          <a:off x="3686176" y="309563"/>
          <a:ext cx="361951" cy="23336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752476</xdr:colOff>
      <xdr:row>1</xdr:row>
      <xdr:rowOff>119062</xdr:rowOff>
    </xdr:from>
    <xdr:to>
      <xdr:col>5</xdr:col>
      <xdr:colOff>361952</xdr:colOff>
      <xdr:row>4</xdr:row>
      <xdr:rowOff>95249</xdr:rowOff>
    </xdr:to>
    <xdr:cxnSp macro="">
      <xdr:nvCxnSpPr>
        <xdr:cNvPr id="8" name="Connecteur droit avec flèche 7"/>
        <xdr:cNvCxnSpPr>
          <a:stCxn id="2" idx="1"/>
        </xdr:cNvCxnSpPr>
      </xdr:nvCxnSpPr>
      <xdr:spPr>
        <a:xfrm rot="10800000" flipV="1">
          <a:off x="3648076" y="309562"/>
          <a:ext cx="400051" cy="54768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xdr:colOff>
      <xdr:row>1</xdr:row>
      <xdr:rowOff>119063</xdr:rowOff>
    </xdr:from>
    <xdr:to>
      <xdr:col>5</xdr:col>
      <xdr:colOff>361952</xdr:colOff>
      <xdr:row>5</xdr:row>
      <xdr:rowOff>104775</xdr:rowOff>
    </xdr:to>
    <xdr:cxnSp macro="">
      <xdr:nvCxnSpPr>
        <xdr:cNvPr id="10" name="Connecteur droit avec flèche 9"/>
        <xdr:cNvCxnSpPr>
          <a:stCxn id="2" idx="1"/>
        </xdr:cNvCxnSpPr>
      </xdr:nvCxnSpPr>
      <xdr:spPr>
        <a:xfrm rot="10800000" flipV="1">
          <a:off x="3686176" y="309563"/>
          <a:ext cx="361951" cy="74771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409575</xdr:colOff>
      <xdr:row>4</xdr:row>
      <xdr:rowOff>180975</xdr:rowOff>
    </xdr:from>
    <xdr:to>
      <xdr:col>12</xdr:col>
      <xdr:colOff>200025</xdr:colOff>
      <xdr:row>8</xdr:row>
      <xdr:rowOff>28575</xdr:rowOff>
    </xdr:to>
    <xdr:sp macro="" textlink="">
      <xdr:nvSpPr>
        <xdr:cNvPr id="11" name="ZoneTexte 10"/>
        <xdr:cNvSpPr txBox="1"/>
      </xdr:nvSpPr>
      <xdr:spPr>
        <a:xfrm>
          <a:off x="4095750" y="942975"/>
          <a:ext cx="5124450" cy="609600"/>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=SOMMEPROD((Bulletins[[#Données];[idSal]]=$B6)*(Bulletins[[#Données];[dteDebut]]&gt;=DATE(2010;11;1))*(Bulletins[[#Données];[dteFin]]&lt;=DATE(2011;2;28))*(Bulletins[[#Données];[mtS]]))</a:t>
          </a:r>
        </a:p>
      </xdr:txBody>
    </xdr:sp>
    <xdr:clientData/>
  </xdr:twoCellAnchor>
  <xdr:twoCellAnchor>
    <xdr:from>
      <xdr:col>4</xdr:col>
      <xdr:colOff>742950</xdr:colOff>
      <xdr:row>6</xdr:row>
      <xdr:rowOff>19051</xdr:rowOff>
    </xdr:from>
    <xdr:to>
      <xdr:col>5</xdr:col>
      <xdr:colOff>409575</xdr:colOff>
      <xdr:row>6</xdr:row>
      <xdr:rowOff>104776</xdr:rowOff>
    </xdr:to>
    <xdr:cxnSp macro="">
      <xdr:nvCxnSpPr>
        <xdr:cNvPr id="13" name="Connecteur droit avec flèche 12"/>
        <xdr:cNvCxnSpPr>
          <a:stCxn id="11" idx="1"/>
        </xdr:cNvCxnSpPr>
      </xdr:nvCxnSpPr>
      <xdr:spPr>
        <a:xfrm rot="10800000">
          <a:off x="3638550" y="1162051"/>
          <a:ext cx="457200" cy="85725"/>
        </a:xfrm>
        <a:prstGeom prst="straightConnector1">
          <a:avLst/>
        </a:prstGeom>
        <a:ln>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409575</xdr:colOff>
      <xdr:row>8</xdr:row>
      <xdr:rowOff>104774</xdr:rowOff>
    </xdr:from>
    <xdr:to>
      <xdr:col>12</xdr:col>
      <xdr:colOff>209550</xdr:colOff>
      <xdr:row>11</xdr:row>
      <xdr:rowOff>190499</xdr:rowOff>
    </xdr:to>
    <xdr:sp macro="" textlink="">
      <xdr:nvSpPr>
        <xdr:cNvPr id="14" name="ZoneTexte 13"/>
        <xdr:cNvSpPr txBox="1"/>
      </xdr:nvSpPr>
      <xdr:spPr>
        <a:xfrm>
          <a:off x="4095750" y="1628774"/>
          <a:ext cx="5133975" cy="657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t>"La</a:t>
          </a:r>
          <a:r>
            <a:rPr lang="fr-FR" sz="1100" b="1" baseline="0"/>
            <a:t> somme des montants salariaux (mtS) pour chaque salarié identifié par leur identifiant (idSal) aux bornes des dates du 1er novembre 2010 jusqu'au 28 février 2011"</a:t>
          </a:r>
          <a:endParaRPr lang="fr-FR" sz="1100" b="1"/>
        </a:p>
      </xdr:txBody>
    </xdr:sp>
    <xdr:clientData/>
  </xdr:twoCellAnchor>
  <xdr:twoCellAnchor>
    <xdr:from>
      <xdr:col>0</xdr:col>
      <xdr:colOff>19051</xdr:colOff>
      <xdr:row>12</xdr:row>
      <xdr:rowOff>104776</xdr:rowOff>
    </xdr:from>
    <xdr:to>
      <xdr:col>4</xdr:col>
      <xdr:colOff>695325</xdr:colOff>
      <xdr:row>16</xdr:row>
      <xdr:rowOff>161926</xdr:rowOff>
    </xdr:to>
    <xdr:sp macro="" textlink="">
      <xdr:nvSpPr>
        <xdr:cNvPr id="15" name="ZoneTexte 14"/>
        <xdr:cNvSpPr txBox="1"/>
      </xdr:nvSpPr>
      <xdr:spPr>
        <a:xfrm>
          <a:off x="19051" y="2390776"/>
          <a:ext cx="3571874"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1"/>
            <a:t>"La</a:t>
          </a:r>
          <a:r>
            <a:rPr lang="fr-FR" sz="1100" b="1" baseline="0"/>
            <a:t> somme des montants salariaux (mtS) pour chaque salarié identifié par leur identifiant (idSal) aux bornes des dates du 1er novembre 2010 jusqu'au 28 février 2011 et en fonction du code de rubrique (codeRub)"</a:t>
          </a:r>
          <a:endParaRPr lang="fr-FR" sz="1100" b="1"/>
        </a:p>
      </xdr:txBody>
    </xdr:sp>
    <xdr:clientData/>
  </xdr:twoCellAnchor>
  <xdr:twoCellAnchor>
    <xdr:from>
      <xdr:col>0</xdr:col>
      <xdr:colOff>76200</xdr:colOff>
      <xdr:row>6</xdr:row>
      <xdr:rowOff>180975</xdr:rowOff>
    </xdr:from>
    <xdr:to>
      <xdr:col>4</xdr:col>
      <xdr:colOff>733425</xdr:colOff>
      <xdr:row>11</xdr:row>
      <xdr:rowOff>104775</xdr:rowOff>
    </xdr:to>
    <xdr:sp macro="" textlink="">
      <xdr:nvSpPr>
        <xdr:cNvPr id="16" name="ZoneTexte 15"/>
        <xdr:cNvSpPr txBox="1"/>
      </xdr:nvSpPr>
      <xdr:spPr>
        <a:xfrm>
          <a:off x="76200" y="1323975"/>
          <a:ext cx="3552825" cy="876300"/>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=SOMMEPROD((Bulletins[[#Données];[idSal]]=$B2)*(Bulletins[[#Données];[dteDebut]]=DATE(2010;11;1))*(Bulletins[[#Données];[dteFin]]&lt;=DATE(2011;2;28))*(Bulletins[[#Données];[codeRub]]=C$1)*(Bulletins[[#Données];[mtS]]))</a:t>
          </a:r>
        </a:p>
      </xdr:txBody>
    </xdr:sp>
    <xdr:clientData/>
  </xdr:twoCellAnchor>
  <xdr:twoCellAnchor>
    <xdr:from>
      <xdr:col>2</xdr:col>
      <xdr:colOff>428625</xdr:colOff>
      <xdr:row>1</xdr:row>
      <xdr:rowOff>161925</xdr:rowOff>
    </xdr:from>
    <xdr:to>
      <xdr:col>2</xdr:col>
      <xdr:colOff>481013</xdr:colOff>
      <xdr:row>6</xdr:row>
      <xdr:rowOff>180975</xdr:rowOff>
    </xdr:to>
    <xdr:cxnSp macro="">
      <xdr:nvCxnSpPr>
        <xdr:cNvPr id="18" name="Connecteur droit avec flèche 17"/>
        <xdr:cNvCxnSpPr>
          <a:stCxn id="16" idx="0"/>
        </xdr:cNvCxnSpPr>
      </xdr:nvCxnSpPr>
      <xdr:spPr>
        <a:xfrm rot="16200000" flipV="1">
          <a:off x="1340644" y="812006"/>
          <a:ext cx="971550" cy="52388"/>
        </a:xfrm>
        <a:prstGeom prst="straightConnector1">
          <a:avLst/>
        </a:prstGeom>
        <a:ln>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0</xdr:col>
      <xdr:colOff>38100</xdr:colOff>
      <xdr:row>18</xdr:row>
      <xdr:rowOff>19050</xdr:rowOff>
    </xdr:from>
    <xdr:to>
      <xdr:col>4</xdr:col>
      <xdr:colOff>676276</xdr:colOff>
      <xdr:row>21</xdr:row>
      <xdr:rowOff>66675</xdr:rowOff>
    </xdr:to>
    <xdr:sp macro="" textlink="">
      <xdr:nvSpPr>
        <xdr:cNvPr id="19" name="ZoneTexte 18"/>
        <xdr:cNvSpPr txBox="1"/>
      </xdr:nvSpPr>
      <xdr:spPr>
        <a:xfrm>
          <a:off x="38100" y="3448050"/>
          <a:ext cx="3533776" cy="619125"/>
        </a:xfrm>
        <a:prstGeom prst="rect">
          <a:avLst/>
        </a:prstGeom>
        <a:solidFill>
          <a:srgbClr val="FFCCFF"/>
        </a:solidFill>
        <a:ln w="1587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 champ </a:t>
          </a:r>
          <a:r>
            <a:rPr lang="fr-FR" sz="1100" b="1">
              <a:solidFill>
                <a:srgbClr val="FF0000"/>
              </a:solidFill>
            </a:rPr>
            <a:t>codeRub</a:t>
          </a:r>
          <a:r>
            <a:rPr lang="fr-FR" sz="1100" baseline="0"/>
            <a:t> est au format </a:t>
          </a:r>
          <a:r>
            <a:rPr lang="fr-FR" sz="1100" u="sng" baseline="0"/>
            <a:t>TEXTE</a:t>
          </a:r>
          <a:r>
            <a:rPr lang="fr-FR" sz="1100" baseline="0"/>
            <a:t>, il faut donc être capable d' "accorder" les codes rubriques en C1 et B1 avec le champ </a:t>
          </a:r>
          <a:r>
            <a:rPr lang="fr-FR" sz="1100" b="1" baseline="0">
              <a:solidFill>
                <a:srgbClr val="FF0000"/>
              </a:solidFill>
            </a:rPr>
            <a:t>codeRub</a:t>
          </a:r>
          <a:r>
            <a:rPr lang="fr-FR" sz="1100" baseline="0"/>
            <a:t>.</a:t>
          </a:r>
          <a:endParaRPr lang="fr-FR" sz="1100"/>
        </a:p>
      </xdr:txBody>
    </xdr:sp>
    <xdr:clientData/>
  </xdr:twoCellAnchor>
</xdr:wsDr>
</file>

<file path=xl/tables/table1.xml><?xml version="1.0" encoding="utf-8"?>
<table xmlns="http://schemas.openxmlformats.org/spreadsheetml/2006/main" id="3" name="Bulletins" displayName="Bulletins" ref="A1:O37" totalsRowShown="0" headerRowDxfId="0" headerRowCellStyle="Normal_Feuil1">
  <tableColumns count="15">
    <tableColumn id="1" name="idSal" dataDxfId="15" dataCellStyle="Normal_Feuil1"/>
    <tableColumn id="2" name="nomSalarie" dataDxfId="14" dataCellStyle="Normal_Feuil1"/>
    <tableColumn id="3" name="nomMarital" dataDxfId="13" dataCellStyle="Normal_Feuil1"/>
    <tableColumn id="4" name="prenomSal" dataDxfId="12" dataCellStyle="Normal_Feuil1"/>
    <tableColumn id="5" name="dteDebut" dataDxfId="11" dataCellStyle="Normal_Feuil1"/>
    <tableColumn id="6" name="dteFin" dataDxfId="10" dataCellStyle="Normal_Feuil1"/>
    <tableColumn id="7" name="dtePaiement" dataDxfId="9" dataCellStyle="Normal_Feuil1"/>
    <tableColumn id="8" name="codeRub" dataDxfId="8" dataCellStyle="Normal_Feuil1"/>
    <tableColumn id="9" name="nomRub" dataDxfId="7" dataCellStyle="Normal_Feuil1"/>
    <tableColumn id="10" name="libelle" dataDxfId="6" dataCellStyle="Normal_Feuil1"/>
    <tableColumn id="11" name="baseRub" dataDxfId="5" dataCellStyle="Normal_Feuil1"/>
    <tableColumn id="12" name="txS" dataDxfId="4" dataCellStyle="Normal_Feuil1"/>
    <tableColumn id="13" name="mtS" dataDxfId="3" dataCellStyle="Normal_Feuil1"/>
    <tableColumn id="14" name="mtP" dataDxfId="2" dataCellStyle="Normal_Feuil1"/>
    <tableColumn id="15" name="nbrH" dataDxfId="1" dataCellStyle="Normal_Feuil1"/>
  </tableColumns>
  <tableStyleInfo name="TableStyleMedium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O37"/>
  <sheetViews>
    <sheetView workbookViewId="0">
      <selection activeCell="B2" sqref="B2"/>
    </sheetView>
  </sheetViews>
  <sheetFormatPr baseColWidth="10" defaultColWidth="93.28515625" defaultRowHeight="15"/>
  <cols>
    <col min="1" max="1" width="10.28515625" style="2" bestFit="1" customWidth="1"/>
    <col min="2" max="2" width="16.140625" style="2" bestFit="1" customWidth="1"/>
    <col min="3" max="3" width="15.85546875" style="2" bestFit="1" customWidth="1"/>
    <col min="4" max="4" width="15.5703125" style="2" bestFit="1" customWidth="1"/>
    <col min="5" max="5" width="13.7109375" style="2" bestFit="1" customWidth="1"/>
    <col min="6" max="6" width="11.28515625" style="2" bestFit="1" customWidth="1"/>
    <col min="7" max="7" width="17.140625" style="2" bestFit="1" customWidth="1"/>
    <col min="8" max="8" width="13.5703125" style="2" bestFit="1" customWidth="1"/>
    <col min="9" max="9" width="23" style="2" bestFit="1" customWidth="1"/>
    <col min="10" max="10" width="25.5703125" style="2" bestFit="1" customWidth="1"/>
    <col min="11" max="11" width="13.42578125" style="2" bestFit="1" customWidth="1"/>
    <col min="12" max="12" width="8.5703125" style="2" bestFit="1" customWidth="1"/>
    <col min="13" max="14" width="9.140625" style="2" bestFit="1" customWidth="1"/>
    <col min="15" max="15" width="9.85546875" style="2" bestFit="1" customWidth="1"/>
    <col min="16" max="16384" width="93.28515625" style="2"/>
  </cols>
  <sheetData>
    <row r="1" spans="1:15">
      <c r="A1" s="1" t="s">
        <v>11</v>
      </c>
      <c r="B1" s="1" t="s">
        <v>12</v>
      </c>
      <c r="C1" s="1" t="s">
        <v>13</v>
      </c>
      <c r="D1" s="1" t="s">
        <v>14</v>
      </c>
      <c r="E1" s="1" t="s">
        <v>15</v>
      </c>
      <c r="F1" s="1" t="s">
        <v>16</v>
      </c>
      <c r="G1" s="1" t="s">
        <v>17</v>
      </c>
      <c r="H1" s="1" t="s">
        <v>18</v>
      </c>
      <c r="I1" s="1" t="s">
        <v>19</v>
      </c>
      <c r="J1" s="1" t="s">
        <v>20</v>
      </c>
      <c r="K1" s="1" t="s">
        <v>21</v>
      </c>
      <c r="L1" s="1" t="s">
        <v>22</v>
      </c>
      <c r="M1" s="1" t="s">
        <v>23</v>
      </c>
      <c r="N1" s="1" t="s">
        <v>24</v>
      </c>
      <c r="O1" s="1" t="s">
        <v>25</v>
      </c>
    </row>
    <row r="2" spans="1:15">
      <c r="A2" s="3">
        <v>11</v>
      </c>
      <c r="B2" s="4" t="s">
        <v>26</v>
      </c>
      <c r="C2" s="4" t="s">
        <v>0</v>
      </c>
      <c r="D2" s="4" t="s">
        <v>1</v>
      </c>
      <c r="E2" s="5">
        <v>40452</v>
      </c>
      <c r="F2" s="5">
        <v>40482</v>
      </c>
      <c r="G2" s="5">
        <v>40482</v>
      </c>
      <c r="H2" s="6" t="s">
        <v>2</v>
      </c>
      <c r="I2" s="4" t="s">
        <v>3</v>
      </c>
      <c r="J2" s="4" t="s">
        <v>4</v>
      </c>
      <c r="K2" s="7">
        <v>151.66999999999999</v>
      </c>
      <c r="L2" s="3">
        <v>12.2</v>
      </c>
      <c r="M2" s="7">
        <v>1850.37</v>
      </c>
      <c r="N2" s="8"/>
      <c r="O2" s="3">
        <v>151.66999999999999</v>
      </c>
    </row>
    <row r="3" spans="1:15">
      <c r="A3" s="3">
        <v>11</v>
      </c>
      <c r="B3" s="4" t="s">
        <v>26</v>
      </c>
      <c r="C3" s="4" t="s">
        <v>0</v>
      </c>
      <c r="D3" s="4" t="s">
        <v>1</v>
      </c>
      <c r="E3" s="5">
        <v>40483</v>
      </c>
      <c r="F3" s="5">
        <v>40512</v>
      </c>
      <c r="G3" s="5">
        <v>40512</v>
      </c>
      <c r="H3" s="6" t="s">
        <v>2</v>
      </c>
      <c r="I3" s="4" t="s">
        <v>3</v>
      </c>
      <c r="J3" s="4" t="s">
        <v>4</v>
      </c>
      <c r="K3" s="7">
        <v>151.66999999999999</v>
      </c>
      <c r="L3" s="3">
        <v>12.2</v>
      </c>
      <c r="M3" s="7">
        <v>1850.37</v>
      </c>
      <c r="N3" s="8"/>
      <c r="O3" s="3">
        <v>151.66999999999999</v>
      </c>
    </row>
    <row r="4" spans="1:15">
      <c r="A4" s="3">
        <v>11</v>
      </c>
      <c r="B4" s="4" t="s">
        <v>26</v>
      </c>
      <c r="C4" s="4" t="s">
        <v>0</v>
      </c>
      <c r="D4" s="4" t="s">
        <v>1</v>
      </c>
      <c r="E4" s="5">
        <v>40513</v>
      </c>
      <c r="F4" s="5">
        <v>40543</v>
      </c>
      <c r="G4" s="5">
        <v>40543</v>
      </c>
      <c r="H4" s="6" t="s">
        <v>2</v>
      </c>
      <c r="I4" s="4" t="s">
        <v>3</v>
      </c>
      <c r="J4" s="4" t="s">
        <v>4</v>
      </c>
      <c r="K4" s="7">
        <v>151.66999999999999</v>
      </c>
      <c r="L4" s="3">
        <v>12.2</v>
      </c>
      <c r="M4" s="7">
        <v>1850.37</v>
      </c>
      <c r="N4" s="8"/>
      <c r="O4" s="3">
        <v>151.66999999999999</v>
      </c>
    </row>
    <row r="5" spans="1:15">
      <c r="A5" s="3">
        <v>11</v>
      </c>
      <c r="B5" s="4" t="s">
        <v>26</v>
      </c>
      <c r="C5" s="4" t="s">
        <v>0</v>
      </c>
      <c r="D5" s="4" t="s">
        <v>1</v>
      </c>
      <c r="E5" s="5">
        <v>40544</v>
      </c>
      <c r="F5" s="5">
        <v>40574</v>
      </c>
      <c r="G5" s="5">
        <v>40574</v>
      </c>
      <c r="H5" s="6" t="s">
        <v>2</v>
      </c>
      <c r="I5" s="4" t="s">
        <v>3</v>
      </c>
      <c r="J5" s="4" t="s">
        <v>4</v>
      </c>
      <c r="K5" s="7">
        <v>151.66999999999999</v>
      </c>
      <c r="L5" s="3">
        <v>12.2</v>
      </c>
      <c r="M5" s="7">
        <v>1850.37</v>
      </c>
      <c r="N5" s="8"/>
      <c r="O5" s="3">
        <v>151.66999999999999</v>
      </c>
    </row>
    <row r="6" spans="1:15">
      <c r="A6" s="3">
        <v>11</v>
      </c>
      <c r="B6" s="4" t="s">
        <v>26</v>
      </c>
      <c r="C6" s="4" t="s">
        <v>0</v>
      </c>
      <c r="D6" s="4" t="s">
        <v>1</v>
      </c>
      <c r="E6" s="5">
        <v>40575</v>
      </c>
      <c r="F6" s="5">
        <v>40602</v>
      </c>
      <c r="G6" s="5">
        <v>40602</v>
      </c>
      <c r="H6" s="6" t="s">
        <v>2</v>
      </c>
      <c r="I6" s="4" t="s">
        <v>3</v>
      </c>
      <c r="J6" s="4" t="s">
        <v>4</v>
      </c>
      <c r="K6" s="7">
        <v>151.66999999999999</v>
      </c>
      <c r="L6" s="3">
        <v>12.2</v>
      </c>
      <c r="M6" s="7">
        <v>1850.37</v>
      </c>
      <c r="N6" s="8"/>
      <c r="O6" s="3">
        <v>151.66999999999999</v>
      </c>
    </row>
    <row r="7" spans="1:15">
      <c r="A7" s="3">
        <v>11</v>
      </c>
      <c r="B7" s="4" t="s">
        <v>26</v>
      </c>
      <c r="C7" s="4" t="s">
        <v>0</v>
      </c>
      <c r="D7" s="4" t="s">
        <v>1</v>
      </c>
      <c r="E7" s="5">
        <v>40603</v>
      </c>
      <c r="F7" s="5">
        <v>40633</v>
      </c>
      <c r="G7" s="5">
        <v>40633</v>
      </c>
      <c r="H7" s="6" t="s">
        <v>2</v>
      </c>
      <c r="I7" s="4" t="s">
        <v>3</v>
      </c>
      <c r="J7" s="4" t="s">
        <v>4</v>
      </c>
      <c r="K7" s="7">
        <v>151.66999999999999</v>
      </c>
      <c r="L7" s="3">
        <v>12.2</v>
      </c>
      <c r="M7" s="7">
        <v>1850.37</v>
      </c>
      <c r="N7" s="8"/>
      <c r="O7" s="3">
        <v>151.66999999999999</v>
      </c>
    </row>
    <row r="8" spans="1:15">
      <c r="A8" s="3">
        <v>12</v>
      </c>
      <c r="B8" s="4" t="s">
        <v>27</v>
      </c>
      <c r="C8" s="4" t="s">
        <v>0</v>
      </c>
      <c r="D8" s="4" t="s">
        <v>5</v>
      </c>
      <c r="E8" s="5">
        <v>40452</v>
      </c>
      <c r="F8" s="5">
        <v>40482</v>
      </c>
      <c r="G8" s="5">
        <v>40482</v>
      </c>
      <c r="H8" s="6" t="s">
        <v>2</v>
      </c>
      <c r="I8" s="4" t="s">
        <v>3</v>
      </c>
      <c r="J8" s="4" t="s">
        <v>4</v>
      </c>
      <c r="K8" s="7">
        <v>151.66999999999999</v>
      </c>
      <c r="L8" s="3">
        <v>15.3</v>
      </c>
      <c r="M8" s="7">
        <v>2320.5500000000002</v>
      </c>
      <c r="N8" s="8"/>
      <c r="O8" s="3">
        <v>151.66999999999999</v>
      </c>
    </row>
    <row r="9" spans="1:15">
      <c r="A9" s="3">
        <v>12</v>
      </c>
      <c r="B9" s="4" t="s">
        <v>27</v>
      </c>
      <c r="C9" s="4" t="s">
        <v>0</v>
      </c>
      <c r="D9" s="4" t="s">
        <v>5</v>
      </c>
      <c r="E9" s="5">
        <v>40483</v>
      </c>
      <c r="F9" s="5">
        <v>40512</v>
      </c>
      <c r="G9" s="5">
        <v>40512</v>
      </c>
      <c r="H9" s="6" t="s">
        <v>2</v>
      </c>
      <c r="I9" s="4" t="s">
        <v>3</v>
      </c>
      <c r="J9" s="4" t="s">
        <v>4</v>
      </c>
      <c r="K9" s="7">
        <v>151.66999999999999</v>
      </c>
      <c r="L9" s="3">
        <v>15.3</v>
      </c>
      <c r="M9" s="7">
        <v>2320.5500000000002</v>
      </c>
      <c r="N9" s="8"/>
      <c r="O9" s="3">
        <v>151.66999999999999</v>
      </c>
    </row>
    <row r="10" spans="1:15">
      <c r="A10" s="3">
        <v>12</v>
      </c>
      <c r="B10" s="4" t="s">
        <v>27</v>
      </c>
      <c r="C10" s="4" t="s">
        <v>0</v>
      </c>
      <c r="D10" s="4" t="s">
        <v>5</v>
      </c>
      <c r="E10" s="5">
        <v>40513</v>
      </c>
      <c r="F10" s="5">
        <v>40543</v>
      </c>
      <c r="G10" s="5">
        <v>40543</v>
      </c>
      <c r="H10" s="6" t="s">
        <v>2</v>
      </c>
      <c r="I10" s="4" t="s">
        <v>3</v>
      </c>
      <c r="J10" s="4" t="s">
        <v>4</v>
      </c>
      <c r="K10" s="7">
        <v>151.66999999999999</v>
      </c>
      <c r="L10" s="3">
        <v>15.3</v>
      </c>
      <c r="M10" s="7">
        <v>2320.5500000000002</v>
      </c>
      <c r="N10" s="8"/>
      <c r="O10" s="3">
        <v>151.66999999999999</v>
      </c>
    </row>
    <row r="11" spans="1:15">
      <c r="A11" s="3">
        <v>12</v>
      </c>
      <c r="B11" s="4" t="s">
        <v>27</v>
      </c>
      <c r="C11" s="4" t="s">
        <v>0</v>
      </c>
      <c r="D11" s="4" t="s">
        <v>5</v>
      </c>
      <c r="E11" s="5">
        <v>40544</v>
      </c>
      <c r="F11" s="5">
        <v>40574</v>
      </c>
      <c r="G11" s="5">
        <v>40574</v>
      </c>
      <c r="H11" s="6" t="s">
        <v>2</v>
      </c>
      <c r="I11" s="4" t="s">
        <v>3</v>
      </c>
      <c r="J11" s="4" t="s">
        <v>4</v>
      </c>
      <c r="K11" s="7">
        <v>151.66999999999999</v>
      </c>
      <c r="L11" s="3">
        <v>15.3</v>
      </c>
      <c r="M11" s="7">
        <v>2320.5500000000002</v>
      </c>
      <c r="N11" s="8"/>
      <c r="O11" s="3">
        <v>151.66999999999999</v>
      </c>
    </row>
    <row r="12" spans="1:15">
      <c r="A12" s="3">
        <v>12</v>
      </c>
      <c r="B12" s="4" t="s">
        <v>27</v>
      </c>
      <c r="C12" s="4" t="s">
        <v>0</v>
      </c>
      <c r="D12" s="4" t="s">
        <v>5</v>
      </c>
      <c r="E12" s="5">
        <v>40575</v>
      </c>
      <c r="F12" s="5">
        <v>40602</v>
      </c>
      <c r="G12" s="5">
        <v>40602</v>
      </c>
      <c r="H12" s="6" t="s">
        <v>2</v>
      </c>
      <c r="I12" s="4" t="s">
        <v>3</v>
      </c>
      <c r="J12" s="4" t="s">
        <v>4</v>
      </c>
      <c r="K12" s="7">
        <v>151.66999999999999</v>
      </c>
      <c r="L12" s="3">
        <v>15.3</v>
      </c>
      <c r="M12" s="7">
        <v>2320.5500000000002</v>
      </c>
      <c r="N12" s="8"/>
      <c r="O12" s="3">
        <v>151.66999999999999</v>
      </c>
    </row>
    <row r="13" spans="1:15">
      <c r="A13" s="3">
        <v>12</v>
      </c>
      <c r="B13" s="4" t="s">
        <v>27</v>
      </c>
      <c r="C13" s="4" t="s">
        <v>0</v>
      </c>
      <c r="D13" s="4" t="s">
        <v>5</v>
      </c>
      <c r="E13" s="5">
        <v>40603</v>
      </c>
      <c r="F13" s="5">
        <v>40633</v>
      </c>
      <c r="G13" s="5">
        <v>40633</v>
      </c>
      <c r="H13" s="6" t="s">
        <v>2</v>
      </c>
      <c r="I13" s="4" t="s">
        <v>3</v>
      </c>
      <c r="J13" s="4" t="s">
        <v>4</v>
      </c>
      <c r="K13" s="7">
        <v>151.66999999999999</v>
      </c>
      <c r="L13" s="3">
        <v>15.3</v>
      </c>
      <c r="M13" s="7">
        <v>2320.5500000000002</v>
      </c>
      <c r="N13" s="8"/>
      <c r="O13" s="3">
        <v>151.66999999999999</v>
      </c>
    </row>
    <row r="14" spans="1:15">
      <c r="A14" s="3">
        <v>14</v>
      </c>
      <c r="B14" s="4" t="s">
        <v>28</v>
      </c>
      <c r="C14" s="4" t="s">
        <v>0</v>
      </c>
      <c r="D14" s="4" t="s">
        <v>6</v>
      </c>
      <c r="E14" s="5">
        <v>40452</v>
      </c>
      <c r="F14" s="5">
        <v>40482</v>
      </c>
      <c r="G14" s="5">
        <v>40482</v>
      </c>
      <c r="H14" s="6" t="s">
        <v>2</v>
      </c>
      <c r="I14" s="4" t="s">
        <v>3</v>
      </c>
      <c r="J14" s="4" t="s">
        <v>4</v>
      </c>
      <c r="K14" s="7">
        <v>151.66999999999999</v>
      </c>
      <c r="L14" s="3">
        <v>9.9</v>
      </c>
      <c r="M14" s="7">
        <v>1501.53</v>
      </c>
      <c r="N14" s="8"/>
      <c r="O14" s="3">
        <v>151.66999999999999</v>
      </c>
    </row>
    <row r="15" spans="1:15">
      <c r="A15" s="3">
        <v>14</v>
      </c>
      <c r="B15" s="4" t="s">
        <v>28</v>
      </c>
      <c r="C15" s="4" t="s">
        <v>0</v>
      </c>
      <c r="D15" s="4" t="s">
        <v>6</v>
      </c>
      <c r="E15" s="5">
        <v>40483</v>
      </c>
      <c r="F15" s="5">
        <v>40512</v>
      </c>
      <c r="G15" s="5">
        <v>40512</v>
      </c>
      <c r="H15" s="6" t="s">
        <v>2</v>
      </c>
      <c r="I15" s="4" t="s">
        <v>3</v>
      </c>
      <c r="J15" s="4" t="s">
        <v>4</v>
      </c>
      <c r="K15" s="7">
        <v>151.66999999999999</v>
      </c>
      <c r="L15" s="3">
        <v>9.9</v>
      </c>
      <c r="M15" s="7">
        <v>1501.53</v>
      </c>
      <c r="N15" s="8"/>
      <c r="O15" s="3">
        <v>151.66999999999999</v>
      </c>
    </row>
    <row r="16" spans="1:15">
      <c r="A16" s="3">
        <v>14</v>
      </c>
      <c r="B16" s="4" t="s">
        <v>28</v>
      </c>
      <c r="C16" s="4" t="s">
        <v>0</v>
      </c>
      <c r="D16" s="4" t="s">
        <v>6</v>
      </c>
      <c r="E16" s="5">
        <v>40513</v>
      </c>
      <c r="F16" s="5">
        <v>40543</v>
      </c>
      <c r="G16" s="5">
        <v>40543</v>
      </c>
      <c r="H16" s="6" t="s">
        <v>2</v>
      </c>
      <c r="I16" s="4" t="s">
        <v>3</v>
      </c>
      <c r="J16" s="4" t="s">
        <v>4</v>
      </c>
      <c r="K16" s="7">
        <v>151.66999999999999</v>
      </c>
      <c r="L16" s="3">
        <v>9.9</v>
      </c>
      <c r="M16" s="7">
        <v>1501.53</v>
      </c>
      <c r="N16" s="8"/>
      <c r="O16" s="3">
        <v>151.66999999999999</v>
      </c>
    </row>
    <row r="17" spans="1:15">
      <c r="A17" s="3">
        <v>14</v>
      </c>
      <c r="B17" s="4" t="s">
        <v>28</v>
      </c>
      <c r="C17" s="4" t="s">
        <v>0</v>
      </c>
      <c r="D17" s="4" t="s">
        <v>6</v>
      </c>
      <c r="E17" s="5">
        <v>40544</v>
      </c>
      <c r="F17" s="5">
        <v>40574</v>
      </c>
      <c r="G17" s="5">
        <v>40574</v>
      </c>
      <c r="H17" s="6" t="s">
        <v>2</v>
      </c>
      <c r="I17" s="4" t="s">
        <v>3</v>
      </c>
      <c r="J17" s="4" t="s">
        <v>4</v>
      </c>
      <c r="K17" s="7">
        <v>151.66999999999999</v>
      </c>
      <c r="L17" s="3">
        <v>10.5</v>
      </c>
      <c r="M17" s="7">
        <v>1592.54</v>
      </c>
      <c r="N17" s="8"/>
      <c r="O17" s="3">
        <v>151.66999999999999</v>
      </c>
    </row>
    <row r="18" spans="1:15">
      <c r="A18" s="3">
        <v>14</v>
      </c>
      <c r="B18" s="4" t="s">
        <v>28</v>
      </c>
      <c r="C18" s="4" t="s">
        <v>0</v>
      </c>
      <c r="D18" s="4" t="s">
        <v>6</v>
      </c>
      <c r="E18" s="5">
        <v>40575</v>
      </c>
      <c r="F18" s="5">
        <v>40602</v>
      </c>
      <c r="G18" s="5">
        <v>40602</v>
      </c>
      <c r="H18" s="6" t="s">
        <v>2</v>
      </c>
      <c r="I18" s="4" t="s">
        <v>3</v>
      </c>
      <c r="J18" s="4" t="s">
        <v>4</v>
      </c>
      <c r="K18" s="7">
        <v>151.66999999999999</v>
      </c>
      <c r="L18" s="3">
        <v>10.5</v>
      </c>
      <c r="M18" s="7">
        <v>1592.54</v>
      </c>
      <c r="N18" s="8"/>
      <c r="O18" s="3">
        <v>151.66999999999999</v>
      </c>
    </row>
    <row r="19" spans="1:15">
      <c r="A19" s="3">
        <v>14</v>
      </c>
      <c r="B19" s="4" t="s">
        <v>28</v>
      </c>
      <c r="C19" s="4" t="s">
        <v>0</v>
      </c>
      <c r="D19" s="4" t="s">
        <v>6</v>
      </c>
      <c r="E19" s="5">
        <v>40603</v>
      </c>
      <c r="F19" s="5">
        <v>40633</v>
      </c>
      <c r="G19" s="5">
        <v>40633</v>
      </c>
      <c r="H19" s="6" t="s">
        <v>2</v>
      </c>
      <c r="I19" s="4" t="s">
        <v>3</v>
      </c>
      <c r="J19" s="4" t="s">
        <v>4</v>
      </c>
      <c r="K19" s="7">
        <v>151.66999999999999</v>
      </c>
      <c r="L19" s="3">
        <v>10.5</v>
      </c>
      <c r="M19" s="7">
        <v>1592.54</v>
      </c>
      <c r="N19" s="8"/>
      <c r="O19" s="3">
        <v>151.66999999999999</v>
      </c>
    </row>
    <row r="20" spans="1:15">
      <c r="A20" s="3">
        <v>16</v>
      </c>
      <c r="B20" s="4" t="s">
        <v>29</v>
      </c>
      <c r="C20" s="4" t="s">
        <v>31</v>
      </c>
      <c r="D20" s="4" t="s">
        <v>7</v>
      </c>
      <c r="E20" s="5">
        <v>40452</v>
      </c>
      <c r="F20" s="5">
        <v>40482</v>
      </c>
      <c r="G20" s="5">
        <v>40482</v>
      </c>
      <c r="H20" s="6" t="s">
        <v>2</v>
      </c>
      <c r="I20" s="4" t="s">
        <v>3</v>
      </c>
      <c r="J20" s="4" t="s">
        <v>4</v>
      </c>
      <c r="K20" s="7">
        <v>0</v>
      </c>
      <c r="L20" s="3">
        <v>0</v>
      </c>
      <c r="M20" s="7">
        <v>3750</v>
      </c>
      <c r="N20" s="8"/>
      <c r="O20" s="3">
        <v>0</v>
      </c>
    </row>
    <row r="21" spans="1:15">
      <c r="A21" s="3">
        <v>16</v>
      </c>
      <c r="B21" s="4" t="s">
        <v>29</v>
      </c>
      <c r="C21" s="4" t="s">
        <v>31</v>
      </c>
      <c r="D21" s="4" t="s">
        <v>7</v>
      </c>
      <c r="E21" s="5">
        <v>40483</v>
      </c>
      <c r="F21" s="5">
        <v>40512</v>
      </c>
      <c r="G21" s="5">
        <v>40512</v>
      </c>
      <c r="H21" s="6" t="s">
        <v>2</v>
      </c>
      <c r="I21" s="4" t="s">
        <v>3</v>
      </c>
      <c r="J21" s="4" t="s">
        <v>4</v>
      </c>
      <c r="K21" s="7">
        <v>0</v>
      </c>
      <c r="L21" s="3">
        <v>0</v>
      </c>
      <c r="M21" s="7">
        <v>3750</v>
      </c>
      <c r="N21" s="8"/>
      <c r="O21" s="3">
        <v>0</v>
      </c>
    </row>
    <row r="22" spans="1:15">
      <c r="A22" s="3">
        <v>16</v>
      </c>
      <c r="B22" s="4" t="s">
        <v>29</v>
      </c>
      <c r="C22" s="4" t="s">
        <v>31</v>
      </c>
      <c r="D22" s="4" t="s">
        <v>7</v>
      </c>
      <c r="E22" s="5">
        <v>40513</v>
      </c>
      <c r="F22" s="5">
        <v>40543</v>
      </c>
      <c r="G22" s="5">
        <v>40543</v>
      </c>
      <c r="H22" s="6" t="s">
        <v>2</v>
      </c>
      <c r="I22" s="4" t="s">
        <v>3</v>
      </c>
      <c r="J22" s="4" t="s">
        <v>4</v>
      </c>
      <c r="K22" s="7">
        <v>0</v>
      </c>
      <c r="L22" s="3">
        <v>0</v>
      </c>
      <c r="M22" s="7">
        <v>3750</v>
      </c>
      <c r="N22" s="8"/>
      <c r="O22" s="3">
        <v>0</v>
      </c>
    </row>
    <row r="23" spans="1:15">
      <c r="A23" s="3">
        <v>16</v>
      </c>
      <c r="B23" s="4" t="s">
        <v>29</v>
      </c>
      <c r="C23" s="4" t="s">
        <v>31</v>
      </c>
      <c r="D23" s="4" t="s">
        <v>7</v>
      </c>
      <c r="E23" s="5">
        <v>40544</v>
      </c>
      <c r="F23" s="5">
        <v>40574</v>
      </c>
      <c r="G23" s="5">
        <v>40574</v>
      </c>
      <c r="H23" s="6" t="s">
        <v>2</v>
      </c>
      <c r="I23" s="4" t="s">
        <v>3</v>
      </c>
      <c r="J23" s="4" t="s">
        <v>4</v>
      </c>
      <c r="K23" s="7">
        <v>0</v>
      </c>
      <c r="L23" s="3">
        <v>0</v>
      </c>
      <c r="M23" s="7">
        <v>3750</v>
      </c>
      <c r="N23" s="8"/>
      <c r="O23" s="3">
        <v>0</v>
      </c>
    </row>
    <row r="24" spans="1:15">
      <c r="A24" s="3">
        <v>16</v>
      </c>
      <c r="B24" s="4" t="s">
        <v>29</v>
      </c>
      <c r="C24" s="4" t="s">
        <v>31</v>
      </c>
      <c r="D24" s="4" t="s">
        <v>7</v>
      </c>
      <c r="E24" s="5">
        <v>40575</v>
      </c>
      <c r="F24" s="5">
        <v>40602</v>
      </c>
      <c r="G24" s="5">
        <v>40602</v>
      </c>
      <c r="H24" s="6" t="s">
        <v>2</v>
      </c>
      <c r="I24" s="4" t="s">
        <v>3</v>
      </c>
      <c r="J24" s="4" t="s">
        <v>4</v>
      </c>
      <c r="K24" s="7">
        <v>0</v>
      </c>
      <c r="L24" s="3">
        <v>0</v>
      </c>
      <c r="M24" s="7">
        <v>3750</v>
      </c>
      <c r="N24" s="8"/>
      <c r="O24" s="3">
        <v>0</v>
      </c>
    </row>
    <row r="25" spans="1:15">
      <c r="A25" s="3">
        <v>16</v>
      </c>
      <c r="B25" s="4" t="s">
        <v>29</v>
      </c>
      <c r="C25" s="4" t="s">
        <v>31</v>
      </c>
      <c r="D25" s="4" t="s">
        <v>7</v>
      </c>
      <c r="E25" s="5">
        <v>40603</v>
      </c>
      <c r="F25" s="5">
        <v>40633</v>
      </c>
      <c r="G25" s="5">
        <v>40633</v>
      </c>
      <c r="H25" s="6" t="s">
        <v>2</v>
      </c>
      <c r="I25" s="4" t="s">
        <v>3</v>
      </c>
      <c r="J25" s="4" t="s">
        <v>4</v>
      </c>
      <c r="K25" s="7">
        <v>0</v>
      </c>
      <c r="L25" s="3">
        <v>0</v>
      </c>
      <c r="M25" s="7">
        <v>3750</v>
      </c>
      <c r="N25" s="8"/>
      <c r="O25" s="3">
        <v>0</v>
      </c>
    </row>
    <row r="26" spans="1:15">
      <c r="A26" s="3">
        <v>19</v>
      </c>
      <c r="B26" s="4" t="s">
        <v>30</v>
      </c>
      <c r="C26" s="4" t="s">
        <v>0</v>
      </c>
      <c r="D26" s="4" t="s">
        <v>39</v>
      </c>
      <c r="E26" s="5">
        <v>40452</v>
      </c>
      <c r="F26" s="5">
        <v>40482</v>
      </c>
      <c r="G26" s="5">
        <v>40482</v>
      </c>
      <c r="H26" s="6" t="s">
        <v>2</v>
      </c>
      <c r="I26" s="4" t="s">
        <v>3</v>
      </c>
      <c r="J26" s="4" t="s">
        <v>4</v>
      </c>
      <c r="K26" s="7">
        <v>151.66999999999999</v>
      </c>
      <c r="L26" s="3">
        <v>9.1999999999999993</v>
      </c>
      <c r="M26" s="7">
        <v>1395.36</v>
      </c>
      <c r="N26" s="8"/>
      <c r="O26" s="3">
        <v>151.66999999999999</v>
      </c>
    </row>
    <row r="27" spans="1:15">
      <c r="A27" s="3">
        <v>19</v>
      </c>
      <c r="B27" s="4" t="s">
        <v>30</v>
      </c>
      <c r="C27" s="4" t="s">
        <v>0</v>
      </c>
      <c r="D27" s="4" t="s">
        <v>39</v>
      </c>
      <c r="E27" s="5">
        <v>40452</v>
      </c>
      <c r="F27" s="5">
        <v>40482</v>
      </c>
      <c r="G27" s="5">
        <v>40482</v>
      </c>
      <c r="H27" s="6" t="s">
        <v>8</v>
      </c>
      <c r="I27" s="4" t="s">
        <v>9</v>
      </c>
      <c r="J27" s="4" t="s">
        <v>10</v>
      </c>
      <c r="K27" s="7">
        <v>0</v>
      </c>
      <c r="L27" s="3">
        <v>11.499969999999999</v>
      </c>
      <c r="M27" s="8"/>
      <c r="N27" s="8"/>
      <c r="O27" s="3">
        <v>0</v>
      </c>
    </row>
    <row r="28" spans="1:15">
      <c r="A28" s="3">
        <v>19</v>
      </c>
      <c r="B28" s="4" t="s">
        <v>30</v>
      </c>
      <c r="C28" s="4" t="s">
        <v>0</v>
      </c>
      <c r="D28" s="4" t="s">
        <v>39</v>
      </c>
      <c r="E28" s="5">
        <v>40483</v>
      </c>
      <c r="F28" s="5">
        <v>40512</v>
      </c>
      <c r="G28" s="5">
        <v>40512</v>
      </c>
      <c r="H28" s="6" t="s">
        <v>2</v>
      </c>
      <c r="I28" s="4" t="s">
        <v>3</v>
      </c>
      <c r="J28" s="4" t="s">
        <v>4</v>
      </c>
      <c r="K28" s="7">
        <v>151.66999999999999</v>
      </c>
      <c r="L28" s="3">
        <v>9.1999999999999993</v>
      </c>
      <c r="M28" s="7">
        <v>1395.36</v>
      </c>
      <c r="N28" s="8"/>
      <c r="O28" s="3">
        <v>151.66999999999999</v>
      </c>
    </row>
    <row r="29" spans="1:15">
      <c r="A29" s="3">
        <v>19</v>
      </c>
      <c r="B29" s="4" t="s">
        <v>30</v>
      </c>
      <c r="C29" s="4" t="s">
        <v>0</v>
      </c>
      <c r="D29" s="4" t="s">
        <v>39</v>
      </c>
      <c r="E29" s="5">
        <v>40483</v>
      </c>
      <c r="F29" s="5">
        <v>40512</v>
      </c>
      <c r="G29" s="5">
        <v>40512</v>
      </c>
      <c r="H29" s="6" t="s">
        <v>8</v>
      </c>
      <c r="I29" s="4" t="s">
        <v>9</v>
      </c>
      <c r="J29" s="4" t="s">
        <v>10</v>
      </c>
      <c r="K29" s="7">
        <v>0</v>
      </c>
      <c r="L29" s="3">
        <v>11.499969999999999</v>
      </c>
      <c r="M29" s="8"/>
      <c r="N29" s="8"/>
      <c r="O29" s="3">
        <v>0</v>
      </c>
    </row>
    <row r="30" spans="1:15">
      <c r="A30" s="3">
        <v>19</v>
      </c>
      <c r="B30" s="4" t="s">
        <v>30</v>
      </c>
      <c r="C30" s="4" t="s">
        <v>0</v>
      </c>
      <c r="D30" s="4" t="s">
        <v>39</v>
      </c>
      <c r="E30" s="5">
        <v>40513</v>
      </c>
      <c r="F30" s="5">
        <v>40543</v>
      </c>
      <c r="G30" s="5">
        <v>40543</v>
      </c>
      <c r="H30" s="6" t="s">
        <v>2</v>
      </c>
      <c r="I30" s="4" t="s">
        <v>3</v>
      </c>
      <c r="J30" s="4" t="s">
        <v>4</v>
      </c>
      <c r="K30" s="7">
        <v>151.66999999999999</v>
      </c>
      <c r="L30" s="3">
        <v>9.1999999999999993</v>
      </c>
      <c r="M30" s="7">
        <v>1395.36</v>
      </c>
      <c r="N30" s="8"/>
      <c r="O30" s="3">
        <v>151.66999999999999</v>
      </c>
    </row>
    <row r="31" spans="1:15">
      <c r="A31" s="3">
        <v>19</v>
      </c>
      <c r="B31" s="4" t="s">
        <v>30</v>
      </c>
      <c r="C31" s="4" t="s">
        <v>0</v>
      </c>
      <c r="D31" s="4" t="s">
        <v>39</v>
      </c>
      <c r="E31" s="5">
        <v>40513</v>
      </c>
      <c r="F31" s="5">
        <v>40543</v>
      </c>
      <c r="G31" s="5">
        <v>40543</v>
      </c>
      <c r="H31" s="6" t="s">
        <v>8</v>
      </c>
      <c r="I31" s="4" t="s">
        <v>9</v>
      </c>
      <c r="J31" s="4" t="s">
        <v>10</v>
      </c>
      <c r="K31" s="7">
        <v>0</v>
      </c>
      <c r="L31" s="3">
        <v>11.499969999999999</v>
      </c>
      <c r="M31" s="8"/>
      <c r="N31" s="8"/>
      <c r="O31" s="3">
        <v>0</v>
      </c>
    </row>
    <row r="32" spans="1:15">
      <c r="A32" s="3">
        <v>19</v>
      </c>
      <c r="B32" s="4" t="s">
        <v>30</v>
      </c>
      <c r="C32" s="4" t="s">
        <v>0</v>
      </c>
      <c r="D32" s="4" t="s">
        <v>39</v>
      </c>
      <c r="E32" s="5">
        <v>40544</v>
      </c>
      <c r="F32" s="5">
        <v>40574</v>
      </c>
      <c r="G32" s="5">
        <v>40574</v>
      </c>
      <c r="H32" s="6" t="s">
        <v>2</v>
      </c>
      <c r="I32" s="4" t="s">
        <v>3</v>
      </c>
      <c r="J32" s="4" t="s">
        <v>4</v>
      </c>
      <c r="K32" s="7">
        <v>151.66999999999999</v>
      </c>
      <c r="L32" s="3">
        <v>9.1999999999999993</v>
      </c>
      <c r="M32" s="7">
        <v>1395.36</v>
      </c>
      <c r="N32" s="8"/>
      <c r="O32" s="3">
        <v>151.66999999999999</v>
      </c>
    </row>
    <row r="33" spans="1:15">
      <c r="A33" s="3">
        <v>19</v>
      </c>
      <c r="B33" s="4" t="s">
        <v>30</v>
      </c>
      <c r="C33" s="4" t="s">
        <v>0</v>
      </c>
      <c r="D33" s="4" t="s">
        <v>39</v>
      </c>
      <c r="E33" s="5">
        <v>40544</v>
      </c>
      <c r="F33" s="5">
        <v>40574</v>
      </c>
      <c r="G33" s="5">
        <v>40574</v>
      </c>
      <c r="H33" s="6" t="s">
        <v>8</v>
      </c>
      <c r="I33" s="4" t="s">
        <v>9</v>
      </c>
      <c r="J33" s="4" t="s">
        <v>10</v>
      </c>
      <c r="K33" s="7">
        <v>0</v>
      </c>
      <c r="L33" s="3">
        <v>11.499969999999999</v>
      </c>
      <c r="M33" s="8"/>
      <c r="N33" s="8"/>
      <c r="O33" s="3">
        <v>0</v>
      </c>
    </row>
    <row r="34" spans="1:15">
      <c r="A34" s="3">
        <v>19</v>
      </c>
      <c r="B34" s="4" t="s">
        <v>30</v>
      </c>
      <c r="C34" s="4" t="s">
        <v>0</v>
      </c>
      <c r="D34" s="4" t="s">
        <v>39</v>
      </c>
      <c r="E34" s="5">
        <v>40575</v>
      </c>
      <c r="F34" s="5">
        <v>40602</v>
      </c>
      <c r="G34" s="5">
        <v>40602</v>
      </c>
      <c r="H34" s="6" t="s">
        <v>2</v>
      </c>
      <c r="I34" s="4" t="s">
        <v>3</v>
      </c>
      <c r="J34" s="4" t="s">
        <v>4</v>
      </c>
      <c r="K34" s="7">
        <v>151.66999999999999</v>
      </c>
      <c r="L34" s="3">
        <v>9.1999999999999993</v>
      </c>
      <c r="M34" s="7">
        <v>1395.36</v>
      </c>
      <c r="N34" s="8"/>
      <c r="O34" s="3">
        <v>151.66999999999999</v>
      </c>
    </row>
    <row r="35" spans="1:15">
      <c r="A35" s="3">
        <v>19</v>
      </c>
      <c r="B35" s="4" t="s">
        <v>30</v>
      </c>
      <c r="C35" s="4" t="s">
        <v>0</v>
      </c>
      <c r="D35" s="4" t="s">
        <v>39</v>
      </c>
      <c r="E35" s="5">
        <v>40575</v>
      </c>
      <c r="F35" s="5">
        <v>40602</v>
      </c>
      <c r="G35" s="5">
        <v>40602</v>
      </c>
      <c r="H35" s="6" t="s">
        <v>8</v>
      </c>
      <c r="I35" s="4" t="s">
        <v>9</v>
      </c>
      <c r="J35" s="4" t="s">
        <v>10</v>
      </c>
      <c r="K35" s="7">
        <v>0</v>
      </c>
      <c r="L35" s="3">
        <v>11.499969999999999</v>
      </c>
      <c r="M35" s="8"/>
      <c r="N35" s="8"/>
      <c r="O35" s="3">
        <v>0</v>
      </c>
    </row>
    <row r="36" spans="1:15">
      <c r="A36" s="3">
        <v>19</v>
      </c>
      <c r="B36" s="4" t="s">
        <v>30</v>
      </c>
      <c r="C36" s="4" t="s">
        <v>0</v>
      </c>
      <c r="D36" s="4" t="s">
        <v>39</v>
      </c>
      <c r="E36" s="5">
        <v>40603</v>
      </c>
      <c r="F36" s="5">
        <v>40633</v>
      </c>
      <c r="G36" s="5">
        <v>40633</v>
      </c>
      <c r="H36" s="6" t="s">
        <v>2</v>
      </c>
      <c r="I36" s="4" t="s">
        <v>3</v>
      </c>
      <c r="J36" s="4" t="s">
        <v>4</v>
      </c>
      <c r="K36" s="7">
        <v>151.66999999999999</v>
      </c>
      <c r="L36" s="3">
        <v>9.1999999999999993</v>
      </c>
      <c r="M36" s="7">
        <v>1395.36</v>
      </c>
      <c r="N36" s="8"/>
      <c r="O36" s="3">
        <v>151.66999999999999</v>
      </c>
    </row>
    <row r="37" spans="1:15">
      <c r="A37" s="3">
        <v>19</v>
      </c>
      <c r="B37" s="4" t="s">
        <v>30</v>
      </c>
      <c r="C37" s="4" t="s">
        <v>0</v>
      </c>
      <c r="D37" s="4" t="s">
        <v>39</v>
      </c>
      <c r="E37" s="5">
        <v>40603</v>
      </c>
      <c r="F37" s="5">
        <v>40633</v>
      </c>
      <c r="G37" s="5">
        <v>40633</v>
      </c>
      <c r="H37" s="6" t="s">
        <v>8</v>
      </c>
      <c r="I37" s="4" t="s">
        <v>9</v>
      </c>
      <c r="J37" s="4" t="s">
        <v>10</v>
      </c>
      <c r="K37" s="7">
        <v>0</v>
      </c>
      <c r="L37" s="3">
        <v>11.499969999999999</v>
      </c>
      <c r="M37" s="8"/>
      <c r="N37" s="8"/>
      <c r="O37" s="3">
        <v>0</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dimension ref="A1:E6"/>
  <sheetViews>
    <sheetView tabSelected="1" workbookViewId="0">
      <selection activeCell="H16" sqref="H16"/>
    </sheetView>
  </sheetViews>
  <sheetFormatPr baseColWidth="10" defaultRowHeight="15"/>
  <cols>
    <col min="1" max="1" width="15.28515625" bestFit="1" customWidth="1"/>
    <col min="2" max="2" width="5.28515625" bestFit="1" customWidth="1"/>
    <col min="5" max="5" width="11.85546875" bestFit="1" customWidth="1"/>
  </cols>
  <sheetData>
    <row r="1" spans="1:5" ht="15.75" thickBot="1">
      <c r="A1" s="18" t="s">
        <v>32</v>
      </c>
      <c r="B1" s="19" t="s">
        <v>11</v>
      </c>
      <c r="C1" s="20" t="s">
        <v>38</v>
      </c>
      <c r="D1" s="20" t="s">
        <v>8</v>
      </c>
      <c r="E1" s="21" t="s">
        <v>40</v>
      </c>
    </row>
    <row r="2" spans="1:5">
      <c r="A2" s="15" t="s">
        <v>33</v>
      </c>
      <c r="B2" s="16">
        <v>11</v>
      </c>
      <c r="C2" s="16">
        <f>SUMPRODUCT((Bulletins[[#Data],[idSal]]=$B2)*(Bulletins[[#Data],[dteDebut]]=DATE(2010,11,1))*(Bulletins[[#Data],[dteFin]]&lt;=DATE(2011,2,28))*(Bulletins[[#Data],[codeRub]]=C$1)*(Bulletins[[#Data],[mtS]]))</f>
        <v>0</v>
      </c>
      <c r="D2" s="16">
        <f>SUMPRODUCT((Bulletins[[#Data],[idSal]]=$B2)*(Bulletins[[#Data],[dteDebut]]=DATE(2010,11,1))*(Bulletins[[#Data],[dteFin]]&lt;=DATE(2011,2,28))*(Bulletins[[#Data],[codeRub]]=D$1)*(Bulletins[[#Data],[mtS]]))</f>
        <v>0</v>
      </c>
      <c r="E2" s="17">
        <f>SUMPRODUCT((Bulletins[[#Data],[idSal]]=$B2)*(Bulletins[[#Data],[dteDebut]]&gt;=DATE(2010,11,1))*(Bulletins[[#Data],[dteFin]]&lt;=DATE(2011,2,28))*(Bulletins[[#Data],[mtS]]))</f>
        <v>7401.48</v>
      </c>
    </row>
    <row r="3" spans="1:5">
      <c r="A3" s="9" t="s">
        <v>34</v>
      </c>
      <c r="B3" s="10">
        <v>12</v>
      </c>
      <c r="C3" s="10">
        <f>SUMPRODUCT((Bulletins[[#Data],[idSal]]=$B3)*(Bulletins[[#Data],[dteDebut]]=DATE(2010,11,1))*(Bulletins[[#Data],[dteFin]]&lt;=DATE(2011,2,28))*(Bulletins[[#Data],[codeRub]]=C$1)*(Bulletins[[#Data],[mtS]]))</f>
        <v>0</v>
      </c>
      <c r="D3" s="10">
        <f>SUMPRODUCT((Bulletins[[#Data],[idSal]]=$B3)*(Bulletins[[#Data],[dteDebut]]=DATE(2010,11,1))*(Bulletins[[#Data],[dteFin]]&lt;=DATE(2011,2,28))*(Bulletins[[#Data],[codeRub]]=D$1)*(Bulletins[[#Data],[mtS]]))</f>
        <v>0</v>
      </c>
      <c r="E3" s="11">
        <f>SUMPRODUCT((Bulletins[[#Data],[idSal]]=$B3)*(Bulletins[[#Data],[dteDebut]]&gt;=DATE(2010,11,1))*(Bulletins[[#Data],[dteFin]]&lt;=DATE(2011,2,28))*(Bulletins[[#Data],[mtS]]))</f>
        <v>9282.2000000000007</v>
      </c>
    </row>
    <row r="4" spans="1:5">
      <c r="A4" s="9" t="s">
        <v>35</v>
      </c>
      <c r="B4" s="10">
        <v>14</v>
      </c>
      <c r="C4" s="10">
        <f>SUMPRODUCT((Bulletins[[#Data],[idSal]]=$B4)*(Bulletins[[#Data],[dteDebut]]=DATE(2010,11,1))*(Bulletins[[#Data],[dteFin]]&lt;=DATE(2011,2,28))*(Bulletins[[#Data],[codeRub]]=C$1)*(Bulletins[[#Data],[mtS]]))</f>
        <v>0</v>
      </c>
      <c r="D4" s="10">
        <f>SUMPRODUCT((Bulletins[[#Data],[idSal]]=$B4)*(Bulletins[[#Data],[dteDebut]]=DATE(2010,11,1))*(Bulletins[[#Data],[dteFin]]&lt;=DATE(2011,2,28))*(Bulletins[[#Data],[codeRub]]=D$1)*(Bulletins[[#Data],[mtS]]))</f>
        <v>0</v>
      </c>
      <c r="E4" s="11">
        <f>SUMPRODUCT((Bulletins[[#Data],[idSal]]=$B4)*(Bulletins[[#Data],[dteDebut]]&gt;=DATE(2010,11,1))*(Bulletins[[#Data],[dteFin]]&lt;=DATE(2011,2,28))*(Bulletins[[#Data],[mtS]]))</f>
        <v>6188.14</v>
      </c>
    </row>
    <row r="5" spans="1:5">
      <c r="A5" s="9" t="s">
        <v>36</v>
      </c>
      <c r="B5" s="10">
        <v>16</v>
      </c>
      <c r="C5" s="10">
        <f>SUMPRODUCT((Bulletins[[#Data],[idSal]]=$B5)*(Bulletins[[#Data],[dteDebut]]=DATE(2010,11,1))*(Bulletins[[#Data],[dteFin]]&lt;=DATE(2011,2,28))*(Bulletins[[#Data],[codeRub]]=C$1)*(Bulletins[[#Data],[mtS]]))</f>
        <v>0</v>
      </c>
      <c r="D5" s="10">
        <f>SUMPRODUCT((Bulletins[[#Data],[idSal]]=$B5)*(Bulletins[[#Data],[dteDebut]]=DATE(2010,11,1))*(Bulletins[[#Data],[dteFin]]&lt;=DATE(2011,2,28))*(Bulletins[[#Data],[codeRub]]=D$1)*(Bulletins[[#Data],[mtS]]))</f>
        <v>0</v>
      </c>
      <c r="E5" s="11">
        <f>SUMPRODUCT((Bulletins[[#Data],[idSal]]=$B5)*(Bulletins[[#Data],[dteDebut]]&gt;=DATE(2010,11,1))*(Bulletins[[#Data],[dteFin]]&lt;=DATE(2011,2,28))*(Bulletins[[#Data],[mtS]]))</f>
        <v>15000</v>
      </c>
    </row>
    <row r="6" spans="1:5" ht="15.75" thickBot="1">
      <c r="A6" s="12" t="s">
        <v>37</v>
      </c>
      <c r="B6" s="13">
        <v>19</v>
      </c>
      <c r="C6" s="13">
        <f>SUMPRODUCT((Bulletins[[#Data],[idSal]]=$B6)*(Bulletins[[#Data],[dteDebut]]=DATE(2010,11,1))*(Bulletins[[#Data],[dteFin]]&lt;=DATE(2011,2,28))*(Bulletins[[#Data],[codeRub]]=C$1)*(Bulletins[[#Data],[mtS]]))</f>
        <v>0</v>
      </c>
      <c r="D6" s="13">
        <f>SUMPRODUCT((Bulletins[[#Data],[idSal]]=$B6)*(Bulletins[[#Data],[dteDebut]]=DATE(2010,11,1))*(Bulletins[[#Data],[dteFin]]&lt;=DATE(2011,2,28))*(Bulletins[[#Data],[codeRub]]=D$1)*(Bulletins[[#Data],[mtS]]))</f>
        <v>0</v>
      </c>
      <c r="E6" s="14">
        <f>SUMPRODUCT((Bulletins[[#Data],[idSal]]=$B6)*(Bulletins[[#Data],[dteDebut]]&gt;=DATE(2010,11,1))*(Bulletins[[#Data],[dteFin]]&lt;=DATE(2011,2,28))*(Bulletins[[#Data],[mtS]]))</f>
        <v>5581.44</v>
      </c>
    </row>
  </sheetData>
  <dataConsolid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Données</vt:lpstr>
      <vt:lpstr>Calculs</vt:lpstr>
    </vt:vector>
  </TitlesOfParts>
  <Company>SAGE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Samuel FINES</dc:creator>
  <cp:lastModifiedBy>Samuel FINES</cp:lastModifiedBy>
  <dcterms:created xsi:type="dcterms:W3CDTF">2011-04-21T08:17:50Z</dcterms:created>
  <dcterms:modified xsi:type="dcterms:W3CDTF">2011-04-21T14:32:14Z</dcterms:modified>
</cp:coreProperties>
</file>