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Migot/Desktop/"/>
    </mc:Choice>
  </mc:AlternateContent>
  <xr:revisionPtr revIDLastSave="0" documentId="13_ncr:1_{67F52EBB-C1CF-0E4D-A542-1A504841B389}" xr6:coauthVersionLast="47" xr6:coauthVersionMax="47" xr10:uidLastSave="{00000000-0000-0000-0000-000000000000}"/>
  <bookViews>
    <workbookView xWindow="40" yWindow="540" windowWidth="28040" windowHeight="16300" xr2:uid="{7992516E-BED5-774B-B000-573D4F65B446}"/>
  </bookViews>
  <sheets>
    <sheet name="Feuil1" sheetId="1" r:id="rId1"/>
  </sheets>
  <definedNames>
    <definedName name="OF">Feuil1!$A$6:$H$21</definedName>
    <definedName name="OF_2">Tableau2[#All]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H7" i="1" s="1"/>
  <c r="G8" i="1" s="1"/>
  <c r="H8" i="1" s="1"/>
  <c r="G9" i="1" s="1"/>
  <c r="H9" i="1" s="1"/>
  <c r="G10" i="1" s="1"/>
  <c r="H10" i="1" s="1"/>
  <c r="G11" i="1" s="1"/>
  <c r="H11" i="1" s="1"/>
  <c r="G12" i="1" s="1"/>
  <c r="H12" i="1" s="1"/>
  <c r="G13" i="1" s="1"/>
  <c r="H13" i="1" s="1"/>
  <c r="G14" i="1" s="1"/>
  <c r="H14" i="1" s="1"/>
  <c r="G15" i="1" s="1"/>
  <c r="H15" i="1" s="1"/>
  <c r="G16" i="1" s="1"/>
  <c r="H16" i="1" s="1"/>
  <c r="G17" i="1" s="1"/>
  <c r="H17" i="1" s="1"/>
  <c r="G18" i="1" s="1"/>
  <c r="H18" i="1" s="1"/>
  <c r="G19" i="1" s="1"/>
  <c r="H19" i="1" s="1"/>
  <c r="G20" i="1" s="1"/>
  <c r="H20" i="1" s="1"/>
  <c r="G21" i="1" s="1"/>
  <c r="H21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</calcChain>
</file>

<file path=xl/sharedStrings.xml><?xml version="1.0" encoding="utf-8"?>
<sst xmlns="http://schemas.openxmlformats.org/spreadsheetml/2006/main" count="8" uniqueCount="8">
  <si>
    <t>OF</t>
  </si>
  <si>
    <t>ref</t>
  </si>
  <si>
    <t>durée</t>
  </si>
  <si>
    <t>Qté</t>
  </si>
  <si>
    <t>Début</t>
  </si>
  <si>
    <t>Fin</t>
  </si>
  <si>
    <t>Calage</t>
  </si>
  <si>
    <t>Roulage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</si>
</sst>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2"/>
      <color theme="1"/>
      <name val="Calibri"/>
      <family val="2"/>
      <scheme val="minor"/>
    </font>
    <font>
      <sz val="12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10"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0A5361-9635-EA45-851C-CD6967671A38}" name="Tableau2" displayName="Tableau2" ref="A6:H21" totalsRowShown="0" headerRowDxfId="9" dataDxfId="8">
  <autoFilter ref="A6:H21" xr:uid="{B20A5361-9635-EA45-851C-CD6967671A38}"/>
  <tableColumns count="8">
    <tableColumn id="1" xr3:uid="{20F3F325-CD02-DF4B-A805-06FFDAC4C39A}" name="OF" dataDxfId="7"/>
    <tableColumn id="2" xr3:uid="{1AD8DE9C-03BE-4B47-8039-4D2C04649321}" name="ref" dataDxfId="6"/>
    <tableColumn id="3" xr3:uid="{86277B21-6CE9-A14F-A42D-8E9F00B78361}" name="Qté" dataDxfId="5"/>
    <tableColumn id="4" xr3:uid="{B714F1BA-E4DF-6347-8434-617A62C4A231}" name="durée" dataDxfId="4">
      <calculatedColumnFormula>(Tableau2[[#This Row],[Qté]]/Tableau2[[#This Row],[Roulage]]+E7)/24</calculatedColumnFormula>
    </tableColumn>
    <tableColumn id="5" xr3:uid="{2BEA2B07-3C31-8D4C-AC4A-3899A0AD79F3}" name="Calage" dataDxfId="3"/>
    <tableColumn id="6" xr3:uid="{517E4B45-9CCF-F141-9BD1-F450118FAB50}" name="Roulage" dataDxfId="2"/>
    <tableColumn id="7" xr3:uid="{903276A8-E18D-D740-9337-60E77CEF167A}" name="Début" dataDxfId="1"/>
    <tableColumn id="8" xr3:uid="{4C95D269-8CD3-3643-8BC0-68A7CD98E40F}" name="Fin" dataDxfId="0">
      <calculatedColumnFormula>Tableau2[[#This Row],[Début]]+Tableau2[[#This Row],[durée]]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FF0F-A5B0-5945-B751-8C15D3CF429C}">
  <dimension ref="A6:O21"/>
  <sheetViews>
    <sheetView tabSelected="1" workbookViewId="0">
      <selection activeCell="A24" sqref="A24"/>
    </sheetView>
  </sheetViews>
  <sheetFormatPr baseColWidth="10" defaultRowHeight="16" x14ac:dyDescent="0.2"/>
  <cols>
    <col min="5" max="5" width="11" customWidth="1"/>
    <col min="6" max="6" width="14.1640625" customWidth="1"/>
    <col min="7" max="10" width="15.83203125" bestFit="1" customWidth="1"/>
  </cols>
  <sheetData>
    <row r="6" spans="1:15" x14ac:dyDescent="0.2">
      <c r="A6" s="2" t="s">
        <v>0</v>
      </c>
      <c r="B6" s="2" t="s">
        <v>1</v>
      </c>
      <c r="C6" s="2" t="s">
        <v>3</v>
      </c>
      <c r="D6" s="2" t="s">
        <v>2</v>
      </c>
      <c r="E6" s="2" t="s">
        <v>6</v>
      </c>
      <c r="F6" s="2" t="s">
        <v>7</v>
      </c>
      <c r="G6" s="2" t="s">
        <v>4</v>
      </c>
      <c r="H6" s="2" t="s">
        <v>5</v>
      </c>
      <c r="I6" s="2"/>
    </row>
    <row r="7" spans="1:15" x14ac:dyDescent="0.2">
      <c r="A7" s="2">
        <v>1</v>
      </c>
      <c r="B7" s="2">
        <v>271</v>
      </c>
      <c r="C7" s="2">
        <v>29162</v>
      </c>
      <c r="D7" s="2">
        <f>(Tableau2[[#This Row],[Qté]]/Tableau2[[#This Row],[Roulage]]+E7)/24</f>
        <v>0.32634999999999997</v>
      </c>
      <c r="E7" s="2">
        <v>2</v>
      </c>
      <c r="F7" s="2">
        <v>5000</v>
      </c>
      <c r="G7" s="5">
        <v>45572.25</v>
      </c>
      <c r="H7" s="5">
        <f>Tableau2[[#This Row],[Début]]+Tableau2[[#This Row],[durée]]</f>
        <v>45572.576350000003</v>
      </c>
      <c r="I7" s="6"/>
      <c r="K7" s="1"/>
      <c r="L7" s="7"/>
      <c r="M7" s="7"/>
      <c r="N7" s="8"/>
      <c r="O7" s="8"/>
    </row>
    <row r="8" spans="1:15" x14ac:dyDescent="0.2">
      <c r="A8" s="2">
        <v>2</v>
      </c>
      <c r="B8" s="2">
        <v>245</v>
      </c>
      <c r="C8" s="2">
        <v>86421</v>
      </c>
      <c r="D8" s="2">
        <f>(Tableau2[[#This Row],[Qté]]/Tableau2[[#This Row],[Roulage]]+E8)/24</f>
        <v>0.88684166666666664</v>
      </c>
      <c r="E8" s="2">
        <v>4</v>
      </c>
      <c r="F8" s="2">
        <v>5000</v>
      </c>
      <c r="G8" s="5">
        <f>H7</f>
        <v>45572.576350000003</v>
      </c>
      <c r="H8" s="5">
        <f>Tableau2[[#This Row],[Début]]+Tableau2[[#This Row],[durée]]</f>
        <v>45573.463191666669</v>
      </c>
      <c r="I8" s="6"/>
      <c r="K8" s="1"/>
    </row>
    <row r="9" spans="1:15" x14ac:dyDescent="0.2">
      <c r="A9" s="2">
        <v>3</v>
      </c>
      <c r="B9" s="2">
        <v>472</v>
      </c>
      <c r="C9" s="2">
        <v>59815</v>
      </c>
      <c r="D9" s="2">
        <f>(Tableau2[[#This Row],[Qté]]/Tableau2[[#This Row],[Roulage]]+E9)/24</f>
        <v>0.52970833333333334</v>
      </c>
      <c r="E9" s="2">
        <v>0.75</v>
      </c>
      <c r="F9" s="2">
        <v>5000</v>
      </c>
      <c r="G9" s="5">
        <f t="shared" ref="G9:G21" si="0">H8</f>
        <v>45573.463191666669</v>
      </c>
      <c r="H9" s="5">
        <f>Tableau2[[#This Row],[Début]]+Tableau2[[#This Row],[durée]]</f>
        <v>45573.992900000005</v>
      </c>
      <c r="I9" s="6"/>
      <c r="K9" s="1"/>
    </row>
    <row r="10" spans="1:15" x14ac:dyDescent="0.2">
      <c r="A10" s="2">
        <v>4</v>
      </c>
      <c r="B10" s="2">
        <v>388</v>
      </c>
      <c r="C10" s="2">
        <v>59573</v>
      </c>
      <c r="D10" s="2">
        <f>(Tableau2[[#This Row],[Qté]]/Tableau2[[#This Row],[Roulage]]+E10)/24</f>
        <v>0.5381083333333333</v>
      </c>
      <c r="E10" s="2">
        <v>1</v>
      </c>
      <c r="F10" s="2">
        <v>5000</v>
      </c>
      <c r="G10" s="5">
        <f t="shared" si="0"/>
        <v>45573.992900000005</v>
      </c>
      <c r="H10" s="5">
        <f>Tableau2[[#This Row],[Début]]+Tableau2[[#This Row],[durée]]</f>
        <v>45574.531008333339</v>
      </c>
      <c r="I10" s="6"/>
      <c r="K10" s="1"/>
    </row>
    <row r="11" spans="1:15" x14ac:dyDescent="0.2">
      <c r="A11" s="2">
        <v>5</v>
      </c>
      <c r="B11" s="2">
        <v>330</v>
      </c>
      <c r="C11" s="2">
        <v>98096</v>
      </c>
      <c r="D11" s="2">
        <f>(Tableau2[[#This Row],[Qté]]/Tableau2[[#This Row],[Roulage]]+E11)/24</f>
        <v>0.8591333333333333</v>
      </c>
      <c r="E11" s="2">
        <v>1</v>
      </c>
      <c r="F11" s="2">
        <v>5000</v>
      </c>
      <c r="G11" s="5">
        <f t="shared" si="0"/>
        <v>45574.531008333339</v>
      </c>
      <c r="H11" s="5">
        <f>Tableau2[[#This Row],[Début]]+Tableau2[[#This Row],[durée]]</f>
        <v>45575.39014166667</v>
      </c>
      <c r="I11" s="6"/>
      <c r="K11" s="1"/>
    </row>
    <row r="12" spans="1:15" x14ac:dyDescent="0.2">
      <c r="A12" s="2">
        <v>6</v>
      </c>
      <c r="B12" s="2">
        <v>217</v>
      </c>
      <c r="C12" s="2">
        <v>10908</v>
      </c>
      <c r="D12" s="2">
        <f>(Tableau2[[#This Row],[Qté]]/Tableau2[[#This Row],[Roulage]]+E12)/24</f>
        <v>0.4242333333333333</v>
      </c>
      <c r="E12" s="2">
        <v>8</v>
      </c>
      <c r="F12" s="2">
        <v>5000</v>
      </c>
      <c r="G12" s="5">
        <f t="shared" si="0"/>
        <v>45575.39014166667</v>
      </c>
      <c r="H12" s="5">
        <f>Tableau2[[#This Row],[Début]]+Tableau2[[#This Row],[durée]]</f>
        <v>45575.814375000002</v>
      </c>
      <c r="I12" s="6"/>
      <c r="K12" s="1"/>
    </row>
    <row r="13" spans="1:15" x14ac:dyDescent="0.2">
      <c r="A13" s="2">
        <v>7</v>
      </c>
      <c r="B13" s="2">
        <v>455</v>
      </c>
      <c r="C13" s="2">
        <v>58193</v>
      </c>
      <c r="D13" s="2">
        <f>(Tableau2[[#This Row],[Qté]]/Tableau2[[#This Row],[Roulage]]+E13)/24</f>
        <v>0.56827499999999997</v>
      </c>
      <c r="E13" s="2">
        <v>2</v>
      </c>
      <c r="F13" s="2">
        <v>5000</v>
      </c>
      <c r="G13" s="5">
        <f t="shared" si="0"/>
        <v>45575.814375000002</v>
      </c>
      <c r="H13" s="5">
        <f>Tableau2[[#This Row],[Début]]+Tableau2[[#This Row],[durée]]</f>
        <v>45576.38265</v>
      </c>
      <c r="I13" s="6"/>
      <c r="K13" s="1"/>
    </row>
    <row r="14" spans="1:15" x14ac:dyDescent="0.2">
      <c r="A14" s="2">
        <v>8</v>
      </c>
      <c r="B14" s="2">
        <v>301</v>
      </c>
      <c r="C14" s="2">
        <v>69496</v>
      </c>
      <c r="D14" s="2">
        <f>(Tableau2[[#This Row],[Qté]]/Tableau2[[#This Row],[Roulage]]+E14)/24</f>
        <v>0.66246666666666665</v>
      </c>
      <c r="E14" s="2">
        <v>2</v>
      </c>
      <c r="F14" s="2">
        <v>5000</v>
      </c>
      <c r="G14" s="5">
        <f t="shared" si="0"/>
        <v>45576.38265</v>
      </c>
      <c r="H14" s="5">
        <f>Tableau2[[#This Row],[Début]]+Tableau2[[#This Row],[durée]]</f>
        <v>45577.045116666668</v>
      </c>
      <c r="I14" s="6"/>
      <c r="K14" s="1"/>
    </row>
    <row r="15" spans="1:15" x14ac:dyDescent="0.2">
      <c r="A15" s="2">
        <v>9</v>
      </c>
      <c r="B15" s="2">
        <v>306</v>
      </c>
      <c r="C15" s="2">
        <v>83124</v>
      </c>
      <c r="D15" s="2">
        <f>(Tableau2[[#This Row],[Qté]]/Tableau2[[#This Row],[Roulage]]+E15)/24</f>
        <v>0.73436666666666672</v>
      </c>
      <c r="E15" s="2">
        <v>1</v>
      </c>
      <c r="F15" s="2">
        <v>5000</v>
      </c>
      <c r="G15" s="5">
        <f t="shared" si="0"/>
        <v>45577.045116666668</v>
      </c>
      <c r="H15" s="5">
        <f>Tableau2[[#This Row],[Début]]+Tableau2[[#This Row],[durée]]</f>
        <v>45577.779483333332</v>
      </c>
      <c r="I15" s="6"/>
      <c r="K15" s="1"/>
    </row>
    <row r="16" spans="1:15" x14ac:dyDescent="0.2">
      <c r="A16" s="2">
        <v>10</v>
      </c>
      <c r="B16" s="2">
        <v>212</v>
      </c>
      <c r="C16" s="2">
        <v>21205</v>
      </c>
      <c r="D16" s="2">
        <f>(Tableau2[[#This Row],[Qté]]/Tableau2[[#This Row],[Roulage]]+E16)/24</f>
        <v>0.28087499999999999</v>
      </c>
      <c r="E16" s="2">
        <v>2.5</v>
      </c>
      <c r="F16" s="2">
        <v>5000</v>
      </c>
      <c r="G16" s="5">
        <f t="shared" si="0"/>
        <v>45577.779483333332</v>
      </c>
      <c r="H16" s="5">
        <f>Tableau2[[#This Row],[Début]]+Tableau2[[#This Row],[durée]]</f>
        <v>45578.060358333329</v>
      </c>
      <c r="I16" s="6"/>
      <c r="K16" s="1"/>
    </row>
    <row r="17" spans="1:11" x14ac:dyDescent="0.2">
      <c r="A17" s="2">
        <v>11</v>
      </c>
      <c r="B17" s="2">
        <v>213</v>
      </c>
      <c r="C17" s="2">
        <v>21205</v>
      </c>
      <c r="D17" s="2">
        <f>(Tableau2[[#This Row],[Qté]]/Tableau2[[#This Row],[Roulage]]+E17)/24</f>
        <v>0.21837499999999999</v>
      </c>
      <c r="E17" s="2">
        <v>1</v>
      </c>
      <c r="F17" s="2">
        <v>5000</v>
      </c>
      <c r="G17" s="5">
        <f t="shared" si="0"/>
        <v>45578.060358333329</v>
      </c>
      <c r="H17" s="5">
        <f>Tableau2[[#This Row],[Début]]+Tableau2[[#This Row],[durée]]</f>
        <v>45578.278733333325</v>
      </c>
      <c r="I17" s="4"/>
      <c r="J17" s="3"/>
      <c r="K17" s="1"/>
    </row>
    <row r="18" spans="1:11" x14ac:dyDescent="0.2">
      <c r="A18" s="2">
        <v>12</v>
      </c>
      <c r="B18" s="2">
        <v>214</v>
      </c>
      <c r="C18" s="2">
        <v>21205</v>
      </c>
      <c r="D18" s="2">
        <f>(Tableau2[[#This Row],[Qté]]/Tableau2[[#This Row],[Roulage]]+E18)/24</f>
        <v>0.3017083333333333</v>
      </c>
      <c r="E18" s="2">
        <v>3</v>
      </c>
      <c r="F18" s="2">
        <v>5000</v>
      </c>
      <c r="G18" s="5">
        <f t="shared" si="0"/>
        <v>45578.278733333325</v>
      </c>
      <c r="H18" s="5">
        <f>Tableau2[[#This Row],[Début]]+Tableau2[[#This Row],[durée]]</f>
        <v>45578.580441666658</v>
      </c>
      <c r="I18" s="4"/>
      <c r="J18" s="3"/>
      <c r="K18" s="1"/>
    </row>
    <row r="19" spans="1:11" x14ac:dyDescent="0.2">
      <c r="A19" s="2">
        <v>13</v>
      </c>
      <c r="B19" s="2">
        <v>215</v>
      </c>
      <c r="C19" s="2">
        <v>21205</v>
      </c>
      <c r="D19" s="2">
        <f>(Tableau2[[#This Row],[Qté]]/Tableau2[[#This Row],[Roulage]]+E19)/24</f>
        <v>0.55170833333333336</v>
      </c>
      <c r="E19" s="2">
        <v>9</v>
      </c>
      <c r="F19" s="2">
        <v>5000</v>
      </c>
      <c r="G19" s="5">
        <f t="shared" si="0"/>
        <v>45578.580441666658</v>
      </c>
      <c r="H19" s="5">
        <f>Tableau2[[#This Row],[Début]]+Tableau2[[#This Row],[durée]]</f>
        <v>45579.13214999999</v>
      </c>
      <c r="I19" s="4"/>
      <c r="J19" s="3"/>
      <c r="K19" s="1"/>
    </row>
    <row r="20" spans="1:11" x14ac:dyDescent="0.2">
      <c r="A20" s="2">
        <v>14</v>
      </c>
      <c r="B20" s="2">
        <v>216</v>
      </c>
      <c r="C20" s="2">
        <v>21205</v>
      </c>
      <c r="D20" s="2">
        <f>(Tableau2[[#This Row],[Qté]]/Tableau2[[#This Row],[Roulage]]+E20)/24</f>
        <v>0.19754166666666664</v>
      </c>
      <c r="E20" s="2">
        <v>0.5</v>
      </c>
      <c r="F20" s="2">
        <v>5000</v>
      </c>
      <c r="G20" s="5">
        <f t="shared" si="0"/>
        <v>45579.13214999999</v>
      </c>
      <c r="H20" s="5">
        <f>Tableau2[[#This Row],[Début]]+Tableau2[[#This Row],[durée]]</f>
        <v>45579.329691666659</v>
      </c>
      <c r="I20" s="4"/>
      <c r="J20" s="3"/>
      <c r="K20" s="1"/>
    </row>
    <row r="21" spans="1:11" x14ac:dyDescent="0.2">
      <c r="A21" s="2">
        <v>15</v>
      </c>
      <c r="B21" s="2">
        <v>217</v>
      </c>
      <c r="C21" s="2">
        <v>21205</v>
      </c>
      <c r="D21" s="2">
        <f>(Tableau2[[#This Row],[Qté]]/Tableau2[[#This Row],[Roulage]]+E21)/24</f>
        <v>0.46837499999999999</v>
      </c>
      <c r="E21" s="2">
        <v>7</v>
      </c>
      <c r="F21" s="2">
        <v>5000</v>
      </c>
      <c r="G21" s="5">
        <f t="shared" si="0"/>
        <v>45579.329691666659</v>
      </c>
      <c r="H21" s="5">
        <f>Tableau2[[#This Row],[Début]]+Tableau2[[#This Row],[durée]]</f>
        <v>45579.798066666655</v>
      </c>
      <c r="I21" s="4"/>
      <c r="J21" s="3"/>
      <c r="K21" s="1"/>
    </row>
  </sheetData>
  <mergeCells count="2">
    <mergeCell ref="L7:M7"/>
    <mergeCell ref="N7:O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OF</vt:lpstr>
      <vt:lpstr>OF_2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2024-09-29T07:30:11Z</dcterms:created>
  <dcterms:modified xsi:type="dcterms:W3CDTF">2024-10-12T22:05:53Z</dcterms:modified>
</cp:coreProperties>
</file>