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12" i="2"/>
  <c r="B4" i="1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A54" i="2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1"/>
  <c r="A10"/>
  <c r="A9"/>
  <c r="A8"/>
  <c r="A7"/>
  <c r="A6"/>
  <c r="A5"/>
  <c r="A4"/>
  <c r="A3"/>
  <c r="E379" i="1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E4"/>
  <c r="D4" i="2" s="1"/>
  <c r="E5" i="1"/>
  <c r="D5" i="2" s="1"/>
  <c r="E6" i="1"/>
  <c r="D6" i="2" s="1"/>
  <c r="E7" i="1"/>
  <c r="D7" i="2" s="1"/>
  <c r="E8" i="1"/>
  <c r="D8" i="2" s="1"/>
  <c r="E9" i="1"/>
  <c r="D9" i="2" s="1"/>
  <c r="E10" i="1"/>
  <c r="D10" i="2" s="1"/>
  <c r="E11" i="1"/>
  <c r="D11" i="2" s="1"/>
  <c r="E12" i="1"/>
  <c r="D12" i="2" s="1"/>
  <c r="E13" i="1"/>
  <c r="D13" i="2" s="1"/>
  <c r="E14" i="1"/>
  <c r="D14" i="2" s="1"/>
  <c r="E15" i="1"/>
  <c r="D15" i="2" s="1"/>
  <c r="E16" i="1"/>
  <c r="D16" i="2" s="1"/>
  <c r="E17" i="1"/>
  <c r="D17" i="2" s="1"/>
  <c r="E18" i="1"/>
  <c r="D18" i="2" s="1"/>
  <c r="E19" i="1"/>
  <c r="D19" i="2" s="1"/>
  <c r="E20" i="1"/>
  <c r="D20" i="2" s="1"/>
  <c r="E21" i="1"/>
  <c r="D21" i="2" s="1"/>
  <c r="E22" i="1"/>
  <c r="D22" i="2" s="1"/>
  <c r="E23" i="1"/>
  <c r="D23" i="2" s="1"/>
  <c r="E24" i="1"/>
  <c r="D24" i="2" s="1"/>
  <c r="E25" i="1"/>
  <c r="D25" i="2" s="1"/>
  <c r="E26" i="1"/>
  <c r="D26" i="2" s="1"/>
  <c r="E27" i="1"/>
  <c r="D27" i="2" s="1"/>
  <c r="E28" i="1"/>
  <c r="D28" i="2" s="1"/>
  <c r="E29" i="1"/>
  <c r="D29" i="2" s="1"/>
  <c r="E30" i="1"/>
  <c r="D30" i="2" s="1"/>
  <c r="E31" i="1"/>
  <c r="D31" i="2" s="1"/>
  <c r="E32" i="1"/>
  <c r="D32" i="2" s="1"/>
  <c r="E33" i="1"/>
  <c r="D33" i="2" s="1"/>
  <c r="E34" i="1"/>
  <c r="D34" i="2" s="1"/>
  <c r="E35" i="1"/>
  <c r="D35" i="2" s="1"/>
  <c r="E36" i="1"/>
  <c r="D36" i="2" s="1"/>
  <c r="E37" i="1"/>
  <c r="D37" i="2" s="1"/>
  <c r="E38" i="1"/>
  <c r="D38" i="2" s="1"/>
  <c r="E39" i="1"/>
  <c r="D39" i="2" s="1"/>
  <c r="E40" i="1"/>
  <c r="D40" i="2" s="1"/>
  <c r="E41" i="1"/>
  <c r="D41" i="2" s="1"/>
  <c r="E42" i="1"/>
  <c r="D42" i="2" s="1"/>
  <c r="E43" i="1"/>
  <c r="D43" i="2" s="1"/>
  <c r="E44" i="1"/>
  <c r="D44" i="2" s="1"/>
  <c r="E45" i="1"/>
  <c r="D45" i="2" s="1"/>
  <c r="E46" i="1"/>
  <c r="D46" i="2" s="1"/>
  <c r="E47" i="1"/>
  <c r="D47" i="2" s="1"/>
  <c r="E48" i="1"/>
  <c r="D48" i="2" s="1"/>
  <c r="E49" i="1"/>
  <c r="D49" i="2" s="1"/>
  <c r="E50" i="1"/>
  <c r="D50" i="2" s="1"/>
  <c r="E51" i="1"/>
  <c r="D51" i="2" s="1"/>
  <c r="E52" i="1"/>
  <c r="D52" i="2" s="1"/>
  <c r="E53" i="1"/>
  <c r="D53" i="2" s="1"/>
  <c r="E54" i="1"/>
  <c r="D54" i="2" s="1"/>
  <c r="E55" i="1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"/>
  <c r="D3" i="2" s="1"/>
  <c r="D26" i="1"/>
  <c r="C26" i="2" s="1"/>
  <c r="D27" i="1"/>
  <c r="C27" i="2" s="1"/>
  <c r="D28" i="1"/>
  <c r="C28" i="2" s="1"/>
  <c r="D29" i="1"/>
  <c r="C29" i="2" s="1"/>
  <c r="D30" i="1"/>
  <c r="C30" i="2" s="1"/>
  <c r="D31" i="1"/>
  <c r="C31" i="2" s="1"/>
  <c r="D32" i="1"/>
  <c r="C32" i="2" s="1"/>
  <c r="D33" i="1"/>
  <c r="C33" i="2" s="1"/>
  <c r="D34" i="1"/>
  <c r="C34" i="2" s="1"/>
  <c r="D35" i="1"/>
  <c r="C35" i="2" s="1"/>
  <c r="D36" i="1"/>
  <c r="C36" i="2" s="1"/>
  <c r="D37" i="1"/>
  <c r="C37" i="2" s="1"/>
  <c r="D38" i="1"/>
  <c r="C38" i="2" s="1"/>
  <c r="D39" i="1"/>
  <c r="C39" i="2" s="1"/>
  <c r="D40" i="1"/>
  <c r="C40" i="2" s="1"/>
  <c r="D41" i="1"/>
  <c r="C41" i="2" s="1"/>
  <c r="D42" i="1"/>
  <c r="C42" i="2" s="1"/>
  <c r="D43" i="1"/>
  <c r="C43" i="2" s="1"/>
  <c r="D44" i="1"/>
  <c r="C44" i="2" s="1"/>
  <c r="D45" i="1"/>
  <c r="C45" i="2" s="1"/>
  <c r="D46" i="1"/>
  <c r="C46" i="2" s="1"/>
  <c r="D47" i="1"/>
  <c r="C47" i="2" s="1"/>
  <c r="D48" i="1"/>
  <c r="C48" i="2" s="1"/>
  <c r="D49" i="1"/>
  <c r="C49" i="2" s="1"/>
  <c r="D50" i="1"/>
  <c r="C50" i="2" s="1"/>
  <c r="D51" i="1"/>
  <c r="C51" i="2" s="1"/>
  <c r="D52" i="1"/>
  <c r="C52" i="2" s="1"/>
  <c r="D53" i="1"/>
  <c r="C53" i="2" s="1"/>
  <c r="D54" i="1"/>
  <c r="C54" i="2" s="1"/>
  <c r="D55" i="1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4"/>
  <c r="C4" i="2" s="1"/>
  <c r="D5" i="1"/>
  <c r="C5" i="2" s="1"/>
  <c r="D6" i="1"/>
  <c r="C6" i="2" s="1"/>
  <c r="D7" i="1"/>
  <c r="C7" i="2" s="1"/>
  <c r="D8" i="1"/>
  <c r="C8" i="2" s="1"/>
  <c r="D9" i="1"/>
  <c r="C9" i="2" s="1"/>
  <c r="D10" i="1"/>
  <c r="C10" i="2" s="1"/>
  <c r="D11" i="1"/>
  <c r="C11" i="2" s="1"/>
  <c r="D12" i="1"/>
  <c r="C12" i="2" s="1"/>
  <c r="D13" i="1"/>
  <c r="C13" i="2" s="1"/>
  <c r="D14" i="1"/>
  <c r="C14" i="2" s="1"/>
  <c r="D15" i="1"/>
  <c r="C15" i="2" s="1"/>
  <c r="D16" i="1"/>
  <c r="C16" i="2" s="1"/>
  <c r="D17" i="1"/>
  <c r="C17" i="2" s="1"/>
  <c r="D18" i="1"/>
  <c r="C18" i="2" s="1"/>
  <c r="D19" i="1"/>
  <c r="C19" i="2" s="1"/>
  <c r="D20" i="1"/>
  <c r="C20" i="2" s="1"/>
  <c r="D21" i="1"/>
  <c r="C21" i="2" s="1"/>
  <c r="D22" i="1"/>
  <c r="C22" i="2" s="1"/>
  <c r="D23" i="1"/>
  <c r="C23" i="2" s="1"/>
  <c r="D24" i="1"/>
  <c r="C24" i="2" s="1"/>
  <c r="D25" i="1"/>
  <c r="C25" i="2" s="1"/>
  <c r="D3" i="1"/>
  <c r="C3" i="2" s="1"/>
  <c r="B3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4"/>
  <c r="F15" l="1"/>
</calcChain>
</file>

<file path=xl/sharedStrings.xml><?xml version="1.0" encoding="utf-8"?>
<sst xmlns="http://schemas.openxmlformats.org/spreadsheetml/2006/main" count="5" uniqueCount="3">
  <si>
    <t>Hairon</t>
  </si>
  <si>
    <t>belleF</t>
  </si>
  <si>
    <t>année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</si>
</sst>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19"/>
  <sheetViews>
    <sheetView zoomScale="85" zoomScaleNormal="85" workbookViewId="0">
      <selection activeCell="D2" sqref="D2:E2"/>
    </sheetView>
  </sheetViews>
  <sheetFormatPr baseColWidth="10" defaultRowHeight="15"/>
  <cols>
    <col min="2" max="2" width="15.7109375" bestFit="1" customWidth="1"/>
  </cols>
  <sheetData>
    <row r="2" spans="1:6">
      <c r="D2" t="s">
        <v>0</v>
      </c>
      <c r="E2" t="s">
        <v>1</v>
      </c>
    </row>
    <row r="3" spans="1:6">
      <c r="A3" s="1">
        <v>39085</v>
      </c>
      <c r="B3" s="3" t="str">
        <f>IF(A3&lt;=(DATE(2007, 1, 7)),"semaine1",IF(A3&lt;=(DATE(2007, 1, 14)),"semaine2",IF(A3&lt;=(DATE(2007, 1, 21)),"semaine3",IF(A3&lt;=(DATE(2007, 1, 28)),"semaine4",IF(A3&lt;=(DATE(2007, 2, 4)),"semaine5",IF(A3&lt;=(DATE(2007, 2,11)),"semaine6",IF(A3&lt;=(DATE(2007, 2, 18)),"semaine7",IF(A3&lt;=(DATE(2007, 2, 25)),"semaine8",IF(A3&lt;=(DATE(2007, 3, 4)),"semaine9",IF(A3&lt;=(DATE(2007, 3, 11)),"semaine10",IF(A3&lt;=(DATE(2007, 3, 18)),"semaine11",IF(A3&lt;=(DATE(2007, 3, 25)),"semaine12",IF(A3&lt;=(DATE(2007, 4, 1)),"semaine13",IF(A3&lt;=(DATE(2007, 4, 8)),"semaine14",IF(A3&lt;=(DATE(2007, 4, 15)),"semaine15",IF(A3&lt;=(DATE(2007, 4, 22)),"semaine16",IF(A3&lt;=(DATE(2007, 4, 29)),"semaine17",IF(A3&lt;=(DATE(2007, 5, 6)),"semaine18",IF(A3&lt;=(DATE(2007, 5, 13)),"semaine19",IF(A3&lt;=(DATE(2007, 5, 20)),"semaine20",IF(A3&lt;=(DATE(2007, 5, 27)),"semaine21",IF(A3&lt;=(DATE(2007, 6, 3)),"semaine22",IF(A3&lt;=(DATE(2007, 6, 10)),"semaine23",IF(A3&lt;=(DATE(2007, 6, 17)),"semaine24",IF(A3&lt;=(DATE(2007, 6, 24)),"semaine25",IF(A3&lt;=(DATE(2007, 7, 1)),"semaine26",IF(A3&lt;=(DATE(2007, 7, 8)),"semaine27",IF(A3&lt;=(DATE(2007, 7, 15)),"semaine28",IF(A3&lt;=(DATE(2007, 7, 22)),"semaine29",IF(A3&lt;=(DATE(2007, 7, 29)),"semaine30",IF(A3&lt;=(DATE(2007, 8, 5)),"semaine31",IF(A3&lt;=(DATE(2007, 8, 12)),"semaine32",IF(A3&lt;=(DATE(2007, 8, 19)),"semaine33",IF(A3&lt;=(DATE(2007, 8, 26)),"semaine34",IF(A3&lt;=(DATE(2007, 9, 2)),"semaine35",IF(A3&lt;=(DATE(2007, 9, 9)),"semaine36",IF(A3&lt;=(DATE(2007, 9, 16)),"semaine37",IF(A3&lt;=(DATE(2007, 9, 23)),"semaine38",IF(A3&lt;=(DATE(2007, 9, 30)),"semaine39",IF(A3&lt;=(DATE(2007, 10, 7)),"semaine40",IF(A3&lt;=(DATE(2007, 10, 14)),"semaine41",IF(A3&lt;=(DATE(2007, 10, 21)),"semaine42",IF(A3&lt;=(DATE(2007, 10, 28)),"semaine43",IF(A3&lt;=(DATE(2007, 11, 4)),"semaine44",IF(A3&lt;=(DATE(2007, 11, 11)),"semaine45",IF(A3&lt;=(DATE(2007, 11, 18)),"semaine46",IF(A3&lt;=(DATE(2007, 11, 25)),"semaine47",IF(A3&lt;=(DATE(2007, 12, 2)),"semaine48",IF(A3&lt;=(DATE(2007, 12, 9)),"semaine49",IF(A3&lt;=(DATE(2007, 12, 16)),"semaine50",IF(A3&lt;=(DATE(2007, 12, 23)),"semaine51",IF(A3&lt;=(DATE(2007, 12, 30)),"semaine52",IF(A3&lt;=(DATE(2007, 12, 31)),"semaine53",213))))))))))))))))))))))))))))))))))))))))))))))))))))) &amp;" 2007"</f>
        <v>semaine1 2007</v>
      </c>
      <c r="D3">
        <f ca="1">RANDBETWEEN(2,40)</f>
        <v>35</v>
      </c>
      <c r="E3">
        <f ca="1">RANDBETWEEN(100,400)</f>
        <v>267</v>
      </c>
    </row>
    <row r="4" spans="1:6">
      <c r="A4" s="1">
        <f>A3+7</f>
        <v>39092</v>
      </c>
      <c r="B4" s="3" t="str">
        <f t="shared" ref="B4:B67" si="0">IF(A4&lt;=(DATE(2007, 1, 7)),"semaine1",IF(A4&lt;=(DATE(2007, 1, 14)),"semaine2",IF(A4&lt;=(DATE(2007, 1, 21)),"semaine3",IF(A4&lt;=(DATE(2007, 1, 28)),"semaine4",IF(A4&lt;=(DATE(2007, 2, 4)),"semaine5",IF(A4&lt;=(DATE(2007, 2,11)),"semaine6",IF(A4&lt;=(DATE(2007, 2, 18)),"semaine7",IF(A4&lt;=(DATE(2007, 2, 25)),"semaine8",IF(A4&lt;=(DATE(2007, 3, 4)),"semaine9",IF(A4&lt;=(DATE(2007, 3, 11)),"semaine10",IF(A4&lt;=(DATE(2007, 3, 18)),"semaine11",IF(A4&lt;=(DATE(2007, 3, 25)),"semaine12",IF(A4&lt;=(DATE(2007, 4, 1)),"semaine13",IF(A4&lt;=(DATE(2007, 4, 8)),"semaine14",IF(A4&lt;=(DATE(2007, 4, 15)),"semaine15",IF(A4&lt;=(DATE(2007, 4, 22)),"semaine16",IF(A4&lt;=(DATE(2007, 4, 29)),"semaine17",IF(A4&lt;=(DATE(2007, 5, 6)),"semaine18",IF(A4&lt;=(DATE(2007, 5, 13)),"semaine19",IF(A4&lt;=(DATE(2007, 5, 20)),"semaine20",IF(A4&lt;=(DATE(2007, 5, 27)),"semaine21",IF(A4&lt;=(DATE(2007, 6, 3)),"semaine22",IF(A4&lt;=(DATE(2007, 6, 10)),"semaine23",IF(A4&lt;=(DATE(2007, 6, 17)),"semaine24",IF(A4&lt;=(DATE(2007, 6, 24)),"semaine25",IF(A4&lt;=(DATE(2007, 7, 1)),"semaine26",IF(A4&lt;=(DATE(2007, 7, 8)),"semaine27",IF(A4&lt;=(DATE(2007, 7, 15)),"semaine28",IF(A4&lt;=(DATE(2007, 7, 22)),"semaine29",IF(A4&lt;=(DATE(2007, 7, 29)),"semaine30",IF(A4&lt;=(DATE(2007, 8, 5)),"semaine31",IF(A4&lt;=(DATE(2007, 8, 12)),"semaine32",IF(A4&lt;=(DATE(2007, 8, 19)),"semaine33",IF(A4&lt;=(DATE(2007, 8, 26)),"semaine34",IF(A4&lt;=(DATE(2007, 9, 2)),"semaine35",IF(A4&lt;=(DATE(2007, 9, 9)),"semaine36",IF(A4&lt;=(DATE(2007, 9, 16)),"semaine37",IF(A4&lt;=(DATE(2007, 9, 23)),"semaine38",IF(A4&lt;=(DATE(2007, 9, 30)),"semaine39",IF(A4&lt;=(DATE(2007, 10, 7)),"semaine40",IF(A4&lt;=(DATE(2007, 10, 14)),"semaine41",IF(A4&lt;=(DATE(2007, 10, 21)),"semaine42",IF(A4&lt;=(DATE(2007, 10, 28)),"semaine43",IF(A4&lt;=(DATE(2007, 11, 4)),"semaine44",IF(A4&lt;=(DATE(2007, 11, 11)),"semaine45",IF(A4&lt;=(DATE(2007, 11, 18)),"semaine46",IF(A4&lt;=(DATE(2007, 11, 25)),"semaine47",IF(A4&lt;=(DATE(2007, 12, 2)),"semaine48",IF(A4&lt;=(DATE(2007, 12, 9)),"semaine49",IF(A4&lt;=(DATE(2007, 12, 16)),"semaine50",IF(A4&lt;=(DATE(2007, 12, 23)),"semaine51",IF(A4&lt;=(DATE(2007, 12, 30)),"semaine52",IF(A4&lt;=(DATE(2007, 12, 31)),"semaine53",213))))))))))))))))))))))))))))))))))))))))))))))))))))) &amp;" 2007"</f>
        <v>semaine2 2007</v>
      </c>
      <c r="D4">
        <f t="shared" ref="D4:D67" ca="1" si="1">RANDBETWEEN(2,40)</f>
        <v>21</v>
      </c>
      <c r="E4">
        <f t="shared" ref="E4:E67" ca="1" si="2">RANDBETWEEN(100,400)</f>
        <v>339</v>
      </c>
    </row>
    <row r="5" spans="1:6">
      <c r="A5" s="1">
        <f t="shared" ref="A5:A68" si="3">A4+7</f>
        <v>39099</v>
      </c>
      <c r="B5" s="3" t="str">
        <f t="shared" si="0"/>
        <v>semaine3 2007</v>
      </c>
      <c r="D5">
        <f t="shared" ca="1" si="1"/>
        <v>15</v>
      </c>
      <c r="E5">
        <f t="shared" ca="1" si="2"/>
        <v>150</v>
      </c>
    </row>
    <row r="6" spans="1:6">
      <c r="A6" s="1">
        <f t="shared" si="3"/>
        <v>39106</v>
      </c>
      <c r="B6" s="3" t="str">
        <f t="shared" si="0"/>
        <v>semaine4 2007</v>
      </c>
      <c r="D6">
        <f t="shared" ca="1" si="1"/>
        <v>35</v>
      </c>
      <c r="E6">
        <f t="shared" ca="1" si="2"/>
        <v>296</v>
      </c>
    </row>
    <row r="7" spans="1:6">
      <c r="A7" s="1">
        <f t="shared" si="3"/>
        <v>39113</v>
      </c>
      <c r="B7" s="3" t="str">
        <f t="shared" si="0"/>
        <v>semaine5 2007</v>
      </c>
      <c r="D7">
        <f t="shared" ca="1" si="1"/>
        <v>7</v>
      </c>
      <c r="E7">
        <f t="shared" ca="1" si="2"/>
        <v>200</v>
      </c>
    </row>
    <row r="8" spans="1:6">
      <c r="A8" s="1">
        <f t="shared" si="3"/>
        <v>39120</v>
      </c>
      <c r="B8" s="3" t="str">
        <f t="shared" si="0"/>
        <v>semaine6 2007</v>
      </c>
      <c r="D8">
        <f t="shared" ca="1" si="1"/>
        <v>20</v>
      </c>
      <c r="E8">
        <f t="shared" ca="1" si="2"/>
        <v>156</v>
      </c>
    </row>
    <row r="9" spans="1:6">
      <c r="A9" s="1">
        <f t="shared" si="3"/>
        <v>39127</v>
      </c>
      <c r="B9" s="3" t="str">
        <f t="shared" si="0"/>
        <v>semaine7 2007</v>
      </c>
      <c r="D9">
        <f t="shared" ca="1" si="1"/>
        <v>25</v>
      </c>
      <c r="E9">
        <f t="shared" ca="1" si="2"/>
        <v>215</v>
      </c>
    </row>
    <row r="10" spans="1:6">
      <c r="A10" s="1">
        <f t="shared" si="3"/>
        <v>39134</v>
      </c>
      <c r="B10" s="3" t="str">
        <f t="shared" si="0"/>
        <v>semaine8 2007</v>
      </c>
      <c r="D10">
        <f t="shared" ca="1" si="1"/>
        <v>31</v>
      </c>
      <c r="E10">
        <f t="shared" ca="1" si="2"/>
        <v>138</v>
      </c>
    </row>
    <row r="11" spans="1:6">
      <c r="A11" s="1">
        <f t="shared" si="3"/>
        <v>39141</v>
      </c>
      <c r="B11" s="3" t="str">
        <f t="shared" si="0"/>
        <v>semaine9 2007</v>
      </c>
      <c r="D11">
        <f t="shared" ca="1" si="1"/>
        <v>17</v>
      </c>
      <c r="E11">
        <f t="shared" ca="1" si="2"/>
        <v>299</v>
      </c>
    </row>
    <row r="12" spans="1:6">
      <c r="A12" s="1">
        <f t="shared" si="3"/>
        <v>39148</v>
      </c>
      <c r="B12" s="3" t="str">
        <f t="shared" si="0"/>
        <v>semaine10 2007</v>
      </c>
      <c r="D12">
        <f t="shared" ca="1" si="1"/>
        <v>26</v>
      </c>
      <c r="E12">
        <f t="shared" ca="1" si="2"/>
        <v>363</v>
      </c>
    </row>
    <row r="13" spans="1:6">
      <c r="A13" s="1">
        <f t="shared" si="3"/>
        <v>39155</v>
      </c>
      <c r="B13" s="3" t="str">
        <f t="shared" si="0"/>
        <v>semaine11 2007</v>
      </c>
      <c r="D13">
        <f t="shared" ca="1" si="1"/>
        <v>13</v>
      </c>
      <c r="E13">
        <f t="shared" ca="1" si="2"/>
        <v>207</v>
      </c>
    </row>
    <row r="14" spans="1:6">
      <c r="A14" s="1">
        <f t="shared" si="3"/>
        <v>39162</v>
      </c>
      <c r="B14" s="3" t="str">
        <f t="shared" si="0"/>
        <v>semaine12 2007</v>
      </c>
      <c r="D14">
        <f t="shared" ca="1" si="1"/>
        <v>36</v>
      </c>
      <c r="E14">
        <f t="shared" ca="1" si="2"/>
        <v>132</v>
      </c>
    </row>
    <row r="15" spans="1:6">
      <c r="A15" s="1">
        <f t="shared" si="3"/>
        <v>39169</v>
      </c>
      <c r="B15" s="3" t="str">
        <f t="shared" si="0"/>
        <v>semaine13 2007</v>
      </c>
      <c r="D15">
        <f t="shared" ca="1" si="1"/>
        <v>33</v>
      </c>
      <c r="E15">
        <f t="shared" ca="1" si="2"/>
        <v>118</v>
      </c>
      <c r="F15" s="2" t="str">
        <f>IF(G6="x",G5,IF(H6="x",Feuil2!A5,IF(I6="x",Feuil2!B5,"")))</f>
        <v/>
      </c>
    </row>
    <row r="16" spans="1:6">
      <c r="A16" s="1">
        <f t="shared" si="3"/>
        <v>39176</v>
      </c>
      <c r="B16" s="3" t="str">
        <f t="shared" si="0"/>
        <v>semaine14 2007</v>
      </c>
      <c r="D16">
        <f t="shared" ca="1" si="1"/>
        <v>33</v>
      </c>
      <c r="E16">
        <f t="shared" ca="1" si="2"/>
        <v>222</v>
      </c>
    </row>
    <row r="17" spans="1:5">
      <c r="A17" s="1">
        <f t="shared" si="3"/>
        <v>39183</v>
      </c>
      <c r="B17" s="3" t="str">
        <f t="shared" si="0"/>
        <v>semaine15 2007</v>
      </c>
      <c r="D17">
        <f t="shared" ca="1" si="1"/>
        <v>15</v>
      </c>
      <c r="E17">
        <f t="shared" ca="1" si="2"/>
        <v>169</v>
      </c>
    </row>
    <row r="18" spans="1:5">
      <c r="A18" s="1">
        <f t="shared" si="3"/>
        <v>39190</v>
      </c>
      <c r="B18" s="3" t="str">
        <f t="shared" si="0"/>
        <v>semaine16 2007</v>
      </c>
      <c r="D18">
        <f t="shared" ca="1" si="1"/>
        <v>8</v>
      </c>
      <c r="E18">
        <f t="shared" ca="1" si="2"/>
        <v>143</v>
      </c>
    </row>
    <row r="19" spans="1:5">
      <c r="A19" s="1">
        <f t="shared" si="3"/>
        <v>39197</v>
      </c>
      <c r="B19" s="3" t="str">
        <f t="shared" si="0"/>
        <v>semaine17 2007</v>
      </c>
      <c r="D19">
        <f t="shared" ca="1" si="1"/>
        <v>17</v>
      </c>
      <c r="E19">
        <f t="shared" ca="1" si="2"/>
        <v>210</v>
      </c>
    </row>
    <row r="20" spans="1:5">
      <c r="A20" s="1">
        <f t="shared" si="3"/>
        <v>39204</v>
      </c>
      <c r="B20" s="3" t="str">
        <f t="shared" si="0"/>
        <v>semaine18 2007</v>
      </c>
      <c r="D20">
        <f t="shared" ca="1" si="1"/>
        <v>28</v>
      </c>
      <c r="E20">
        <f t="shared" ca="1" si="2"/>
        <v>202</v>
      </c>
    </row>
    <row r="21" spans="1:5">
      <c r="A21" s="1">
        <f t="shared" si="3"/>
        <v>39211</v>
      </c>
      <c r="B21" s="3" t="str">
        <f t="shared" si="0"/>
        <v>semaine19 2007</v>
      </c>
      <c r="D21">
        <f t="shared" ca="1" si="1"/>
        <v>30</v>
      </c>
      <c r="E21">
        <f t="shared" ca="1" si="2"/>
        <v>186</v>
      </c>
    </row>
    <row r="22" spans="1:5">
      <c r="A22" s="1">
        <f t="shared" si="3"/>
        <v>39218</v>
      </c>
      <c r="B22" s="3" t="str">
        <f t="shared" si="0"/>
        <v>semaine20 2007</v>
      </c>
      <c r="D22">
        <f t="shared" ca="1" si="1"/>
        <v>8</v>
      </c>
      <c r="E22">
        <f t="shared" ca="1" si="2"/>
        <v>233</v>
      </c>
    </row>
    <row r="23" spans="1:5">
      <c r="A23" s="1">
        <f t="shared" si="3"/>
        <v>39225</v>
      </c>
      <c r="B23" s="3" t="str">
        <f t="shared" si="0"/>
        <v>semaine21 2007</v>
      </c>
      <c r="D23">
        <f t="shared" ca="1" si="1"/>
        <v>3</v>
      </c>
      <c r="E23">
        <f t="shared" ca="1" si="2"/>
        <v>252</v>
      </c>
    </row>
    <row r="24" spans="1:5">
      <c r="A24" s="1">
        <f t="shared" si="3"/>
        <v>39232</v>
      </c>
      <c r="B24" s="3" t="str">
        <f t="shared" si="0"/>
        <v>semaine22 2007</v>
      </c>
      <c r="D24">
        <f t="shared" ca="1" si="1"/>
        <v>33</v>
      </c>
      <c r="E24">
        <f t="shared" ca="1" si="2"/>
        <v>134</v>
      </c>
    </row>
    <row r="25" spans="1:5">
      <c r="A25" s="1">
        <f t="shared" si="3"/>
        <v>39239</v>
      </c>
      <c r="B25" s="3" t="str">
        <f t="shared" si="0"/>
        <v>semaine23 2007</v>
      </c>
      <c r="D25">
        <f t="shared" ca="1" si="1"/>
        <v>15</v>
      </c>
      <c r="E25">
        <f t="shared" ca="1" si="2"/>
        <v>167</v>
      </c>
    </row>
    <row r="26" spans="1:5">
      <c r="A26" s="1">
        <f t="shared" si="3"/>
        <v>39246</v>
      </c>
      <c r="B26" s="3" t="str">
        <f t="shared" si="0"/>
        <v>semaine24 2007</v>
      </c>
      <c r="D26">
        <f t="shared" ca="1" si="1"/>
        <v>9</v>
      </c>
      <c r="E26">
        <f t="shared" ca="1" si="2"/>
        <v>231</v>
      </c>
    </row>
    <row r="27" spans="1:5">
      <c r="A27" s="1">
        <f t="shared" si="3"/>
        <v>39253</v>
      </c>
      <c r="B27" s="3" t="str">
        <f t="shared" si="0"/>
        <v>semaine25 2007</v>
      </c>
      <c r="D27">
        <f t="shared" ca="1" si="1"/>
        <v>18</v>
      </c>
      <c r="E27">
        <f t="shared" ca="1" si="2"/>
        <v>255</v>
      </c>
    </row>
    <row r="28" spans="1:5">
      <c r="A28" s="1">
        <f t="shared" si="3"/>
        <v>39260</v>
      </c>
      <c r="B28" s="3" t="str">
        <f t="shared" si="0"/>
        <v>semaine26 2007</v>
      </c>
      <c r="D28">
        <f t="shared" ca="1" si="1"/>
        <v>36</v>
      </c>
      <c r="E28">
        <f t="shared" ca="1" si="2"/>
        <v>119</v>
      </c>
    </row>
    <row r="29" spans="1:5">
      <c r="A29" s="1">
        <f t="shared" si="3"/>
        <v>39267</v>
      </c>
      <c r="B29" s="3" t="str">
        <f t="shared" si="0"/>
        <v>semaine27 2007</v>
      </c>
      <c r="D29">
        <f t="shared" ca="1" si="1"/>
        <v>40</v>
      </c>
      <c r="E29">
        <f t="shared" ca="1" si="2"/>
        <v>247</v>
      </c>
    </row>
    <row r="30" spans="1:5">
      <c r="A30" s="1">
        <f t="shared" si="3"/>
        <v>39274</v>
      </c>
      <c r="B30" s="3" t="str">
        <f t="shared" si="0"/>
        <v>semaine28 2007</v>
      </c>
      <c r="D30">
        <f t="shared" ca="1" si="1"/>
        <v>15</v>
      </c>
      <c r="E30">
        <f t="shared" ca="1" si="2"/>
        <v>144</v>
      </c>
    </row>
    <row r="31" spans="1:5">
      <c r="A31" s="1">
        <f t="shared" si="3"/>
        <v>39281</v>
      </c>
      <c r="B31" s="3" t="str">
        <f t="shared" si="0"/>
        <v>semaine29 2007</v>
      </c>
      <c r="D31">
        <f t="shared" ca="1" si="1"/>
        <v>39</v>
      </c>
      <c r="E31">
        <f t="shared" ca="1" si="2"/>
        <v>286</v>
      </c>
    </row>
    <row r="32" spans="1:5">
      <c r="A32" s="1">
        <f t="shared" si="3"/>
        <v>39288</v>
      </c>
      <c r="B32" s="3" t="str">
        <f t="shared" si="0"/>
        <v>semaine30 2007</v>
      </c>
      <c r="D32">
        <f t="shared" ca="1" si="1"/>
        <v>37</v>
      </c>
      <c r="E32">
        <f t="shared" ca="1" si="2"/>
        <v>352</v>
      </c>
    </row>
    <row r="33" spans="1:5">
      <c r="A33" s="1">
        <f t="shared" si="3"/>
        <v>39295</v>
      </c>
      <c r="B33" s="3" t="str">
        <f t="shared" si="0"/>
        <v>semaine31 2007</v>
      </c>
      <c r="D33">
        <f t="shared" ca="1" si="1"/>
        <v>5</v>
      </c>
      <c r="E33">
        <f t="shared" ca="1" si="2"/>
        <v>248</v>
      </c>
    </row>
    <row r="34" spans="1:5">
      <c r="A34" s="1">
        <f t="shared" si="3"/>
        <v>39302</v>
      </c>
      <c r="B34" s="3" t="str">
        <f t="shared" si="0"/>
        <v>semaine32 2007</v>
      </c>
      <c r="D34">
        <f t="shared" ca="1" si="1"/>
        <v>4</v>
      </c>
      <c r="E34">
        <f t="shared" ca="1" si="2"/>
        <v>257</v>
      </c>
    </row>
    <row r="35" spans="1:5">
      <c r="A35" s="1">
        <f t="shared" si="3"/>
        <v>39309</v>
      </c>
      <c r="B35" s="3" t="str">
        <f t="shared" si="0"/>
        <v>semaine33 2007</v>
      </c>
      <c r="D35">
        <f t="shared" ca="1" si="1"/>
        <v>9</v>
      </c>
      <c r="E35">
        <f t="shared" ca="1" si="2"/>
        <v>286</v>
      </c>
    </row>
    <row r="36" spans="1:5">
      <c r="A36" s="1">
        <f t="shared" si="3"/>
        <v>39316</v>
      </c>
      <c r="B36" s="3" t="str">
        <f t="shared" si="0"/>
        <v>semaine34 2007</v>
      </c>
      <c r="D36">
        <f t="shared" ca="1" si="1"/>
        <v>21</v>
      </c>
      <c r="E36">
        <f t="shared" ca="1" si="2"/>
        <v>150</v>
      </c>
    </row>
    <row r="37" spans="1:5">
      <c r="A37" s="1">
        <f t="shared" si="3"/>
        <v>39323</v>
      </c>
      <c r="B37" s="3" t="str">
        <f t="shared" si="0"/>
        <v>semaine35 2007</v>
      </c>
      <c r="D37">
        <f t="shared" ca="1" si="1"/>
        <v>28</v>
      </c>
      <c r="E37">
        <f t="shared" ca="1" si="2"/>
        <v>130</v>
      </c>
    </row>
    <row r="38" spans="1:5">
      <c r="A38" s="1">
        <f t="shared" si="3"/>
        <v>39330</v>
      </c>
      <c r="B38" s="3" t="str">
        <f t="shared" si="0"/>
        <v>semaine36 2007</v>
      </c>
      <c r="D38">
        <f t="shared" ca="1" si="1"/>
        <v>16</v>
      </c>
      <c r="E38">
        <f t="shared" ca="1" si="2"/>
        <v>187</v>
      </c>
    </row>
    <row r="39" spans="1:5">
      <c r="A39" s="1">
        <f t="shared" si="3"/>
        <v>39337</v>
      </c>
      <c r="B39" s="3" t="str">
        <f t="shared" si="0"/>
        <v>semaine37 2007</v>
      </c>
      <c r="D39">
        <f t="shared" ca="1" si="1"/>
        <v>15</v>
      </c>
      <c r="E39">
        <f t="shared" ca="1" si="2"/>
        <v>286</v>
      </c>
    </row>
    <row r="40" spans="1:5">
      <c r="A40" s="1">
        <f t="shared" si="3"/>
        <v>39344</v>
      </c>
      <c r="B40" s="3" t="str">
        <f t="shared" si="0"/>
        <v>semaine38 2007</v>
      </c>
      <c r="D40">
        <f t="shared" ca="1" si="1"/>
        <v>29</v>
      </c>
      <c r="E40">
        <f t="shared" ca="1" si="2"/>
        <v>116</v>
      </c>
    </row>
    <row r="41" spans="1:5">
      <c r="A41" s="1">
        <f t="shared" si="3"/>
        <v>39351</v>
      </c>
      <c r="B41" s="3" t="str">
        <f t="shared" si="0"/>
        <v>semaine39 2007</v>
      </c>
      <c r="D41">
        <f t="shared" ca="1" si="1"/>
        <v>3</v>
      </c>
      <c r="E41">
        <f t="shared" ca="1" si="2"/>
        <v>319</v>
      </c>
    </row>
    <row r="42" spans="1:5">
      <c r="A42" s="1">
        <f t="shared" si="3"/>
        <v>39358</v>
      </c>
      <c r="B42" s="3" t="str">
        <f t="shared" si="0"/>
        <v>semaine40 2007</v>
      </c>
      <c r="D42">
        <f t="shared" ca="1" si="1"/>
        <v>12</v>
      </c>
      <c r="E42">
        <f t="shared" ca="1" si="2"/>
        <v>155</v>
      </c>
    </row>
    <row r="43" spans="1:5">
      <c r="A43" s="1">
        <f t="shared" si="3"/>
        <v>39365</v>
      </c>
      <c r="B43" s="3" t="str">
        <f t="shared" si="0"/>
        <v>semaine41 2007</v>
      </c>
      <c r="D43">
        <f t="shared" ca="1" si="1"/>
        <v>37</v>
      </c>
      <c r="E43">
        <f t="shared" ca="1" si="2"/>
        <v>215</v>
      </c>
    </row>
    <row r="44" spans="1:5">
      <c r="A44" s="1">
        <f t="shared" si="3"/>
        <v>39372</v>
      </c>
      <c r="B44" s="3" t="str">
        <f t="shared" si="0"/>
        <v>semaine42 2007</v>
      </c>
      <c r="D44">
        <f t="shared" ca="1" si="1"/>
        <v>21</v>
      </c>
      <c r="E44">
        <f t="shared" ca="1" si="2"/>
        <v>357</v>
      </c>
    </row>
    <row r="45" spans="1:5">
      <c r="A45" s="1">
        <f t="shared" si="3"/>
        <v>39379</v>
      </c>
      <c r="B45" s="3" t="str">
        <f t="shared" si="0"/>
        <v>semaine43 2007</v>
      </c>
      <c r="D45">
        <f t="shared" ca="1" si="1"/>
        <v>30</v>
      </c>
      <c r="E45">
        <f t="shared" ca="1" si="2"/>
        <v>161</v>
      </c>
    </row>
    <row r="46" spans="1:5">
      <c r="A46" s="1">
        <f t="shared" si="3"/>
        <v>39386</v>
      </c>
      <c r="B46" s="3" t="str">
        <f t="shared" si="0"/>
        <v>semaine44 2007</v>
      </c>
      <c r="D46">
        <f t="shared" ca="1" si="1"/>
        <v>7</v>
      </c>
      <c r="E46">
        <f t="shared" ca="1" si="2"/>
        <v>286</v>
      </c>
    </row>
    <row r="47" spans="1:5">
      <c r="A47" s="1">
        <f t="shared" si="3"/>
        <v>39393</v>
      </c>
      <c r="B47" s="3" t="str">
        <f t="shared" si="0"/>
        <v>semaine45 2007</v>
      </c>
      <c r="D47">
        <f t="shared" ca="1" si="1"/>
        <v>32</v>
      </c>
      <c r="E47">
        <f t="shared" ca="1" si="2"/>
        <v>120</v>
      </c>
    </row>
    <row r="48" spans="1:5">
      <c r="A48" s="1">
        <f t="shared" si="3"/>
        <v>39400</v>
      </c>
      <c r="B48" s="3" t="str">
        <f t="shared" si="0"/>
        <v>semaine46 2007</v>
      </c>
      <c r="D48">
        <f t="shared" ca="1" si="1"/>
        <v>8</v>
      </c>
      <c r="E48">
        <f t="shared" ca="1" si="2"/>
        <v>223</v>
      </c>
    </row>
    <row r="49" spans="1:5">
      <c r="A49" s="1">
        <f t="shared" si="3"/>
        <v>39407</v>
      </c>
      <c r="B49" s="3" t="str">
        <f t="shared" si="0"/>
        <v>semaine47 2007</v>
      </c>
      <c r="D49">
        <f t="shared" ca="1" si="1"/>
        <v>28</v>
      </c>
      <c r="E49">
        <f t="shared" ca="1" si="2"/>
        <v>242</v>
      </c>
    </row>
    <row r="50" spans="1:5">
      <c r="A50" s="1">
        <f t="shared" si="3"/>
        <v>39414</v>
      </c>
      <c r="B50" s="3" t="str">
        <f t="shared" si="0"/>
        <v>semaine48 2007</v>
      </c>
      <c r="D50">
        <f t="shared" ca="1" si="1"/>
        <v>27</v>
      </c>
      <c r="E50">
        <f t="shared" ca="1" si="2"/>
        <v>397</v>
      </c>
    </row>
    <row r="51" spans="1:5">
      <c r="A51" s="1">
        <f t="shared" si="3"/>
        <v>39421</v>
      </c>
      <c r="B51" s="3" t="str">
        <f t="shared" si="0"/>
        <v>semaine49 2007</v>
      </c>
      <c r="D51">
        <f t="shared" ca="1" si="1"/>
        <v>19</v>
      </c>
      <c r="E51">
        <f t="shared" ca="1" si="2"/>
        <v>250</v>
      </c>
    </row>
    <row r="52" spans="1:5">
      <c r="A52" s="1">
        <f t="shared" si="3"/>
        <v>39428</v>
      </c>
      <c r="B52" s="3" t="str">
        <f t="shared" si="0"/>
        <v>semaine50 2007</v>
      </c>
      <c r="D52">
        <f t="shared" ca="1" si="1"/>
        <v>5</v>
      </c>
      <c r="E52">
        <f t="shared" ca="1" si="2"/>
        <v>323</v>
      </c>
    </row>
    <row r="53" spans="1:5">
      <c r="A53" s="1">
        <f t="shared" si="3"/>
        <v>39435</v>
      </c>
      <c r="B53" s="3" t="str">
        <f t="shared" si="0"/>
        <v>semaine51 2007</v>
      </c>
      <c r="D53">
        <f t="shared" ca="1" si="1"/>
        <v>10</v>
      </c>
      <c r="E53">
        <f t="shared" ca="1" si="2"/>
        <v>252</v>
      </c>
    </row>
    <row r="54" spans="1:5">
      <c r="A54" s="1">
        <f t="shared" si="3"/>
        <v>39442</v>
      </c>
      <c r="B54" s="3" t="str">
        <f t="shared" si="0"/>
        <v>semaine52 2007</v>
      </c>
      <c r="D54">
        <f t="shared" ca="1" si="1"/>
        <v>20</v>
      </c>
      <c r="E54">
        <f t="shared" ca="1" si="2"/>
        <v>386</v>
      </c>
    </row>
    <row r="55" spans="1:5">
      <c r="A55" s="1">
        <f t="shared" si="3"/>
        <v>39449</v>
      </c>
      <c r="B55" s="3" t="str">
        <f t="shared" si="0"/>
        <v>213 2007</v>
      </c>
      <c r="D55">
        <f t="shared" ca="1" si="1"/>
        <v>15</v>
      </c>
      <c r="E55">
        <f t="shared" ca="1" si="2"/>
        <v>234</v>
      </c>
    </row>
    <row r="56" spans="1:5">
      <c r="A56" s="1">
        <f t="shared" si="3"/>
        <v>39456</v>
      </c>
      <c r="B56" s="3" t="str">
        <f t="shared" si="0"/>
        <v>213 2007</v>
      </c>
      <c r="D56">
        <f t="shared" ca="1" si="1"/>
        <v>40</v>
      </c>
      <c r="E56">
        <f t="shared" ca="1" si="2"/>
        <v>100</v>
      </c>
    </row>
    <row r="57" spans="1:5">
      <c r="A57" s="1">
        <f t="shared" si="3"/>
        <v>39463</v>
      </c>
      <c r="B57" s="3" t="str">
        <f t="shared" si="0"/>
        <v>213 2007</v>
      </c>
      <c r="D57">
        <f t="shared" ca="1" si="1"/>
        <v>31</v>
      </c>
      <c r="E57">
        <f t="shared" ca="1" si="2"/>
        <v>395</v>
      </c>
    </row>
    <row r="58" spans="1:5">
      <c r="A58" s="1">
        <f t="shared" si="3"/>
        <v>39470</v>
      </c>
      <c r="B58" s="3" t="str">
        <f t="shared" si="0"/>
        <v>213 2007</v>
      </c>
      <c r="D58">
        <f t="shared" ca="1" si="1"/>
        <v>39</v>
      </c>
      <c r="E58">
        <f t="shared" ca="1" si="2"/>
        <v>255</v>
      </c>
    </row>
    <row r="59" spans="1:5">
      <c r="A59" s="1">
        <f t="shared" si="3"/>
        <v>39477</v>
      </c>
      <c r="B59" s="3" t="str">
        <f t="shared" si="0"/>
        <v>213 2007</v>
      </c>
      <c r="D59">
        <f t="shared" ca="1" si="1"/>
        <v>27</v>
      </c>
      <c r="E59">
        <f t="shared" ca="1" si="2"/>
        <v>322</v>
      </c>
    </row>
    <row r="60" spans="1:5">
      <c r="A60" s="1">
        <f t="shared" si="3"/>
        <v>39484</v>
      </c>
      <c r="B60" s="3" t="str">
        <f t="shared" si="0"/>
        <v>213 2007</v>
      </c>
      <c r="D60">
        <f t="shared" ca="1" si="1"/>
        <v>38</v>
      </c>
      <c r="E60">
        <f t="shared" ca="1" si="2"/>
        <v>329</v>
      </c>
    </row>
    <row r="61" spans="1:5">
      <c r="A61" s="1">
        <f t="shared" si="3"/>
        <v>39491</v>
      </c>
      <c r="B61" s="3" t="str">
        <f t="shared" si="0"/>
        <v>213 2007</v>
      </c>
      <c r="D61">
        <f t="shared" ca="1" si="1"/>
        <v>10</v>
      </c>
      <c r="E61">
        <f t="shared" ca="1" si="2"/>
        <v>150</v>
      </c>
    </row>
    <row r="62" spans="1:5">
      <c r="A62" s="1">
        <f t="shared" si="3"/>
        <v>39498</v>
      </c>
      <c r="B62" s="3" t="str">
        <f t="shared" si="0"/>
        <v>213 2007</v>
      </c>
      <c r="D62">
        <f t="shared" ca="1" si="1"/>
        <v>24</v>
      </c>
      <c r="E62">
        <f t="shared" ca="1" si="2"/>
        <v>259</v>
      </c>
    </row>
    <row r="63" spans="1:5">
      <c r="A63" s="1">
        <f t="shared" si="3"/>
        <v>39505</v>
      </c>
      <c r="B63" s="3" t="str">
        <f t="shared" si="0"/>
        <v>213 2007</v>
      </c>
      <c r="D63">
        <f t="shared" ca="1" si="1"/>
        <v>24</v>
      </c>
      <c r="E63">
        <f t="shared" ca="1" si="2"/>
        <v>289</v>
      </c>
    </row>
    <row r="64" spans="1:5">
      <c r="A64" s="1">
        <f t="shared" si="3"/>
        <v>39512</v>
      </c>
      <c r="B64" s="3" t="str">
        <f t="shared" si="0"/>
        <v>213 2007</v>
      </c>
      <c r="D64">
        <f t="shared" ca="1" si="1"/>
        <v>40</v>
      </c>
      <c r="E64">
        <f t="shared" ca="1" si="2"/>
        <v>392</v>
      </c>
    </row>
    <row r="65" spans="1:5">
      <c r="A65" s="1">
        <f t="shared" si="3"/>
        <v>39519</v>
      </c>
      <c r="B65" s="3" t="str">
        <f t="shared" si="0"/>
        <v>213 2007</v>
      </c>
      <c r="D65">
        <f t="shared" ca="1" si="1"/>
        <v>36</v>
      </c>
      <c r="E65">
        <f t="shared" ca="1" si="2"/>
        <v>170</v>
      </c>
    </row>
    <row r="66" spans="1:5">
      <c r="A66" s="1">
        <f t="shared" si="3"/>
        <v>39526</v>
      </c>
      <c r="B66" s="3" t="str">
        <f t="shared" si="0"/>
        <v>213 2007</v>
      </c>
      <c r="D66">
        <f t="shared" ca="1" si="1"/>
        <v>38</v>
      </c>
      <c r="E66">
        <f t="shared" ca="1" si="2"/>
        <v>400</v>
      </c>
    </row>
    <row r="67" spans="1:5">
      <c r="A67" s="1">
        <f t="shared" si="3"/>
        <v>39533</v>
      </c>
      <c r="B67" s="3" t="str">
        <f t="shared" si="0"/>
        <v>213 2007</v>
      </c>
      <c r="D67">
        <f t="shared" ca="1" si="1"/>
        <v>20</v>
      </c>
      <c r="E67">
        <f t="shared" ca="1" si="2"/>
        <v>380</v>
      </c>
    </row>
    <row r="68" spans="1:5">
      <c r="A68" s="1">
        <f t="shared" si="3"/>
        <v>39540</v>
      </c>
      <c r="B68" s="3" t="str">
        <f t="shared" ref="B68:B131" si="4">IF(A68&lt;=(DATE(2007, 1, 7)),"semaine1",IF(A68&lt;=(DATE(2007, 1, 14)),"semaine2",IF(A68&lt;=(DATE(2007, 1, 21)),"semaine3",IF(A68&lt;=(DATE(2007, 1, 28)),"semaine4",IF(A68&lt;=(DATE(2007, 2, 4)),"semaine5",IF(A68&lt;=(DATE(2007, 2,11)),"semaine6",IF(A68&lt;=(DATE(2007, 2, 18)),"semaine7",IF(A68&lt;=(DATE(2007, 2, 25)),"semaine8",IF(A68&lt;=(DATE(2007, 3, 4)),"semaine9",IF(A68&lt;=(DATE(2007, 3, 11)),"semaine10",IF(A68&lt;=(DATE(2007, 3, 18)),"semaine11",IF(A68&lt;=(DATE(2007, 3, 25)),"semaine12",IF(A68&lt;=(DATE(2007, 4, 1)),"semaine13",IF(A68&lt;=(DATE(2007, 4, 8)),"semaine14",IF(A68&lt;=(DATE(2007, 4, 15)),"semaine15",IF(A68&lt;=(DATE(2007, 4, 22)),"semaine16",IF(A68&lt;=(DATE(2007, 4, 29)),"semaine17",IF(A68&lt;=(DATE(2007, 5, 6)),"semaine18",IF(A68&lt;=(DATE(2007, 5, 13)),"semaine19",IF(A68&lt;=(DATE(2007, 5, 20)),"semaine20",IF(A68&lt;=(DATE(2007, 5, 27)),"semaine21",IF(A68&lt;=(DATE(2007, 6, 3)),"semaine22",IF(A68&lt;=(DATE(2007, 6, 10)),"semaine23",IF(A68&lt;=(DATE(2007, 6, 17)),"semaine24",IF(A68&lt;=(DATE(2007, 6, 24)),"semaine25",IF(A68&lt;=(DATE(2007, 7, 1)),"semaine26",IF(A68&lt;=(DATE(2007, 7, 8)),"semaine27",IF(A68&lt;=(DATE(2007, 7, 15)),"semaine28",IF(A68&lt;=(DATE(2007, 7, 22)),"semaine29",IF(A68&lt;=(DATE(2007, 7, 29)),"semaine30",IF(A68&lt;=(DATE(2007, 8, 5)),"semaine31",IF(A68&lt;=(DATE(2007, 8, 12)),"semaine32",IF(A68&lt;=(DATE(2007, 8, 19)),"semaine33",IF(A68&lt;=(DATE(2007, 8, 26)),"semaine34",IF(A68&lt;=(DATE(2007, 9, 2)),"semaine35",IF(A68&lt;=(DATE(2007, 9, 9)),"semaine36",IF(A68&lt;=(DATE(2007, 9, 16)),"semaine37",IF(A68&lt;=(DATE(2007, 9, 23)),"semaine38",IF(A68&lt;=(DATE(2007, 9, 30)),"semaine39",IF(A68&lt;=(DATE(2007, 10, 7)),"semaine40",IF(A68&lt;=(DATE(2007, 10, 14)),"semaine41",IF(A68&lt;=(DATE(2007, 10, 21)),"semaine42",IF(A68&lt;=(DATE(2007, 10, 28)),"semaine43",IF(A68&lt;=(DATE(2007, 11, 4)),"semaine44",IF(A68&lt;=(DATE(2007, 11, 11)),"semaine45",IF(A68&lt;=(DATE(2007, 11, 18)),"semaine46",IF(A68&lt;=(DATE(2007, 11, 25)),"semaine47",IF(A68&lt;=(DATE(2007, 12, 2)),"semaine48",IF(A68&lt;=(DATE(2007, 12, 9)),"semaine49",IF(A68&lt;=(DATE(2007, 12, 16)),"semaine50",IF(A68&lt;=(DATE(2007, 12, 23)),"semaine51",IF(A68&lt;=(DATE(2007, 12, 30)),"semaine52",IF(A68&lt;=(DATE(2007, 12, 31)),"semaine53",213))))))))))))))))))))))))))))))))))))))))))))))))))))) &amp;" 2007"</f>
        <v>213 2007</v>
      </c>
      <c r="D68">
        <f t="shared" ref="D68:D131" ca="1" si="5">RANDBETWEEN(2,40)</f>
        <v>12</v>
      </c>
      <c r="E68">
        <f t="shared" ref="E68:E131" ca="1" si="6">RANDBETWEEN(100,400)</f>
        <v>179</v>
      </c>
    </row>
    <row r="69" spans="1:5">
      <c r="A69" s="1">
        <f t="shared" ref="A69:A132" si="7">A68+7</f>
        <v>39547</v>
      </c>
      <c r="B69" s="3" t="str">
        <f t="shared" si="4"/>
        <v>213 2007</v>
      </c>
      <c r="D69">
        <f t="shared" ca="1" si="5"/>
        <v>6</v>
      </c>
      <c r="E69">
        <f t="shared" ca="1" si="6"/>
        <v>162</v>
      </c>
    </row>
    <row r="70" spans="1:5">
      <c r="A70" s="1">
        <f t="shared" si="7"/>
        <v>39554</v>
      </c>
      <c r="B70" s="3" t="str">
        <f t="shared" si="4"/>
        <v>213 2007</v>
      </c>
      <c r="D70">
        <f t="shared" ca="1" si="5"/>
        <v>40</v>
      </c>
      <c r="E70">
        <f t="shared" ca="1" si="6"/>
        <v>272</v>
      </c>
    </row>
    <row r="71" spans="1:5">
      <c r="A71" s="1">
        <f t="shared" si="7"/>
        <v>39561</v>
      </c>
      <c r="B71" s="3" t="str">
        <f t="shared" si="4"/>
        <v>213 2007</v>
      </c>
      <c r="D71">
        <f t="shared" ca="1" si="5"/>
        <v>36</v>
      </c>
      <c r="E71">
        <f t="shared" ca="1" si="6"/>
        <v>275</v>
      </c>
    </row>
    <row r="72" spans="1:5">
      <c r="A72" s="1">
        <f t="shared" si="7"/>
        <v>39568</v>
      </c>
      <c r="B72" s="3" t="str">
        <f t="shared" si="4"/>
        <v>213 2007</v>
      </c>
      <c r="D72">
        <f t="shared" ca="1" si="5"/>
        <v>9</v>
      </c>
      <c r="E72">
        <f t="shared" ca="1" si="6"/>
        <v>386</v>
      </c>
    </row>
    <row r="73" spans="1:5">
      <c r="A73" s="1">
        <f t="shared" si="7"/>
        <v>39575</v>
      </c>
      <c r="B73" s="3" t="str">
        <f t="shared" si="4"/>
        <v>213 2007</v>
      </c>
      <c r="D73">
        <f t="shared" ca="1" si="5"/>
        <v>6</v>
      </c>
      <c r="E73">
        <f t="shared" ca="1" si="6"/>
        <v>374</v>
      </c>
    </row>
    <row r="74" spans="1:5">
      <c r="A74" s="1">
        <f t="shared" si="7"/>
        <v>39582</v>
      </c>
      <c r="B74" s="3" t="str">
        <f t="shared" si="4"/>
        <v>213 2007</v>
      </c>
      <c r="D74">
        <f t="shared" ca="1" si="5"/>
        <v>2</v>
      </c>
      <c r="E74">
        <f t="shared" ca="1" si="6"/>
        <v>395</v>
      </c>
    </row>
    <row r="75" spans="1:5">
      <c r="A75" s="1">
        <f t="shared" si="7"/>
        <v>39589</v>
      </c>
      <c r="B75" s="3" t="str">
        <f t="shared" si="4"/>
        <v>213 2007</v>
      </c>
      <c r="D75">
        <f t="shared" ca="1" si="5"/>
        <v>26</v>
      </c>
      <c r="E75">
        <f t="shared" ca="1" si="6"/>
        <v>356</v>
      </c>
    </row>
    <row r="76" spans="1:5">
      <c r="A76" s="1">
        <f t="shared" si="7"/>
        <v>39596</v>
      </c>
      <c r="B76" s="3" t="str">
        <f t="shared" si="4"/>
        <v>213 2007</v>
      </c>
      <c r="D76">
        <f t="shared" ca="1" si="5"/>
        <v>7</v>
      </c>
      <c r="E76">
        <f t="shared" ca="1" si="6"/>
        <v>116</v>
      </c>
    </row>
    <row r="77" spans="1:5">
      <c r="A77" s="1">
        <f t="shared" si="7"/>
        <v>39603</v>
      </c>
      <c r="B77" s="3" t="str">
        <f t="shared" si="4"/>
        <v>213 2007</v>
      </c>
      <c r="D77">
        <f t="shared" ca="1" si="5"/>
        <v>17</v>
      </c>
      <c r="E77">
        <f t="shared" ca="1" si="6"/>
        <v>162</v>
      </c>
    </row>
    <row r="78" spans="1:5">
      <c r="A78" s="1">
        <f t="shared" si="7"/>
        <v>39610</v>
      </c>
      <c r="B78" s="3" t="str">
        <f t="shared" si="4"/>
        <v>213 2007</v>
      </c>
      <c r="D78">
        <f t="shared" ca="1" si="5"/>
        <v>8</v>
      </c>
      <c r="E78">
        <f t="shared" ca="1" si="6"/>
        <v>106</v>
      </c>
    </row>
    <row r="79" spans="1:5">
      <c r="A79" s="1">
        <f t="shared" si="7"/>
        <v>39617</v>
      </c>
      <c r="B79" s="3" t="str">
        <f t="shared" si="4"/>
        <v>213 2007</v>
      </c>
      <c r="D79">
        <f t="shared" ca="1" si="5"/>
        <v>2</v>
      </c>
      <c r="E79">
        <f t="shared" ca="1" si="6"/>
        <v>285</v>
      </c>
    </row>
    <row r="80" spans="1:5">
      <c r="A80" s="1">
        <f t="shared" si="7"/>
        <v>39624</v>
      </c>
      <c r="B80" s="3" t="str">
        <f t="shared" si="4"/>
        <v>213 2007</v>
      </c>
      <c r="D80">
        <f t="shared" ca="1" si="5"/>
        <v>11</v>
      </c>
      <c r="E80">
        <f t="shared" ca="1" si="6"/>
        <v>377</v>
      </c>
    </row>
    <row r="81" spans="1:5">
      <c r="A81" s="1">
        <f t="shared" si="7"/>
        <v>39631</v>
      </c>
      <c r="B81" s="3" t="str">
        <f t="shared" si="4"/>
        <v>213 2007</v>
      </c>
      <c r="D81">
        <f t="shared" ca="1" si="5"/>
        <v>37</v>
      </c>
      <c r="E81">
        <f t="shared" ca="1" si="6"/>
        <v>372</v>
      </c>
    </row>
    <row r="82" spans="1:5">
      <c r="A82" s="1">
        <f t="shared" si="7"/>
        <v>39638</v>
      </c>
      <c r="B82" s="3" t="str">
        <f t="shared" si="4"/>
        <v>213 2007</v>
      </c>
      <c r="D82">
        <f t="shared" ca="1" si="5"/>
        <v>19</v>
      </c>
      <c r="E82">
        <f t="shared" ca="1" si="6"/>
        <v>187</v>
      </c>
    </row>
    <row r="83" spans="1:5">
      <c r="A83" s="1">
        <f t="shared" si="7"/>
        <v>39645</v>
      </c>
      <c r="B83" s="3" t="str">
        <f t="shared" si="4"/>
        <v>213 2007</v>
      </c>
      <c r="D83">
        <f t="shared" ca="1" si="5"/>
        <v>23</v>
      </c>
      <c r="E83">
        <f t="shared" ca="1" si="6"/>
        <v>286</v>
      </c>
    </row>
    <row r="84" spans="1:5">
      <c r="A84" s="1">
        <f t="shared" si="7"/>
        <v>39652</v>
      </c>
      <c r="B84" s="3" t="str">
        <f t="shared" si="4"/>
        <v>213 2007</v>
      </c>
      <c r="D84">
        <f t="shared" ca="1" si="5"/>
        <v>18</v>
      </c>
      <c r="E84">
        <f t="shared" ca="1" si="6"/>
        <v>299</v>
      </c>
    </row>
    <row r="85" spans="1:5">
      <c r="A85" s="1">
        <f t="shared" si="7"/>
        <v>39659</v>
      </c>
      <c r="B85" s="3" t="str">
        <f t="shared" si="4"/>
        <v>213 2007</v>
      </c>
      <c r="D85">
        <f t="shared" ca="1" si="5"/>
        <v>6</v>
      </c>
      <c r="E85">
        <f t="shared" ca="1" si="6"/>
        <v>360</v>
      </c>
    </row>
    <row r="86" spans="1:5">
      <c r="A86" s="1">
        <f t="shared" si="7"/>
        <v>39666</v>
      </c>
      <c r="B86" s="3" t="str">
        <f t="shared" si="4"/>
        <v>213 2007</v>
      </c>
      <c r="D86">
        <f t="shared" ca="1" si="5"/>
        <v>7</v>
      </c>
      <c r="E86">
        <f t="shared" ca="1" si="6"/>
        <v>259</v>
      </c>
    </row>
    <row r="87" spans="1:5">
      <c r="A87" s="1">
        <f t="shared" si="7"/>
        <v>39673</v>
      </c>
      <c r="B87" s="3" t="str">
        <f t="shared" si="4"/>
        <v>213 2007</v>
      </c>
      <c r="D87">
        <f t="shared" ca="1" si="5"/>
        <v>26</v>
      </c>
      <c r="E87">
        <f t="shared" ca="1" si="6"/>
        <v>246</v>
      </c>
    </row>
    <row r="88" spans="1:5">
      <c r="A88" s="1">
        <f t="shared" si="7"/>
        <v>39680</v>
      </c>
      <c r="B88" s="3" t="str">
        <f t="shared" si="4"/>
        <v>213 2007</v>
      </c>
      <c r="D88">
        <f t="shared" ca="1" si="5"/>
        <v>26</v>
      </c>
      <c r="E88">
        <f t="shared" ca="1" si="6"/>
        <v>339</v>
      </c>
    </row>
    <row r="89" spans="1:5">
      <c r="A89" s="1">
        <f t="shared" si="7"/>
        <v>39687</v>
      </c>
      <c r="B89" s="3" t="str">
        <f t="shared" si="4"/>
        <v>213 2007</v>
      </c>
      <c r="D89">
        <f t="shared" ca="1" si="5"/>
        <v>36</v>
      </c>
      <c r="E89">
        <f t="shared" ca="1" si="6"/>
        <v>370</v>
      </c>
    </row>
    <row r="90" spans="1:5">
      <c r="A90" s="1">
        <f t="shared" si="7"/>
        <v>39694</v>
      </c>
      <c r="B90" s="3" t="str">
        <f t="shared" si="4"/>
        <v>213 2007</v>
      </c>
      <c r="D90">
        <f t="shared" ca="1" si="5"/>
        <v>13</v>
      </c>
      <c r="E90">
        <f t="shared" ca="1" si="6"/>
        <v>252</v>
      </c>
    </row>
    <row r="91" spans="1:5">
      <c r="A91" s="1">
        <f t="shared" si="7"/>
        <v>39701</v>
      </c>
      <c r="B91" s="3" t="str">
        <f t="shared" si="4"/>
        <v>213 2007</v>
      </c>
      <c r="D91">
        <f t="shared" ca="1" si="5"/>
        <v>33</v>
      </c>
      <c r="E91">
        <f t="shared" ca="1" si="6"/>
        <v>340</v>
      </c>
    </row>
    <row r="92" spans="1:5">
      <c r="A92" s="1">
        <f t="shared" si="7"/>
        <v>39708</v>
      </c>
      <c r="B92" s="3" t="str">
        <f t="shared" si="4"/>
        <v>213 2007</v>
      </c>
      <c r="D92">
        <f t="shared" ca="1" si="5"/>
        <v>14</v>
      </c>
      <c r="E92">
        <f t="shared" ca="1" si="6"/>
        <v>360</v>
      </c>
    </row>
    <row r="93" spans="1:5">
      <c r="A93" s="1">
        <f t="shared" si="7"/>
        <v>39715</v>
      </c>
      <c r="B93" s="3" t="str">
        <f t="shared" si="4"/>
        <v>213 2007</v>
      </c>
      <c r="D93">
        <f t="shared" ca="1" si="5"/>
        <v>38</v>
      </c>
      <c r="E93">
        <f t="shared" ca="1" si="6"/>
        <v>158</v>
      </c>
    </row>
    <row r="94" spans="1:5">
      <c r="A94" s="1">
        <f t="shared" si="7"/>
        <v>39722</v>
      </c>
      <c r="B94" s="3" t="str">
        <f t="shared" si="4"/>
        <v>213 2007</v>
      </c>
      <c r="D94">
        <f t="shared" ca="1" si="5"/>
        <v>4</v>
      </c>
      <c r="E94">
        <f t="shared" ca="1" si="6"/>
        <v>190</v>
      </c>
    </row>
    <row r="95" spans="1:5">
      <c r="A95" s="1">
        <f t="shared" si="7"/>
        <v>39729</v>
      </c>
      <c r="B95" s="3" t="str">
        <f t="shared" si="4"/>
        <v>213 2007</v>
      </c>
      <c r="D95">
        <f t="shared" ca="1" si="5"/>
        <v>23</v>
      </c>
      <c r="E95">
        <f t="shared" ca="1" si="6"/>
        <v>194</v>
      </c>
    </row>
    <row r="96" spans="1:5">
      <c r="A96" s="1">
        <f t="shared" si="7"/>
        <v>39736</v>
      </c>
      <c r="B96" s="3" t="str">
        <f t="shared" si="4"/>
        <v>213 2007</v>
      </c>
      <c r="D96">
        <f t="shared" ca="1" si="5"/>
        <v>37</v>
      </c>
      <c r="E96">
        <f t="shared" ca="1" si="6"/>
        <v>173</v>
      </c>
    </row>
    <row r="97" spans="1:5">
      <c r="A97" s="1">
        <f t="shared" si="7"/>
        <v>39743</v>
      </c>
      <c r="B97" s="3" t="str">
        <f t="shared" si="4"/>
        <v>213 2007</v>
      </c>
      <c r="D97">
        <f t="shared" ca="1" si="5"/>
        <v>11</v>
      </c>
      <c r="E97">
        <f t="shared" ca="1" si="6"/>
        <v>134</v>
      </c>
    </row>
    <row r="98" spans="1:5">
      <c r="A98" s="1">
        <f t="shared" si="7"/>
        <v>39750</v>
      </c>
      <c r="B98" s="3" t="str">
        <f t="shared" si="4"/>
        <v>213 2007</v>
      </c>
      <c r="D98">
        <f t="shared" ca="1" si="5"/>
        <v>27</v>
      </c>
      <c r="E98">
        <f t="shared" ca="1" si="6"/>
        <v>125</v>
      </c>
    </row>
    <row r="99" spans="1:5">
      <c r="A99" s="1">
        <f t="shared" si="7"/>
        <v>39757</v>
      </c>
      <c r="B99" s="3" t="str">
        <f t="shared" si="4"/>
        <v>213 2007</v>
      </c>
      <c r="D99">
        <f t="shared" ca="1" si="5"/>
        <v>28</v>
      </c>
      <c r="E99">
        <f t="shared" ca="1" si="6"/>
        <v>264</v>
      </c>
    </row>
    <row r="100" spans="1:5">
      <c r="A100" s="1">
        <f t="shared" si="7"/>
        <v>39764</v>
      </c>
      <c r="B100" s="3" t="str">
        <f t="shared" si="4"/>
        <v>213 2007</v>
      </c>
      <c r="D100">
        <f t="shared" ca="1" si="5"/>
        <v>6</v>
      </c>
      <c r="E100">
        <f t="shared" ca="1" si="6"/>
        <v>327</v>
      </c>
    </row>
    <row r="101" spans="1:5">
      <c r="A101" s="1">
        <f t="shared" si="7"/>
        <v>39771</v>
      </c>
      <c r="B101" s="3" t="str">
        <f t="shared" si="4"/>
        <v>213 2007</v>
      </c>
      <c r="D101">
        <f t="shared" ca="1" si="5"/>
        <v>38</v>
      </c>
      <c r="E101">
        <f t="shared" ca="1" si="6"/>
        <v>199</v>
      </c>
    </row>
    <row r="102" spans="1:5">
      <c r="A102" s="1">
        <f t="shared" si="7"/>
        <v>39778</v>
      </c>
      <c r="B102" s="3" t="str">
        <f t="shared" si="4"/>
        <v>213 2007</v>
      </c>
      <c r="D102">
        <f t="shared" ca="1" si="5"/>
        <v>40</v>
      </c>
      <c r="E102">
        <f t="shared" ca="1" si="6"/>
        <v>260</v>
      </c>
    </row>
    <row r="103" spans="1:5">
      <c r="A103" s="1">
        <f t="shared" si="7"/>
        <v>39785</v>
      </c>
      <c r="B103" s="3" t="str">
        <f t="shared" si="4"/>
        <v>213 2007</v>
      </c>
      <c r="D103">
        <f t="shared" ca="1" si="5"/>
        <v>29</v>
      </c>
      <c r="E103">
        <f t="shared" ca="1" si="6"/>
        <v>174</v>
      </c>
    </row>
    <row r="104" spans="1:5">
      <c r="A104" s="1">
        <f t="shared" si="7"/>
        <v>39792</v>
      </c>
      <c r="B104" s="3" t="str">
        <f t="shared" si="4"/>
        <v>213 2007</v>
      </c>
      <c r="D104">
        <f t="shared" ca="1" si="5"/>
        <v>36</v>
      </c>
      <c r="E104">
        <f t="shared" ca="1" si="6"/>
        <v>129</v>
      </c>
    </row>
    <row r="105" spans="1:5">
      <c r="A105" s="1">
        <f t="shared" si="7"/>
        <v>39799</v>
      </c>
      <c r="B105" s="3" t="str">
        <f t="shared" si="4"/>
        <v>213 2007</v>
      </c>
      <c r="D105">
        <f t="shared" ca="1" si="5"/>
        <v>31</v>
      </c>
      <c r="E105">
        <f t="shared" ca="1" si="6"/>
        <v>393</v>
      </c>
    </row>
    <row r="106" spans="1:5">
      <c r="A106" s="1">
        <f t="shared" si="7"/>
        <v>39806</v>
      </c>
      <c r="B106" s="3" t="str">
        <f t="shared" si="4"/>
        <v>213 2007</v>
      </c>
      <c r="D106">
        <f t="shared" ca="1" si="5"/>
        <v>15</v>
      </c>
      <c r="E106">
        <f t="shared" ca="1" si="6"/>
        <v>132</v>
      </c>
    </row>
    <row r="107" spans="1:5">
      <c r="A107" s="1">
        <f t="shared" si="7"/>
        <v>39813</v>
      </c>
      <c r="B107" s="3" t="str">
        <f t="shared" si="4"/>
        <v>213 2007</v>
      </c>
      <c r="D107">
        <f t="shared" ca="1" si="5"/>
        <v>38</v>
      </c>
      <c r="E107">
        <f t="shared" ca="1" si="6"/>
        <v>312</v>
      </c>
    </row>
    <row r="108" spans="1:5">
      <c r="A108" s="1">
        <f t="shared" si="7"/>
        <v>39820</v>
      </c>
      <c r="B108" s="3" t="str">
        <f t="shared" si="4"/>
        <v>213 2007</v>
      </c>
      <c r="D108">
        <f t="shared" ca="1" si="5"/>
        <v>20</v>
      </c>
      <c r="E108">
        <f t="shared" ca="1" si="6"/>
        <v>304</v>
      </c>
    </row>
    <row r="109" spans="1:5">
      <c r="A109" s="1">
        <f t="shared" si="7"/>
        <v>39827</v>
      </c>
      <c r="B109" s="3" t="str">
        <f t="shared" si="4"/>
        <v>213 2007</v>
      </c>
      <c r="D109">
        <f t="shared" ca="1" si="5"/>
        <v>7</v>
      </c>
      <c r="E109">
        <f t="shared" ca="1" si="6"/>
        <v>400</v>
      </c>
    </row>
    <row r="110" spans="1:5">
      <c r="A110" s="1">
        <f t="shared" si="7"/>
        <v>39834</v>
      </c>
      <c r="B110" s="3" t="str">
        <f t="shared" si="4"/>
        <v>213 2007</v>
      </c>
      <c r="D110">
        <f t="shared" ca="1" si="5"/>
        <v>32</v>
      </c>
      <c r="E110">
        <f t="shared" ca="1" si="6"/>
        <v>323</v>
      </c>
    </row>
    <row r="111" spans="1:5">
      <c r="A111" s="1">
        <f t="shared" si="7"/>
        <v>39841</v>
      </c>
      <c r="B111" s="3" t="str">
        <f t="shared" si="4"/>
        <v>213 2007</v>
      </c>
      <c r="D111">
        <f t="shared" ca="1" si="5"/>
        <v>33</v>
      </c>
      <c r="E111">
        <f t="shared" ca="1" si="6"/>
        <v>294</v>
      </c>
    </row>
    <row r="112" spans="1:5">
      <c r="A112" s="1">
        <f t="shared" si="7"/>
        <v>39848</v>
      </c>
      <c r="B112" s="3" t="str">
        <f t="shared" si="4"/>
        <v>213 2007</v>
      </c>
      <c r="D112">
        <f t="shared" ca="1" si="5"/>
        <v>23</v>
      </c>
      <c r="E112">
        <f t="shared" ca="1" si="6"/>
        <v>172</v>
      </c>
    </row>
    <row r="113" spans="1:5">
      <c r="A113" s="1">
        <f t="shared" si="7"/>
        <v>39855</v>
      </c>
      <c r="B113" s="3" t="str">
        <f t="shared" si="4"/>
        <v>213 2007</v>
      </c>
      <c r="D113">
        <f t="shared" ca="1" si="5"/>
        <v>29</v>
      </c>
      <c r="E113">
        <f t="shared" ca="1" si="6"/>
        <v>128</v>
      </c>
    </row>
    <row r="114" spans="1:5">
      <c r="A114" s="1">
        <f t="shared" si="7"/>
        <v>39862</v>
      </c>
      <c r="B114" s="3" t="str">
        <f t="shared" si="4"/>
        <v>213 2007</v>
      </c>
      <c r="D114">
        <f t="shared" ca="1" si="5"/>
        <v>5</v>
      </c>
      <c r="E114">
        <f t="shared" ca="1" si="6"/>
        <v>151</v>
      </c>
    </row>
    <row r="115" spans="1:5">
      <c r="A115" s="1">
        <f t="shared" si="7"/>
        <v>39869</v>
      </c>
      <c r="B115" s="3" t="str">
        <f t="shared" si="4"/>
        <v>213 2007</v>
      </c>
      <c r="D115">
        <f t="shared" ca="1" si="5"/>
        <v>40</v>
      </c>
      <c r="E115">
        <f t="shared" ca="1" si="6"/>
        <v>277</v>
      </c>
    </row>
    <row r="116" spans="1:5">
      <c r="A116" s="1">
        <f t="shared" si="7"/>
        <v>39876</v>
      </c>
      <c r="B116" s="3" t="str">
        <f t="shared" si="4"/>
        <v>213 2007</v>
      </c>
      <c r="D116">
        <f t="shared" ca="1" si="5"/>
        <v>35</v>
      </c>
      <c r="E116">
        <f t="shared" ca="1" si="6"/>
        <v>238</v>
      </c>
    </row>
    <row r="117" spans="1:5">
      <c r="A117" s="1">
        <f t="shared" si="7"/>
        <v>39883</v>
      </c>
      <c r="B117" s="3" t="str">
        <f t="shared" si="4"/>
        <v>213 2007</v>
      </c>
      <c r="D117">
        <f t="shared" ca="1" si="5"/>
        <v>33</v>
      </c>
      <c r="E117">
        <f t="shared" ca="1" si="6"/>
        <v>285</v>
      </c>
    </row>
    <row r="118" spans="1:5">
      <c r="A118" s="1">
        <f t="shared" si="7"/>
        <v>39890</v>
      </c>
      <c r="B118" s="3" t="str">
        <f t="shared" si="4"/>
        <v>213 2007</v>
      </c>
      <c r="D118">
        <f t="shared" ca="1" si="5"/>
        <v>5</v>
      </c>
      <c r="E118">
        <f t="shared" ca="1" si="6"/>
        <v>165</v>
      </c>
    </row>
    <row r="119" spans="1:5">
      <c r="A119" s="1">
        <f t="shared" si="7"/>
        <v>39897</v>
      </c>
      <c r="B119" s="3" t="str">
        <f t="shared" si="4"/>
        <v>213 2007</v>
      </c>
      <c r="D119">
        <f t="shared" ca="1" si="5"/>
        <v>27</v>
      </c>
      <c r="E119">
        <f t="shared" ca="1" si="6"/>
        <v>233</v>
      </c>
    </row>
    <row r="120" spans="1:5">
      <c r="A120" s="1">
        <f t="shared" si="7"/>
        <v>39904</v>
      </c>
      <c r="B120" s="3" t="str">
        <f t="shared" si="4"/>
        <v>213 2007</v>
      </c>
      <c r="D120">
        <f t="shared" ca="1" si="5"/>
        <v>18</v>
      </c>
      <c r="E120">
        <f t="shared" ca="1" si="6"/>
        <v>378</v>
      </c>
    </row>
    <row r="121" spans="1:5">
      <c r="A121" s="1">
        <f t="shared" si="7"/>
        <v>39911</v>
      </c>
      <c r="B121" s="3" t="str">
        <f t="shared" si="4"/>
        <v>213 2007</v>
      </c>
      <c r="D121">
        <f t="shared" ca="1" si="5"/>
        <v>7</v>
      </c>
      <c r="E121">
        <f t="shared" ca="1" si="6"/>
        <v>386</v>
      </c>
    </row>
    <row r="122" spans="1:5">
      <c r="A122" s="1">
        <f t="shared" si="7"/>
        <v>39918</v>
      </c>
      <c r="B122" s="3" t="str">
        <f t="shared" si="4"/>
        <v>213 2007</v>
      </c>
      <c r="D122">
        <f t="shared" ca="1" si="5"/>
        <v>32</v>
      </c>
      <c r="E122">
        <f t="shared" ca="1" si="6"/>
        <v>206</v>
      </c>
    </row>
    <row r="123" spans="1:5">
      <c r="A123" s="1">
        <f t="shared" si="7"/>
        <v>39925</v>
      </c>
      <c r="B123" s="3" t="str">
        <f t="shared" si="4"/>
        <v>213 2007</v>
      </c>
      <c r="D123">
        <f t="shared" ca="1" si="5"/>
        <v>34</v>
      </c>
      <c r="E123">
        <f t="shared" ca="1" si="6"/>
        <v>106</v>
      </c>
    </row>
    <row r="124" spans="1:5">
      <c r="A124" s="1">
        <f t="shared" si="7"/>
        <v>39932</v>
      </c>
      <c r="B124" s="3" t="str">
        <f t="shared" si="4"/>
        <v>213 2007</v>
      </c>
      <c r="D124">
        <f t="shared" ca="1" si="5"/>
        <v>23</v>
      </c>
      <c r="E124">
        <f t="shared" ca="1" si="6"/>
        <v>137</v>
      </c>
    </row>
    <row r="125" spans="1:5">
      <c r="A125" s="1">
        <f t="shared" si="7"/>
        <v>39939</v>
      </c>
      <c r="B125" s="3" t="str">
        <f t="shared" si="4"/>
        <v>213 2007</v>
      </c>
      <c r="D125">
        <f t="shared" ca="1" si="5"/>
        <v>8</v>
      </c>
      <c r="E125">
        <f t="shared" ca="1" si="6"/>
        <v>171</v>
      </c>
    </row>
    <row r="126" spans="1:5">
      <c r="A126" s="1">
        <f t="shared" si="7"/>
        <v>39946</v>
      </c>
      <c r="B126" s="3" t="str">
        <f t="shared" si="4"/>
        <v>213 2007</v>
      </c>
      <c r="D126">
        <f t="shared" ca="1" si="5"/>
        <v>18</v>
      </c>
      <c r="E126">
        <f t="shared" ca="1" si="6"/>
        <v>217</v>
      </c>
    </row>
    <row r="127" spans="1:5">
      <c r="A127" s="1">
        <f t="shared" si="7"/>
        <v>39953</v>
      </c>
      <c r="B127" s="3" t="str">
        <f t="shared" si="4"/>
        <v>213 2007</v>
      </c>
      <c r="D127">
        <f t="shared" ca="1" si="5"/>
        <v>18</v>
      </c>
      <c r="E127">
        <f t="shared" ca="1" si="6"/>
        <v>166</v>
      </c>
    </row>
    <row r="128" spans="1:5">
      <c r="A128" s="1">
        <f t="shared" si="7"/>
        <v>39960</v>
      </c>
      <c r="B128" s="3" t="str">
        <f t="shared" si="4"/>
        <v>213 2007</v>
      </c>
      <c r="D128">
        <f t="shared" ca="1" si="5"/>
        <v>29</v>
      </c>
      <c r="E128">
        <f t="shared" ca="1" si="6"/>
        <v>354</v>
      </c>
    </row>
    <row r="129" spans="1:5">
      <c r="A129" s="1">
        <f t="shared" si="7"/>
        <v>39967</v>
      </c>
      <c r="B129" s="3" t="str">
        <f t="shared" si="4"/>
        <v>213 2007</v>
      </c>
      <c r="D129">
        <f t="shared" ca="1" si="5"/>
        <v>33</v>
      </c>
      <c r="E129">
        <f t="shared" ca="1" si="6"/>
        <v>354</v>
      </c>
    </row>
    <row r="130" spans="1:5">
      <c r="A130" s="1">
        <f t="shared" si="7"/>
        <v>39974</v>
      </c>
      <c r="B130" s="3" t="str">
        <f t="shared" si="4"/>
        <v>213 2007</v>
      </c>
      <c r="D130">
        <f t="shared" ca="1" si="5"/>
        <v>38</v>
      </c>
      <c r="E130">
        <f t="shared" ca="1" si="6"/>
        <v>119</v>
      </c>
    </row>
    <row r="131" spans="1:5">
      <c r="A131" s="1">
        <f t="shared" si="7"/>
        <v>39981</v>
      </c>
      <c r="B131" s="3" t="str">
        <f t="shared" si="4"/>
        <v>213 2007</v>
      </c>
      <c r="D131">
        <f t="shared" ca="1" si="5"/>
        <v>13</v>
      </c>
      <c r="E131">
        <f t="shared" ca="1" si="6"/>
        <v>224</v>
      </c>
    </row>
    <row r="132" spans="1:5">
      <c r="A132" s="1">
        <f t="shared" si="7"/>
        <v>39988</v>
      </c>
      <c r="B132" s="3" t="str">
        <f t="shared" ref="B132:B195" si="8">IF(A132&lt;=(DATE(2007, 1, 7)),"semaine1",IF(A132&lt;=(DATE(2007, 1, 14)),"semaine2",IF(A132&lt;=(DATE(2007, 1, 21)),"semaine3",IF(A132&lt;=(DATE(2007, 1, 28)),"semaine4",IF(A132&lt;=(DATE(2007, 2, 4)),"semaine5",IF(A132&lt;=(DATE(2007, 2,11)),"semaine6",IF(A132&lt;=(DATE(2007, 2, 18)),"semaine7",IF(A132&lt;=(DATE(2007, 2, 25)),"semaine8",IF(A132&lt;=(DATE(2007, 3, 4)),"semaine9",IF(A132&lt;=(DATE(2007, 3, 11)),"semaine10",IF(A132&lt;=(DATE(2007, 3, 18)),"semaine11",IF(A132&lt;=(DATE(2007, 3, 25)),"semaine12",IF(A132&lt;=(DATE(2007, 4, 1)),"semaine13",IF(A132&lt;=(DATE(2007, 4, 8)),"semaine14",IF(A132&lt;=(DATE(2007, 4, 15)),"semaine15",IF(A132&lt;=(DATE(2007, 4, 22)),"semaine16",IF(A132&lt;=(DATE(2007, 4, 29)),"semaine17",IF(A132&lt;=(DATE(2007, 5, 6)),"semaine18",IF(A132&lt;=(DATE(2007, 5, 13)),"semaine19",IF(A132&lt;=(DATE(2007, 5, 20)),"semaine20",IF(A132&lt;=(DATE(2007, 5, 27)),"semaine21",IF(A132&lt;=(DATE(2007, 6, 3)),"semaine22",IF(A132&lt;=(DATE(2007, 6, 10)),"semaine23",IF(A132&lt;=(DATE(2007, 6, 17)),"semaine24",IF(A132&lt;=(DATE(2007, 6, 24)),"semaine25",IF(A132&lt;=(DATE(2007, 7, 1)),"semaine26",IF(A132&lt;=(DATE(2007, 7, 8)),"semaine27",IF(A132&lt;=(DATE(2007, 7, 15)),"semaine28",IF(A132&lt;=(DATE(2007, 7, 22)),"semaine29",IF(A132&lt;=(DATE(2007, 7, 29)),"semaine30",IF(A132&lt;=(DATE(2007, 8, 5)),"semaine31",IF(A132&lt;=(DATE(2007, 8, 12)),"semaine32",IF(A132&lt;=(DATE(2007, 8, 19)),"semaine33",IF(A132&lt;=(DATE(2007, 8, 26)),"semaine34",IF(A132&lt;=(DATE(2007, 9, 2)),"semaine35",IF(A132&lt;=(DATE(2007, 9, 9)),"semaine36",IF(A132&lt;=(DATE(2007, 9, 16)),"semaine37",IF(A132&lt;=(DATE(2007, 9, 23)),"semaine38",IF(A132&lt;=(DATE(2007, 9, 30)),"semaine39",IF(A132&lt;=(DATE(2007, 10, 7)),"semaine40",IF(A132&lt;=(DATE(2007, 10, 14)),"semaine41",IF(A132&lt;=(DATE(2007, 10, 21)),"semaine42",IF(A132&lt;=(DATE(2007, 10, 28)),"semaine43",IF(A132&lt;=(DATE(2007, 11, 4)),"semaine44",IF(A132&lt;=(DATE(2007, 11, 11)),"semaine45",IF(A132&lt;=(DATE(2007, 11, 18)),"semaine46",IF(A132&lt;=(DATE(2007, 11, 25)),"semaine47",IF(A132&lt;=(DATE(2007, 12, 2)),"semaine48",IF(A132&lt;=(DATE(2007, 12, 9)),"semaine49",IF(A132&lt;=(DATE(2007, 12, 16)),"semaine50",IF(A132&lt;=(DATE(2007, 12, 23)),"semaine51",IF(A132&lt;=(DATE(2007, 12, 30)),"semaine52",IF(A132&lt;=(DATE(2007, 12, 31)),"semaine53",213))))))))))))))))))))))))))))))))))))))))))))))))))))) &amp;" 2007"</f>
        <v>213 2007</v>
      </c>
      <c r="D132">
        <f t="shared" ref="D132:D195" ca="1" si="9">RANDBETWEEN(2,40)</f>
        <v>3</v>
      </c>
      <c r="E132">
        <f t="shared" ref="E132:E195" ca="1" si="10">RANDBETWEEN(100,400)</f>
        <v>288</v>
      </c>
    </row>
    <row r="133" spans="1:5">
      <c r="A133" s="1">
        <f t="shared" ref="A133:A196" si="11">A132+7</f>
        <v>39995</v>
      </c>
      <c r="B133" s="3" t="str">
        <f t="shared" si="8"/>
        <v>213 2007</v>
      </c>
      <c r="D133">
        <f t="shared" ca="1" si="9"/>
        <v>3</v>
      </c>
      <c r="E133">
        <f t="shared" ca="1" si="10"/>
        <v>290</v>
      </c>
    </row>
    <row r="134" spans="1:5">
      <c r="A134" s="1">
        <f t="shared" si="11"/>
        <v>40002</v>
      </c>
      <c r="B134" s="3" t="str">
        <f t="shared" si="8"/>
        <v>213 2007</v>
      </c>
      <c r="D134">
        <f t="shared" ca="1" si="9"/>
        <v>28</v>
      </c>
      <c r="E134">
        <f t="shared" ca="1" si="10"/>
        <v>243</v>
      </c>
    </row>
    <row r="135" spans="1:5">
      <c r="A135" s="1">
        <f t="shared" si="11"/>
        <v>40009</v>
      </c>
      <c r="B135" s="3" t="str">
        <f t="shared" si="8"/>
        <v>213 2007</v>
      </c>
      <c r="D135">
        <f t="shared" ca="1" si="9"/>
        <v>21</v>
      </c>
      <c r="E135">
        <f t="shared" ca="1" si="10"/>
        <v>225</v>
      </c>
    </row>
    <row r="136" spans="1:5">
      <c r="A136" s="1">
        <f t="shared" si="11"/>
        <v>40016</v>
      </c>
      <c r="B136" s="3" t="str">
        <f t="shared" si="8"/>
        <v>213 2007</v>
      </c>
      <c r="D136">
        <f t="shared" ca="1" si="9"/>
        <v>6</v>
      </c>
      <c r="E136">
        <f t="shared" ca="1" si="10"/>
        <v>359</v>
      </c>
    </row>
    <row r="137" spans="1:5">
      <c r="A137" s="1">
        <f t="shared" si="11"/>
        <v>40023</v>
      </c>
      <c r="B137" s="3" t="str">
        <f t="shared" si="8"/>
        <v>213 2007</v>
      </c>
      <c r="D137">
        <f t="shared" ca="1" si="9"/>
        <v>20</v>
      </c>
      <c r="E137">
        <f t="shared" ca="1" si="10"/>
        <v>375</v>
      </c>
    </row>
    <row r="138" spans="1:5">
      <c r="A138" s="1">
        <f t="shared" si="11"/>
        <v>40030</v>
      </c>
      <c r="B138" s="3" t="str">
        <f t="shared" si="8"/>
        <v>213 2007</v>
      </c>
      <c r="D138">
        <f t="shared" ca="1" si="9"/>
        <v>23</v>
      </c>
      <c r="E138">
        <f t="shared" ca="1" si="10"/>
        <v>158</v>
      </c>
    </row>
    <row r="139" spans="1:5">
      <c r="A139" s="1">
        <f t="shared" si="11"/>
        <v>40037</v>
      </c>
      <c r="B139" s="3" t="str">
        <f t="shared" si="8"/>
        <v>213 2007</v>
      </c>
      <c r="D139">
        <f t="shared" ca="1" si="9"/>
        <v>33</v>
      </c>
      <c r="E139">
        <f t="shared" ca="1" si="10"/>
        <v>173</v>
      </c>
    </row>
    <row r="140" spans="1:5">
      <c r="A140" s="1">
        <f t="shared" si="11"/>
        <v>40044</v>
      </c>
      <c r="B140" s="3" t="str">
        <f t="shared" si="8"/>
        <v>213 2007</v>
      </c>
      <c r="D140">
        <f t="shared" ca="1" si="9"/>
        <v>19</v>
      </c>
      <c r="E140">
        <f t="shared" ca="1" si="10"/>
        <v>376</v>
      </c>
    </row>
    <row r="141" spans="1:5">
      <c r="A141" s="1">
        <f t="shared" si="11"/>
        <v>40051</v>
      </c>
      <c r="B141" s="3" t="str">
        <f t="shared" si="8"/>
        <v>213 2007</v>
      </c>
      <c r="D141">
        <f t="shared" ca="1" si="9"/>
        <v>31</v>
      </c>
      <c r="E141">
        <f t="shared" ca="1" si="10"/>
        <v>246</v>
      </c>
    </row>
    <row r="142" spans="1:5">
      <c r="A142" s="1">
        <f t="shared" si="11"/>
        <v>40058</v>
      </c>
      <c r="B142" s="3" t="str">
        <f t="shared" si="8"/>
        <v>213 2007</v>
      </c>
      <c r="D142">
        <f t="shared" ca="1" si="9"/>
        <v>21</v>
      </c>
      <c r="E142">
        <f t="shared" ca="1" si="10"/>
        <v>244</v>
      </c>
    </row>
    <row r="143" spans="1:5">
      <c r="A143" s="1">
        <f t="shared" si="11"/>
        <v>40065</v>
      </c>
      <c r="B143" s="3" t="str">
        <f t="shared" si="8"/>
        <v>213 2007</v>
      </c>
      <c r="D143">
        <f t="shared" ca="1" si="9"/>
        <v>17</v>
      </c>
      <c r="E143">
        <f t="shared" ca="1" si="10"/>
        <v>129</v>
      </c>
    </row>
    <row r="144" spans="1:5">
      <c r="A144" s="1">
        <f t="shared" si="11"/>
        <v>40072</v>
      </c>
      <c r="B144" s="3" t="str">
        <f t="shared" si="8"/>
        <v>213 2007</v>
      </c>
      <c r="D144">
        <f t="shared" ca="1" si="9"/>
        <v>9</v>
      </c>
      <c r="E144">
        <f t="shared" ca="1" si="10"/>
        <v>198</v>
      </c>
    </row>
    <row r="145" spans="1:5">
      <c r="A145" s="1">
        <f t="shared" si="11"/>
        <v>40079</v>
      </c>
      <c r="B145" s="3" t="str">
        <f t="shared" si="8"/>
        <v>213 2007</v>
      </c>
      <c r="D145">
        <f t="shared" ca="1" si="9"/>
        <v>6</v>
      </c>
      <c r="E145">
        <f t="shared" ca="1" si="10"/>
        <v>372</v>
      </c>
    </row>
    <row r="146" spans="1:5">
      <c r="A146" s="1">
        <f t="shared" si="11"/>
        <v>40086</v>
      </c>
      <c r="B146" s="3" t="str">
        <f t="shared" si="8"/>
        <v>213 2007</v>
      </c>
      <c r="D146">
        <f t="shared" ca="1" si="9"/>
        <v>17</v>
      </c>
      <c r="E146">
        <f t="shared" ca="1" si="10"/>
        <v>131</v>
      </c>
    </row>
    <row r="147" spans="1:5">
      <c r="A147" s="1">
        <f t="shared" si="11"/>
        <v>40093</v>
      </c>
      <c r="B147" s="3" t="str">
        <f t="shared" si="8"/>
        <v>213 2007</v>
      </c>
      <c r="D147">
        <f t="shared" ca="1" si="9"/>
        <v>17</v>
      </c>
      <c r="E147">
        <f t="shared" ca="1" si="10"/>
        <v>328</v>
      </c>
    </row>
    <row r="148" spans="1:5">
      <c r="A148" s="1">
        <f t="shared" si="11"/>
        <v>40100</v>
      </c>
      <c r="B148" s="3" t="str">
        <f t="shared" si="8"/>
        <v>213 2007</v>
      </c>
      <c r="D148">
        <f t="shared" ca="1" si="9"/>
        <v>5</v>
      </c>
      <c r="E148">
        <f t="shared" ca="1" si="10"/>
        <v>134</v>
      </c>
    </row>
    <row r="149" spans="1:5">
      <c r="A149" s="1">
        <f t="shared" si="11"/>
        <v>40107</v>
      </c>
      <c r="B149" s="3" t="str">
        <f t="shared" si="8"/>
        <v>213 2007</v>
      </c>
      <c r="D149">
        <f t="shared" ca="1" si="9"/>
        <v>29</v>
      </c>
      <c r="E149">
        <f t="shared" ca="1" si="10"/>
        <v>280</v>
      </c>
    </row>
    <row r="150" spans="1:5">
      <c r="A150" s="1">
        <f t="shared" si="11"/>
        <v>40114</v>
      </c>
      <c r="B150" s="3" t="str">
        <f t="shared" si="8"/>
        <v>213 2007</v>
      </c>
      <c r="D150">
        <f t="shared" ca="1" si="9"/>
        <v>15</v>
      </c>
      <c r="E150">
        <f t="shared" ca="1" si="10"/>
        <v>263</v>
      </c>
    </row>
    <row r="151" spans="1:5">
      <c r="A151" s="1">
        <f t="shared" si="11"/>
        <v>40121</v>
      </c>
      <c r="B151" s="3" t="str">
        <f t="shared" si="8"/>
        <v>213 2007</v>
      </c>
      <c r="D151">
        <f t="shared" ca="1" si="9"/>
        <v>23</v>
      </c>
      <c r="E151">
        <f t="shared" ca="1" si="10"/>
        <v>317</v>
      </c>
    </row>
    <row r="152" spans="1:5">
      <c r="A152" s="1">
        <f t="shared" si="11"/>
        <v>40128</v>
      </c>
      <c r="B152" s="3" t="str">
        <f t="shared" si="8"/>
        <v>213 2007</v>
      </c>
      <c r="D152">
        <f t="shared" ca="1" si="9"/>
        <v>38</v>
      </c>
      <c r="E152">
        <f t="shared" ca="1" si="10"/>
        <v>361</v>
      </c>
    </row>
    <row r="153" spans="1:5">
      <c r="A153" s="1">
        <f t="shared" si="11"/>
        <v>40135</v>
      </c>
      <c r="B153" s="3" t="str">
        <f t="shared" si="8"/>
        <v>213 2007</v>
      </c>
      <c r="D153">
        <f t="shared" ca="1" si="9"/>
        <v>38</v>
      </c>
      <c r="E153">
        <f t="shared" ca="1" si="10"/>
        <v>202</v>
      </c>
    </row>
    <row r="154" spans="1:5">
      <c r="A154" s="1">
        <f t="shared" si="11"/>
        <v>40142</v>
      </c>
      <c r="B154" s="3" t="str">
        <f t="shared" si="8"/>
        <v>213 2007</v>
      </c>
      <c r="D154">
        <f t="shared" ca="1" si="9"/>
        <v>30</v>
      </c>
      <c r="E154">
        <f t="shared" ca="1" si="10"/>
        <v>354</v>
      </c>
    </row>
    <row r="155" spans="1:5">
      <c r="A155" s="1">
        <f t="shared" si="11"/>
        <v>40149</v>
      </c>
      <c r="B155" s="3" t="str">
        <f t="shared" si="8"/>
        <v>213 2007</v>
      </c>
      <c r="D155">
        <f t="shared" ca="1" si="9"/>
        <v>8</v>
      </c>
      <c r="E155">
        <f t="shared" ca="1" si="10"/>
        <v>385</v>
      </c>
    </row>
    <row r="156" spans="1:5">
      <c r="A156" s="1">
        <f t="shared" si="11"/>
        <v>40156</v>
      </c>
      <c r="B156" s="3" t="str">
        <f t="shared" si="8"/>
        <v>213 2007</v>
      </c>
      <c r="D156">
        <f t="shared" ca="1" si="9"/>
        <v>19</v>
      </c>
      <c r="E156">
        <f t="shared" ca="1" si="10"/>
        <v>360</v>
      </c>
    </row>
    <row r="157" spans="1:5">
      <c r="A157" s="1">
        <f t="shared" si="11"/>
        <v>40163</v>
      </c>
      <c r="B157" s="3" t="str">
        <f t="shared" si="8"/>
        <v>213 2007</v>
      </c>
      <c r="D157">
        <f t="shared" ca="1" si="9"/>
        <v>3</v>
      </c>
      <c r="E157">
        <f t="shared" ca="1" si="10"/>
        <v>292</v>
      </c>
    </row>
    <row r="158" spans="1:5">
      <c r="A158" s="1">
        <f t="shared" si="11"/>
        <v>40170</v>
      </c>
      <c r="B158" s="3" t="str">
        <f t="shared" si="8"/>
        <v>213 2007</v>
      </c>
      <c r="D158">
        <f t="shared" ca="1" si="9"/>
        <v>31</v>
      </c>
      <c r="E158">
        <f t="shared" ca="1" si="10"/>
        <v>343</v>
      </c>
    </row>
    <row r="159" spans="1:5">
      <c r="A159" s="1">
        <f t="shared" si="11"/>
        <v>40177</v>
      </c>
      <c r="B159" s="3" t="str">
        <f t="shared" si="8"/>
        <v>213 2007</v>
      </c>
      <c r="D159">
        <f t="shared" ca="1" si="9"/>
        <v>20</v>
      </c>
      <c r="E159">
        <f t="shared" ca="1" si="10"/>
        <v>168</v>
      </c>
    </row>
    <row r="160" spans="1:5">
      <c r="A160" s="1">
        <f t="shared" si="11"/>
        <v>40184</v>
      </c>
      <c r="B160" s="3" t="str">
        <f t="shared" si="8"/>
        <v>213 2007</v>
      </c>
      <c r="D160">
        <f t="shared" ca="1" si="9"/>
        <v>27</v>
      </c>
      <c r="E160">
        <f t="shared" ca="1" si="10"/>
        <v>181</v>
      </c>
    </row>
    <row r="161" spans="1:5">
      <c r="A161" s="1">
        <f t="shared" si="11"/>
        <v>40191</v>
      </c>
      <c r="B161" s="3" t="str">
        <f t="shared" si="8"/>
        <v>213 2007</v>
      </c>
      <c r="D161">
        <f t="shared" ca="1" si="9"/>
        <v>19</v>
      </c>
      <c r="E161">
        <f t="shared" ca="1" si="10"/>
        <v>218</v>
      </c>
    </row>
    <row r="162" spans="1:5">
      <c r="A162" s="1">
        <f t="shared" si="11"/>
        <v>40198</v>
      </c>
      <c r="B162" s="3" t="str">
        <f t="shared" si="8"/>
        <v>213 2007</v>
      </c>
      <c r="D162">
        <f t="shared" ca="1" si="9"/>
        <v>4</v>
      </c>
      <c r="E162">
        <f t="shared" ca="1" si="10"/>
        <v>288</v>
      </c>
    </row>
    <row r="163" spans="1:5">
      <c r="A163" s="1">
        <f t="shared" si="11"/>
        <v>40205</v>
      </c>
      <c r="B163" s="3" t="str">
        <f t="shared" si="8"/>
        <v>213 2007</v>
      </c>
      <c r="D163">
        <f t="shared" ca="1" si="9"/>
        <v>17</v>
      </c>
      <c r="E163">
        <f t="shared" ca="1" si="10"/>
        <v>233</v>
      </c>
    </row>
    <row r="164" spans="1:5">
      <c r="A164" s="1">
        <f t="shared" si="11"/>
        <v>40212</v>
      </c>
      <c r="B164" s="3" t="str">
        <f t="shared" si="8"/>
        <v>213 2007</v>
      </c>
      <c r="D164">
        <f t="shared" ca="1" si="9"/>
        <v>33</v>
      </c>
      <c r="E164">
        <f t="shared" ca="1" si="10"/>
        <v>148</v>
      </c>
    </row>
    <row r="165" spans="1:5">
      <c r="A165" s="1">
        <f t="shared" si="11"/>
        <v>40219</v>
      </c>
      <c r="B165" s="3" t="str">
        <f t="shared" si="8"/>
        <v>213 2007</v>
      </c>
      <c r="D165">
        <f t="shared" ca="1" si="9"/>
        <v>5</v>
      </c>
      <c r="E165">
        <f t="shared" ca="1" si="10"/>
        <v>333</v>
      </c>
    </row>
    <row r="166" spans="1:5">
      <c r="A166" s="1">
        <f t="shared" si="11"/>
        <v>40226</v>
      </c>
      <c r="B166" s="3" t="str">
        <f t="shared" si="8"/>
        <v>213 2007</v>
      </c>
      <c r="D166">
        <f t="shared" ca="1" si="9"/>
        <v>40</v>
      </c>
      <c r="E166">
        <f t="shared" ca="1" si="10"/>
        <v>360</v>
      </c>
    </row>
    <row r="167" spans="1:5">
      <c r="A167" s="1">
        <f t="shared" si="11"/>
        <v>40233</v>
      </c>
      <c r="B167" s="3" t="str">
        <f t="shared" si="8"/>
        <v>213 2007</v>
      </c>
      <c r="D167">
        <f t="shared" ca="1" si="9"/>
        <v>26</v>
      </c>
      <c r="E167">
        <f t="shared" ca="1" si="10"/>
        <v>287</v>
      </c>
    </row>
    <row r="168" spans="1:5">
      <c r="A168" s="1">
        <f t="shared" si="11"/>
        <v>40240</v>
      </c>
      <c r="B168" s="3" t="str">
        <f t="shared" si="8"/>
        <v>213 2007</v>
      </c>
      <c r="D168">
        <f t="shared" ca="1" si="9"/>
        <v>26</v>
      </c>
      <c r="E168">
        <f t="shared" ca="1" si="10"/>
        <v>240</v>
      </c>
    </row>
    <row r="169" spans="1:5">
      <c r="A169" s="1">
        <f t="shared" si="11"/>
        <v>40247</v>
      </c>
      <c r="B169" s="3" t="str">
        <f t="shared" si="8"/>
        <v>213 2007</v>
      </c>
      <c r="D169">
        <f t="shared" ca="1" si="9"/>
        <v>11</v>
      </c>
      <c r="E169">
        <f t="shared" ca="1" si="10"/>
        <v>302</v>
      </c>
    </row>
    <row r="170" spans="1:5">
      <c r="A170" s="1">
        <f t="shared" si="11"/>
        <v>40254</v>
      </c>
      <c r="B170" s="3" t="str">
        <f t="shared" si="8"/>
        <v>213 2007</v>
      </c>
      <c r="D170">
        <f t="shared" ca="1" si="9"/>
        <v>36</v>
      </c>
      <c r="E170">
        <f t="shared" ca="1" si="10"/>
        <v>230</v>
      </c>
    </row>
    <row r="171" spans="1:5">
      <c r="A171" s="1">
        <f t="shared" si="11"/>
        <v>40261</v>
      </c>
      <c r="B171" s="3" t="str">
        <f t="shared" si="8"/>
        <v>213 2007</v>
      </c>
      <c r="D171">
        <f t="shared" ca="1" si="9"/>
        <v>5</v>
      </c>
      <c r="E171">
        <f t="shared" ca="1" si="10"/>
        <v>280</v>
      </c>
    </row>
    <row r="172" spans="1:5">
      <c r="A172" s="1">
        <f t="shared" si="11"/>
        <v>40268</v>
      </c>
      <c r="B172" s="3" t="str">
        <f t="shared" si="8"/>
        <v>213 2007</v>
      </c>
      <c r="D172">
        <f t="shared" ca="1" si="9"/>
        <v>35</v>
      </c>
      <c r="E172">
        <f t="shared" ca="1" si="10"/>
        <v>270</v>
      </c>
    </row>
    <row r="173" spans="1:5">
      <c r="A173" s="1">
        <f t="shared" si="11"/>
        <v>40275</v>
      </c>
      <c r="B173" s="3" t="str">
        <f t="shared" si="8"/>
        <v>213 2007</v>
      </c>
      <c r="D173">
        <f t="shared" ca="1" si="9"/>
        <v>7</v>
      </c>
      <c r="E173">
        <f t="shared" ca="1" si="10"/>
        <v>149</v>
      </c>
    </row>
    <row r="174" spans="1:5">
      <c r="A174" s="1">
        <f t="shared" si="11"/>
        <v>40282</v>
      </c>
      <c r="B174" s="3" t="str">
        <f t="shared" si="8"/>
        <v>213 2007</v>
      </c>
      <c r="D174">
        <f t="shared" ca="1" si="9"/>
        <v>30</v>
      </c>
      <c r="E174">
        <f t="shared" ca="1" si="10"/>
        <v>282</v>
      </c>
    </row>
    <row r="175" spans="1:5">
      <c r="A175" s="1">
        <f t="shared" si="11"/>
        <v>40289</v>
      </c>
      <c r="B175" s="3" t="str">
        <f t="shared" si="8"/>
        <v>213 2007</v>
      </c>
      <c r="D175">
        <f t="shared" ca="1" si="9"/>
        <v>33</v>
      </c>
      <c r="E175">
        <f t="shared" ca="1" si="10"/>
        <v>266</v>
      </c>
    </row>
    <row r="176" spans="1:5">
      <c r="A176" s="1">
        <f t="shared" si="11"/>
        <v>40296</v>
      </c>
      <c r="B176" s="3" t="str">
        <f t="shared" si="8"/>
        <v>213 2007</v>
      </c>
      <c r="D176">
        <f t="shared" ca="1" si="9"/>
        <v>39</v>
      </c>
      <c r="E176">
        <f t="shared" ca="1" si="10"/>
        <v>308</v>
      </c>
    </row>
    <row r="177" spans="1:5">
      <c r="A177" s="1">
        <f t="shared" si="11"/>
        <v>40303</v>
      </c>
      <c r="B177" s="3" t="str">
        <f t="shared" si="8"/>
        <v>213 2007</v>
      </c>
      <c r="D177">
        <f t="shared" ca="1" si="9"/>
        <v>27</v>
      </c>
      <c r="E177">
        <f t="shared" ca="1" si="10"/>
        <v>108</v>
      </c>
    </row>
    <row r="178" spans="1:5">
      <c r="A178" s="1">
        <f t="shared" si="11"/>
        <v>40310</v>
      </c>
      <c r="B178" s="3" t="str">
        <f t="shared" si="8"/>
        <v>213 2007</v>
      </c>
      <c r="D178">
        <f t="shared" ca="1" si="9"/>
        <v>11</v>
      </c>
      <c r="E178">
        <f t="shared" ca="1" si="10"/>
        <v>121</v>
      </c>
    </row>
    <row r="179" spans="1:5">
      <c r="A179" s="1">
        <f t="shared" si="11"/>
        <v>40317</v>
      </c>
      <c r="B179" s="3" t="str">
        <f t="shared" si="8"/>
        <v>213 2007</v>
      </c>
      <c r="D179">
        <f t="shared" ca="1" si="9"/>
        <v>30</v>
      </c>
      <c r="E179">
        <f t="shared" ca="1" si="10"/>
        <v>168</v>
      </c>
    </row>
    <row r="180" spans="1:5">
      <c r="A180" s="1">
        <f t="shared" si="11"/>
        <v>40324</v>
      </c>
      <c r="B180" s="3" t="str">
        <f t="shared" si="8"/>
        <v>213 2007</v>
      </c>
      <c r="D180">
        <f t="shared" ca="1" si="9"/>
        <v>22</v>
      </c>
      <c r="E180">
        <f t="shared" ca="1" si="10"/>
        <v>335</v>
      </c>
    </row>
    <row r="181" spans="1:5">
      <c r="A181" s="1">
        <f t="shared" si="11"/>
        <v>40331</v>
      </c>
      <c r="B181" s="3" t="str">
        <f t="shared" si="8"/>
        <v>213 2007</v>
      </c>
      <c r="D181">
        <f t="shared" ca="1" si="9"/>
        <v>28</v>
      </c>
      <c r="E181">
        <f t="shared" ca="1" si="10"/>
        <v>105</v>
      </c>
    </row>
    <row r="182" spans="1:5">
      <c r="A182" s="1">
        <f t="shared" si="11"/>
        <v>40338</v>
      </c>
      <c r="B182" s="3" t="str">
        <f t="shared" si="8"/>
        <v>213 2007</v>
      </c>
      <c r="D182">
        <f t="shared" ca="1" si="9"/>
        <v>12</v>
      </c>
      <c r="E182">
        <f t="shared" ca="1" si="10"/>
        <v>396</v>
      </c>
    </row>
    <row r="183" spans="1:5">
      <c r="A183" s="1">
        <f t="shared" si="11"/>
        <v>40345</v>
      </c>
      <c r="B183" s="3" t="str">
        <f t="shared" si="8"/>
        <v>213 2007</v>
      </c>
      <c r="D183">
        <f t="shared" ca="1" si="9"/>
        <v>8</v>
      </c>
      <c r="E183">
        <f t="shared" ca="1" si="10"/>
        <v>400</v>
      </c>
    </row>
    <row r="184" spans="1:5">
      <c r="A184" s="1">
        <f t="shared" si="11"/>
        <v>40352</v>
      </c>
      <c r="B184" s="3" t="str">
        <f t="shared" si="8"/>
        <v>213 2007</v>
      </c>
      <c r="D184">
        <f t="shared" ca="1" si="9"/>
        <v>7</v>
      </c>
      <c r="E184">
        <f t="shared" ca="1" si="10"/>
        <v>358</v>
      </c>
    </row>
    <row r="185" spans="1:5">
      <c r="A185" s="1">
        <f t="shared" si="11"/>
        <v>40359</v>
      </c>
      <c r="B185" s="3" t="str">
        <f t="shared" si="8"/>
        <v>213 2007</v>
      </c>
      <c r="D185">
        <f t="shared" ca="1" si="9"/>
        <v>36</v>
      </c>
      <c r="E185">
        <f t="shared" ca="1" si="10"/>
        <v>340</v>
      </c>
    </row>
    <row r="186" spans="1:5">
      <c r="A186" s="1">
        <f t="shared" si="11"/>
        <v>40366</v>
      </c>
      <c r="B186" s="3" t="str">
        <f t="shared" si="8"/>
        <v>213 2007</v>
      </c>
      <c r="D186">
        <f t="shared" ca="1" si="9"/>
        <v>13</v>
      </c>
      <c r="E186">
        <f t="shared" ca="1" si="10"/>
        <v>288</v>
      </c>
    </row>
    <row r="187" spans="1:5">
      <c r="A187" s="1">
        <f t="shared" si="11"/>
        <v>40373</v>
      </c>
      <c r="B187" s="3" t="str">
        <f t="shared" si="8"/>
        <v>213 2007</v>
      </c>
      <c r="D187">
        <f t="shared" ca="1" si="9"/>
        <v>17</v>
      </c>
      <c r="E187">
        <f t="shared" ca="1" si="10"/>
        <v>326</v>
      </c>
    </row>
    <row r="188" spans="1:5">
      <c r="A188" s="1">
        <f t="shared" si="11"/>
        <v>40380</v>
      </c>
      <c r="B188" s="3" t="str">
        <f t="shared" si="8"/>
        <v>213 2007</v>
      </c>
      <c r="D188">
        <f t="shared" ca="1" si="9"/>
        <v>7</v>
      </c>
      <c r="E188">
        <f t="shared" ca="1" si="10"/>
        <v>367</v>
      </c>
    </row>
    <row r="189" spans="1:5">
      <c r="A189" s="1">
        <f t="shared" si="11"/>
        <v>40387</v>
      </c>
      <c r="B189" s="3" t="str">
        <f t="shared" si="8"/>
        <v>213 2007</v>
      </c>
      <c r="D189">
        <f t="shared" ca="1" si="9"/>
        <v>15</v>
      </c>
      <c r="E189">
        <f t="shared" ca="1" si="10"/>
        <v>179</v>
      </c>
    </row>
    <row r="190" spans="1:5">
      <c r="A190" s="1">
        <f t="shared" si="11"/>
        <v>40394</v>
      </c>
      <c r="B190" s="3" t="str">
        <f t="shared" si="8"/>
        <v>213 2007</v>
      </c>
      <c r="D190">
        <f t="shared" ca="1" si="9"/>
        <v>11</v>
      </c>
      <c r="E190">
        <f t="shared" ca="1" si="10"/>
        <v>316</v>
      </c>
    </row>
    <row r="191" spans="1:5">
      <c r="A191" s="1">
        <f t="shared" si="11"/>
        <v>40401</v>
      </c>
      <c r="B191" s="3" t="str">
        <f t="shared" si="8"/>
        <v>213 2007</v>
      </c>
      <c r="D191">
        <f t="shared" ca="1" si="9"/>
        <v>23</v>
      </c>
      <c r="E191">
        <f t="shared" ca="1" si="10"/>
        <v>204</v>
      </c>
    </row>
    <row r="192" spans="1:5">
      <c r="A192" s="1">
        <f t="shared" si="11"/>
        <v>40408</v>
      </c>
      <c r="B192" s="3" t="str">
        <f t="shared" si="8"/>
        <v>213 2007</v>
      </c>
      <c r="D192">
        <f t="shared" ca="1" si="9"/>
        <v>11</v>
      </c>
      <c r="E192">
        <f t="shared" ca="1" si="10"/>
        <v>126</v>
      </c>
    </row>
    <row r="193" spans="1:5">
      <c r="A193" s="1">
        <f t="shared" si="11"/>
        <v>40415</v>
      </c>
      <c r="B193" s="3" t="str">
        <f t="shared" si="8"/>
        <v>213 2007</v>
      </c>
      <c r="D193">
        <f t="shared" ca="1" si="9"/>
        <v>21</v>
      </c>
      <c r="E193">
        <f t="shared" ca="1" si="10"/>
        <v>341</v>
      </c>
    </row>
    <row r="194" spans="1:5">
      <c r="A194" s="1">
        <f t="shared" si="11"/>
        <v>40422</v>
      </c>
      <c r="B194" s="3" t="str">
        <f t="shared" si="8"/>
        <v>213 2007</v>
      </c>
      <c r="D194">
        <f t="shared" ca="1" si="9"/>
        <v>22</v>
      </c>
      <c r="E194">
        <f t="shared" ca="1" si="10"/>
        <v>234</v>
      </c>
    </row>
    <row r="195" spans="1:5">
      <c r="A195" s="1">
        <f t="shared" si="11"/>
        <v>40429</v>
      </c>
      <c r="B195" s="3" t="str">
        <f t="shared" si="8"/>
        <v>213 2007</v>
      </c>
      <c r="D195">
        <f t="shared" ca="1" si="9"/>
        <v>21</v>
      </c>
      <c r="E195">
        <f t="shared" ca="1" si="10"/>
        <v>346</v>
      </c>
    </row>
    <row r="196" spans="1:5">
      <c r="A196" s="1">
        <f t="shared" si="11"/>
        <v>40436</v>
      </c>
      <c r="B196" s="3" t="str">
        <f t="shared" ref="B196:B259" si="12">IF(A196&lt;=(DATE(2007, 1, 7)),"semaine1",IF(A196&lt;=(DATE(2007, 1, 14)),"semaine2",IF(A196&lt;=(DATE(2007, 1, 21)),"semaine3",IF(A196&lt;=(DATE(2007, 1, 28)),"semaine4",IF(A196&lt;=(DATE(2007, 2, 4)),"semaine5",IF(A196&lt;=(DATE(2007, 2,11)),"semaine6",IF(A196&lt;=(DATE(2007, 2, 18)),"semaine7",IF(A196&lt;=(DATE(2007, 2, 25)),"semaine8",IF(A196&lt;=(DATE(2007, 3, 4)),"semaine9",IF(A196&lt;=(DATE(2007, 3, 11)),"semaine10",IF(A196&lt;=(DATE(2007, 3, 18)),"semaine11",IF(A196&lt;=(DATE(2007, 3, 25)),"semaine12",IF(A196&lt;=(DATE(2007, 4, 1)),"semaine13",IF(A196&lt;=(DATE(2007, 4, 8)),"semaine14",IF(A196&lt;=(DATE(2007, 4, 15)),"semaine15",IF(A196&lt;=(DATE(2007, 4, 22)),"semaine16",IF(A196&lt;=(DATE(2007, 4, 29)),"semaine17",IF(A196&lt;=(DATE(2007, 5, 6)),"semaine18",IF(A196&lt;=(DATE(2007, 5, 13)),"semaine19",IF(A196&lt;=(DATE(2007, 5, 20)),"semaine20",IF(A196&lt;=(DATE(2007, 5, 27)),"semaine21",IF(A196&lt;=(DATE(2007, 6, 3)),"semaine22",IF(A196&lt;=(DATE(2007, 6, 10)),"semaine23",IF(A196&lt;=(DATE(2007, 6, 17)),"semaine24",IF(A196&lt;=(DATE(2007, 6, 24)),"semaine25",IF(A196&lt;=(DATE(2007, 7, 1)),"semaine26",IF(A196&lt;=(DATE(2007, 7, 8)),"semaine27",IF(A196&lt;=(DATE(2007, 7, 15)),"semaine28",IF(A196&lt;=(DATE(2007, 7, 22)),"semaine29",IF(A196&lt;=(DATE(2007, 7, 29)),"semaine30",IF(A196&lt;=(DATE(2007, 8, 5)),"semaine31",IF(A196&lt;=(DATE(2007, 8, 12)),"semaine32",IF(A196&lt;=(DATE(2007, 8, 19)),"semaine33",IF(A196&lt;=(DATE(2007, 8, 26)),"semaine34",IF(A196&lt;=(DATE(2007, 9, 2)),"semaine35",IF(A196&lt;=(DATE(2007, 9, 9)),"semaine36",IF(A196&lt;=(DATE(2007, 9, 16)),"semaine37",IF(A196&lt;=(DATE(2007, 9, 23)),"semaine38",IF(A196&lt;=(DATE(2007, 9, 30)),"semaine39",IF(A196&lt;=(DATE(2007, 10, 7)),"semaine40",IF(A196&lt;=(DATE(2007, 10, 14)),"semaine41",IF(A196&lt;=(DATE(2007, 10, 21)),"semaine42",IF(A196&lt;=(DATE(2007, 10, 28)),"semaine43",IF(A196&lt;=(DATE(2007, 11, 4)),"semaine44",IF(A196&lt;=(DATE(2007, 11, 11)),"semaine45",IF(A196&lt;=(DATE(2007, 11, 18)),"semaine46",IF(A196&lt;=(DATE(2007, 11, 25)),"semaine47",IF(A196&lt;=(DATE(2007, 12, 2)),"semaine48",IF(A196&lt;=(DATE(2007, 12, 9)),"semaine49",IF(A196&lt;=(DATE(2007, 12, 16)),"semaine50",IF(A196&lt;=(DATE(2007, 12, 23)),"semaine51",IF(A196&lt;=(DATE(2007, 12, 30)),"semaine52",IF(A196&lt;=(DATE(2007, 12, 31)),"semaine53",213))))))))))))))))))))))))))))))))))))))))))))))))))))) &amp;" 2007"</f>
        <v>213 2007</v>
      </c>
      <c r="D196">
        <f t="shared" ref="D196:D259" ca="1" si="13">RANDBETWEEN(2,40)</f>
        <v>21</v>
      </c>
      <c r="E196">
        <f t="shared" ref="E196:E259" ca="1" si="14">RANDBETWEEN(100,400)</f>
        <v>343</v>
      </c>
    </row>
    <row r="197" spans="1:5">
      <c r="A197" s="1">
        <f t="shared" ref="A197:A260" si="15">A196+7</f>
        <v>40443</v>
      </c>
      <c r="B197" s="3" t="str">
        <f t="shared" si="12"/>
        <v>213 2007</v>
      </c>
      <c r="D197">
        <f t="shared" ca="1" si="13"/>
        <v>10</v>
      </c>
      <c r="E197">
        <f t="shared" ca="1" si="14"/>
        <v>136</v>
      </c>
    </row>
    <row r="198" spans="1:5">
      <c r="A198" s="1">
        <f t="shared" si="15"/>
        <v>40450</v>
      </c>
      <c r="B198" s="3" t="str">
        <f t="shared" si="12"/>
        <v>213 2007</v>
      </c>
      <c r="D198">
        <f t="shared" ca="1" si="13"/>
        <v>15</v>
      </c>
      <c r="E198">
        <f t="shared" ca="1" si="14"/>
        <v>380</v>
      </c>
    </row>
    <row r="199" spans="1:5">
      <c r="A199" s="1">
        <f t="shared" si="15"/>
        <v>40457</v>
      </c>
      <c r="B199" s="3" t="str">
        <f t="shared" si="12"/>
        <v>213 2007</v>
      </c>
      <c r="D199">
        <f t="shared" ca="1" si="13"/>
        <v>21</v>
      </c>
      <c r="E199">
        <f t="shared" ca="1" si="14"/>
        <v>282</v>
      </c>
    </row>
    <row r="200" spans="1:5">
      <c r="A200" s="1">
        <f t="shared" si="15"/>
        <v>40464</v>
      </c>
      <c r="B200" s="3" t="str">
        <f t="shared" si="12"/>
        <v>213 2007</v>
      </c>
      <c r="D200">
        <f t="shared" ca="1" si="13"/>
        <v>33</v>
      </c>
      <c r="E200">
        <f t="shared" ca="1" si="14"/>
        <v>282</v>
      </c>
    </row>
    <row r="201" spans="1:5">
      <c r="A201" s="1">
        <f t="shared" si="15"/>
        <v>40471</v>
      </c>
      <c r="B201" s="3" t="str">
        <f t="shared" si="12"/>
        <v>213 2007</v>
      </c>
      <c r="D201">
        <f t="shared" ca="1" si="13"/>
        <v>34</v>
      </c>
      <c r="E201">
        <f t="shared" ca="1" si="14"/>
        <v>319</v>
      </c>
    </row>
    <row r="202" spans="1:5">
      <c r="A202" s="1">
        <f t="shared" si="15"/>
        <v>40478</v>
      </c>
      <c r="B202" s="3" t="str">
        <f t="shared" si="12"/>
        <v>213 2007</v>
      </c>
      <c r="D202">
        <f t="shared" ca="1" si="13"/>
        <v>20</v>
      </c>
      <c r="E202">
        <f t="shared" ca="1" si="14"/>
        <v>178</v>
      </c>
    </row>
    <row r="203" spans="1:5">
      <c r="A203" s="1">
        <f t="shared" si="15"/>
        <v>40485</v>
      </c>
      <c r="B203" s="3" t="str">
        <f t="shared" si="12"/>
        <v>213 2007</v>
      </c>
      <c r="D203">
        <f t="shared" ca="1" si="13"/>
        <v>4</v>
      </c>
      <c r="E203">
        <f t="shared" ca="1" si="14"/>
        <v>141</v>
      </c>
    </row>
    <row r="204" spans="1:5">
      <c r="A204" s="1">
        <f t="shared" si="15"/>
        <v>40492</v>
      </c>
      <c r="B204" s="3" t="str">
        <f t="shared" si="12"/>
        <v>213 2007</v>
      </c>
      <c r="D204">
        <f t="shared" ca="1" si="13"/>
        <v>2</v>
      </c>
      <c r="E204">
        <f t="shared" ca="1" si="14"/>
        <v>138</v>
      </c>
    </row>
    <row r="205" spans="1:5">
      <c r="A205" s="1">
        <f t="shared" si="15"/>
        <v>40499</v>
      </c>
      <c r="B205" s="3" t="str">
        <f t="shared" si="12"/>
        <v>213 2007</v>
      </c>
      <c r="D205">
        <f t="shared" ca="1" si="13"/>
        <v>40</v>
      </c>
      <c r="E205">
        <f t="shared" ca="1" si="14"/>
        <v>167</v>
      </c>
    </row>
    <row r="206" spans="1:5">
      <c r="A206" s="1">
        <f t="shared" si="15"/>
        <v>40506</v>
      </c>
      <c r="B206" s="3" t="str">
        <f t="shared" si="12"/>
        <v>213 2007</v>
      </c>
      <c r="D206">
        <f t="shared" ca="1" si="13"/>
        <v>10</v>
      </c>
      <c r="E206">
        <f t="shared" ca="1" si="14"/>
        <v>314</v>
      </c>
    </row>
    <row r="207" spans="1:5">
      <c r="A207" s="1">
        <f t="shared" si="15"/>
        <v>40513</v>
      </c>
      <c r="B207" s="3" t="str">
        <f t="shared" si="12"/>
        <v>213 2007</v>
      </c>
      <c r="D207">
        <f t="shared" ca="1" si="13"/>
        <v>29</v>
      </c>
      <c r="E207">
        <f t="shared" ca="1" si="14"/>
        <v>143</v>
      </c>
    </row>
    <row r="208" spans="1:5">
      <c r="A208" s="1">
        <f t="shared" si="15"/>
        <v>40520</v>
      </c>
      <c r="B208" s="3" t="str">
        <f t="shared" si="12"/>
        <v>213 2007</v>
      </c>
      <c r="D208">
        <f t="shared" ca="1" si="13"/>
        <v>36</v>
      </c>
      <c r="E208">
        <f t="shared" ca="1" si="14"/>
        <v>222</v>
      </c>
    </row>
    <row r="209" spans="1:5">
      <c r="A209" s="1">
        <f t="shared" si="15"/>
        <v>40527</v>
      </c>
      <c r="B209" s="3" t="str">
        <f t="shared" si="12"/>
        <v>213 2007</v>
      </c>
      <c r="D209">
        <f t="shared" ca="1" si="13"/>
        <v>19</v>
      </c>
      <c r="E209">
        <f t="shared" ca="1" si="14"/>
        <v>201</v>
      </c>
    </row>
    <row r="210" spans="1:5">
      <c r="A210" s="1">
        <f t="shared" si="15"/>
        <v>40534</v>
      </c>
      <c r="B210" s="3" t="str">
        <f t="shared" si="12"/>
        <v>213 2007</v>
      </c>
      <c r="D210">
        <f t="shared" ca="1" si="13"/>
        <v>36</v>
      </c>
      <c r="E210">
        <f t="shared" ca="1" si="14"/>
        <v>220</v>
      </c>
    </row>
    <row r="211" spans="1:5">
      <c r="A211" s="1">
        <f t="shared" si="15"/>
        <v>40541</v>
      </c>
      <c r="B211" s="3" t="str">
        <f t="shared" si="12"/>
        <v>213 2007</v>
      </c>
      <c r="D211">
        <f t="shared" ca="1" si="13"/>
        <v>6</v>
      </c>
      <c r="E211">
        <f t="shared" ca="1" si="14"/>
        <v>353</v>
      </c>
    </row>
    <row r="212" spans="1:5">
      <c r="A212" s="1">
        <f t="shared" si="15"/>
        <v>40548</v>
      </c>
      <c r="B212" s="3" t="str">
        <f t="shared" si="12"/>
        <v>213 2007</v>
      </c>
      <c r="D212">
        <f t="shared" ca="1" si="13"/>
        <v>15</v>
      </c>
      <c r="E212">
        <f t="shared" ca="1" si="14"/>
        <v>379</v>
      </c>
    </row>
    <row r="213" spans="1:5">
      <c r="A213" s="1">
        <f t="shared" si="15"/>
        <v>40555</v>
      </c>
      <c r="B213" s="3" t="str">
        <f t="shared" si="12"/>
        <v>213 2007</v>
      </c>
      <c r="D213">
        <f t="shared" ca="1" si="13"/>
        <v>32</v>
      </c>
      <c r="E213">
        <f t="shared" ca="1" si="14"/>
        <v>116</v>
      </c>
    </row>
    <row r="214" spans="1:5">
      <c r="A214" s="1">
        <f t="shared" si="15"/>
        <v>40562</v>
      </c>
      <c r="B214" s="3" t="str">
        <f t="shared" si="12"/>
        <v>213 2007</v>
      </c>
      <c r="D214">
        <f t="shared" ca="1" si="13"/>
        <v>20</v>
      </c>
      <c r="E214">
        <f t="shared" ca="1" si="14"/>
        <v>176</v>
      </c>
    </row>
    <row r="215" spans="1:5">
      <c r="A215" s="1">
        <f t="shared" si="15"/>
        <v>40569</v>
      </c>
      <c r="B215" s="3" t="str">
        <f t="shared" si="12"/>
        <v>213 2007</v>
      </c>
      <c r="D215">
        <f t="shared" ca="1" si="13"/>
        <v>32</v>
      </c>
      <c r="E215">
        <f t="shared" ca="1" si="14"/>
        <v>144</v>
      </c>
    </row>
    <row r="216" spans="1:5">
      <c r="A216" s="1">
        <f t="shared" si="15"/>
        <v>40576</v>
      </c>
      <c r="B216" s="3" t="str">
        <f t="shared" si="12"/>
        <v>213 2007</v>
      </c>
      <c r="D216">
        <f t="shared" ca="1" si="13"/>
        <v>35</v>
      </c>
      <c r="E216">
        <f t="shared" ca="1" si="14"/>
        <v>148</v>
      </c>
    </row>
    <row r="217" spans="1:5">
      <c r="A217" s="1">
        <f t="shared" si="15"/>
        <v>40583</v>
      </c>
      <c r="B217" s="3" t="str">
        <f t="shared" si="12"/>
        <v>213 2007</v>
      </c>
      <c r="D217">
        <f t="shared" ca="1" si="13"/>
        <v>16</v>
      </c>
      <c r="E217">
        <f t="shared" ca="1" si="14"/>
        <v>303</v>
      </c>
    </row>
    <row r="218" spans="1:5">
      <c r="A218" s="1">
        <f t="shared" si="15"/>
        <v>40590</v>
      </c>
      <c r="B218" s="3" t="str">
        <f t="shared" si="12"/>
        <v>213 2007</v>
      </c>
      <c r="D218">
        <f t="shared" ca="1" si="13"/>
        <v>30</v>
      </c>
      <c r="E218">
        <f t="shared" ca="1" si="14"/>
        <v>205</v>
      </c>
    </row>
    <row r="219" spans="1:5">
      <c r="A219" s="1">
        <f t="shared" si="15"/>
        <v>40597</v>
      </c>
      <c r="B219" s="3" t="str">
        <f t="shared" si="12"/>
        <v>213 2007</v>
      </c>
      <c r="D219">
        <f t="shared" ca="1" si="13"/>
        <v>14</v>
      </c>
      <c r="E219">
        <f t="shared" ca="1" si="14"/>
        <v>269</v>
      </c>
    </row>
    <row r="220" spans="1:5">
      <c r="A220" s="1">
        <f t="shared" si="15"/>
        <v>40604</v>
      </c>
      <c r="B220" s="3" t="str">
        <f t="shared" si="12"/>
        <v>213 2007</v>
      </c>
      <c r="D220">
        <f t="shared" ca="1" si="13"/>
        <v>15</v>
      </c>
      <c r="E220">
        <f t="shared" ca="1" si="14"/>
        <v>324</v>
      </c>
    </row>
    <row r="221" spans="1:5">
      <c r="A221" s="1">
        <f t="shared" si="15"/>
        <v>40611</v>
      </c>
      <c r="B221" s="3" t="str">
        <f t="shared" si="12"/>
        <v>213 2007</v>
      </c>
      <c r="D221">
        <f t="shared" ca="1" si="13"/>
        <v>29</v>
      </c>
      <c r="E221">
        <f t="shared" ca="1" si="14"/>
        <v>320</v>
      </c>
    </row>
    <row r="222" spans="1:5">
      <c r="A222" s="1">
        <f t="shared" si="15"/>
        <v>40618</v>
      </c>
      <c r="B222" s="3" t="str">
        <f t="shared" si="12"/>
        <v>213 2007</v>
      </c>
      <c r="D222">
        <f t="shared" ca="1" si="13"/>
        <v>10</v>
      </c>
      <c r="E222">
        <f t="shared" ca="1" si="14"/>
        <v>145</v>
      </c>
    </row>
    <row r="223" spans="1:5">
      <c r="A223" s="1">
        <f t="shared" si="15"/>
        <v>40625</v>
      </c>
      <c r="B223" s="3" t="str">
        <f t="shared" si="12"/>
        <v>213 2007</v>
      </c>
      <c r="D223">
        <f t="shared" ca="1" si="13"/>
        <v>2</v>
      </c>
      <c r="E223">
        <f t="shared" ca="1" si="14"/>
        <v>109</v>
      </c>
    </row>
    <row r="224" spans="1:5">
      <c r="A224" s="1">
        <f t="shared" si="15"/>
        <v>40632</v>
      </c>
      <c r="B224" s="3" t="str">
        <f t="shared" si="12"/>
        <v>213 2007</v>
      </c>
      <c r="D224">
        <f t="shared" ca="1" si="13"/>
        <v>4</v>
      </c>
      <c r="E224">
        <f t="shared" ca="1" si="14"/>
        <v>152</v>
      </c>
    </row>
    <row r="225" spans="1:5">
      <c r="A225" s="1">
        <f t="shared" si="15"/>
        <v>40639</v>
      </c>
      <c r="B225" s="3" t="str">
        <f t="shared" si="12"/>
        <v>213 2007</v>
      </c>
      <c r="D225">
        <f t="shared" ca="1" si="13"/>
        <v>20</v>
      </c>
      <c r="E225">
        <f t="shared" ca="1" si="14"/>
        <v>312</v>
      </c>
    </row>
    <row r="226" spans="1:5">
      <c r="A226" s="1">
        <f t="shared" si="15"/>
        <v>40646</v>
      </c>
      <c r="B226" s="3" t="str">
        <f t="shared" si="12"/>
        <v>213 2007</v>
      </c>
      <c r="D226">
        <f t="shared" ca="1" si="13"/>
        <v>8</v>
      </c>
      <c r="E226">
        <f t="shared" ca="1" si="14"/>
        <v>102</v>
      </c>
    </row>
    <row r="227" spans="1:5">
      <c r="A227" s="1">
        <f t="shared" si="15"/>
        <v>40653</v>
      </c>
      <c r="B227" s="3" t="str">
        <f t="shared" si="12"/>
        <v>213 2007</v>
      </c>
      <c r="D227">
        <f t="shared" ca="1" si="13"/>
        <v>4</v>
      </c>
      <c r="E227">
        <f t="shared" ca="1" si="14"/>
        <v>378</v>
      </c>
    </row>
    <row r="228" spans="1:5">
      <c r="A228" s="1">
        <f t="shared" si="15"/>
        <v>40660</v>
      </c>
      <c r="B228" s="3" t="str">
        <f t="shared" si="12"/>
        <v>213 2007</v>
      </c>
      <c r="D228">
        <f t="shared" ca="1" si="13"/>
        <v>27</v>
      </c>
      <c r="E228">
        <f t="shared" ca="1" si="14"/>
        <v>243</v>
      </c>
    </row>
    <row r="229" spans="1:5">
      <c r="A229" s="1">
        <f t="shared" si="15"/>
        <v>40667</v>
      </c>
      <c r="B229" s="3" t="str">
        <f t="shared" si="12"/>
        <v>213 2007</v>
      </c>
      <c r="D229">
        <f t="shared" ca="1" si="13"/>
        <v>18</v>
      </c>
      <c r="E229">
        <f t="shared" ca="1" si="14"/>
        <v>228</v>
      </c>
    </row>
    <row r="230" spans="1:5">
      <c r="A230" s="1">
        <f t="shared" si="15"/>
        <v>40674</v>
      </c>
      <c r="B230" s="3" t="str">
        <f t="shared" si="12"/>
        <v>213 2007</v>
      </c>
      <c r="D230">
        <f t="shared" ca="1" si="13"/>
        <v>15</v>
      </c>
      <c r="E230">
        <f t="shared" ca="1" si="14"/>
        <v>187</v>
      </c>
    </row>
    <row r="231" spans="1:5">
      <c r="A231" s="1">
        <f t="shared" si="15"/>
        <v>40681</v>
      </c>
      <c r="B231" s="3" t="str">
        <f t="shared" si="12"/>
        <v>213 2007</v>
      </c>
      <c r="D231">
        <f t="shared" ca="1" si="13"/>
        <v>9</v>
      </c>
      <c r="E231">
        <f t="shared" ca="1" si="14"/>
        <v>352</v>
      </c>
    </row>
    <row r="232" spans="1:5">
      <c r="A232" s="1">
        <f t="shared" si="15"/>
        <v>40688</v>
      </c>
      <c r="B232" s="3" t="str">
        <f t="shared" si="12"/>
        <v>213 2007</v>
      </c>
      <c r="D232">
        <f t="shared" ca="1" si="13"/>
        <v>15</v>
      </c>
      <c r="E232">
        <f t="shared" ca="1" si="14"/>
        <v>290</v>
      </c>
    </row>
    <row r="233" spans="1:5">
      <c r="A233" s="1">
        <f t="shared" si="15"/>
        <v>40695</v>
      </c>
      <c r="B233" s="3" t="str">
        <f t="shared" si="12"/>
        <v>213 2007</v>
      </c>
      <c r="D233">
        <f t="shared" ca="1" si="13"/>
        <v>3</v>
      </c>
      <c r="E233">
        <f t="shared" ca="1" si="14"/>
        <v>305</v>
      </c>
    </row>
    <row r="234" spans="1:5">
      <c r="A234" s="1">
        <f t="shared" si="15"/>
        <v>40702</v>
      </c>
      <c r="B234" s="3" t="str">
        <f t="shared" si="12"/>
        <v>213 2007</v>
      </c>
      <c r="D234">
        <f t="shared" ca="1" si="13"/>
        <v>23</v>
      </c>
      <c r="E234">
        <f t="shared" ca="1" si="14"/>
        <v>364</v>
      </c>
    </row>
    <row r="235" spans="1:5">
      <c r="A235" s="1">
        <f t="shared" si="15"/>
        <v>40709</v>
      </c>
      <c r="B235" s="3" t="str">
        <f t="shared" si="12"/>
        <v>213 2007</v>
      </c>
      <c r="D235">
        <f t="shared" ca="1" si="13"/>
        <v>22</v>
      </c>
      <c r="E235">
        <f t="shared" ca="1" si="14"/>
        <v>339</v>
      </c>
    </row>
    <row r="236" spans="1:5">
      <c r="A236" s="1">
        <f t="shared" si="15"/>
        <v>40716</v>
      </c>
      <c r="B236" s="3" t="str">
        <f t="shared" si="12"/>
        <v>213 2007</v>
      </c>
      <c r="D236">
        <f t="shared" ca="1" si="13"/>
        <v>15</v>
      </c>
      <c r="E236">
        <f t="shared" ca="1" si="14"/>
        <v>105</v>
      </c>
    </row>
    <row r="237" spans="1:5">
      <c r="A237" s="1">
        <f t="shared" si="15"/>
        <v>40723</v>
      </c>
      <c r="B237" s="3" t="str">
        <f t="shared" si="12"/>
        <v>213 2007</v>
      </c>
      <c r="D237">
        <f t="shared" ca="1" si="13"/>
        <v>38</v>
      </c>
      <c r="E237">
        <f t="shared" ca="1" si="14"/>
        <v>396</v>
      </c>
    </row>
    <row r="238" spans="1:5">
      <c r="A238" s="1">
        <f t="shared" si="15"/>
        <v>40730</v>
      </c>
      <c r="B238" s="3" t="str">
        <f t="shared" si="12"/>
        <v>213 2007</v>
      </c>
      <c r="D238">
        <f t="shared" ca="1" si="13"/>
        <v>24</v>
      </c>
      <c r="E238">
        <f t="shared" ca="1" si="14"/>
        <v>253</v>
      </c>
    </row>
    <row r="239" spans="1:5">
      <c r="A239" s="1">
        <f t="shared" si="15"/>
        <v>40737</v>
      </c>
      <c r="B239" s="3" t="str">
        <f t="shared" si="12"/>
        <v>213 2007</v>
      </c>
      <c r="D239">
        <f t="shared" ca="1" si="13"/>
        <v>37</v>
      </c>
      <c r="E239">
        <f t="shared" ca="1" si="14"/>
        <v>286</v>
      </c>
    </row>
    <row r="240" spans="1:5">
      <c r="A240" s="1">
        <f t="shared" si="15"/>
        <v>40744</v>
      </c>
      <c r="B240" s="3" t="str">
        <f t="shared" si="12"/>
        <v>213 2007</v>
      </c>
      <c r="D240">
        <f t="shared" ca="1" si="13"/>
        <v>4</v>
      </c>
      <c r="E240">
        <f t="shared" ca="1" si="14"/>
        <v>379</v>
      </c>
    </row>
    <row r="241" spans="1:5">
      <c r="A241" s="1">
        <f t="shared" si="15"/>
        <v>40751</v>
      </c>
      <c r="B241" s="3" t="str">
        <f t="shared" si="12"/>
        <v>213 2007</v>
      </c>
      <c r="D241">
        <f t="shared" ca="1" si="13"/>
        <v>11</v>
      </c>
      <c r="E241">
        <f t="shared" ca="1" si="14"/>
        <v>214</v>
      </c>
    </row>
    <row r="242" spans="1:5">
      <c r="A242" s="1">
        <f t="shared" si="15"/>
        <v>40758</v>
      </c>
      <c r="B242" s="3" t="str">
        <f t="shared" si="12"/>
        <v>213 2007</v>
      </c>
      <c r="D242">
        <f t="shared" ca="1" si="13"/>
        <v>8</v>
      </c>
      <c r="E242">
        <f t="shared" ca="1" si="14"/>
        <v>176</v>
      </c>
    </row>
    <row r="243" spans="1:5">
      <c r="A243" s="1">
        <f t="shared" si="15"/>
        <v>40765</v>
      </c>
      <c r="B243" s="3" t="str">
        <f t="shared" si="12"/>
        <v>213 2007</v>
      </c>
      <c r="D243">
        <f t="shared" ca="1" si="13"/>
        <v>24</v>
      </c>
      <c r="E243">
        <f t="shared" ca="1" si="14"/>
        <v>395</v>
      </c>
    </row>
    <row r="244" spans="1:5">
      <c r="A244" s="1">
        <f t="shared" si="15"/>
        <v>40772</v>
      </c>
      <c r="B244" s="3" t="str">
        <f t="shared" si="12"/>
        <v>213 2007</v>
      </c>
      <c r="D244">
        <f t="shared" ca="1" si="13"/>
        <v>7</v>
      </c>
      <c r="E244">
        <f t="shared" ca="1" si="14"/>
        <v>325</v>
      </c>
    </row>
    <row r="245" spans="1:5">
      <c r="A245" s="1">
        <f t="shared" si="15"/>
        <v>40779</v>
      </c>
      <c r="B245" s="3" t="str">
        <f t="shared" si="12"/>
        <v>213 2007</v>
      </c>
      <c r="D245">
        <f t="shared" ca="1" si="13"/>
        <v>15</v>
      </c>
      <c r="E245">
        <f t="shared" ca="1" si="14"/>
        <v>243</v>
      </c>
    </row>
    <row r="246" spans="1:5">
      <c r="A246" s="1">
        <f t="shared" si="15"/>
        <v>40786</v>
      </c>
      <c r="B246" s="3" t="str">
        <f t="shared" si="12"/>
        <v>213 2007</v>
      </c>
      <c r="D246">
        <f t="shared" ca="1" si="13"/>
        <v>15</v>
      </c>
      <c r="E246">
        <f t="shared" ca="1" si="14"/>
        <v>101</v>
      </c>
    </row>
    <row r="247" spans="1:5">
      <c r="A247" s="1">
        <f t="shared" si="15"/>
        <v>40793</v>
      </c>
      <c r="B247" s="3" t="str">
        <f t="shared" si="12"/>
        <v>213 2007</v>
      </c>
      <c r="D247">
        <f t="shared" ca="1" si="13"/>
        <v>37</v>
      </c>
      <c r="E247">
        <f t="shared" ca="1" si="14"/>
        <v>340</v>
      </c>
    </row>
    <row r="248" spans="1:5">
      <c r="A248" s="1">
        <f t="shared" si="15"/>
        <v>40800</v>
      </c>
      <c r="B248" s="3" t="str">
        <f t="shared" si="12"/>
        <v>213 2007</v>
      </c>
      <c r="D248">
        <f t="shared" ca="1" si="13"/>
        <v>22</v>
      </c>
      <c r="E248">
        <f t="shared" ca="1" si="14"/>
        <v>370</v>
      </c>
    </row>
    <row r="249" spans="1:5">
      <c r="A249" s="1">
        <f t="shared" si="15"/>
        <v>40807</v>
      </c>
      <c r="B249" s="3" t="str">
        <f t="shared" si="12"/>
        <v>213 2007</v>
      </c>
      <c r="D249">
        <f t="shared" ca="1" si="13"/>
        <v>31</v>
      </c>
      <c r="E249">
        <f t="shared" ca="1" si="14"/>
        <v>101</v>
      </c>
    </row>
    <row r="250" spans="1:5">
      <c r="A250" s="1">
        <f t="shared" si="15"/>
        <v>40814</v>
      </c>
      <c r="B250" s="3" t="str">
        <f t="shared" si="12"/>
        <v>213 2007</v>
      </c>
      <c r="D250">
        <f t="shared" ca="1" si="13"/>
        <v>7</v>
      </c>
      <c r="E250">
        <f t="shared" ca="1" si="14"/>
        <v>326</v>
      </c>
    </row>
    <row r="251" spans="1:5">
      <c r="A251" s="1">
        <f t="shared" si="15"/>
        <v>40821</v>
      </c>
      <c r="B251" s="3" t="str">
        <f t="shared" si="12"/>
        <v>213 2007</v>
      </c>
      <c r="D251">
        <f t="shared" ca="1" si="13"/>
        <v>33</v>
      </c>
      <c r="E251">
        <f t="shared" ca="1" si="14"/>
        <v>245</v>
      </c>
    </row>
    <row r="252" spans="1:5">
      <c r="A252" s="1">
        <f t="shared" si="15"/>
        <v>40828</v>
      </c>
      <c r="B252" s="3" t="str">
        <f t="shared" si="12"/>
        <v>213 2007</v>
      </c>
      <c r="D252">
        <f t="shared" ca="1" si="13"/>
        <v>21</v>
      </c>
      <c r="E252">
        <f t="shared" ca="1" si="14"/>
        <v>283</v>
      </c>
    </row>
    <row r="253" spans="1:5">
      <c r="A253" s="1">
        <f t="shared" si="15"/>
        <v>40835</v>
      </c>
      <c r="B253" s="3" t="str">
        <f t="shared" si="12"/>
        <v>213 2007</v>
      </c>
      <c r="D253">
        <f t="shared" ca="1" si="13"/>
        <v>5</v>
      </c>
      <c r="E253">
        <f t="shared" ca="1" si="14"/>
        <v>176</v>
      </c>
    </row>
    <row r="254" spans="1:5">
      <c r="A254" s="1">
        <f t="shared" si="15"/>
        <v>40842</v>
      </c>
      <c r="B254" s="3" t="str">
        <f t="shared" si="12"/>
        <v>213 2007</v>
      </c>
      <c r="D254">
        <f t="shared" ca="1" si="13"/>
        <v>38</v>
      </c>
      <c r="E254">
        <f t="shared" ca="1" si="14"/>
        <v>322</v>
      </c>
    </row>
    <row r="255" spans="1:5">
      <c r="A255" s="1">
        <f t="shared" si="15"/>
        <v>40849</v>
      </c>
      <c r="B255" s="3" t="str">
        <f t="shared" si="12"/>
        <v>213 2007</v>
      </c>
      <c r="D255">
        <f t="shared" ca="1" si="13"/>
        <v>18</v>
      </c>
      <c r="E255">
        <f t="shared" ca="1" si="14"/>
        <v>222</v>
      </c>
    </row>
    <row r="256" spans="1:5">
      <c r="A256" s="1">
        <f t="shared" si="15"/>
        <v>40856</v>
      </c>
      <c r="B256" s="3" t="str">
        <f t="shared" si="12"/>
        <v>213 2007</v>
      </c>
      <c r="D256">
        <f t="shared" ca="1" si="13"/>
        <v>38</v>
      </c>
      <c r="E256">
        <f t="shared" ca="1" si="14"/>
        <v>184</v>
      </c>
    </row>
    <row r="257" spans="1:5">
      <c r="A257" s="1">
        <f t="shared" si="15"/>
        <v>40863</v>
      </c>
      <c r="B257" s="3" t="str">
        <f t="shared" si="12"/>
        <v>213 2007</v>
      </c>
      <c r="D257">
        <f t="shared" ca="1" si="13"/>
        <v>4</v>
      </c>
      <c r="E257">
        <f t="shared" ca="1" si="14"/>
        <v>363</v>
      </c>
    </row>
    <row r="258" spans="1:5">
      <c r="A258" s="1">
        <f t="shared" si="15"/>
        <v>40870</v>
      </c>
      <c r="B258" s="3" t="str">
        <f t="shared" si="12"/>
        <v>213 2007</v>
      </c>
      <c r="D258">
        <f t="shared" ca="1" si="13"/>
        <v>38</v>
      </c>
      <c r="E258">
        <f t="shared" ca="1" si="14"/>
        <v>363</v>
      </c>
    </row>
    <row r="259" spans="1:5">
      <c r="A259" s="1">
        <f t="shared" si="15"/>
        <v>40877</v>
      </c>
      <c r="B259" s="3" t="str">
        <f t="shared" si="12"/>
        <v>213 2007</v>
      </c>
      <c r="D259">
        <f t="shared" ca="1" si="13"/>
        <v>11</v>
      </c>
      <c r="E259">
        <f t="shared" ca="1" si="14"/>
        <v>334</v>
      </c>
    </row>
    <row r="260" spans="1:5">
      <c r="A260" s="1">
        <f t="shared" si="15"/>
        <v>40884</v>
      </c>
      <c r="B260" s="3" t="str">
        <f t="shared" ref="B260:B323" si="16">IF(A260&lt;=(DATE(2007, 1, 7)),"semaine1",IF(A260&lt;=(DATE(2007, 1, 14)),"semaine2",IF(A260&lt;=(DATE(2007, 1, 21)),"semaine3",IF(A260&lt;=(DATE(2007, 1, 28)),"semaine4",IF(A260&lt;=(DATE(2007, 2, 4)),"semaine5",IF(A260&lt;=(DATE(2007, 2,11)),"semaine6",IF(A260&lt;=(DATE(2007, 2, 18)),"semaine7",IF(A260&lt;=(DATE(2007, 2, 25)),"semaine8",IF(A260&lt;=(DATE(2007, 3, 4)),"semaine9",IF(A260&lt;=(DATE(2007, 3, 11)),"semaine10",IF(A260&lt;=(DATE(2007, 3, 18)),"semaine11",IF(A260&lt;=(DATE(2007, 3, 25)),"semaine12",IF(A260&lt;=(DATE(2007, 4, 1)),"semaine13",IF(A260&lt;=(DATE(2007, 4, 8)),"semaine14",IF(A260&lt;=(DATE(2007, 4, 15)),"semaine15",IF(A260&lt;=(DATE(2007, 4, 22)),"semaine16",IF(A260&lt;=(DATE(2007, 4, 29)),"semaine17",IF(A260&lt;=(DATE(2007, 5, 6)),"semaine18",IF(A260&lt;=(DATE(2007, 5, 13)),"semaine19",IF(A260&lt;=(DATE(2007, 5, 20)),"semaine20",IF(A260&lt;=(DATE(2007, 5, 27)),"semaine21",IF(A260&lt;=(DATE(2007, 6, 3)),"semaine22",IF(A260&lt;=(DATE(2007, 6, 10)),"semaine23",IF(A260&lt;=(DATE(2007, 6, 17)),"semaine24",IF(A260&lt;=(DATE(2007, 6, 24)),"semaine25",IF(A260&lt;=(DATE(2007, 7, 1)),"semaine26",IF(A260&lt;=(DATE(2007, 7, 8)),"semaine27",IF(A260&lt;=(DATE(2007, 7, 15)),"semaine28",IF(A260&lt;=(DATE(2007, 7, 22)),"semaine29",IF(A260&lt;=(DATE(2007, 7, 29)),"semaine30",IF(A260&lt;=(DATE(2007, 8, 5)),"semaine31",IF(A260&lt;=(DATE(2007, 8, 12)),"semaine32",IF(A260&lt;=(DATE(2007, 8, 19)),"semaine33",IF(A260&lt;=(DATE(2007, 8, 26)),"semaine34",IF(A260&lt;=(DATE(2007, 9, 2)),"semaine35",IF(A260&lt;=(DATE(2007, 9, 9)),"semaine36",IF(A260&lt;=(DATE(2007, 9, 16)),"semaine37",IF(A260&lt;=(DATE(2007, 9, 23)),"semaine38",IF(A260&lt;=(DATE(2007, 9, 30)),"semaine39",IF(A260&lt;=(DATE(2007, 10, 7)),"semaine40",IF(A260&lt;=(DATE(2007, 10, 14)),"semaine41",IF(A260&lt;=(DATE(2007, 10, 21)),"semaine42",IF(A260&lt;=(DATE(2007, 10, 28)),"semaine43",IF(A260&lt;=(DATE(2007, 11, 4)),"semaine44",IF(A260&lt;=(DATE(2007, 11, 11)),"semaine45",IF(A260&lt;=(DATE(2007, 11, 18)),"semaine46",IF(A260&lt;=(DATE(2007, 11, 25)),"semaine47",IF(A260&lt;=(DATE(2007, 12, 2)),"semaine48",IF(A260&lt;=(DATE(2007, 12, 9)),"semaine49",IF(A260&lt;=(DATE(2007, 12, 16)),"semaine50",IF(A260&lt;=(DATE(2007, 12, 23)),"semaine51",IF(A260&lt;=(DATE(2007, 12, 30)),"semaine52",IF(A260&lt;=(DATE(2007, 12, 31)),"semaine53",213))))))))))))))))))))))))))))))))))))))))))))))))))))) &amp;" 2007"</f>
        <v>213 2007</v>
      </c>
      <c r="D260">
        <f t="shared" ref="D260:D323" ca="1" si="17">RANDBETWEEN(2,40)</f>
        <v>11</v>
      </c>
      <c r="E260">
        <f t="shared" ref="E260:E323" ca="1" si="18">RANDBETWEEN(100,400)</f>
        <v>250</v>
      </c>
    </row>
    <row r="261" spans="1:5">
      <c r="A261" s="1">
        <f t="shared" ref="A261:A324" si="19">A260+7</f>
        <v>40891</v>
      </c>
      <c r="B261" s="3" t="str">
        <f t="shared" si="16"/>
        <v>213 2007</v>
      </c>
      <c r="D261">
        <f t="shared" ca="1" si="17"/>
        <v>27</v>
      </c>
      <c r="E261">
        <f t="shared" ca="1" si="18"/>
        <v>322</v>
      </c>
    </row>
    <row r="262" spans="1:5">
      <c r="A262" s="1">
        <f t="shared" si="19"/>
        <v>40898</v>
      </c>
      <c r="B262" s="3" t="str">
        <f t="shared" si="16"/>
        <v>213 2007</v>
      </c>
      <c r="D262">
        <f t="shared" ca="1" si="17"/>
        <v>38</v>
      </c>
      <c r="E262">
        <f t="shared" ca="1" si="18"/>
        <v>391</v>
      </c>
    </row>
    <row r="263" spans="1:5">
      <c r="A263" s="1">
        <f t="shared" si="19"/>
        <v>40905</v>
      </c>
      <c r="B263" s="3" t="str">
        <f t="shared" si="16"/>
        <v>213 2007</v>
      </c>
      <c r="D263">
        <f t="shared" ca="1" si="17"/>
        <v>11</v>
      </c>
      <c r="E263">
        <f t="shared" ca="1" si="18"/>
        <v>370</v>
      </c>
    </row>
    <row r="264" spans="1:5">
      <c r="A264" s="1">
        <f t="shared" si="19"/>
        <v>40912</v>
      </c>
      <c r="B264" s="3" t="str">
        <f t="shared" si="16"/>
        <v>213 2007</v>
      </c>
      <c r="D264">
        <f t="shared" ca="1" si="17"/>
        <v>7</v>
      </c>
      <c r="E264">
        <f t="shared" ca="1" si="18"/>
        <v>256</v>
      </c>
    </row>
    <row r="265" spans="1:5">
      <c r="A265" s="1">
        <f t="shared" si="19"/>
        <v>40919</v>
      </c>
      <c r="B265" s="3" t="str">
        <f t="shared" si="16"/>
        <v>213 2007</v>
      </c>
      <c r="D265">
        <f t="shared" ca="1" si="17"/>
        <v>24</v>
      </c>
      <c r="E265">
        <f t="shared" ca="1" si="18"/>
        <v>259</v>
      </c>
    </row>
    <row r="266" spans="1:5">
      <c r="A266" s="1">
        <f t="shared" si="19"/>
        <v>40926</v>
      </c>
      <c r="B266" s="3" t="str">
        <f t="shared" si="16"/>
        <v>213 2007</v>
      </c>
      <c r="D266">
        <f t="shared" ca="1" si="17"/>
        <v>22</v>
      </c>
      <c r="E266">
        <f t="shared" ca="1" si="18"/>
        <v>385</v>
      </c>
    </row>
    <row r="267" spans="1:5">
      <c r="A267" s="1">
        <f t="shared" si="19"/>
        <v>40933</v>
      </c>
      <c r="B267" s="3" t="str">
        <f t="shared" si="16"/>
        <v>213 2007</v>
      </c>
      <c r="D267">
        <f t="shared" ca="1" si="17"/>
        <v>29</v>
      </c>
      <c r="E267">
        <f t="shared" ca="1" si="18"/>
        <v>229</v>
      </c>
    </row>
    <row r="268" spans="1:5">
      <c r="A268" s="1">
        <f t="shared" si="19"/>
        <v>40940</v>
      </c>
      <c r="B268" s="3" t="str">
        <f t="shared" si="16"/>
        <v>213 2007</v>
      </c>
      <c r="D268">
        <f t="shared" ca="1" si="17"/>
        <v>4</v>
      </c>
      <c r="E268">
        <f t="shared" ca="1" si="18"/>
        <v>290</v>
      </c>
    </row>
    <row r="269" spans="1:5">
      <c r="A269" s="1">
        <f t="shared" si="19"/>
        <v>40947</v>
      </c>
      <c r="B269" s="3" t="str">
        <f t="shared" si="16"/>
        <v>213 2007</v>
      </c>
      <c r="D269">
        <f t="shared" ca="1" si="17"/>
        <v>34</v>
      </c>
      <c r="E269">
        <f t="shared" ca="1" si="18"/>
        <v>136</v>
      </c>
    </row>
    <row r="270" spans="1:5">
      <c r="A270" s="1">
        <f t="shared" si="19"/>
        <v>40954</v>
      </c>
      <c r="B270" s="3" t="str">
        <f t="shared" si="16"/>
        <v>213 2007</v>
      </c>
      <c r="D270">
        <f t="shared" ca="1" si="17"/>
        <v>21</v>
      </c>
      <c r="E270">
        <f t="shared" ca="1" si="18"/>
        <v>357</v>
      </c>
    </row>
    <row r="271" spans="1:5">
      <c r="A271" s="1">
        <f t="shared" si="19"/>
        <v>40961</v>
      </c>
      <c r="B271" s="3" t="str">
        <f t="shared" si="16"/>
        <v>213 2007</v>
      </c>
      <c r="D271">
        <f t="shared" ca="1" si="17"/>
        <v>36</v>
      </c>
      <c r="E271">
        <f t="shared" ca="1" si="18"/>
        <v>237</v>
      </c>
    </row>
    <row r="272" spans="1:5">
      <c r="A272" s="1">
        <f t="shared" si="19"/>
        <v>40968</v>
      </c>
      <c r="B272" s="3" t="str">
        <f t="shared" si="16"/>
        <v>213 2007</v>
      </c>
      <c r="D272">
        <f t="shared" ca="1" si="17"/>
        <v>3</v>
      </c>
      <c r="E272">
        <f t="shared" ca="1" si="18"/>
        <v>296</v>
      </c>
    </row>
    <row r="273" spans="1:5">
      <c r="A273" s="1">
        <f t="shared" si="19"/>
        <v>40975</v>
      </c>
      <c r="B273" s="3" t="str">
        <f t="shared" si="16"/>
        <v>213 2007</v>
      </c>
      <c r="D273">
        <f t="shared" ca="1" si="17"/>
        <v>27</v>
      </c>
      <c r="E273">
        <f t="shared" ca="1" si="18"/>
        <v>309</v>
      </c>
    </row>
    <row r="274" spans="1:5">
      <c r="A274" s="1">
        <f t="shared" si="19"/>
        <v>40982</v>
      </c>
      <c r="B274" s="3" t="str">
        <f t="shared" si="16"/>
        <v>213 2007</v>
      </c>
      <c r="D274">
        <f t="shared" ca="1" si="17"/>
        <v>8</v>
      </c>
      <c r="E274">
        <f t="shared" ca="1" si="18"/>
        <v>132</v>
      </c>
    </row>
    <row r="275" spans="1:5">
      <c r="A275" s="1">
        <f t="shared" si="19"/>
        <v>40989</v>
      </c>
      <c r="B275" s="3" t="str">
        <f t="shared" si="16"/>
        <v>213 2007</v>
      </c>
      <c r="D275">
        <f t="shared" ca="1" si="17"/>
        <v>11</v>
      </c>
      <c r="E275">
        <f t="shared" ca="1" si="18"/>
        <v>258</v>
      </c>
    </row>
    <row r="276" spans="1:5">
      <c r="A276" s="1">
        <f t="shared" si="19"/>
        <v>40996</v>
      </c>
      <c r="B276" s="3" t="str">
        <f t="shared" si="16"/>
        <v>213 2007</v>
      </c>
      <c r="D276">
        <f t="shared" ca="1" si="17"/>
        <v>12</v>
      </c>
      <c r="E276">
        <f t="shared" ca="1" si="18"/>
        <v>290</v>
      </c>
    </row>
    <row r="277" spans="1:5">
      <c r="A277" s="1">
        <f t="shared" si="19"/>
        <v>41003</v>
      </c>
      <c r="B277" s="3" t="str">
        <f t="shared" si="16"/>
        <v>213 2007</v>
      </c>
      <c r="D277">
        <f t="shared" ca="1" si="17"/>
        <v>21</v>
      </c>
      <c r="E277">
        <f t="shared" ca="1" si="18"/>
        <v>264</v>
      </c>
    </row>
    <row r="278" spans="1:5">
      <c r="A278" s="1">
        <f t="shared" si="19"/>
        <v>41010</v>
      </c>
      <c r="B278" s="3" t="str">
        <f t="shared" si="16"/>
        <v>213 2007</v>
      </c>
      <c r="D278">
        <f t="shared" ca="1" si="17"/>
        <v>31</v>
      </c>
      <c r="E278">
        <f t="shared" ca="1" si="18"/>
        <v>126</v>
      </c>
    </row>
    <row r="279" spans="1:5">
      <c r="A279" s="1">
        <f t="shared" si="19"/>
        <v>41017</v>
      </c>
      <c r="B279" s="3" t="str">
        <f t="shared" si="16"/>
        <v>213 2007</v>
      </c>
      <c r="D279">
        <f t="shared" ca="1" si="17"/>
        <v>26</v>
      </c>
      <c r="E279">
        <f t="shared" ca="1" si="18"/>
        <v>257</v>
      </c>
    </row>
    <row r="280" spans="1:5">
      <c r="A280" s="1">
        <f t="shared" si="19"/>
        <v>41024</v>
      </c>
      <c r="B280" s="3" t="str">
        <f t="shared" si="16"/>
        <v>213 2007</v>
      </c>
      <c r="D280">
        <f t="shared" ca="1" si="17"/>
        <v>10</v>
      </c>
      <c r="E280">
        <f t="shared" ca="1" si="18"/>
        <v>345</v>
      </c>
    </row>
    <row r="281" spans="1:5">
      <c r="A281" s="1">
        <f t="shared" si="19"/>
        <v>41031</v>
      </c>
      <c r="B281" s="3" t="str">
        <f t="shared" si="16"/>
        <v>213 2007</v>
      </c>
      <c r="D281">
        <f t="shared" ca="1" si="17"/>
        <v>10</v>
      </c>
      <c r="E281">
        <f t="shared" ca="1" si="18"/>
        <v>218</v>
      </c>
    </row>
    <row r="282" spans="1:5">
      <c r="A282" s="1">
        <f t="shared" si="19"/>
        <v>41038</v>
      </c>
      <c r="B282" s="3" t="str">
        <f t="shared" si="16"/>
        <v>213 2007</v>
      </c>
      <c r="D282">
        <f t="shared" ca="1" si="17"/>
        <v>22</v>
      </c>
      <c r="E282">
        <f t="shared" ca="1" si="18"/>
        <v>383</v>
      </c>
    </row>
    <row r="283" spans="1:5">
      <c r="A283" s="1">
        <f t="shared" si="19"/>
        <v>41045</v>
      </c>
      <c r="B283" s="3" t="str">
        <f t="shared" si="16"/>
        <v>213 2007</v>
      </c>
      <c r="D283">
        <f t="shared" ca="1" si="17"/>
        <v>31</v>
      </c>
      <c r="E283">
        <f t="shared" ca="1" si="18"/>
        <v>311</v>
      </c>
    </row>
    <row r="284" spans="1:5">
      <c r="A284" s="1">
        <f t="shared" si="19"/>
        <v>41052</v>
      </c>
      <c r="B284" s="3" t="str">
        <f t="shared" si="16"/>
        <v>213 2007</v>
      </c>
      <c r="D284">
        <f t="shared" ca="1" si="17"/>
        <v>22</v>
      </c>
      <c r="E284">
        <f t="shared" ca="1" si="18"/>
        <v>105</v>
      </c>
    </row>
    <row r="285" spans="1:5">
      <c r="A285" s="1">
        <f t="shared" si="19"/>
        <v>41059</v>
      </c>
      <c r="B285" s="3" t="str">
        <f t="shared" si="16"/>
        <v>213 2007</v>
      </c>
      <c r="D285">
        <f t="shared" ca="1" si="17"/>
        <v>26</v>
      </c>
      <c r="E285">
        <f t="shared" ca="1" si="18"/>
        <v>266</v>
      </c>
    </row>
    <row r="286" spans="1:5">
      <c r="A286" s="1">
        <f t="shared" si="19"/>
        <v>41066</v>
      </c>
      <c r="B286" s="3" t="str">
        <f t="shared" si="16"/>
        <v>213 2007</v>
      </c>
      <c r="D286">
        <f t="shared" ca="1" si="17"/>
        <v>33</v>
      </c>
      <c r="E286">
        <f t="shared" ca="1" si="18"/>
        <v>100</v>
      </c>
    </row>
    <row r="287" spans="1:5">
      <c r="A287" s="1">
        <f t="shared" si="19"/>
        <v>41073</v>
      </c>
      <c r="B287" s="3" t="str">
        <f t="shared" si="16"/>
        <v>213 2007</v>
      </c>
      <c r="D287">
        <f t="shared" ca="1" si="17"/>
        <v>30</v>
      </c>
      <c r="E287">
        <f t="shared" ca="1" si="18"/>
        <v>116</v>
      </c>
    </row>
    <row r="288" spans="1:5">
      <c r="A288" s="1">
        <f t="shared" si="19"/>
        <v>41080</v>
      </c>
      <c r="B288" s="3" t="str">
        <f t="shared" si="16"/>
        <v>213 2007</v>
      </c>
      <c r="D288">
        <f t="shared" ca="1" si="17"/>
        <v>35</v>
      </c>
      <c r="E288">
        <f t="shared" ca="1" si="18"/>
        <v>368</v>
      </c>
    </row>
    <row r="289" spans="1:5">
      <c r="A289" s="1">
        <f t="shared" si="19"/>
        <v>41087</v>
      </c>
      <c r="B289" s="3" t="str">
        <f t="shared" si="16"/>
        <v>213 2007</v>
      </c>
      <c r="D289">
        <f t="shared" ca="1" si="17"/>
        <v>10</v>
      </c>
      <c r="E289">
        <f t="shared" ca="1" si="18"/>
        <v>282</v>
      </c>
    </row>
    <row r="290" spans="1:5">
      <c r="A290" s="1">
        <f t="shared" si="19"/>
        <v>41094</v>
      </c>
      <c r="B290" s="3" t="str">
        <f t="shared" si="16"/>
        <v>213 2007</v>
      </c>
      <c r="D290">
        <f t="shared" ca="1" si="17"/>
        <v>25</v>
      </c>
      <c r="E290">
        <f t="shared" ca="1" si="18"/>
        <v>339</v>
      </c>
    </row>
    <row r="291" spans="1:5">
      <c r="A291" s="1">
        <f t="shared" si="19"/>
        <v>41101</v>
      </c>
      <c r="B291" s="3" t="str">
        <f t="shared" si="16"/>
        <v>213 2007</v>
      </c>
      <c r="D291">
        <f t="shared" ca="1" si="17"/>
        <v>22</v>
      </c>
      <c r="E291">
        <f t="shared" ca="1" si="18"/>
        <v>350</v>
      </c>
    </row>
    <row r="292" spans="1:5">
      <c r="A292" s="1">
        <f t="shared" si="19"/>
        <v>41108</v>
      </c>
      <c r="B292" s="3" t="str">
        <f t="shared" si="16"/>
        <v>213 2007</v>
      </c>
      <c r="D292">
        <f t="shared" ca="1" si="17"/>
        <v>28</v>
      </c>
      <c r="E292">
        <f t="shared" ca="1" si="18"/>
        <v>199</v>
      </c>
    </row>
    <row r="293" spans="1:5">
      <c r="A293" s="1">
        <f t="shared" si="19"/>
        <v>41115</v>
      </c>
      <c r="B293" s="3" t="str">
        <f t="shared" si="16"/>
        <v>213 2007</v>
      </c>
      <c r="D293">
        <f t="shared" ca="1" si="17"/>
        <v>20</v>
      </c>
      <c r="E293">
        <f t="shared" ca="1" si="18"/>
        <v>261</v>
      </c>
    </row>
    <row r="294" spans="1:5">
      <c r="A294" s="1">
        <f t="shared" si="19"/>
        <v>41122</v>
      </c>
      <c r="B294" s="3" t="str">
        <f t="shared" si="16"/>
        <v>213 2007</v>
      </c>
      <c r="D294">
        <f t="shared" ca="1" si="17"/>
        <v>14</v>
      </c>
      <c r="E294">
        <f t="shared" ca="1" si="18"/>
        <v>398</v>
      </c>
    </row>
    <row r="295" spans="1:5">
      <c r="A295" s="1">
        <f t="shared" si="19"/>
        <v>41129</v>
      </c>
      <c r="B295" s="3" t="str">
        <f t="shared" si="16"/>
        <v>213 2007</v>
      </c>
      <c r="D295">
        <f t="shared" ca="1" si="17"/>
        <v>13</v>
      </c>
      <c r="E295">
        <f t="shared" ca="1" si="18"/>
        <v>321</v>
      </c>
    </row>
    <row r="296" spans="1:5">
      <c r="A296" s="1">
        <f t="shared" si="19"/>
        <v>41136</v>
      </c>
      <c r="B296" s="3" t="str">
        <f t="shared" si="16"/>
        <v>213 2007</v>
      </c>
      <c r="D296">
        <f t="shared" ca="1" si="17"/>
        <v>15</v>
      </c>
      <c r="E296">
        <f t="shared" ca="1" si="18"/>
        <v>375</v>
      </c>
    </row>
    <row r="297" spans="1:5">
      <c r="A297" s="1">
        <f t="shared" si="19"/>
        <v>41143</v>
      </c>
      <c r="B297" s="3" t="str">
        <f t="shared" si="16"/>
        <v>213 2007</v>
      </c>
      <c r="D297">
        <f t="shared" ca="1" si="17"/>
        <v>32</v>
      </c>
      <c r="E297">
        <f t="shared" ca="1" si="18"/>
        <v>312</v>
      </c>
    </row>
    <row r="298" spans="1:5">
      <c r="A298" s="1">
        <f t="shared" si="19"/>
        <v>41150</v>
      </c>
      <c r="B298" s="3" t="str">
        <f t="shared" si="16"/>
        <v>213 2007</v>
      </c>
      <c r="D298">
        <f t="shared" ca="1" si="17"/>
        <v>36</v>
      </c>
      <c r="E298">
        <f t="shared" ca="1" si="18"/>
        <v>203</v>
      </c>
    </row>
    <row r="299" spans="1:5">
      <c r="A299" s="1">
        <f t="shared" si="19"/>
        <v>41157</v>
      </c>
      <c r="B299" s="3" t="str">
        <f t="shared" si="16"/>
        <v>213 2007</v>
      </c>
      <c r="D299">
        <f t="shared" ca="1" si="17"/>
        <v>34</v>
      </c>
      <c r="E299">
        <f t="shared" ca="1" si="18"/>
        <v>116</v>
      </c>
    </row>
    <row r="300" spans="1:5">
      <c r="A300" s="1">
        <f t="shared" si="19"/>
        <v>41164</v>
      </c>
      <c r="B300" s="3" t="str">
        <f t="shared" si="16"/>
        <v>213 2007</v>
      </c>
      <c r="D300">
        <f t="shared" ca="1" si="17"/>
        <v>8</v>
      </c>
      <c r="E300">
        <f t="shared" ca="1" si="18"/>
        <v>184</v>
      </c>
    </row>
    <row r="301" spans="1:5">
      <c r="A301" s="1">
        <f t="shared" si="19"/>
        <v>41171</v>
      </c>
      <c r="B301" s="3" t="str">
        <f t="shared" si="16"/>
        <v>213 2007</v>
      </c>
      <c r="D301">
        <f t="shared" ca="1" si="17"/>
        <v>13</v>
      </c>
      <c r="E301">
        <f t="shared" ca="1" si="18"/>
        <v>230</v>
      </c>
    </row>
    <row r="302" spans="1:5">
      <c r="A302" s="1">
        <f t="shared" si="19"/>
        <v>41178</v>
      </c>
      <c r="B302" s="3" t="str">
        <f t="shared" si="16"/>
        <v>213 2007</v>
      </c>
      <c r="D302">
        <f t="shared" ca="1" si="17"/>
        <v>11</v>
      </c>
      <c r="E302">
        <f t="shared" ca="1" si="18"/>
        <v>169</v>
      </c>
    </row>
    <row r="303" spans="1:5">
      <c r="A303" s="1">
        <f t="shared" si="19"/>
        <v>41185</v>
      </c>
      <c r="B303" s="3" t="str">
        <f t="shared" si="16"/>
        <v>213 2007</v>
      </c>
      <c r="D303">
        <f t="shared" ca="1" si="17"/>
        <v>36</v>
      </c>
      <c r="E303">
        <f t="shared" ca="1" si="18"/>
        <v>139</v>
      </c>
    </row>
    <row r="304" spans="1:5">
      <c r="A304" s="1">
        <f t="shared" si="19"/>
        <v>41192</v>
      </c>
      <c r="B304" s="3" t="str">
        <f t="shared" si="16"/>
        <v>213 2007</v>
      </c>
      <c r="D304">
        <f t="shared" ca="1" si="17"/>
        <v>13</v>
      </c>
      <c r="E304">
        <f t="shared" ca="1" si="18"/>
        <v>153</v>
      </c>
    </row>
    <row r="305" spans="1:5">
      <c r="A305" s="1">
        <f t="shared" si="19"/>
        <v>41199</v>
      </c>
      <c r="B305" s="3" t="str">
        <f t="shared" si="16"/>
        <v>213 2007</v>
      </c>
      <c r="D305">
        <f t="shared" ca="1" si="17"/>
        <v>10</v>
      </c>
      <c r="E305">
        <f t="shared" ca="1" si="18"/>
        <v>163</v>
      </c>
    </row>
    <row r="306" spans="1:5">
      <c r="A306" s="1">
        <f t="shared" si="19"/>
        <v>41206</v>
      </c>
      <c r="B306" s="3" t="str">
        <f t="shared" si="16"/>
        <v>213 2007</v>
      </c>
      <c r="D306">
        <f t="shared" ca="1" si="17"/>
        <v>25</v>
      </c>
      <c r="E306">
        <f t="shared" ca="1" si="18"/>
        <v>340</v>
      </c>
    </row>
    <row r="307" spans="1:5">
      <c r="A307" s="1">
        <f t="shared" si="19"/>
        <v>41213</v>
      </c>
      <c r="B307" s="3" t="str">
        <f t="shared" si="16"/>
        <v>213 2007</v>
      </c>
      <c r="D307">
        <f t="shared" ca="1" si="17"/>
        <v>27</v>
      </c>
      <c r="E307">
        <f t="shared" ca="1" si="18"/>
        <v>111</v>
      </c>
    </row>
    <row r="308" spans="1:5">
      <c r="A308" s="1">
        <f t="shared" si="19"/>
        <v>41220</v>
      </c>
      <c r="B308" s="3" t="str">
        <f t="shared" si="16"/>
        <v>213 2007</v>
      </c>
      <c r="D308">
        <f t="shared" ca="1" si="17"/>
        <v>17</v>
      </c>
      <c r="E308">
        <f t="shared" ca="1" si="18"/>
        <v>343</v>
      </c>
    </row>
    <row r="309" spans="1:5">
      <c r="A309" s="1">
        <f t="shared" si="19"/>
        <v>41227</v>
      </c>
      <c r="B309" s="3" t="str">
        <f t="shared" si="16"/>
        <v>213 2007</v>
      </c>
      <c r="D309">
        <f t="shared" ca="1" si="17"/>
        <v>4</v>
      </c>
      <c r="E309">
        <f t="shared" ca="1" si="18"/>
        <v>185</v>
      </c>
    </row>
    <row r="310" spans="1:5">
      <c r="A310" s="1">
        <f t="shared" si="19"/>
        <v>41234</v>
      </c>
      <c r="B310" s="3" t="str">
        <f t="shared" si="16"/>
        <v>213 2007</v>
      </c>
      <c r="D310">
        <f t="shared" ca="1" si="17"/>
        <v>33</v>
      </c>
      <c r="E310">
        <f t="shared" ca="1" si="18"/>
        <v>347</v>
      </c>
    </row>
    <row r="311" spans="1:5">
      <c r="A311" s="1">
        <f t="shared" si="19"/>
        <v>41241</v>
      </c>
      <c r="B311" s="3" t="str">
        <f t="shared" si="16"/>
        <v>213 2007</v>
      </c>
      <c r="D311">
        <f t="shared" ca="1" si="17"/>
        <v>36</v>
      </c>
      <c r="E311">
        <f t="shared" ca="1" si="18"/>
        <v>245</v>
      </c>
    </row>
    <row r="312" spans="1:5">
      <c r="A312" s="1">
        <f t="shared" si="19"/>
        <v>41248</v>
      </c>
      <c r="B312" s="3" t="str">
        <f t="shared" si="16"/>
        <v>213 2007</v>
      </c>
      <c r="D312">
        <f t="shared" ca="1" si="17"/>
        <v>36</v>
      </c>
      <c r="E312">
        <f t="shared" ca="1" si="18"/>
        <v>272</v>
      </c>
    </row>
    <row r="313" spans="1:5">
      <c r="A313" s="1">
        <f t="shared" si="19"/>
        <v>41255</v>
      </c>
      <c r="B313" s="3" t="str">
        <f t="shared" si="16"/>
        <v>213 2007</v>
      </c>
      <c r="D313">
        <f t="shared" ca="1" si="17"/>
        <v>6</v>
      </c>
      <c r="E313">
        <f t="shared" ca="1" si="18"/>
        <v>224</v>
      </c>
    </row>
    <row r="314" spans="1:5">
      <c r="A314" s="1">
        <f t="shared" si="19"/>
        <v>41262</v>
      </c>
      <c r="B314" s="3" t="str">
        <f t="shared" si="16"/>
        <v>213 2007</v>
      </c>
      <c r="D314">
        <f t="shared" ca="1" si="17"/>
        <v>35</v>
      </c>
      <c r="E314">
        <f t="shared" ca="1" si="18"/>
        <v>338</v>
      </c>
    </row>
    <row r="315" spans="1:5">
      <c r="A315" s="1">
        <f t="shared" si="19"/>
        <v>41269</v>
      </c>
      <c r="B315" s="3" t="str">
        <f t="shared" si="16"/>
        <v>213 2007</v>
      </c>
      <c r="D315">
        <f t="shared" ca="1" si="17"/>
        <v>18</v>
      </c>
      <c r="E315">
        <f t="shared" ca="1" si="18"/>
        <v>299</v>
      </c>
    </row>
    <row r="316" spans="1:5">
      <c r="A316" s="1">
        <f t="shared" si="19"/>
        <v>41276</v>
      </c>
      <c r="B316" s="3" t="str">
        <f t="shared" si="16"/>
        <v>213 2007</v>
      </c>
      <c r="D316">
        <f t="shared" ca="1" si="17"/>
        <v>28</v>
      </c>
      <c r="E316">
        <f t="shared" ca="1" si="18"/>
        <v>333</v>
      </c>
    </row>
    <row r="317" spans="1:5">
      <c r="A317" s="1">
        <f t="shared" si="19"/>
        <v>41283</v>
      </c>
      <c r="B317" s="3" t="str">
        <f t="shared" si="16"/>
        <v>213 2007</v>
      </c>
      <c r="D317">
        <f t="shared" ca="1" si="17"/>
        <v>17</v>
      </c>
      <c r="E317">
        <f t="shared" ca="1" si="18"/>
        <v>112</v>
      </c>
    </row>
    <row r="318" spans="1:5">
      <c r="A318" s="1">
        <f t="shared" si="19"/>
        <v>41290</v>
      </c>
      <c r="B318" s="3" t="str">
        <f t="shared" si="16"/>
        <v>213 2007</v>
      </c>
      <c r="D318">
        <f t="shared" ca="1" si="17"/>
        <v>25</v>
      </c>
      <c r="E318">
        <f t="shared" ca="1" si="18"/>
        <v>164</v>
      </c>
    </row>
    <row r="319" spans="1:5">
      <c r="A319" s="1">
        <f t="shared" si="19"/>
        <v>41297</v>
      </c>
      <c r="B319" s="3" t="str">
        <f t="shared" si="16"/>
        <v>213 2007</v>
      </c>
      <c r="D319">
        <f t="shared" ca="1" si="17"/>
        <v>2</v>
      </c>
      <c r="E319">
        <f t="shared" ca="1" si="18"/>
        <v>317</v>
      </c>
    </row>
    <row r="320" spans="1:5">
      <c r="A320" s="1">
        <f t="shared" si="19"/>
        <v>41304</v>
      </c>
      <c r="B320" s="3" t="str">
        <f t="shared" si="16"/>
        <v>213 2007</v>
      </c>
      <c r="D320">
        <f t="shared" ca="1" si="17"/>
        <v>16</v>
      </c>
      <c r="E320">
        <f t="shared" ca="1" si="18"/>
        <v>259</v>
      </c>
    </row>
    <row r="321" spans="1:5">
      <c r="A321" s="1">
        <f t="shared" si="19"/>
        <v>41311</v>
      </c>
      <c r="B321" s="3" t="str">
        <f t="shared" si="16"/>
        <v>213 2007</v>
      </c>
      <c r="D321">
        <f t="shared" ca="1" si="17"/>
        <v>22</v>
      </c>
      <c r="E321">
        <f t="shared" ca="1" si="18"/>
        <v>213</v>
      </c>
    </row>
    <row r="322" spans="1:5">
      <c r="A322" s="1">
        <f t="shared" si="19"/>
        <v>41318</v>
      </c>
      <c r="B322" s="3" t="str">
        <f t="shared" si="16"/>
        <v>213 2007</v>
      </c>
      <c r="D322">
        <f t="shared" ca="1" si="17"/>
        <v>34</v>
      </c>
      <c r="E322">
        <f t="shared" ca="1" si="18"/>
        <v>157</v>
      </c>
    </row>
    <row r="323" spans="1:5">
      <c r="A323" s="1">
        <f t="shared" si="19"/>
        <v>41325</v>
      </c>
      <c r="B323" s="3" t="str">
        <f t="shared" si="16"/>
        <v>213 2007</v>
      </c>
      <c r="D323">
        <f t="shared" ca="1" si="17"/>
        <v>22</v>
      </c>
      <c r="E323">
        <f t="shared" ca="1" si="18"/>
        <v>269</v>
      </c>
    </row>
    <row r="324" spans="1:5">
      <c r="A324" s="1">
        <f t="shared" si="19"/>
        <v>41332</v>
      </c>
      <c r="B324" s="3" t="str">
        <f t="shared" ref="B324:B387" si="20">IF(A324&lt;=(DATE(2007, 1, 7)),"semaine1",IF(A324&lt;=(DATE(2007, 1, 14)),"semaine2",IF(A324&lt;=(DATE(2007, 1, 21)),"semaine3",IF(A324&lt;=(DATE(2007, 1, 28)),"semaine4",IF(A324&lt;=(DATE(2007, 2, 4)),"semaine5",IF(A324&lt;=(DATE(2007, 2,11)),"semaine6",IF(A324&lt;=(DATE(2007, 2, 18)),"semaine7",IF(A324&lt;=(DATE(2007, 2, 25)),"semaine8",IF(A324&lt;=(DATE(2007, 3, 4)),"semaine9",IF(A324&lt;=(DATE(2007, 3, 11)),"semaine10",IF(A324&lt;=(DATE(2007, 3, 18)),"semaine11",IF(A324&lt;=(DATE(2007, 3, 25)),"semaine12",IF(A324&lt;=(DATE(2007, 4, 1)),"semaine13",IF(A324&lt;=(DATE(2007, 4, 8)),"semaine14",IF(A324&lt;=(DATE(2007, 4, 15)),"semaine15",IF(A324&lt;=(DATE(2007, 4, 22)),"semaine16",IF(A324&lt;=(DATE(2007, 4, 29)),"semaine17",IF(A324&lt;=(DATE(2007, 5, 6)),"semaine18",IF(A324&lt;=(DATE(2007, 5, 13)),"semaine19",IF(A324&lt;=(DATE(2007, 5, 20)),"semaine20",IF(A324&lt;=(DATE(2007, 5, 27)),"semaine21",IF(A324&lt;=(DATE(2007, 6, 3)),"semaine22",IF(A324&lt;=(DATE(2007, 6, 10)),"semaine23",IF(A324&lt;=(DATE(2007, 6, 17)),"semaine24",IF(A324&lt;=(DATE(2007, 6, 24)),"semaine25",IF(A324&lt;=(DATE(2007, 7, 1)),"semaine26",IF(A324&lt;=(DATE(2007, 7, 8)),"semaine27",IF(A324&lt;=(DATE(2007, 7, 15)),"semaine28",IF(A324&lt;=(DATE(2007, 7, 22)),"semaine29",IF(A324&lt;=(DATE(2007, 7, 29)),"semaine30",IF(A324&lt;=(DATE(2007, 8, 5)),"semaine31",IF(A324&lt;=(DATE(2007, 8, 12)),"semaine32",IF(A324&lt;=(DATE(2007, 8, 19)),"semaine33",IF(A324&lt;=(DATE(2007, 8, 26)),"semaine34",IF(A324&lt;=(DATE(2007, 9, 2)),"semaine35",IF(A324&lt;=(DATE(2007, 9, 9)),"semaine36",IF(A324&lt;=(DATE(2007, 9, 16)),"semaine37",IF(A324&lt;=(DATE(2007, 9, 23)),"semaine38",IF(A324&lt;=(DATE(2007, 9, 30)),"semaine39",IF(A324&lt;=(DATE(2007, 10, 7)),"semaine40",IF(A324&lt;=(DATE(2007, 10, 14)),"semaine41",IF(A324&lt;=(DATE(2007, 10, 21)),"semaine42",IF(A324&lt;=(DATE(2007, 10, 28)),"semaine43",IF(A324&lt;=(DATE(2007, 11, 4)),"semaine44",IF(A324&lt;=(DATE(2007, 11, 11)),"semaine45",IF(A324&lt;=(DATE(2007, 11, 18)),"semaine46",IF(A324&lt;=(DATE(2007, 11, 25)),"semaine47",IF(A324&lt;=(DATE(2007, 12, 2)),"semaine48",IF(A324&lt;=(DATE(2007, 12, 9)),"semaine49",IF(A324&lt;=(DATE(2007, 12, 16)),"semaine50",IF(A324&lt;=(DATE(2007, 12, 23)),"semaine51",IF(A324&lt;=(DATE(2007, 12, 30)),"semaine52",IF(A324&lt;=(DATE(2007, 12, 31)),"semaine53",213))))))))))))))))))))))))))))))))))))))))))))))))))))) &amp;" 2007"</f>
        <v>213 2007</v>
      </c>
      <c r="D324">
        <f t="shared" ref="D324:D387" ca="1" si="21">RANDBETWEEN(2,40)</f>
        <v>31</v>
      </c>
      <c r="E324">
        <f t="shared" ref="E324:E378" ca="1" si="22">RANDBETWEEN(100,400)</f>
        <v>214</v>
      </c>
    </row>
    <row r="325" spans="1:5">
      <c r="A325" s="1">
        <f t="shared" ref="A325:A388" si="23">A324+7</f>
        <v>41339</v>
      </c>
      <c r="B325" s="3" t="str">
        <f t="shared" si="20"/>
        <v>213 2007</v>
      </c>
      <c r="D325">
        <f t="shared" ca="1" si="21"/>
        <v>17</v>
      </c>
      <c r="E325">
        <f t="shared" ca="1" si="22"/>
        <v>206</v>
      </c>
    </row>
    <row r="326" spans="1:5">
      <c r="A326" s="1">
        <f t="shared" si="23"/>
        <v>41346</v>
      </c>
      <c r="B326" s="3" t="str">
        <f t="shared" si="20"/>
        <v>213 2007</v>
      </c>
      <c r="D326">
        <f t="shared" ca="1" si="21"/>
        <v>20</v>
      </c>
      <c r="E326">
        <f t="shared" ca="1" si="22"/>
        <v>385</v>
      </c>
    </row>
    <row r="327" spans="1:5">
      <c r="A327" s="1">
        <f t="shared" si="23"/>
        <v>41353</v>
      </c>
      <c r="B327" s="3" t="str">
        <f t="shared" si="20"/>
        <v>213 2007</v>
      </c>
      <c r="D327">
        <f t="shared" ca="1" si="21"/>
        <v>20</v>
      </c>
      <c r="E327">
        <f t="shared" ca="1" si="22"/>
        <v>193</v>
      </c>
    </row>
    <row r="328" spans="1:5">
      <c r="A328" s="1">
        <f t="shared" si="23"/>
        <v>41360</v>
      </c>
      <c r="B328" s="3" t="str">
        <f t="shared" si="20"/>
        <v>213 2007</v>
      </c>
      <c r="D328">
        <f t="shared" ca="1" si="21"/>
        <v>33</v>
      </c>
      <c r="E328">
        <f t="shared" ca="1" si="22"/>
        <v>210</v>
      </c>
    </row>
    <row r="329" spans="1:5">
      <c r="A329" s="1">
        <f t="shared" si="23"/>
        <v>41367</v>
      </c>
      <c r="B329" s="3" t="str">
        <f t="shared" si="20"/>
        <v>213 2007</v>
      </c>
      <c r="D329">
        <f t="shared" ca="1" si="21"/>
        <v>11</v>
      </c>
      <c r="E329">
        <f t="shared" ca="1" si="22"/>
        <v>330</v>
      </c>
    </row>
    <row r="330" spans="1:5">
      <c r="A330" s="1">
        <f t="shared" si="23"/>
        <v>41374</v>
      </c>
      <c r="B330" s="3" t="str">
        <f t="shared" si="20"/>
        <v>213 2007</v>
      </c>
      <c r="D330">
        <f t="shared" ca="1" si="21"/>
        <v>8</v>
      </c>
      <c r="E330">
        <f t="shared" ca="1" si="22"/>
        <v>366</v>
      </c>
    </row>
    <row r="331" spans="1:5">
      <c r="A331" s="1">
        <f t="shared" si="23"/>
        <v>41381</v>
      </c>
      <c r="B331" s="3" t="str">
        <f t="shared" si="20"/>
        <v>213 2007</v>
      </c>
      <c r="D331">
        <f t="shared" ca="1" si="21"/>
        <v>24</v>
      </c>
      <c r="E331">
        <f t="shared" ca="1" si="22"/>
        <v>226</v>
      </c>
    </row>
    <row r="332" spans="1:5">
      <c r="A332" s="1">
        <f t="shared" si="23"/>
        <v>41388</v>
      </c>
      <c r="B332" s="3" t="str">
        <f t="shared" si="20"/>
        <v>213 2007</v>
      </c>
      <c r="D332">
        <f t="shared" ca="1" si="21"/>
        <v>8</v>
      </c>
      <c r="E332">
        <f t="shared" ca="1" si="22"/>
        <v>289</v>
      </c>
    </row>
    <row r="333" spans="1:5">
      <c r="A333" s="1">
        <f t="shared" si="23"/>
        <v>41395</v>
      </c>
      <c r="B333" s="3" t="str">
        <f t="shared" si="20"/>
        <v>213 2007</v>
      </c>
      <c r="D333">
        <f t="shared" ca="1" si="21"/>
        <v>40</v>
      </c>
      <c r="E333">
        <f t="shared" ca="1" si="22"/>
        <v>326</v>
      </c>
    </row>
    <row r="334" spans="1:5">
      <c r="A334" s="1">
        <f t="shared" si="23"/>
        <v>41402</v>
      </c>
      <c r="B334" s="3" t="str">
        <f t="shared" si="20"/>
        <v>213 2007</v>
      </c>
      <c r="D334">
        <f t="shared" ca="1" si="21"/>
        <v>29</v>
      </c>
      <c r="E334">
        <f t="shared" ca="1" si="22"/>
        <v>250</v>
      </c>
    </row>
    <row r="335" spans="1:5">
      <c r="A335" s="1">
        <f t="shared" si="23"/>
        <v>41409</v>
      </c>
      <c r="B335" s="3" t="str">
        <f t="shared" si="20"/>
        <v>213 2007</v>
      </c>
      <c r="D335">
        <f t="shared" ca="1" si="21"/>
        <v>30</v>
      </c>
      <c r="E335">
        <f t="shared" ca="1" si="22"/>
        <v>398</v>
      </c>
    </row>
    <row r="336" spans="1:5">
      <c r="A336" s="1">
        <f t="shared" si="23"/>
        <v>41416</v>
      </c>
      <c r="B336" s="3" t="str">
        <f t="shared" si="20"/>
        <v>213 2007</v>
      </c>
      <c r="D336">
        <f t="shared" ca="1" si="21"/>
        <v>11</v>
      </c>
      <c r="E336">
        <f t="shared" ca="1" si="22"/>
        <v>136</v>
      </c>
    </row>
    <row r="337" spans="1:5">
      <c r="A337" s="1">
        <f t="shared" si="23"/>
        <v>41423</v>
      </c>
      <c r="B337" s="3" t="str">
        <f t="shared" si="20"/>
        <v>213 2007</v>
      </c>
      <c r="D337">
        <f t="shared" ca="1" si="21"/>
        <v>13</v>
      </c>
      <c r="E337">
        <f t="shared" ca="1" si="22"/>
        <v>384</v>
      </c>
    </row>
    <row r="338" spans="1:5">
      <c r="A338" s="1">
        <f t="shared" si="23"/>
        <v>41430</v>
      </c>
      <c r="B338" s="3" t="str">
        <f t="shared" si="20"/>
        <v>213 2007</v>
      </c>
      <c r="D338">
        <f t="shared" ca="1" si="21"/>
        <v>9</v>
      </c>
      <c r="E338">
        <f t="shared" ca="1" si="22"/>
        <v>315</v>
      </c>
    </row>
    <row r="339" spans="1:5">
      <c r="A339" s="1">
        <f t="shared" si="23"/>
        <v>41437</v>
      </c>
      <c r="B339" s="3" t="str">
        <f t="shared" si="20"/>
        <v>213 2007</v>
      </c>
      <c r="D339">
        <f t="shared" ca="1" si="21"/>
        <v>25</v>
      </c>
      <c r="E339">
        <f t="shared" ca="1" si="22"/>
        <v>355</v>
      </c>
    </row>
    <row r="340" spans="1:5">
      <c r="A340" s="1">
        <f t="shared" si="23"/>
        <v>41444</v>
      </c>
      <c r="B340" s="3" t="str">
        <f t="shared" si="20"/>
        <v>213 2007</v>
      </c>
      <c r="D340">
        <f t="shared" ca="1" si="21"/>
        <v>5</v>
      </c>
      <c r="E340">
        <f t="shared" ca="1" si="22"/>
        <v>202</v>
      </c>
    </row>
    <row r="341" spans="1:5">
      <c r="A341" s="1">
        <f t="shared" si="23"/>
        <v>41451</v>
      </c>
      <c r="B341" s="3" t="str">
        <f t="shared" si="20"/>
        <v>213 2007</v>
      </c>
      <c r="D341">
        <f t="shared" ca="1" si="21"/>
        <v>15</v>
      </c>
      <c r="E341">
        <f t="shared" ca="1" si="22"/>
        <v>309</v>
      </c>
    </row>
    <row r="342" spans="1:5">
      <c r="A342" s="1">
        <f t="shared" si="23"/>
        <v>41458</v>
      </c>
      <c r="B342" s="3" t="str">
        <f t="shared" si="20"/>
        <v>213 2007</v>
      </c>
      <c r="D342">
        <f t="shared" ca="1" si="21"/>
        <v>29</v>
      </c>
      <c r="E342">
        <f t="shared" ca="1" si="22"/>
        <v>386</v>
      </c>
    </row>
    <row r="343" spans="1:5">
      <c r="A343" s="1">
        <f t="shared" si="23"/>
        <v>41465</v>
      </c>
      <c r="B343" s="3" t="str">
        <f t="shared" si="20"/>
        <v>213 2007</v>
      </c>
      <c r="D343">
        <f t="shared" ca="1" si="21"/>
        <v>3</v>
      </c>
      <c r="E343">
        <f t="shared" ca="1" si="22"/>
        <v>154</v>
      </c>
    </row>
    <row r="344" spans="1:5">
      <c r="A344" s="1">
        <f t="shared" si="23"/>
        <v>41472</v>
      </c>
      <c r="B344" s="3" t="str">
        <f t="shared" si="20"/>
        <v>213 2007</v>
      </c>
      <c r="D344">
        <f t="shared" ca="1" si="21"/>
        <v>29</v>
      </c>
      <c r="E344">
        <f t="shared" ca="1" si="22"/>
        <v>253</v>
      </c>
    </row>
    <row r="345" spans="1:5">
      <c r="A345" s="1">
        <f t="shared" si="23"/>
        <v>41479</v>
      </c>
      <c r="B345" s="3" t="str">
        <f t="shared" si="20"/>
        <v>213 2007</v>
      </c>
      <c r="D345">
        <f t="shared" ca="1" si="21"/>
        <v>9</v>
      </c>
      <c r="E345">
        <f t="shared" ca="1" si="22"/>
        <v>143</v>
      </c>
    </row>
    <row r="346" spans="1:5">
      <c r="A346" s="1">
        <f t="shared" si="23"/>
        <v>41486</v>
      </c>
      <c r="B346" s="3" t="str">
        <f t="shared" si="20"/>
        <v>213 2007</v>
      </c>
      <c r="D346">
        <f t="shared" ca="1" si="21"/>
        <v>3</v>
      </c>
      <c r="E346">
        <f t="shared" ca="1" si="22"/>
        <v>301</v>
      </c>
    </row>
    <row r="347" spans="1:5">
      <c r="A347" s="1">
        <f t="shared" si="23"/>
        <v>41493</v>
      </c>
      <c r="B347" s="3" t="str">
        <f t="shared" si="20"/>
        <v>213 2007</v>
      </c>
      <c r="D347">
        <f t="shared" ca="1" si="21"/>
        <v>37</v>
      </c>
      <c r="E347">
        <f t="shared" ca="1" si="22"/>
        <v>164</v>
      </c>
    </row>
    <row r="348" spans="1:5">
      <c r="A348" s="1">
        <f t="shared" si="23"/>
        <v>41500</v>
      </c>
      <c r="B348" s="3" t="str">
        <f t="shared" si="20"/>
        <v>213 2007</v>
      </c>
      <c r="D348">
        <f t="shared" ca="1" si="21"/>
        <v>14</v>
      </c>
      <c r="E348">
        <f t="shared" ca="1" si="22"/>
        <v>168</v>
      </c>
    </row>
    <row r="349" spans="1:5">
      <c r="A349" s="1">
        <f t="shared" si="23"/>
        <v>41507</v>
      </c>
      <c r="B349" s="3" t="str">
        <f t="shared" si="20"/>
        <v>213 2007</v>
      </c>
      <c r="D349">
        <f t="shared" ca="1" si="21"/>
        <v>38</v>
      </c>
      <c r="E349">
        <f t="shared" ca="1" si="22"/>
        <v>359</v>
      </c>
    </row>
    <row r="350" spans="1:5">
      <c r="A350" s="1">
        <f t="shared" si="23"/>
        <v>41514</v>
      </c>
      <c r="B350" s="3" t="str">
        <f t="shared" si="20"/>
        <v>213 2007</v>
      </c>
      <c r="D350">
        <f t="shared" ca="1" si="21"/>
        <v>32</v>
      </c>
      <c r="E350">
        <f t="shared" ca="1" si="22"/>
        <v>158</v>
      </c>
    </row>
    <row r="351" spans="1:5">
      <c r="A351" s="1">
        <f t="shared" si="23"/>
        <v>41521</v>
      </c>
      <c r="B351" s="3" t="str">
        <f t="shared" si="20"/>
        <v>213 2007</v>
      </c>
      <c r="D351">
        <f t="shared" ca="1" si="21"/>
        <v>9</v>
      </c>
      <c r="E351">
        <f t="shared" ca="1" si="22"/>
        <v>321</v>
      </c>
    </row>
    <row r="352" spans="1:5">
      <c r="A352" s="1">
        <f t="shared" si="23"/>
        <v>41528</v>
      </c>
      <c r="B352" s="3" t="str">
        <f t="shared" si="20"/>
        <v>213 2007</v>
      </c>
      <c r="D352">
        <f t="shared" ca="1" si="21"/>
        <v>38</v>
      </c>
      <c r="E352">
        <f t="shared" ca="1" si="22"/>
        <v>150</v>
      </c>
    </row>
    <row r="353" spans="1:5">
      <c r="A353" s="1">
        <f t="shared" si="23"/>
        <v>41535</v>
      </c>
      <c r="B353" s="3" t="str">
        <f t="shared" si="20"/>
        <v>213 2007</v>
      </c>
      <c r="D353">
        <f t="shared" ca="1" si="21"/>
        <v>39</v>
      </c>
      <c r="E353">
        <f t="shared" ca="1" si="22"/>
        <v>316</v>
      </c>
    </row>
    <row r="354" spans="1:5">
      <c r="A354" s="1">
        <f t="shared" si="23"/>
        <v>41542</v>
      </c>
      <c r="B354" s="3" t="str">
        <f t="shared" si="20"/>
        <v>213 2007</v>
      </c>
      <c r="D354">
        <f t="shared" ca="1" si="21"/>
        <v>34</v>
      </c>
      <c r="E354">
        <f t="shared" ca="1" si="22"/>
        <v>276</v>
      </c>
    </row>
    <row r="355" spans="1:5">
      <c r="A355" s="1">
        <f t="shared" si="23"/>
        <v>41549</v>
      </c>
      <c r="B355" s="3" t="str">
        <f t="shared" si="20"/>
        <v>213 2007</v>
      </c>
      <c r="D355">
        <f t="shared" ca="1" si="21"/>
        <v>12</v>
      </c>
      <c r="E355">
        <f t="shared" ca="1" si="22"/>
        <v>193</v>
      </c>
    </row>
    <row r="356" spans="1:5">
      <c r="A356" s="1">
        <f t="shared" si="23"/>
        <v>41556</v>
      </c>
      <c r="B356" s="3" t="str">
        <f t="shared" si="20"/>
        <v>213 2007</v>
      </c>
      <c r="D356">
        <f t="shared" ca="1" si="21"/>
        <v>16</v>
      </c>
      <c r="E356">
        <f t="shared" ca="1" si="22"/>
        <v>315</v>
      </c>
    </row>
    <row r="357" spans="1:5">
      <c r="A357" s="1">
        <f t="shared" si="23"/>
        <v>41563</v>
      </c>
      <c r="B357" s="3" t="str">
        <f t="shared" si="20"/>
        <v>213 2007</v>
      </c>
      <c r="D357">
        <f t="shared" ca="1" si="21"/>
        <v>30</v>
      </c>
      <c r="E357">
        <f t="shared" ca="1" si="22"/>
        <v>245</v>
      </c>
    </row>
    <row r="358" spans="1:5">
      <c r="A358" s="1">
        <f t="shared" si="23"/>
        <v>41570</v>
      </c>
      <c r="B358" s="3" t="str">
        <f t="shared" si="20"/>
        <v>213 2007</v>
      </c>
      <c r="D358">
        <f t="shared" ca="1" si="21"/>
        <v>32</v>
      </c>
      <c r="E358">
        <f t="shared" ca="1" si="22"/>
        <v>193</v>
      </c>
    </row>
    <row r="359" spans="1:5">
      <c r="A359" s="1">
        <f t="shared" si="23"/>
        <v>41577</v>
      </c>
      <c r="B359" s="3" t="str">
        <f t="shared" si="20"/>
        <v>213 2007</v>
      </c>
      <c r="D359">
        <f t="shared" ca="1" si="21"/>
        <v>23</v>
      </c>
      <c r="E359">
        <f t="shared" ca="1" si="22"/>
        <v>234</v>
      </c>
    </row>
    <row r="360" spans="1:5">
      <c r="A360" s="1">
        <f t="shared" si="23"/>
        <v>41584</v>
      </c>
      <c r="B360" s="3" t="str">
        <f t="shared" si="20"/>
        <v>213 2007</v>
      </c>
      <c r="D360">
        <f t="shared" ca="1" si="21"/>
        <v>37</v>
      </c>
      <c r="E360">
        <f t="shared" ca="1" si="22"/>
        <v>279</v>
      </c>
    </row>
    <row r="361" spans="1:5">
      <c r="A361" s="1">
        <f t="shared" si="23"/>
        <v>41591</v>
      </c>
      <c r="B361" s="3" t="str">
        <f t="shared" si="20"/>
        <v>213 2007</v>
      </c>
      <c r="D361">
        <f t="shared" ca="1" si="21"/>
        <v>40</v>
      </c>
      <c r="E361">
        <f t="shared" ca="1" si="22"/>
        <v>222</v>
      </c>
    </row>
    <row r="362" spans="1:5">
      <c r="A362" s="1">
        <f t="shared" si="23"/>
        <v>41598</v>
      </c>
      <c r="B362" s="3" t="str">
        <f t="shared" si="20"/>
        <v>213 2007</v>
      </c>
      <c r="D362">
        <f t="shared" ca="1" si="21"/>
        <v>24</v>
      </c>
      <c r="E362">
        <f t="shared" ca="1" si="22"/>
        <v>348</v>
      </c>
    </row>
    <row r="363" spans="1:5">
      <c r="A363" s="1">
        <f t="shared" si="23"/>
        <v>41605</v>
      </c>
      <c r="B363" s="3" t="str">
        <f t="shared" si="20"/>
        <v>213 2007</v>
      </c>
      <c r="D363">
        <f t="shared" ca="1" si="21"/>
        <v>5</v>
      </c>
      <c r="E363">
        <f t="shared" ca="1" si="22"/>
        <v>265</v>
      </c>
    </row>
    <row r="364" spans="1:5">
      <c r="A364" s="1">
        <f t="shared" si="23"/>
        <v>41612</v>
      </c>
      <c r="B364" s="3" t="str">
        <f t="shared" si="20"/>
        <v>213 2007</v>
      </c>
      <c r="D364">
        <f t="shared" ca="1" si="21"/>
        <v>17</v>
      </c>
      <c r="E364">
        <f t="shared" ca="1" si="22"/>
        <v>102</v>
      </c>
    </row>
    <row r="365" spans="1:5">
      <c r="A365" s="1">
        <f t="shared" si="23"/>
        <v>41619</v>
      </c>
      <c r="B365" s="3" t="str">
        <f t="shared" si="20"/>
        <v>213 2007</v>
      </c>
      <c r="D365">
        <f t="shared" ca="1" si="21"/>
        <v>6</v>
      </c>
      <c r="E365">
        <f t="shared" ca="1" si="22"/>
        <v>197</v>
      </c>
    </row>
    <row r="366" spans="1:5">
      <c r="A366" s="1">
        <f t="shared" si="23"/>
        <v>41626</v>
      </c>
      <c r="B366" s="3" t="str">
        <f t="shared" si="20"/>
        <v>213 2007</v>
      </c>
      <c r="D366">
        <f t="shared" ca="1" si="21"/>
        <v>2</v>
      </c>
      <c r="E366">
        <f t="shared" ca="1" si="22"/>
        <v>132</v>
      </c>
    </row>
    <row r="367" spans="1:5">
      <c r="A367" s="1">
        <f t="shared" si="23"/>
        <v>41633</v>
      </c>
      <c r="B367" s="3" t="str">
        <f t="shared" si="20"/>
        <v>213 2007</v>
      </c>
      <c r="D367">
        <f t="shared" ca="1" si="21"/>
        <v>27</v>
      </c>
      <c r="E367">
        <f t="shared" ca="1" si="22"/>
        <v>280</v>
      </c>
    </row>
    <row r="368" spans="1:5">
      <c r="A368" s="1">
        <f t="shared" si="23"/>
        <v>41640</v>
      </c>
      <c r="B368" s="3" t="str">
        <f t="shared" si="20"/>
        <v>213 2007</v>
      </c>
      <c r="D368">
        <f t="shared" ca="1" si="21"/>
        <v>35</v>
      </c>
      <c r="E368">
        <f t="shared" ca="1" si="22"/>
        <v>235</v>
      </c>
    </row>
    <row r="369" spans="1:5">
      <c r="A369" s="1">
        <f t="shared" si="23"/>
        <v>41647</v>
      </c>
      <c r="B369" s="3" t="str">
        <f t="shared" si="20"/>
        <v>213 2007</v>
      </c>
      <c r="D369">
        <f t="shared" ca="1" si="21"/>
        <v>37</v>
      </c>
      <c r="E369">
        <f t="shared" ca="1" si="22"/>
        <v>274</v>
      </c>
    </row>
    <row r="370" spans="1:5">
      <c r="A370" s="1">
        <f t="shared" si="23"/>
        <v>41654</v>
      </c>
      <c r="B370" s="3" t="str">
        <f t="shared" si="20"/>
        <v>213 2007</v>
      </c>
      <c r="D370">
        <f t="shared" ca="1" si="21"/>
        <v>32</v>
      </c>
      <c r="E370">
        <f t="shared" ca="1" si="22"/>
        <v>397</v>
      </c>
    </row>
    <row r="371" spans="1:5">
      <c r="A371" s="1">
        <f t="shared" si="23"/>
        <v>41661</v>
      </c>
      <c r="B371" s="3" t="str">
        <f t="shared" si="20"/>
        <v>213 2007</v>
      </c>
      <c r="D371">
        <f t="shared" ca="1" si="21"/>
        <v>34</v>
      </c>
      <c r="E371">
        <f t="shared" ca="1" si="22"/>
        <v>128</v>
      </c>
    </row>
    <row r="372" spans="1:5">
      <c r="A372" s="1">
        <f t="shared" si="23"/>
        <v>41668</v>
      </c>
      <c r="B372" s="3" t="str">
        <f t="shared" si="20"/>
        <v>213 2007</v>
      </c>
      <c r="D372">
        <f t="shared" ca="1" si="21"/>
        <v>20</v>
      </c>
      <c r="E372">
        <f t="shared" ca="1" si="22"/>
        <v>155</v>
      </c>
    </row>
    <row r="373" spans="1:5">
      <c r="A373" s="1">
        <f t="shared" si="23"/>
        <v>41675</v>
      </c>
      <c r="B373" s="3" t="str">
        <f t="shared" si="20"/>
        <v>213 2007</v>
      </c>
      <c r="D373">
        <f t="shared" ca="1" si="21"/>
        <v>35</v>
      </c>
      <c r="E373">
        <f t="shared" ca="1" si="22"/>
        <v>171</v>
      </c>
    </row>
    <row r="374" spans="1:5">
      <c r="A374" s="1">
        <f t="shared" si="23"/>
        <v>41682</v>
      </c>
      <c r="B374" s="3" t="str">
        <f t="shared" si="20"/>
        <v>213 2007</v>
      </c>
      <c r="D374">
        <f t="shared" ca="1" si="21"/>
        <v>39</v>
      </c>
      <c r="E374">
        <f t="shared" ca="1" si="22"/>
        <v>186</v>
      </c>
    </row>
    <row r="375" spans="1:5">
      <c r="A375" s="1">
        <f t="shared" si="23"/>
        <v>41689</v>
      </c>
      <c r="B375" s="3" t="str">
        <f t="shared" si="20"/>
        <v>213 2007</v>
      </c>
      <c r="D375">
        <f t="shared" ca="1" si="21"/>
        <v>24</v>
      </c>
      <c r="E375">
        <f t="shared" ca="1" si="22"/>
        <v>336</v>
      </c>
    </row>
    <row r="376" spans="1:5">
      <c r="A376" s="1">
        <f t="shared" si="23"/>
        <v>41696</v>
      </c>
      <c r="B376" s="3" t="str">
        <f t="shared" si="20"/>
        <v>213 2007</v>
      </c>
      <c r="D376">
        <f t="shared" ca="1" si="21"/>
        <v>4</v>
      </c>
      <c r="E376">
        <f t="shared" ca="1" si="22"/>
        <v>146</v>
      </c>
    </row>
    <row r="377" spans="1:5">
      <c r="A377" s="1">
        <f t="shared" si="23"/>
        <v>41703</v>
      </c>
      <c r="B377" s="3" t="str">
        <f t="shared" si="20"/>
        <v>213 2007</v>
      </c>
      <c r="D377">
        <f t="shared" ca="1" si="21"/>
        <v>38</v>
      </c>
      <c r="E377">
        <f t="shared" ca="1" si="22"/>
        <v>368</v>
      </c>
    </row>
    <row r="378" spans="1:5">
      <c r="A378" s="1">
        <f t="shared" si="23"/>
        <v>41710</v>
      </c>
      <c r="B378" s="3" t="str">
        <f t="shared" si="20"/>
        <v>213 2007</v>
      </c>
      <c r="D378">
        <f t="shared" ca="1" si="21"/>
        <v>38</v>
      </c>
      <c r="E378">
        <f ca="1">RANDBETWEEN(100,400)</f>
        <v>230</v>
      </c>
    </row>
    <row r="379" spans="1:5">
      <c r="A379" s="1">
        <f t="shared" si="23"/>
        <v>41717</v>
      </c>
      <c r="B379" s="3" t="str">
        <f t="shared" si="20"/>
        <v>213 2007</v>
      </c>
      <c r="D379">
        <f t="shared" ca="1" si="21"/>
        <v>30</v>
      </c>
      <c r="E379">
        <f t="shared" ref="E379:E442" ca="1" si="24">RANDBETWEEN(100,400)</f>
        <v>198</v>
      </c>
    </row>
    <row r="380" spans="1:5">
      <c r="A380" s="1">
        <f t="shared" si="23"/>
        <v>41724</v>
      </c>
      <c r="B380" s="3" t="str">
        <f t="shared" si="20"/>
        <v>213 2007</v>
      </c>
      <c r="D380">
        <f t="shared" ca="1" si="21"/>
        <v>11</v>
      </c>
      <c r="E380">
        <f t="shared" ca="1" si="24"/>
        <v>352</v>
      </c>
    </row>
    <row r="381" spans="1:5">
      <c r="A381" s="1">
        <f t="shared" si="23"/>
        <v>41731</v>
      </c>
      <c r="B381" s="3" t="str">
        <f t="shared" si="20"/>
        <v>213 2007</v>
      </c>
      <c r="D381">
        <f t="shared" ca="1" si="21"/>
        <v>17</v>
      </c>
      <c r="E381">
        <f t="shared" ca="1" si="24"/>
        <v>378</v>
      </c>
    </row>
    <row r="382" spans="1:5">
      <c r="A382" s="1">
        <f t="shared" si="23"/>
        <v>41738</v>
      </c>
      <c r="B382" s="3" t="str">
        <f t="shared" si="20"/>
        <v>213 2007</v>
      </c>
      <c r="D382">
        <f t="shared" ca="1" si="21"/>
        <v>7</v>
      </c>
      <c r="E382">
        <f t="shared" ca="1" si="24"/>
        <v>342</v>
      </c>
    </row>
    <row r="383" spans="1:5">
      <c r="A383" s="1">
        <f t="shared" si="23"/>
        <v>41745</v>
      </c>
      <c r="B383" s="3" t="str">
        <f t="shared" si="20"/>
        <v>213 2007</v>
      </c>
      <c r="D383">
        <f t="shared" ca="1" si="21"/>
        <v>14</v>
      </c>
      <c r="E383">
        <f t="shared" ca="1" si="24"/>
        <v>313</v>
      </c>
    </row>
    <row r="384" spans="1:5">
      <c r="A384" s="1">
        <f t="shared" si="23"/>
        <v>41752</v>
      </c>
      <c r="B384" s="3" t="str">
        <f t="shared" si="20"/>
        <v>213 2007</v>
      </c>
      <c r="D384">
        <f t="shared" ca="1" si="21"/>
        <v>12</v>
      </c>
      <c r="E384">
        <f t="shared" ca="1" si="24"/>
        <v>296</v>
      </c>
    </row>
    <row r="385" spans="1:5">
      <c r="A385" s="1">
        <f t="shared" si="23"/>
        <v>41759</v>
      </c>
      <c r="B385" s="3" t="str">
        <f t="shared" si="20"/>
        <v>213 2007</v>
      </c>
      <c r="D385">
        <f t="shared" ca="1" si="21"/>
        <v>30</v>
      </c>
      <c r="E385">
        <f t="shared" ca="1" si="24"/>
        <v>245</v>
      </c>
    </row>
    <row r="386" spans="1:5">
      <c r="A386" s="1">
        <f t="shared" si="23"/>
        <v>41766</v>
      </c>
      <c r="B386" s="3" t="str">
        <f t="shared" si="20"/>
        <v>213 2007</v>
      </c>
      <c r="D386">
        <f t="shared" ca="1" si="21"/>
        <v>15</v>
      </c>
      <c r="E386">
        <f t="shared" ca="1" si="24"/>
        <v>216</v>
      </c>
    </row>
    <row r="387" spans="1:5">
      <c r="A387" s="1">
        <f t="shared" si="23"/>
        <v>41773</v>
      </c>
      <c r="B387" s="3" t="str">
        <f t="shared" si="20"/>
        <v>213 2007</v>
      </c>
      <c r="D387">
        <f t="shared" ca="1" si="21"/>
        <v>28</v>
      </c>
      <c r="E387">
        <f t="shared" ca="1" si="24"/>
        <v>196</v>
      </c>
    </row>
    <row r="388" spans="1:5">
      <c r="A388" s="1">
        <f t="shared" si="23"/>
        <v>41780</v>
      </c>
      <c r="B388" s="3" t="str">
        <f t="shared" ref="B388:B451" si="25">IF(A388&lt;=(DATE(2007, 1, 7)),"semaine1",IF(A388&lt;=(DATE(2007, 1, 14)),"semaine2",IF(A388&lt;=(DATE(2007, 1, 21)),"semaine3",IF(A388&lt;=(DATE(2007, 1, 28)),"semaine4",IF(A388&lt;=(DATE(2007, 2, 4)),"semaine5",IF(A388&lt;=(DATE(2007, 2,11)),"semaine6",IF(A388&lt;=(DATE(2007, 2, 18)),"semaine7",IF(A388&lt;=(DATE(2007, 2, 25)),"semaine8",IF(A388&lt;=(DATE(2007, 3, 4)),"semaine9",IF(A388&lt;=(DATE(2007, 3, 11)),"semaine10",IF(A388&lt;=(DATE(2007, 3, 18)),"semaine11",IF(A388&lt;=(DATE(2007, 3, 25)),"semaine12",IF(A388&lt;=(DATE(2007, 4, 1)),"semaine13",IF(A388&lt;=(DATE(2007, 4, 8)),"semaine14",IF(A388&lt;=(DATE(2007, 4, 15)),"semaine15",IF(A388&lt;=(DATE(2007, 4, 22)),"semaine16",IF(A388&lt;=(DATE(2007, 4, 29)),"semaine17",IF(A388&lt;=(DATE(2007, 5, 6)),"semaine18",IF(A388&lt;=(DATE(2007, 5, 13)),"semaine19",IF(A388&lt;=(DATE(2007, 5, 20)),"semaine20",IF(A388&lt;=(DATE(2007, 5, 27)),"semaine21",IF(A388&lt;=(DATE(2007, 6, 3)),"semaine22",IF(A388&lt;=(DATE(2007, 6, 10)),"semaine23",IF(A388&lt;=(DATE(2007, 6, 17)),"semaine24",IF(A388&lt;=(DATE(2007, 6, 24)),"semaine25",IF(A388&lt;=(DATE(2007, 7, 1)),"semaine26",IF(A388&lt;=(DATE(2007, 7, 8)),"semaine27",IF(A388&lt;=(DATE(2007, 7, 15)),"semaine28",IF(A388&lt;=(DATE(2007, 7, 22)),"semaine29",IF(A388&lt;=(DATE(2007, 7, 29)),"semaine30",IF(A388&lt;=(DATE(2007, 8, 5)),"semaine31",IF(A388&lt;=(DATE(2007, 8, 12)),"semaine32",IF(A388&lt;=(DATE(2007, 8, 19)),"semaine33",IF(A388&lt;=(DATE(2007, 8, 26)),"semaine34",IF(A388&lt;=(DATE(2007, 9, 2)),"semaine35",IF(A388&lt;=(DATE(2007, 9, 9)),"semaine36",IF(A388&lt;=(DATE(2007, 9, 16)),"semaine37",IF(A388&lt;=(DATE(2007, 9, 23)),"semaine38",IF(A388&lt;=(DATE(2007, 9, 30)),"semaine39",IF(A388&lt;=(DATE(2007, 10, 7)),"semaine40",IF(A388&lt;=(DATE(2007, 10, 14)),"semaine41",IF(A388&lt;=(DATE(2007, 10, 21)),"semaine42",IF(A388&lt;=(DATE(2007, 10, 28)),"semaine43",IF(A388&lt;=(DATE(2007, 11, 4)),"semaine44",IF(A388&lt;=(DATE(2007, 11, 11)),"semaine45",IF(A388&lt;=(DATE(2007, 11, 18)),"semaine46",IF(A388&lt;=(DATE(2007, 11, 25)),"semaine47",IF(A388&lt;=(DATE(2007, 12, 2)),"semaine48",IF(A388&lt;=(DATE(2007, 12, 9)),"semaine49",IF(A388&lt;=(DATE(2007, 12, 16)),"semaine50",IF(A388&lt;=(DATE(2007, 12, 23)),"semaine51",IF(A388&lt;=(DATE(2007, 12, 30)),"semaine52",IF(A388&lt;=(DATE(2007, 12, 31)),"semaine53",213))))))))))))))))))))))))))))))))))))))))))))))))))))) &amp;" 2007"</f>
        <v>213 2007</v>
      </c>
      <c r="D388">
        <f t="shared" ref="D388:D451" ca="1" si="26">RANDBETWEEN(2,40)</f>
        <v>19</v>
      </c>
      <c r="E388">
        <f t="shared" ca="1" si="24"/>
        <v>128</v>
      </c>
    </row>
    <row r="389" spans="1:5">
      <c r="A389" s="1">
        <f t="shared" ref="A389:A452" si="27">A388+7</f>
        <v>41787</v>
      </c>
      <c r="B389" s="3" t="str">
        <f t="shared" si="25"/>
        <v>213 2007</v>
      </c>
      <c r="D389">
        <f t="shared" ca="1" si="26"/>
        <v>21</v>
      </c>
      <c r="E389">
        <f t="shared" ca="1" si="24"/>
        <v>288</v>
      </c>
    </row>
    <row r="390" spans="1:5">
      <c r="A390" s="1">
        <f t="shared" si="27"/>
        <v>41794</v>
      </c>
      <c r="B390" s="3" t="str">
        <f t="shared" si="25"/>
        <v>213 2007</v>
      </c>
      <c r="D390">
        <f t="shared" ca="1" si="26"/>
        <v>36</v>
      </c>
      <c r="E390">
        <f t="shared" ca="1" si="24"/>
        <v>211</v>
      </c>
    </row>
    <row r="391" spans="1:5">
      <c r="A391" s="1">
        <f t="shared" si="27"/>
        <v>41801</v>
      </c>
      <c r="B391" s="3" t="str">
        <f t="shared" si="25"/>
        <v>213 2007</v>
      </c>
      <c r="D391">
        <f t="shared" ca="1" si="26"/>
        <v>10</v>
      </c>
      <c r="E391">
        <f t="shared" ca="1" si="24"/>
        <v>128</v>
      </c>
    </row>
    <row r="392" spans="1:5">
      <c r="A392" s="1">
        <f t="shared" si="27"/>
        <v>41808</v>
      </c>
      <c r="B392" s="3" t="str">
        <f t="shared" si="25"/>
        <v>213 2007</v>
      </c>
      <c r="D392">
        <f t="shared" ca="1" si="26"/>
        <v>16</v>
      </c>
      <c r="E392">
        <f t="shared" ca="1" si="24"/>
        <v>192</v>
      </c>
    </row>
    <row r="393" spans="1:5">
      <c r="A393" s="1">
        <f t="shared" si="27"/>
        <v>41815</v>
      </c>
      <c r="B393" s="3" t="str">
        <f t="shared" si="25"/>
        <v>213 2007</v>
      </c>
      <c r="D393">
        <f t="shared" ca="1" si="26"/>
        <v>10</v>
      </c>
      <c r="E393">
        <f t="shared" ca="1" si="24"/>
        <v>178</v>
      </c>
    </row>
    <row r="394" spans="1:5">
      <c r="A394" s="1">
        <f t="shared" si="27"/>
        <v>41822</v>
      </c>
      <c r="B394" s="3" t="str">
        <f t="shared" si="25"/>
        <v>213 2007</v>
      </c>
      <c r="D394">
        <f t="shared" ca="1" si="26"/>
        <v>3</v>
      </c>
      <c r="E394">
        <f t="shared" ca="1" si="24"/>
        <v>144</v>
      </c>
    </row>
    <row r="395" spans="1:5">
      <c r="A395" s="1">
        <f t="shared" si="27"/>
        <v>41829</v>
      </c>
      <c r="B395" s="3" t="str">
        <f t="shared" si="25"/>
        <v>213 2007</v>
      </c>
      <c r="D395">
        <f t="shared" ca="1" si="26"/>
        <v>32</v>
      </c>
      <c r="E395">
        <f t="shared" ca="1" si="24"/>
        <v>127</v>
      </c>
    </row>
    <row r="396" spans="1:5">
      <c r="A396" s="1">
        <f t="shared" si="27"/>
        <v>41836</v>
      </c>
      <c r="B396" s="3" t="str">
        <f t="shared" si="25"/>
        <v>213 2007</v>
      </c>
      <c r="D396">
        <f t="shared" ca="1" si="26"/>
        <v>21</v>
      </c>
      <c r="E396">
        <f t="shared" ca="1" si="24"/>
        <v>131</v>
      </c>
    </row>
    <row r="397" spans="1:5">
      <c r="A397" s="1">
        <f t="shared" si="27"/>
        <v>41843</v>
      </c>
      <c r="B397" s="3" t="str">
        <f t="shared" si="25"/>
        <v>213 2007</v>
      </c>
      <c r="D397">
        <f t="shared" ca="1" si="26"/>
        <v>35</v>
      </c>
      <c r="E397">
        <f t="shared" ca="1" si="24"/>
        <v>307</v>
      </c>
    </row>
    <row r="398" spans="1:5">
      <c r="A398" s="1">
        <f t="shared" si="27"/>
        <v>41850</v>
      </c>
      <c r="B398" s="3" t="str">
        <f t="shared" si="25"/>
        <v>213 2007</v>
      </c>
      <c r="D398">
        <f t="shared" ca="1" si="26"/>
        <v>19</v>
      </c>
      <c r="E398">
        <f t="shared" ca="1" si="24"/>
        <v>309</v>
      </c>
    </row>
    <row r="399" spans="1:5">
      <c r="A399" s="1">
        <f t="shared" si="27"/>
        <v>41857</v>
      </c>
      <c r="B399" s="3" t="str">
        <f t="shared" si="25"/>
        <v>213 2007</v>
      </c>
      <c r="D399">
        <f t="shared" ca="1" si="26"/>
        <v>5</v>
      </c>
      <c r="E399">
        <f t="shared" ca="1" si="24"/>
        <v>114</v>
      </c>
    </row>
    <row r="400" spans="1:5">
      <c r="A400" s="1">
        <f t="shared" si="27"/>
        <v>41864</v>
      </c>
      <c r="B400" s="3" t="str">
        <f t="shared" si="25"/>
        <v>213 2007</v>
      </c>
      <c r="D400">
        <f t="shared" ca="1" si="26"/>
        <v>35</v>
      </c>
      <c r="E400">
        <f t="shared" ca="1" si="24"/>
        <v>277</v>
      </c>
    </row>
    <row r="401" spans="1:5">
      <c r="A401" s="1">
        <f t="shared" si="27"/>
        <v>41871</v>
      </c>
      <c r="B401" s="3" t="str">
        <f t="shared" si="25"/>
        <v>213 2007</v>
      </c>
      <c r="D401">
        <f t="shared" ca="1" si="26"/>
        <v>27</v>
      </c>
      <c r="E401">
        <f t="shared" ca="1" si="24"/>
        <v>243</v>
      </c>
    </row>
    <row r="402" spans="1:5">
      <c r="A402" s="1">
        <f t="shared" si="27"/>
        <v>41878</v>
      </c>
      <c r="B402" s="3" t="str">
        <f t="shared" si="25"/>
        <v>213 2007</v>
      </c>
      <c r="D402">
        <f t="shared" ca="1" si="26"/>
        <v>14</v>
      </c>
      <c r="E402">
        <f t="shared" ca="1" si="24"/>
        <v>390</v>
      </c>
    </row>
    <row r="403" spans="1:5">
      <c r="A403" s="1">
        <f t="shared" si="27"/>
        <v>41885</v>
      </c>
      <c r="B403" s="3" t="str">
        <f t="shared" si="25"/>
        <v>213 2007</v>
      </c>
      <c r="D403">
        <f t="shared" ca="1" si="26"/>
        <v>33</v>
      </c>
      <c r="E403">
        <f t="shared" ca="1" si="24"/>
        <v>334</v>
      </c>
    </row>
    <row r="404" spans="1:5">
      <c r="A404" s="1">
        <f t="shared" si="27"/>
        <v>41892</v>
      </c>
      <c r="B404" s="3" t="str">
        <f t="shared" si="25"/>
        <v>213 2007</v>
      </c>
      <c r="D404">
        <f t="shared" ca="1" si="26"/>
        <v>24</v>
      </c>
      <c r="E404">
        <f t="shared" ca="1" si="24"/>
        <v>310</v>
      </c>
    </row>
    <row r="405" spans="1:5">
      <c r="A405" s="1">
        <f t="shared" si="27"/>
        <v>41899</v>
      </c>
      <c r="B405" s="3" t="str">
        <f t="shared" si="25"/>
        <v>213 2007</v>
      </c>
      <c r="D405">
        <f t="shared" ca="1" si="26"/>
        <v>22</v>
      </c>
      <c r="E405">
        <f t="shared" ca="1" si="24"/>
        <v>239</v>
      </c>
    </row>
    <row r="406" spans="1:5">
      <c r="A406" s="1">
        <f t="shared" si="27"/>
        <v>41906</v>
      </c>
      <c r="B406" s="3" t="str">
        <f t="shared" si="25"/>
        <v>213 2007</v>
      </c>
      <c r="D406">
        <f t="shared" ca="1" si="26"/>
        <v>7</v>
      </c>
      <c r="E406">
        <f t="shared" ca="1" si="24"/>
        <v>303</v>
      </c>
    </row>
    <row r="407" spans="1:5">
      <c r="A407" s="1">
        <f t="shared" si="27"/>
        <v>41913</v>
      </c>
      <c r="B407" s="3" t="str">
        <f t="shared" si="25"/>
        <v>213 2007</v>
      </c>
      <c r="D407">
        <f t="shared" ca="1" si="26"/>
        <v>20</v>
      </c>
      <c r="E407">
        <f t="shared" ca="1" si="24"/>
        <v>397</v>
      </c>
    </row>
    <row r="408" spans="1:5">
      <c r="A408" s="1">
        <f t="shared" si="27"/>
        <v>41920</v>
      </c>
      <c r="B408" s="3" t="str">
        <f t="shared" si="25"/>
        <v>213 2007</v>
      </c>
      <c r="D408">
        <f t="shared" ca="1" si="26"/>
        <v>6</v>
      </c>
      <c r="E408">
        <f t="shared" ca="1" si="24"/>
        <v>243</v>
      </c>
    </row>
    <row r="409" spans="1:5">
      <c r="A409" s="1">
        <f t="shared" si="27"/>
        <v>41927</v>
      </c>
      <c r="B409" s="3" t="str">
        <f t="shared" si="25"/>
        <v>213 2007</v>
      </c>
      <c r="D409">
        <f t="shared" ca="1" si="26"/>
        <v>12</v>
      </c>
      <c r="E409">
        <f t="shared" ca="1" si="24"/>
        <v>141</v>
      </c>
    </row>
    <row r="410" spans="1:5">
      <c r="A410" s="1">
        <f t="shared" si="27"/>
        <v>41934</v>
      </c>
      <c r="B410" s="3" t="str">
        <f t="shared" si="25"/>
        <v>213 2007</v>
      </c>
      <c r="D410">
        <f t="shared" ca="1" si="26"/>
        <v>31</v>
      </c>
      <c r="E410">
        <f t="shared" ca="1" si="24"/>
        <v>283</v>
      </c>
    </row>
    <row r="411" spans="1:5">
      <c r="A411" s="1">
        <f t="shared" si="27"/>
        <v>41941</v>
      </c>
      <c r="B411" s="3" t="str">
        <f t="shared" si="25"/>
        <v>213 2007</v>
      </c>
      <c r="D411">
        <f t="shared" ca="1" si="26"/>
        <v>4</v>
      </c>
      <c r="E411">
        <f t="shared" ca="1" si="24"/>
        <v>118</v>
      </c>
    </row>
    <row r="412" spans="1:5">
      <c r="A412" s="1">
        <f t="shared" si="27"/>
        <v>41948</v>
      </c>
      <c r="B412" s="3" t="str">
        <f t="shared" si="25"/>
        <v>213 2007</v>
      </c>
      <c r="D412">
        <f t="shared" ca="1" si="26"/>
        <v>14</v>
      </c>
      <c r="E412">
        <f t="shared" ca="1" si="24"/>
        <v>173</v>
      </c>
    </row>
    <row r="413" spans="1:5">
      <c r="A413" s="1">
        <f t="shared" si="27"/>
        <v>41955</v>
      </c>
      <c r="B413" s="3" t="str">
        <f t="shared" si="25"/>
        <v>213 2007</v>
      </c>
      <c r="D413">
        <f t="shared" ca="1" si="26"/>
        <v>38</v>
      </c>
      <c r="E413">
        <f t="shared" ca="1" si="24"/>
        <v>103</v>
      </c>
    </row>
    <row r="414" spans="1:5">
      <c r="A414" s="1">
        <f t="shared" si="27"/>
        <v>41962</v>
      </c>
      <c r="B414" s="3" t="str">
        <f t="shared" si="25"/>
        <v>213 2007</v>
      </c>
      <c r="D414">
        <f t="shared" ca="1" si="26"/>
        <v>29</v>
      </c>
      <c r="E414">
        <f t="shared" ca="1" si="24"/>
        <v>163</v>
      </c>
    </row>
    <row r="415" spans="1:5">
      <c r="A415" s="1">
        <f t="shared" si="27"/>
        <v>41969</v>
      </c>
      <c r="B415" s="3" t="str">
        <f t="shared" si="25"/>
        <v>213 2007</v>
      </c>
      <c r="D415">
        <f t="shared" ca="1" si="26"/>
        <v>40</v>
      </c>
      <c r="E415">
        <f t="shared" ca="1" si="24"/>
        <v>386</v>
      </c>
    </row>
    <row r="416" spans="1:5">
      <c r="A416" s="1">
        <f t="shared" si="27"/>
        <v>41976</v>
      </c>
      <c r="B416" s="3" t="str">
        <f t="shared" si="25"/>
        <v>213 2007</v>
      </c>
      <c r="D416">
        <f t="shared" ca="1" si="26"/>
        <v>16</v>
      </c>
      <c r="E416">
        <f t="shared" ca="1" si="24"/>
        <v>129</v>
      </c>
    </row>
    <row r="417" spans="1:5">
      <c r="A417" s="1">
        <f t="shared" si="27"/>
        <v>41983</v>
      </c>
      <c r="B417" s="3" t="str">
        <f t="shared" si="25"/>
        <v>213 2007</v>
      </c>
      <c r="D417">
        <f t="shared" ca="1" si="26"/>
        <v>28</v>
      </c>
      <c r="E417">
        <f t="shared" ca="1" si="24"/>
        <v>119</v>
      </c>
    </row>
    <row r="418" spans="1:5">
      <c r="A418" s="1">
        <f t="shared" si="27"/>
        <v>41990</v>
      </c>
      <c r="B418" s="3" t="str">
        <f t="shared" si="25"/>
        <v>213 2007</v>
      </c>
      <c r="D418">
        <f t="shared" ca="1" si="26"/>
        <v>35</v>
      </c>
      <c r="E418">
        <f t="shared" ca="1" si="24"/>
        <v>387</v>
      </c>
    </row>
    <row r="419" spans="1:5">
      <c r="A419" s="1">
        <f t="shared" si="27"/>
        <v>41997</v>
      </c>
      <c r="B419" s="3" t="str">
        <f t="shared" si="25"/>
        <v>213 2007</v>
      </c>
      <c r="D419">
        <f t="shared" ca="1" si="26"/>
        <v>27</v>
      </c>
      <c r="E419">
        <f t="shared" ca="1" si="24"/>
        <v>181</v>
      </c>
    </row>
    <row r="420" spans="1:5">
      <c r="A420" s="1">
        <f t="shared" si="27"/>
        <v>42004</v>
      </c>
      <c r="B420" s="3" t="str">
        <f t="shared" si="25"/>
        <v>213 2007</v>
      </c>
      <c r="D420">
        <f t="shared" ca="1" si="26"/>
        <v>27</v>
      </c>
      <c r="E420">
        <f t="shared" ca="1" si="24"/>
        <v>197</v>
      </c>
    </row>
    <row r="421" spans="1:5">
      <c r="A421" s="1">
        <f t="shared" si="27"/>
        <v>42011</v>
      </c>
      <c r="B421" s="3" t="str">
        <f t="shared" si="25"/>
        <v>213 2007</v>
      </c>
      <c r="D421">
        <f t="shared" ca="1" si="26"/>
        <v>34</v>
      </c>
      <c r="E421">
        <f t="shared" ca="1" si="24"/>
        <v>235</v>
      </c>
    </row>
    <row r="422" spans="1:5">
      <c r="A422" s="1">
        <f t="shared" si="27"/>
        <v>42018</v>
      </c>
      <c r="B422" s="3" t="str">
        <f t="shared" si="25"/>
        <v>213 2007</v>
      </c>
      <c r="D422">
        <f t="shared" ca="1" si="26"/>
        <v>39</v>
      </c>
      <c r="E422">
        <f t="shared" ca="1" si="24"/>
        <v>177</v>
      </c>
    </row>
    <row r="423" spans="1:5">
      <c r="A423" s="1">
        <f t="shared" si="27"/>
        <v>42025</v>
      </c>
      <c r="B423" s="3" t="str">
        <f t="shared" si="25"/>
        <v>213 2007</v>
      </c>
      <c r="D423">
        <f t="shared" ca="1" si="26"/>
        <v>12</v>
      </c>
      <c r="E423">
        <f t="shared" ca="1" si="24"/>
        <v>225</v>
      </c>
    </row>
    <row r="424" spans="1:5">
      <c r="A424" s="1">
        <f t="shared" si="27"/>
        <v>42032</v>
      </c>
      <c r="B424" s="3" t="str">
        <f t="shared" si="25"/>
        <v>213 2007</v>
      </c>
      <c r="D424">
        <f t="shared" ca="1" si="26"/>
        <v>12</v>
      </c>
      <c r="E424">
        <f t="shared" ca="1" si="24"/>
        <v>282</v>
      </c>
    </row>
    <row r="425" spans="1:5">
      <c r="A425" s="1">
        <f t="shared" si="27"/>
        <v>42039</v>
      </c>
      <c r="B425" s="3" t="str">
        <f t="shared" si="25"/>
        <v>213 2007</v>
      </c>
      <c r="D425">
        <f t="shared" ca="1" si="26"/>
        <v>40</v>
      </c>
      <c r="E425">
        <f t="shared" ca="1" si="24"/>
        <v>238</v>
      </c>
    </row>
    <row r="426" spans="1:5">
      <c r="A426" s="1">
        <f t="shared" si="27"/>
        <v>42046</v>
      </c>
      <c r="B426" s="3" t="str">
        <f t="shared" si="25"/>
        <v>213 2007</v>
      </c>
      <c r="D426">
        <f t="shared" ca="1" si="26"/>
        <v>7</v>
      </c>
      <c r="E426">
        <f t="shared" ca="1" si="24"/>
        <v>247</v>
      </c>
    </row>
    <row r="427" spans="1:5">
      <c r="A427" s="1">
        <f t="shared" si="27"/>
        <v>42053</v>
      </c>
      <c r="B427" s="3" t="str">
        <f t="shared" si="25"/>
        <v>213 2007</v>
      </c>
      <c r="D427">
        <f t="shared" ca="1" si="26"/>
        <v>38</v>
      </c>
      <c r="E427">
        <f t="shared" ca="1" si="24"/>
        <v>323</v>
      </c>
    </row>
    <row r="428" spans="1:5">
      <c r="A428" s="1">
        <f t="shared" si="27"/>
        <v>42060</v>
      </c>
      <c r="B428" s="3" t="str">
        <f t="shared" si="25"/>
        <v>213 2007</v>
      </c>
      <c r="D428">
        <f t="shared" ca="1" si="26"/>
        <v>9</v>
      </c>
      <c r="E428">
        <f t="shared" ca="1" si="24"/>
        <v>258</v>
      </c>
    </row>
    <row r="429" spans="1:5">
      <c r="A429" s="1">
        <f t="shared" si="27"/>
        <v>42067</v>
      </c>
      <c r="B429" s="3" t="str">
        <f t="shared" si="25"/>
        <v>213 2007</v>
      </c>
      <c r="D429">
        <f t="shared" ca="1" si="26"/>
        <v>34</v>
      </c>
      <c r="E429">
        <f t="shared" ca="1" si="24"/>
        <v>179</v>
      </c>
    </row>
    <row r="430" spans="1:5">
      <c r="A430" s="1">
        <f t="shared" si="27"/>
        <v>42074</v>
      </c>
      <c r="B430" s="3" t="str">
        <f t="shared" si="25"/>
        <v>213 2007</v>
      </c>
      <c r="D430">
        <f t="shared" ca="1" si="26"/>
        <v>13</v>
      </c>
      <c r="E430">
        <f t="shared" ca="1" si="24"/>
        <v>345</v>
      </c>
    </row>
    <row r="431" spans="1:5">
      <c r="A431" s="1">
        <f t="shared" si="27"/>
        <v>42081</v>
      </c>
      <c r="B431" s="3" t="str">
        <f t="shared" si="25"/>
        <v>213 2007</v>
      </c>
      <c r="D431">
        <f t="shared" ca="1" si="26"/>
        <v>6</v>
      </c>
      <c r="E431">
        <f t="shared" ca="1" si="24"/>
        <v>126</v>
      </c>
    </row>
    <row r="432" spans="1:5">
      <c r="A432" s="1">
        <f t="shared" si="27"/>
        <v>42088</v>
      </c>
      <c r="B432" s="3" t="str">
        <f t="shared" si="25"/>
        <v>213 2007</v>
      </c>
      <c r="D432">
        <f t="shared" ca="1" si="26"/>
        <v>10</v>
      </c>
      <c r="E432">
        <f t="shared" ca="1" si="24"/>
        <v>134</v>
      </c>
    </row>
    <row r="433" spans="1:5">
      <c r="A433" s="1">
        <f t="shared" si="27"/>
        <v>42095</v>
      </c>
      <c r="B433" s="3" t="str">
        <f t="shared" si="25"/>
        <v>213 2007</v>
      </c>
      <c r="D433">
        <f t="shared" ca="1" si="26"/>
        <v>3</v>
      </c>
      <c r="E433">
        <f t="shared" ca="1" si="24"/>
        <v>242</v>
      </c>
    </row>
    <row r="434" spans="1:5">
      <c r="A434" s="1">
        <f t="shared" si="27"/>
        <v>42102</v>
      </c>
      <c r="B434" s="3" t="str">
        <f t="shared" si="25"/>
        <v>213 2007</v>
      </c>
      <c r="D434">
        <f t="shared" ca="1" si="26"/>
        <v>5</v>
      </c>
      <c r="E434">
        <f t="shared" ca="1" si="24"/>
        <v>384</v>
      </c>
    </row>
    <row r="435" spans="1:5">
      <c r="A435" s="1">
        <f t="shared" si="27"/>
        <v>42109</v>
      </c>
      <c r="B435" s="3" t="str">
        <f t="shared" si="25"/>
        <v>213 2007</v>
      </c>
      <c r="D435">
        <f t="shared" ca="1" si="26"/>
        <v>40</v>
      </c>
      <c r="E435">
        <f t="shared" ca="1" si="24"/>
        <v>176</v>
      </c>
    </row>
    <row r="436" spans="1:5">
      <c r="A436" s="1">
        <f t="shared" si="27"/>
        <v>42116</v>
      </c>
      <c r="B436" s="3" t="str">
        <f t="shared" si="25"/>
        <v>213 2007</v>
      </c>
      <c r="D436">
        <f t="shared" ca="1" si="26"/>
        <v>22</v>
      </c>
      <c r="E436">
        <f t="shared" ca="1" si="24"/>
        <v>246</v>
      </c>
    </row>
    <row r="437" spans="1:5">
      <c r="A437" s="1">
        <f t="shared" si="27"/>
        <v>42123</v>
      </c>
      <c r="B437" s="3" t="str">
        <f t="shared" si="25"/>
        <v>213 2007</v>
      </c>
      <c r="D437">
        <f t="shared" ca="1" si="26"/>
        <v>25</v>
      </c>
      <c r="E437">
        <f t="shared" ca="1" si="24"/>
        <v>185</v>
      </c>
    </row>
    <row r="438" spans="1:5">
      <c r="A438" s="1">
        <f t="shared" si="27"/>
        <v>42130</v>
      </c>
      <c r="B438" s="3" t="str">
        <f t="shared" si="25"/>
        <v>213 2007</v>
      </c>
      <c r="D438">
        <f t="shared" ca="1" si="26"/>
        <v>15</v>
      </c>
      <c r="E438">
        <f t="shared" ca="1" si="24"/>
        <v>257</v>
      </c>
    </row>
    <row r="439" spans="1:5">
      <c r="A439" s="1">
        <f t="shared" si="27"/>
        <v>42137</v>
      </c>
      <c r="B439" s="3" t="str">
        <f t="shared" si="25"/>
        <v>213 2007</v>
      </c>
      <c r="D439">
        <f t="shared" ca="1" si="26"/>
        <v>38</v>
      </c>
      <c r="E439">
        <f t="shared" ca="1" si="24"/>
        <v>309</v>
      </c>
    </row>
    <row r="440" spans="1:5">
      <c r="A440" s="1">
        <f t="shared" si="27"/>
        <v>42144</v>
      </c>
      <c r="B440" s="3" t="str">
        <f t="shared" si="25"/>
        <v>213 2007</v>
      </c>
      <c r="D440">
        <f t="shared" ca="1" si="26"/>
        <v>32</v>
      </c>
      <c r="E440">
        <f t="shared" ca="1" si="24"/>
        <v>333</v>
      </c>
    </row>
    <row r="441" spans="1:5">
      <c r="A441" s="1">
        <f t="shared" si="27"/>
        <v>42151</v>
      </c>
      <c r="B441" s="3" t="str">
        <f t="shared" si="25"/>
        <v>213 2007</v>
      </c>
      <c r="D441">
        <f t="shared" ca="1" si="26"/>
        <v>34</v>
      </c>
      <c r="E441">
        <f t="shared" ca="1" si="24"/>
        <v>269</v>
      </c>
    </row>
    <row r="442" spans="1:5">
      <c r="A442" s="1">
        <f t="shared" si="27"/>
        <v>42158</v>
      </c>
      <c r="B442" s="3" t="str">
        <f t="shared" si="25"/>
        <v>213 2007</v>
      </c>
      <c r="D442">
        <f t="shared" ca="1" si="26"/>
        <v>19</v>
      </c>
      <c r="E442">
        <f t="shared" ca="1" si="24"/>
        <v>388</v>
      </c>
    </row>
    <row r="443" spans="1:5">
      <c r="A443" s="1">
        <f t="shared" si="27"/>
        <v>42165</v>
      </c>
      <c r="B443" s="3" t="str">
        <f t="shared" si="25"/>
        <v>213 2007</v>
      </c>
      <c r="D443">
        <f t="shared" ca="1" si="26"/>
        <v>11</v>
      </c>
      <c r="E443">
        <f t="shared" ref="E443:E472" ca="1" si="28">RANDBETWEEN(100,400)</f>
        <v>100</v>
      </c>
    </row>
    <row r="444" spans="1:5">
      <c r="A444" s="1">
        <f t="shared" si="27"/>
        <v>42172</v>
      </c>
      <c r="B444" s="3" t="str">
        <f t="shared" si="25"/>
        <v>213 2007</v>
      </c>
      <c r="D444">
        <f t="shared" ca="1" si="26"/>
        <v>36</v>
      </c>
      <c r="E444">
        <f t="shared" ca="1" si="28"/>
        <v>291</v>
      </c>
    </row>
    <row r="445" spans="1:5">
      <c r="A445" s="1">
        <f t="shared" si="27"/>
        <v>42179</v>
      </c>
      <c r="B445" s="3" t="str">
        <f t="shared" si="25"/>
        <v>213 2007</v>
      </c>
      <c r="D445">
        <f t="shared" ca="1" si="26"/>
        <v>2</v>
      </c>
      <c r="E445">
        <f t="shared" ca="1" si="28"/>
        <v>182</v>
      </c>
    </row>
    <row r="446" spans="1:5">
      <c r="A446" s="1">
        <f t="shared" si="27"/>
        <v>42186</v>
      </c>
      <c r="B446" s="3" t="str">
        <f t="shared" si="25"/>
        <v>213 2007</v>
      </c>
      <c r="D446">
        <f t="shared" ca="1" si="26"/>
        <v>20</v>
      </c>
      <c r="E446">
        <f t="shared" ca="1" si="28"/>
        <v>389</v>
      </c>
    </row>
    <row r="447" spans="1:5">
      <c r="A447" s="1">
        <f t="shared" si="27"/>
        <v>42193</v>
      </c>
      <c r="B447" s="3" t="str">
        <f t="shared" si="25"/>
        <v>213 2007</v>
      </c>
      <c r="D447">
        <f t="shared" ca="1" si="26"/>
        <v>32</v>
      </c>
      <c r="E447">
        <f t="shared" ca="1" si="28"/>
        <v>396</v>
      </c>
    </row>
    <row r="448" spans="1:5">
      <c r="A448" s="1">
        <f t="shared" si="27"/>
        <v>42200</v>
      </c>
      <c r="B448" s="3" t="str">
        <f t="shared" si="25"/>
        <v>213 2007</v>
      </c>
      <c r="D448">
        <f t="shared" ca="1" si="26"/>
        <v>23</v>
      </c>
      <c r="E448">
        <f t="shared" ca="1" si="28"/>
        <v>348</v>
      </c>
    </row>
    <row r="449" spans="1:5">
      <c r="A449" s="1">
        <f t="shared" si="27"/>
        <v>42207</v>
      </c>
      <c r="B449" s="3" t="str">
        <f t="shared" si="25"/>
        <v>213 2007</v>
      </c>
      <c r="D449">
        <f t="shared" ca="1" si="26"/>
        <v>5</v>
      </c>
      <c r="E449">
        <f t="shared" ca="1" si="28"/>
        <v>399</v>
      </c>
    </row>
    <row r="450" spans="1:5">
      <c r="A450" s="1">
        <f t="shared" si="27"/>
        <v>42214</v>
      </c>
      <c r="B450" s="3" t="str">
        <f t="shared" si="25"/>
        <v>213 2007</v>
      </c>
      <c r="D450">
        <f t="shared" ca="1" si="26"/>
        <v>24</v>
      </c>
      <c r="E450">
        <f t="shared" ca="1" si="28"/>
        <v>186</v>
      </c>
    </row>
    <row r="451" spans="1:5">
      <c r="A451" s="1">
        <f t="shared" si="27"/>
        <v>42221</v>
      </c>
      <c r="B451" s="3" t="str">
        <f t="shared" si="25"/>
        <v>213 2007</v>
      </c>
      <c r="D451">
        <f t="shared" ca="1" si="26"/>
        <v>12</v>
      </c>
      <c r="E451">
        <f t="shared" ca="1" si="28"/>
        <v>297</v>
      </c>
    </row>
    <row r="452" spans="1:5">
      <c r="A452" s="1">
        <f t="shared" si="27"/>
        <v>42228</v>
      </c>
      <c r="B452" s="3" t="str">
        <f t="shared" ref="B452:B472" si="29">IF(A452&lt;=(DATE(2007, 1, 7)),"semaine1",IF(A452&lt;=(DATE(2007, 1, 14)),"semaine2",IF(A452&lt;=(DATE(2007, 1, 21)),"semaine3",IF(A452&lt;=(DATE(2007, 1, 28)),"semaine4",IF(A452&lt;=(DATE(2007, 2, 4)),"semaine5",IF(A452&lt;=(DATE(2007, 2,11)),"semaine6",IF(A452&lt;=(DATE(2007, 2, 18)),"semaine7",IF(A452&lt;=(DATE(2007, 2, 25)),"semaine8",IF(A452&lt;=(DATE(2007, 3, 4)),"semaine9",IF(A452&lt;=(DATE(2007, 3, 11)),"semaine10",IF(A452&lt;=(DATE(2007, 3, 18)),"semaine11",IF(A452&lt;=(DATE(2007, 3, 25)),"semaine12",IF(A452&lt;=(DATE(2007, 4, 1)),"semaine13",IF(A452&lt;=(DATE(2007, 4, 8)),"semaine14",IF(A452&lt;=(DATE(2007, 4, 15)),"semaine15",IF(A452&lt;=(DATE(2007, 4, 22)),"semaine16",IF(A452&lt;=(DATE(2007, 4, 29)),"semaine17",IF(A452&lt;=(DATE(2007, 5, 6)),"semaine18",IF(A452&lt;=(DATE(2007, 5, 13)),"semaine19",IF(A452&lt;=(DATE(2007, 5, 20)),"semaine20",IF(A452&lt;=(DATE(2007, 5, 27)),"semaine21",IF(A452&lt;=(DATE(2007, 6, 3)),"semaine22",IF(A452&lt;=(DATE(2007, 6, 10)),"semaine23",IF(A452&lt;=(DATE(2007, 6, 17)),"semaine24",IF(A452&lt;=(DATE(2007, 6, 24)),"semaine25",IF(A452&lt;=(DATE(2007, 7, 1)),"semaine26",IF(A452&lt;=(DATE(2007, 7, 8)),"semaine27",IF(A452&lt;=(DATE(2007, 7, 15)),"semaine28",IF(A452&lt;=(DATE(2007, 7, 22)),"semaine29",IF(A452&lt;=(DATE(2007, 7, 29)),"semaine30",IF(A452&lt;=(DATE(2007, 8, 5)),"semaine31",IF(A452&lt;=(DATE(2007, 8, 12)),"semaine32",IF(A452&lt;=(DATE(2007, 8, 19)),"semaine33",IF(A452&lt;=(DATE(2007, 8, 26)),"semaine34",IF(A452&lt;=(DATE(2007, 9, 2)),"semaine35",IF(A452&lt;=(DATE(2007, 9, 9)),"semaine36",IF(A452&lt;=(DATE(2007, 9, 16)),"semaine37",IF(A452&lt;=(DATE(2007, 9, 23)),"semaine38",IF(A452&lt;=(DATE(2007, 9, 30)),"semaine39",IF(A452&lt;=(DATE(2007, 10, 7)),"semaine40",IF(A452&lt;=(DATE(2007, 10, 14)),"semaine41",IF(A452&lt;=(DATE(2007, 10, 21)),"semaine42",IF(A452&lt;=(DATE(2007, 10, 28)),"semaine43",IF(A452&lt;=(DATE(2007, 11, 4)),"semaine44",IF(A452&lt;=(DATE(2007, 11, 11)),"semaine45",IF(A452&lt;=(DATE(2007, 11, 18)),"semaine46",IF(A452&lt;=(DATE(2007, 11, 25)),"semaine47",IF(A452&lt;=(DATE(2007, 12, 2)),"semaine48",IF(A452&lt;=(DATE(2007, 12, 9)),"semaine49",IF(A452&lt;=(DATE(2007, 12, 16)),"semaine50",IF(A452&lt;=(DATE(2007, 12, 23)),"semaine51",IF(A452&lt;=(DATE(2007, 12, 30)),"semaine52",IF(A452&lt;=(DATE(2007, 12, 31)),"semaine53",213))))))))))))))))))))))))))))))))))))))))))))))))))))) &amp;" 2007"</f>
        <v>213 2007</v>
      </c>
      <c r="D452">
        <f t="shared" ref="D452:D472" ca="1" si="30">RANDBETWEEN(2,40)</f>
        <v>12</v>
      </c>
      <c r="E452">
        <f t="shared" ca="1" si="28"/>
        <v>296</v>
      </c>
    </row>
    <row r="453" spans="1:5">
      <c r="A453" s="1">
        <f t="shared" ref="A453:A516" si="31">A452+7</f>
        <v>42235</v>
      </c>
      <c r="B453" s="3" t="str">
        <f t="shared" si="29"/>
        <v>213 2007</v>
      </c>
      <c r="D453">
        <f t="shared" ca="1" si="30"/>
        <v>25</v>
      </c>
      <c r="E453">
        <f t="shared" ca="1" si="28"/>
        <v>307</v>
      </c>
    </row>
    <row r="454" spans="1:5">
      <c r="A454" s="1">
        <f t="shared" si="31"/>
        <v>42242</v>
      </c>
      <c r="B454" s="3" t="str">
        <f t="shared" si="29"/>
        <v>213 2007</v>
      </c>
      <c r="D454">
        <f t="shared" ca="1" si="30"/>
        <v>29</v>
      </c>
      <c r="E454">
        <f t="shared" ca="1" si="28"/>
        <v>107</v>
      </c>
    </row>
    <row r="455" spans="1:5">
      <c r="A455" s="1">
        <f t="shared" si="31"/>
        <v>42249</v>
      </c>
      <c r="B455" s="3" t="str">
        <f t="shared" si="29"/>
        <v>213 2007</v>
      </c>
      <c r="D455">
        <f t="shared" ca="1" si="30"/>
        <v>36</v>
      </c>
      <c r="E455">
        <f t="shared" ca="1" si="28"/>
        <v>397</v>
      </c>
    </row>
    <row r="456" spans="1:5">
      <c r="A456" s="1">
        <f t="shared" si="31"/>
        <v>42256</v>
      </c>
      <c r="B456" s="3" t="str">
        <f t="shared" si="29"/>
        <v>213 2007</v>
      </c>
      <c r="D456">
        <f t="shared" ca="1" si="30"/>
        <v>36</v>
      </c>
      <c r="E456">
        <f t="shared" ca="1" si="28"/>
        <v>358</v>
      </c>
    </row>
    <row r="457" spans="1:5">
      <c r="A457" s="1">
        <f t="shared" si="31"/>
        <v>42263</v>
      </c>
      <c r="B457" s="3" t="str">
        <f t="shared" si="29"/>
        <v>213 2007</v>
      </c>
      <c r="D457">
        <f t="shared" ca="1" si="30"/>
        <v>7</v>
      </c>
      <c r="E457">
        <f t="shared" ca="1" si="28"/>
        <v>168</v>
      </c>
    </row>
    <row r="458" spans="1:5">
      <c r="A458" s="1">
        <f t="shared" si="31"/>
        <v>42270</v>
      </c>
      <c r="B458" s="3" t="str">
        <f t="shared" si="29"/>
        <v>213 2007</v>
      </c>
      <c r="D458">
        <f t="shared" ca="1" si="30"/>
        <v>27</v>
      </c>
      <c r="E458">
        <f t="shared" ca="1" si="28"/>
        <v>359</v>
      </c>
    </row>
    <row r="459" spans="1:5">
      <c r="A459" s="1">
        <f t="shared" si="31"/>
        <v>42277</v>
      </c>
      <c r="B459" s="3" t="str">
        <f t="shared" si="29"/>
        <v>213 2007</v>
      </c>
      <c r="D459">
        <f t="shared" ca="1" si="30"/>
        <v>13</v>
      </c>
      <c r="E459">
        <f t="shared" ca="1" si="28"/>
        <v>301</v>
      </c>
    </row>
    <row r="460" spans="1:5">
      <c r="A460" s="1">
        <f t="shared" si="31"/>
        <v>42284</v>
      </c>
      <c r="B460" s="3" t="str">
        <f t="shared" si="29"/>
        <v>213 2007</v>
      </c>
      <c r="D460">
        <f t="shared" ca="1" si="30"/>
        <v>31</v>
      </c>
      <c r="E460">
        <f t="shared" ca="1" si="28"/>
        <v>238</v>
      </c>
    </row>
    <row r="461" spans="1:5">
      <c r="A461" s="1">
        <f t="shared" si="31"/>
        <v>42291</v>
      </c>
      <c r="B461" s="3" t="str">
        <f t="shared" si="29"/>
        <v>213 2007</v>
      </c>
      <c r="D461">
        <f t="shared" ca="1" si="30"/>
        <v>23</v>
      </c>
      <c r="E461">
        <f t="shared" ca="1" si="28"/>
        <v>273</v>
      </c>
    </row>
    <row r="462" spans="1:5">
      <c r="A462" s="1">
        <f t="shared" si="31"/>
        <v>42298</v>
      </c>
      <c r="B462" s="3" t="str">
        <f t="shared" si="29"/>
        <v>213 2007</v>
      </c>
      <c r="D462">
        <f t="shared" ca="1" si="30"/>
        <v>33</v>
      </c>
      <c r="E462">
        <f t="shared" ca="1" si="28"/>
        <v>339</v>
      </c>
    </row>
    <row r="463" spans="1:5">
      <c r="A463" s="1">
        <f t="shared" si="31"/>
        <v>42305</v>
      </c>
      <c r="B463" s="3" t="str">
        <f t="shared" si="29"/>
        <v>213 2007</v>
      </c>
      <c r="D463">
        <f t="shared" ca="1" si="30"/>
        <v>12</v>
      </c>
      <c r="E463">
        <f t="shared" ca="1" si="28"/>
        <v>240</v>
      </c>
    </row>
    <row r="464" spans="1:5">
      <c r="A464" s="1">
        <f t="shared" si="31"/>
        <v>42312</v>
      </c>
      <c r="B464" s="3" t="str">
        <f t="shared" si="29"/>
        <v>213 2007</v>
      </c>
      <c r="D464">
        <f t="shared" ca="1" si="30"/>
        <v>16</v>
      </c>
      <c r="E464">
        <f t="shared" ca="1" si="28"/>
        <v>136</v>
      </c>
    </row>
    <row r="465" spans="1:5">
      <c r="A465" s="1">
        <f t="shared" si="31"/>
        <v>42319</v>
      </c>
      <c r="B465" s="3" t="str">
        <f t="shared" si="29"/>
        <v>213 2007</v>
      </c>
      <c r="D465">
        <f t="shared" ca="1" si="30"/>
        <v>31</v>
      </c>
      <c r="E465">
        <f t="shared" ca="1" si="28"/>
        <v>215</v>
      </c>
    </row>
    <row r="466" spans="1:5">
      <c r="A466" s="1">
        <f t="shared" si="31"/>
        <v>42326</v>
      </c>
      <c r="B466" s="3" t="str">
        <f t="shared" si="29"/>
        <v>213 2007</v>
      </c>
      <c r="D466">
        <f t="shared" ca="1" si="30"/>
        <v>4</v>
      </c>
      <c r="E466">
        <f t="shared" ca="1" si="28"/>
        <v>253</v>
      </c>
    </row>
    <row r="467" spans="1:5">
      <c r="A467" s="1">
        <f t="shared" si="31"/>
        <v>42333</v>
      </c>
      <c r="B467" s="3" t="str">
        <f t="shared" si="29"/>
        <v>213 2007</v>
      </c>
      <c r="D467">
        <f t="shared" ca="1" si="30"/>
        <v>32</v>
      </c>
      <c r="E467">
        <f t="shared" ca="1" si="28"/>
        <v>349</v>
      </c>
    </row>
    <row r="468" spans="1:5">
      <c r="A468" s="1">
        <f t="shared" si="31"/>
        <v>42340</v>
      </c>
      <c r="B468" s="3" t="str">
        <f t="shared" si="29"/>
        <v>213 2007</v>
      </c>
      <c r="D468">
        <f t="shared" ca="1" si="30"/>
        <v>13</v>
      </c>
      <c r="E468">
        <f t="shared" ca="1" si="28"/>
        <v>164</v>
      </c>
    </row>
    <row r="469" spans="1:5">
      <c r="A469" s="1">
        <f t="shared" si="31"/>
        <v>42347</v>
      </c>
      <c r="B469" s="3" t="str">
        <f t="shared" si="29"/>
        <v>213 2007</v>
      </c>
      <c r="D469">
        <f t="shared" ca="1" si="30"/>
        <v>39</v>
      </c>
      <c r="E469">
        <f t="shared" ca="1" si="28"/>
        <v>398</v>
      </c>
    </row>
    <row r="470" spans="1:5">
      <c r="A470" s="1">
        <f t="shared" si="31"/>
        <v>42354</v>
      </c>
      <c r="B470" s="3" t="str">
        <f t="shared" si="29"/>
        <v>213 2007</v>
      </c>
      <c r="D470">
        <f t="shared" ca="1" si="30"/>
        <v>37</v>
      </c>
      <c r="E470">
        <f t="shared" ca="1" si="28"/>
        <v>260</v>
      </c>
    </row>
    <row r="471" spans="1:5">
      <c r="A471" s="1">
        <f t="shared" si="31"/>
        <v>42361</v>
      </c>
      <c r="B471" s="3" t="str">
        <f t="shared" si="29"/>
        <v>213 2007</v>
      </c>
      <c r="D471">
        <f t="shared" ca="1" si="30"/>
        <v>5</v>
      </c>
      <c r="E471">
        <f t="shared" ca="1" si="28"/>
        <v>126</v>
      </c>
    </row>
    <row r="472" spans="1:5">
      <c r="A472" s="1">
        <f t="shared" si="31"/>
        <v>42368</v>
      </c>
      <c r="B472" s="3" t="str">
        <f t="shared" si="29"/>
        <v>213 2007</v>
      </c>
      <c r="D472">
        <f t="shared" ca="1" si="30"/>
        <v>12</v>
      </c>
      <c r="E472">
        <f t="shared" ca="1" si="28"/>
        <v>121</v>
      </c>
    </row>
    <row r="473" spans="1:5">
      <c r="A473" s="1"/>
    </row>
    <row r="474" spans="1:5">
      <c r="A474" s="1"/>
    </row>
    <row r="475" spans="1:5">
      <c r="A475" s="1"/>
    </row>
    <row r="476" spans="1:5">
      <c r="A476" s="1"/>
    </row>
    <row r="477" spans="1:5">
      <c r="A477" s="1"/>
    </row>
    <row r="478" spans="1:5">
      <c r="A478" s="1"/>
    </row>
    <row r="479" spans="1:5">
      <c r="A479" s="1"/>
    </row>
    <row r="480" spans="1:5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4"/>
  <sheetViews>
    <sheetView tabSelected="1" zoomScale="70" zoomScaleNormal="70" workbookViewId="0">
      <selection activeCell="H13" sqref="H13"/>
    </sheetView>
  </sheetViews>
  <sheetFormatPr baseColWidth="10" defaultRowHeight="15"/>
  <cols>
    <col min="1" max="1" width="14" bestFit="1" customWidth="1"/>
    <col min="2" max="2" width="5" bestFit="1" customWidth="1"/>
  </cols>
  <sheetData>
    <row r="1" spans="1:4">
      <c r="A1" t="s">
        <v>2</v>
      </c>
      <c r="B1">
        <v>2007</v>
      </c>
    </row>
    <row r="2" spans="1:4">
      <c r="C2" t="s">
        <v>0</v>
      </c>
      <c r="D2" t="s">
        <v>1</v>
      </c>
    </row>
    <row r="3" spans="1:4">
      <c r="A3" t="str">
        <f>"semaine1 "&amp; Feuil2!$B$1</f>
        <v>semaine1 2007</v>
      </c>
      <c r="C3">
        <f ca="1">VLOOKUP(A3,Feuil1!B3:E472,3,0)</f>
        <v>35</v>
      </c>
      <c r="D3">
        <f ca="1">VLOOKUP(A3,Feuil1!B3:E472,4,0)</f>
        <v>267</v>
      </c>
    </row>
    <row r="4" spans="1:4">
      <c r="A4" t="str">
        <f>"semaine2 "&amp; Feuil2!$B$1</f>
        <v>semaine2 2007</v>
      </c>
      <c r="C4">
        <f ca="1">VLOOKUP(A4,Feuil1!B4:E473,3,0)</f>
        <v>21</v>
      </c>
      <c r="D4">
        <f ca="1">VLOOKUP(A4,Feuil1!B4:E473,4,0)</f>
        <v>339</v>
      </c>
    </row>
    <row r="5" spans="1:4">
      <c r="A5" t="str">
        <f>"semaine3 "&amp; Feuil2!$B$1</f>
        <v>semaine3 2007</v>
      </c>
      <c r="C5">
        <f ca="1">VLOOKUP(A5,Feuil1!B5:E474,3,0)</f>
        <v>15</v>
      </c>
      <c r="D5">
        <f ca="1">VLOOKUP(A5,Feuil1!B5:E474,4,0)</f>
        <v>150</v>
      </c>
    </row>
    <row r="6" spans="1:4">
      <c r="A6" t="str">
        <f>"semaine4 "&amp; Feuil2!$B$1</f>
        <v>semaine4 2007</v>
      </c>
      <c r="C6">
        <f ca="1">VLOOKUP(A6,Feuil1!B6:E475,3,0)</f>
        <v>35</v>
      </c>
      <c r="D6">
        <f ca="1">VLOOKUP(A6,Feuil1!B6:E475,4,0)</f>
        <v>296</v>
      </c>
    </row>
    <row r="7" spans="1:4">
      <c r="A7" t="str">
        <f>"semaine5 "&amp; Feuil2!$B$1</f>
        <v>semaine5 2007</v>
      </c>
      <c r="C7">
        <f ca="1">VLOOKUP(A7,Feuil1!B7:E476,3,0)</f>
        <v>7</v>
      </c>
      <c r="D7">
        <f ca="1">VLOOKUP(A7,Feuil1!B7:E476,4,0)</f>
        <v>200</v>
      </c>
    </row>
    <row r="8" spans="1:4">
      <c r="A8" t="str">
        <f>"semaine6 "&amp; Feuil2!$B$1</f>
        <v>semaine6 2007</v>
      </c>
      <c r="C8">
        <f ca="1">VLOOKUP(A8,Feuil1!B8:E477,3,0)</f>
        <v>20</v>
      </c>
      <c r="D8">
        <f ca="1">VLOOKUP(A8,Feuil1!B8:E477,4,0)</f>
        <v>156</v>
      </c>
    </row>
    <row r="9" spans="1:4">
      <c r="A9" t="str">
        <f>"semaine7 "&amp; Feuil2!$B$1</f>
        <v>semaine7 2007</v>
      </c>
      <c r="C9">
        <f ca="1">VLOOKUP(A9,Feuil1!B9:E478,3,0)</f>
        <v>25</v>
      </c>
      <c r="D9">
        <f ca="1">VLOOKUP(A9,Feuil1!B9:E478,4,0)</f>
        <v>215</v>
      </c>
    </row>
    <row r="10" spans="1:4">
      <c r="A10" t="str">
        <f>"semaine8 "&amp; Feuil2!$B$1</f>
        <v>semaine8 2007</v>
      </c>
      <c r="C10">
        <f ca="1">VLOOKUP(A10,Feuil1!B10:E479,3,0)</f>
        <v>31</v>
      </c>
      <c r="D10">
        <f ca="1">VLOOKUP(A10,Feuil1!B10:E479,4,0)</f>
        <v>138</v>
      </c>
    </row>
    <row r="11" spans="1:4">
      <c r="A11" t="str">
        <f>"semaine9 "&amp; Feuil2!$B$1</f>
        <v>semaine9 2007</v>
      </c>
      <c r="C11">
        <f ca="1">VLOOKUP(A11,Feuil1!B11:E480,3,0)</f>
        <v>17</v>
      </c>
      <c r="D11">
        <f ca="1">VLOOKUP(A11,Feuil1!B11:E480,4,0)</f>
        <v>299</v>
      </c>
    </row>
    <row r="12" spans="1:4">
      <c r="A12" t="str">
        <f>"semaine10 "&amp; Feuil2!$B$1</f>
        <v>semaine10 2007</v>
      </c>
      <c r="C12">
        <f ca="1">VLOOKUP(A12,Feuil1!B12:E481,3,0)</f>
        <v>26</v>
      </c>
      <c r="D12">
        <f ca="1">VLOOKUP(A12,Feuil1!B12:E481,4,0)</f>
        <v>363</v>
      </c>
    </row>
    <row r="13" spans="1:4">
      <c r="A13" t="str">
        <f>"semaine11 "&amp; Feuil2!$B$1</f>
        <v>semaine11 2007</v>
      </c>
      <c r="C13">
        <f ca="1">VLOOKUP(A13,Feuil1!B13:E482,3,0)</f>
        <v>13</v>
      </c>
      <c r="D13">
        <f ca="1">VLOOKUP(A13,Feuil1!B13:E482,4,0)</f>
        <v>207</v>
      </c>
    </row>
    <row r="14" spans="1:4">
      <c r="A14" t="str">
        <f>"semaine12 "&amp; Feuil2!$B$1</f>
        <v>semaine12 2007</v>
      </c>
      <c r="C14">
        <f ca="1">VLOOKUP(A14,Feuil1!B14:E483,3,0)</f>
        <v>36</v>
      </c>
      <c r="D14">
        <f ca="1">VLOOKUP(A14,Feuil1!B14:E483,4,0)</f>
        <v>132</v>
      </c>
    </row>
    <row r="15" spans="1:4">
      <c r="A15" t="str">
        <f>"semaine13 "&amp; Feuil2!$B$1</f>
        <v>semaine13 2007</v>
      </c>
      <c r="C15">
        <f ca="1">VLOOKUP(A15,Feuil1!B15:E484,3,0)</f>
        <v>33</v>
      </c>
      <c r="D15">
        <f ca="1">VLOOKUP(A15,Feuil1!B15:E484,4,0)</f>
        <v>118</v>
      </c>
    </row>
    <row r="16" spans="1:4">
      <c r="A16" t="str">
        <f>"semaine14 "&amp; Feuil2!$B$1</f>
        <v>semaine14 2007</v>
      </c>
      <c r="C16">
        <f ca="1">VLOOKUP(A16,Feuil1!B16:E485,3,0)</f>
        <v>33</v>
      </c>
      <c r="D16">
        <f ca="1">VLOOKUP(A16,Feuil1!B16:E485,4,0)</f>
        <v>222</v>
      </c>
    </row>
    <row r="17" spans="1:4">
      <c r="A17" t="str">
        <f>"semaine15 "&amp; Feuil2!$B$1</f>
        <v>semaine15 2007</v>
      </c>
      <c r="C17">
        <f ca="1">VLOOKUP(A17,Feuil1!B17:E486,3,0)</f>
        <v>15</v>
      </c>
      <c r="D17">
        <f ca="1">VLOOKUP(A17,Feuil1!B17:E486,4,0)</f>
        <v>169</v>
      </c>
    </row>
    <row r="18" spans="1:4">
      <c r="A18" t="str">
        <f>"semaine16 "&amp; Feuil2!$B$1</f>
        <v>semaine16 2007</v>
      </c>
      <c r="C18">
        <f ca="1">VLOOKUP(A18,Feuil1!B18:E487,3,0)</f>
        <v>8</v>
      </c>
      <c r="D18">
        <f ca="1">VLOOKUP(A18,Feuil1!B18:E487,4,0)</f>
        <v>143</v>
      </c>
    </row>
    <row r="19" spans="1:4">
      <c r="A19" t="str">
        <f>"semaine17 "&amp; Feuil2!$B$1</f>
        <v>semaine17 2007</v>
      </c>
      <c r="C19">
        <f ca="1">VLOOKUP(A19,Feuil1!B19:E488,3,0)</f>
        <v>17</v>
      </c>
      <c r="D19">
        <f ca="1">VLOOKUP(A19,Feuil1!B19:E488,4,0)</f>
        <v>210</v>
      </c>
    </row>
    <row r="20" spans="1:4">
      <c r="A20" t="str">
        <f>"semaine18 "&amp; Feuil2!$B$1</f>
        <v>semaine18 2007</v>
      </c>
      <c r="C20">
        <f ca="1">VLOOKUP(A20,Feuil1!B20:E489,3,0)</f>
        <v>28</v>
      </c>
      <c r="D20">
        <f ca="1">VLOOKUP(A20,Feuil1!B20:E489,4,0)</f>
        <v>202</v>
      </c>
    </row>
    <row r="21" spans="1:4">
      <c r="A21" t="str">
        <f>"semaine19 "&amp; Feuil2!$B$1</f>
        <v>semaine19 2007</v>
      </c>
      <c r="C21">
        <f ca="1">VLOOKUP(A21,Feuil1!B21:E490,3,0)</f>
        <v>30</v>
      </c>
      <c r="D21">
        <f ca="1">VLOOKUP(A21,Feuil1!B21:E490,4,0)</f>
        <v>186</v>
      </c>
    </row>
    <row r="22" spans="1:4">
      <c r="A22" t="str">
        <f>"semaine20 "&amp; Feuil2!$B$1</f>
        <v>semaine20 2007</v>
      </c>
      <c r="C22">
        <f ca="1">VLOOKUP(A22,Feuil1!B22:E491,3,0)</f>
        <v>8</v>
      </c>
      <c r="D22">
        <f ca="1">VLOOKUP(A22,Feuil1!B22:E491,4,0)</f>
        <v>233</v>
      </c>
    </row>
    <row r="23" spans="1:4">
      <c r="A23" t="str">
        <f>"semaine21 "&amp; Feuil2!$B$1</f>
        <v>semaine21 2007</v>
      </c>
      <c r="C23">
        <f ca="1">VLOOKUP(A23,Feuil1!B23:E492,3,0)</f>
        <v>3</v>
      </c>
      <c r="D23">
        <f ca="1">VLOOKUP(A23,Feuil1!B23:E492,4,0)</f>
        <v>252</v>
      </c>
    </row>
    <row r="24" spans="1:4">
      <c r="A24" t="str">
        <f>"semaine22 "&amp; Feuil2!$B$1</f>
        <v>semaine22 2007</v>
      </c>
      <c r="C24">
        <f ca="1">VLOOKUP(A24,Feuil1!B24:E493,3,0)</f>
        <v>33</v>
      </c>
      <c r="D24">
        <f ca="1">VLOOKUP(A24,Feuil1!B24:E493,4,0)</f>
        <v>134</v>
      </c>
    </row>
    <row r="25" spans="1:4">
      <c r="A25" t="str">
        <f>"semaine23 "&amp; Feuil2!$B$1</f>
        <v>semaine23 2007</v>
      </c>
      <c r="C25">
        <f ca="1">VLOOKUP(A25,Feuil1!B25:E494,3,0)</f>
        <v>15</v>
      </c>
      <c r="D25">
        <f ca="1">VLOOKUP(A25,Feuil1!B25:E494,4,0)</f>
        <v>167</v>
      </c>
    </row>
    <row r="26" spans="1:4">
      <c r="A26" t="str">
        <f>"semaine24 "&amp; Feuil2!$B$1</f>
        <v>semaine24 2007</v>
      </c>
      <c r="C26">
        <f ca="1">VLOOKUP(A26,Feuil1!B26:E495,3,0)</f>
        <v>9</v>
      </c>
      <c r="D26">
        <f ca="1">VLOOKUP(A26,Feuil1!B26:E495,4,0)</f>
        <v>231</v>
      </c>
    </row>
    <row r="27" spans="1:4">
      <c r="A27" t="str">
        <f>"semaine25 "&amp; Feuil2!$B$1</f>
        <v>semaine25 2007</v>
      </c>
      <c r="C27">
        <f ca="1">VLOOKUP(A27,Feuil1!B27:E496,3,0)</f>
        <v>18</v>
      </c>
      <c r="D27">
        <f ca="1">VLOOKUP(A27,Feuil1!B27:E496,4,0)</f>
        <v>255</v>
      </c>
    </row>
    <row r="28" spans="1:4">
      <c r="A28" t="str">
        <f>"semaine26 "&amp; Feuil2!$B$1</f>
        <v>semaine26 2007</v>
      </c>
      <c r="C28">
        <f ca="1">VLOOKUP(A28,Feuil1!B28:E497,3,0)</f>
        <v>36</v>
      </c>
      <c r="D28">
        <f ca="1">VLOOKUP(A28,Feuil1!B28:E497,4,0)</f>
        <v>119</v>
      </c>
    </row>
    <row r="29" spans="1:4">
      <c r="A29" t="str">
        <f>"semaine27 "&amp; Feuil2!$B$1</f>
        <v>semaine27 2007</v>
      </c>
      <c r="C29">
        <f ca="1">VLOOKUP(A29,Feuil1!B29:E498,3,0)</f>
        <v>40</v>
      </c>
      <c r="D29">
        <f ca="1">VLOOKUP(A29,Feuil1!B29:E498,4,0)</f>
        <v>247</v>
      </c>
    </row>
    <row r="30" spans="1:4">
      <c r="A30" t="str">
        <f>"semaine28 "&amp; Feuil2!$B$1</f>
        <v>semaine28 2007</v>
      </c>
      <c r="C30">
        <f ca="1">VLOOKUP(A30,Feuil1!B30:E499,3,0)</f>
        <v>15</v>
      </c>
      <c r="D30">
        <f ca="1">VLOOKUP(A30,Feuil1!B30:E499,4,0)</f>
        <v>144</v>
      </c>
    </row>
    <row r="31" spans="1:4">
      <c r="A31" t="str">
        <f>"semaine29 "&amp; Feuil2!$B$1</f>
        <v>semaine29 2007</v>
      </c>
      <c r="C31">
        <f ca="1">VLOOKUP(A31,Feuil1!B31:E500,3,0)</f>
        <v>39</v>
      </c>
      <c r="D31">
        <f ca="1">VLOOKUP(A31,Feuil1!B31:E500,4,0)</f>
        <v>286</v>
      </c>
    </row>
    <row r="32" spans="1:4">
      <c r="A32" t="str">
        <f>"semaine30 "&amp; Feuil2!$B$1</f>
        <v>semaine30 2007</v>
      </c>
      <c r="C32">
        <f ca="1">VLOOKUP(A32,Feuil1!B32:E501,3,0)</f>
        <v>37</v>
      </c>
      <c r="D32">
        <f ca="1">VLOOKUP(A32,Feuil1!B32:E501,4,0)</f>
        <v>352</v>
      </c>
    </row>
    <row r="33" spans="1:4">
      <c r="A33" t="str">
        <f>"semaine31 "&amp; Feuil2!$B$1</f>
        <v>semaine31 2007</v>
      </c>
      <c r="C33">
        <f ca="1">VLOOKUP(A33,Feuil1!B33:E502,3,0)</f>
        <v>5</v>
      </c>
      <c r="D33">
        <f ca="1">VLOOKUP(A33,Feuil1!B33:E502,4,0)</f>
        <v>248</v>
      </c>
    </row>
    <row r="34" spans="1:4">
      <c r="A34" t="str">
        <f>"semaine32 "&amp; Feuil2!$B$1</f>
        <v>semaine32 2007</v>
      </c>
      <c r="C34">
        <f ca="1">VLOOKUP(A34,Feuil1!B34:E503,3,0)</f>
        <v>4</v>
      </c>
      <c r="D34">
        <f ca="1">VLOOKUP(A34,Feuil1!B34:E503,4,0)</f>
        <v>257</v>
      </c>
    </row>
    <row r="35" spans="1:4">
      <c r="A35" t="str">
        <f>"semaine33 "&amp; Feuil2!$B$1</f>
        <v>semaine33 2007</v>
      </c>
      <c r="C35">
        <f ca="1">VLOOKUP(A35,Feuil1!B35:E504,3,0)</f>
        <v>9</v>
      </c>
      <c r="D35">
        <f ca="1">VLOOKUP(A35,Feuil1!B35:E504,4,0)</f>
        <v>286</v>
      </c>
    </row>
    <row r="36" spans="1:4">
      <c r="A36" t="str">
        <f>"semaine34 "&amp; Feuil2!$B$1</f>
        <v>semaine34 2007</v>
      </c>
      <c r="C36">
        <f ca="1">VLOOKUP(A36,Feuil1!B36:E505,3,0)</f>
        <v>21</v>
      </c>
      <c r="D36">
        <f ca="1">VLOOKUP(A36,Feuil1!B36:E505,4,0)</f>
        <v>150</v>
      </c>
    </row>
    <row r="37" spans="1:4">
      <c r="A37" t="str">
        <f>"semaine35 "&amp; Feuil2!$B$1</f>
        <v>semaine35 2007</v>
      </c>
      <c r="C37">
        <f ca="1">VLOOKUP(A37,Feuil1!B37:E506,3,0)</f>
        <v>28</v>
      </c>
      <c r="D37">
        <f ca="1">VLOOKUP(A37,Feuil1!B37:E506,4,0)</f>
        <v>130</v>
      </c>
    </row>
    <row r="38" spans="1:4">
      <c r="A38" t="str">
        <f>"semaine36 "&amp; Feuil2!$B$1</f>
        <v>semaine36 2007</v>
      </c>
      <c r="C38">
        <f ca="1">VLOOKUP(A38,Feuil1!B38:E507,3,0)</f>
        <v>16</v>
      </c>
      <c r="D38">
        <f ca="1">VLOOKUP(A38,Feuil1!B38:E507,4,0)</f>
        <v>187</v>
      </c>
    </row>
    <row r="39" spans="1:4">
      <c r="A39" t="str">
        <f>"semaine37 "&amp; Feuil2!$B$1</f>
        <v>semaine37 2007</v>
      </c>
      <c r="C39">
        <f ca="1">VLOOKUP(A39,Feuil1!B39:E508,3,0)</f>
        <v>15</v>
      </c>
      <c r="D39">
        <f ca="1">VLOOKUP(A39,Feuil1!B39:E508,4,0)</f>
        <v>286</v>
      </c>
    </row>
    <row r="40" spans="1:4">
      <c r="A40" t="str">
        <f>"semaine38 "&amp; Feuil2!$B$1</f>
        <v>semaine38 2007</v>
      </c>
      <c r="C40">
        <f ca="1">VLOOKUP(A40,Feuil1!B40:E509,3,0)</f>
        <v>29</v>
      </c>
      <c r="D40">
        <f ca="1">VLOOKUP(A40,Feuil1!B40:E509,4,0)</f>
        <v>116</v>
      </c>
    </row>
    <row r="41" spans="1:4">
      <c r="A41" t="str">
        <f>"semaine39 "&amp; Feuil2!$B$1</f>
        <v>semaine39 2007</v>
      </c>
      <c r="C41">
        <f ca="1">VLOOKUP(A41,Feuil1!B41:E510,3,0)</f>
        <v>3</v>
      </c>
      <c r="D41">
        <f ca="1">VLOOKUP(A41,Feuil1!B41:E510,4,0)</f>
        <v>319</v>
      </c>
    </row>
    <row r="42" spans="1:4">
      <c r="A42" t="str">
        <f>"semaine40 "&amp; Feuil2!$B$1</f>
        <v>semaine40 2007</v>
      </c>
      <c r="C42">
        <f ca="1">VLOOKUP(A42,Feuil1!B42:E511,3,0)</f>
        <v>12</v>
      </c>
      <c r="D42">
        <f ca="1">VLOOKUP(A42,Feuil1!B42:E511,4,0)</f>
        <v>155</v>
      </c>
    </row>
    <row r="43" spans="1:4">
      <c r="A43" t="str">
        <f>"semaine41 "&amp; Feuil2!$B$1</f>
        <v>semaine41 2007</v>
      </c>
      <c r="C43">
        <f ca="1">VLOOKUP(A43,Feuil1!B43:E512,3,0)</f>
        <v>37</v>
      </c>
      <c r="D43">
        <f ca="1">VLOOKUP(A43,Feuil1!B43:E512,4,0)</f>
        <v>215</v>
      </c>
    </row>
    <row r="44" spans="1:4">
      <c r="A44" t="str">
        <f>"semaine42 "&amp; Feuil2!$B$1</f>
        <v>semaine42 2007</v>
      </c>
      <c r="C44">
        <f ca="1">VLOOKUP(A44,Feuil1!B44:E513,3,0)</f>
        <v>21</v>
      </c>
      <c r="D44">
        <f ca="1">VLOOKUP(A44,Feuil1!B44:E513,4,0)</f>
        <v>357</v>
      </c>
    </row>
    <row r="45" spans="1:4">
      <c r="A45" t="str">
        <f>"semaine43 "&amp; Feuil2!$B$1</f>
        <v>semaine43 2007</v>
      </c>
      <c r="C45">
        <f ca="1">VLOOKUP(A45,Feuil1!B45:E514,3,0)</f>
        <v>30</v>
      </c>
      <c r="D45">
        <f ca="1">VLOOKUP(A45,Feuil1!B45:E514,4,0)</f>
        <v>161</v>
      </c>
    </row>
    <row r="46" spans="1:4">
      <c r="A46" t="str">
        <f>"semaine44 "&amp; Feuil2!$B$1</f>
        <v>semaine44 2007</v>
      </c>
      <c r="C46">
        <f ca="1">VLOOKUP(A46,Feuil1!B46:E515,3,0)</f>
        <v>7</v>
      </c>
      <c r="D46">
        <f ca="1">VLOOKUP(A46,Feuil1!B46:E515,4,0)</f>
        <v>286</v>
      </c>
    </row>
    <row r="47" spans="1:4">
      <c r="A47" t="str">
        <f>"semaine45 "&amp; Feuil2!$B$1</f>
        <v>semaine45 2007</v>
      </c>
      <c r="C47">
        <f ca="1">VLOOKUP(A47,Feuil1!B47:E516,3,0)</f>
        <v>32</v>
      </c>
      <c r="D47">
        <f ca="1">VLOOKUP(A47,Feuil1!B47:E516,4,0)</f>
        <v>120</v>
      </c>
    </row>
    <row r="48" spans="1:4">
      <c r="A48" t="str">
        <f>"semaine46 "&amp; Feuil2!$B$1</f>
        <v>semaine46 2007</v>
      </c>
      <c r="C48">
        <f ca="1">VLOOKUP(A48,Feuil1!B48:E517,3,0)</f>
        <v>8</v>
      </c>
      <c r="D48">
        <f ca="1">VLOOKUP(A48,Feuil1!B48:E517,4,0)</f>
        <v>223</v>
      </c>
    </row>
    <row r="49" spans="1:4">
      <c r="A49" t="str">
        <f>"semaine47 "&amp; Feuil2!$B$1</f>
        <v>semaine47 2007</v>
      </c>
      <c r="C49">
        <f ca="1">VLOOKUP(A49,Feuil1!B49:E518,3,0)</f>
        <v>28</v>
      </c>
      <c r="D49">
        <f ca="1">VLOOKUP(A49,Feuil1!B49:E518,4,0)</f>
        <v>242</v>
      </c>
    </row>
    <row r="50" spans="1:4">
      <c r="A50" t="str">
        <f>"semaine48 "&amp; Feuil2!$B$1</f>
        <v>semaine48 2007</v>
      </c>
      <c r="C50">
        <f ca="1">VLOOKUP(A50,Feuil1!B50:E519,3,0)</f>
        <v>27</v>
      </c>
      <c r="D50">
        <f ca="1">VLOOKUP(A50,Feuil1!B50:E519,4,0)</f>
        <v>397</v>
      </c>
    </row>
    <row r="51" spans="1:4">
      <c r="A51" t="str">
        <f>"semaine49 "&amp; Feuil2!$B$1</f>
        <v>semaine49 2007</v>
      </c>
      <c r="C51">
        <f ca="1">VLOOKUP(A51,Feuil1!B51:E520,3,0)</f>
        <v>19</v>
      </c>
      <c r="D51">
        <f ca="1">VLOOKUP(A51,Feuil1!B51:E520,4,0)</f>
        <v>250</v>
      </c>
    </row>
    <row r="52" spans="1:4">
      <c r="A52" t="str">
        <f>"semaine50 "&amp; Feuil2!$B$1</f>
        <v>semaine50 2007</v>
      </c>
      <c r="C52">
        <f ca="1">VLOOKUP(A52,Feuil1!B52:E521,3,0)</f>
        <v>5</v>
      </c>
      <c r="D52">
        <f ca="1">VLOOKUP(A52,Feuil1!B52:E521,4,0)</f>
        <v>323</v>
      </c>
    </row>
    <row r="53" spans="1:4">
      <c r="A53" t="str">
        <f>"semaine51 "&amp; Feuil2!$B$1</f>
        <v>semaine51 2007</v>
      </c>
      <c r="C53">
        <f ca="1">VLOOKUP(A53,Feuil1!B53:E522,3,0)</f>
        <v>10</v>
      </c>
      <c r="D53">
        <f ca="1">VLOOKUP(A53,Feuil1!B53:E522,4,0)</f>
        <v>252</v>
      </c>
    </row>
    <row r="54" spans="1:4">
      <c r="A54" t="str">
        <f>"semaine52 "&amp; Feuil2!$B$1</f>
        <v>semaine52 2007</v>
      </c>
      <c r="C54">
        <f ca="1">VLOOKUP(A54,Feuil1!B54:E523,3,0)</f>
        <v>20</v>
      </c>
      <c r="D54">
        <f ca="1">VLOOKUP(A54,Feuil1!B54:E523,4,0)</f>
        <v>386</v>
      </c>
    </row>
  </sheetData>
  <dataValidations count="1">
    <dataValidation type="list" allowBlank="1" showInputMessage="1" showErrorMessage="1" sqref="B1">
      <formula1>"2007, 2008, 2009, 2010, 2011, 2012, 2013, 2014, 2015"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Communauté de Communes des PIEUX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vijo</dc:creator>
  <cp:lastModifiedBy>vijo</cp:lastModifiedBy>
  <dcterms:created xsi:type="dcterms:W3CDTF">2011-04-29T06:09:21Z</dcterms:created>
  <dcterms:modified xsi:type="dcterms:W3CDTF">2011-04-29T09:33:35Z</dcterms:modified>
</cp:coreProperties>
</file>