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jean-francoishug/Documents/Maison/Informatique/"/>
    </mc:Choice>
  </mc:AlternateContent>
  <xr:revisionPtr revIDLastSave="0" documentId="13_ncr:1_{DE00814C-9874-1641-8111-3809433ACA92}" xr6:coauthVersionLast="47" xr6:coauthVersionMax="47" xr10:uidLastSave="{00000000-0000-0000-0000-000000000000}"/>
  <bookViews>
    <workbookView xWindow="7260" yWindow="480" windowWidth="21300" windowHeight="16440" xr2:uid="{FEAF6C2B-5CD6-9E4B-99A1-A40842D323A4}"/>
  </bookViews>
  <sheets>
    <sheet name="Feuil1" sheetId="2" r:id="rId1"/>
  </sheets>
  <externalReferences>
    <externalReference r:id="rId2"/>
  </externalReferences>
  <definedNames>
    <definedName name="_xlnm._FilterDatabase" localSheetId="0" hidden="1">Feuil1!$A$4:$E$7</definedName>
    <definedName name="Code">[1]Saisie!$C$10</definedName>
    <definedName name="NBk">[1]Rapprochements!$F$94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8" i="2" l="1" a="1"/>
  <c r="A18" i="2" s="1"/>
  <c r="B18" i="2" s="1"/>
  <c r="B11" i="2" l="1" a="1"/>
  <c r="A13" i="2" s="1"/>
  <c r="B11" i="2" l="1"/>
  <c r="A11" i="2" s="1"/>
  <c r="A1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<sst xmlns="http://schemas.openxmlformats.org/spreadsheetml/2006/main" count="27" uniqueCount="19">
  <si>
    <t>table : T_Essai</t>
  </si>
  <si>
    <t>Processus</t>
  </si>
  <si>
    <t>Missions</t>
  </si>
  <si>
    <t>commercial</t>
  </si>
  <si>
    <t>assistante commercial</t>
  </si>
  <si>
    <t>DG</t>
  </si>
  <si>
    <t>ACHATS</t>
  </si>
  <si>
    <r>
      <t>Sourcing des fournisseurs</t>
    </r>
    <r>
      <rPr>
        <sz val="12"/>
        <color theme="1"/>
        <rFont val="Aptos"/>
      </rPr>
      <t> </t>
    </r>
  </si>
  <si>
    <t>Acteur</t>
  </si>
  <si>
    <t>responsable</t>
  </si>
  <si>
    <r>
      <t>Négociation des contrats</t>
    </r>
    <r>
      <rPr>
        <sz val="12"/>
        <color theme="1"/>
        <rFont val="Aptos"/>
      </rPr>
      <t> </t>
    </r>
  </si>
  <si>
    <t>ACTEUR</t>
  </si>
  <si>
    <t>VENTE ET DISTRIBUTION</t>
  </si>
  <si>
    <r>
      <t>Gestion des contrats et devis</t>
    </r>
    <r>
      <rPr>
        <sz val="12"/>
        <color theme="1"/>
        <rFont val="Aptos"/>
      </rPr>
      <t> </t>
    </r>
  </si>
  <si>
    <t>Position</t>
  </si>
  <si>
    <t>ne fonctionne pas si 2 positions de responsable</t>
  </si>
  <si>
    <t>Commercial</t>
  </si>
  <si>
    <t>Fonctionne mais sans etre relié case "commercial"</t>
  </si>
  <si>
    <t>suppresion des lignes à Zéro :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</si>
</sst>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2"/>
      <color theme="1"/>
      <name val="ArialMT"/>
      <family val="2"/>
    </font>
    <font>
      <sz val="14"/>
      <color theme="1"/>
      <name val="ArialMT"/>
      <family val="2"/>
    </font>
    <font>
      <b/>
      <sz val="12"/>
      <color theme="1"/>
      <name val="Aptos"/>
    </font>
    <font>
      <sz val="12"/>
      <color theme="1"/>
      <name val="Aptos"/>
    </font>
    <font>
      <sz val="12"/>
      <color theme="9" tint="-0.249977111117893"/>
      <name val="Aptos Narrow"/>
      <family val="2"/>
      <scheme val="minor"/>
    </font>
    <font>
      <sz val="12"/>
      <color theme="7" tint="-0.249977111117893"/>
      <name val="Aptos Narrow"/>
      <family val="2"/>
      <scheme val="minor"/>
    </font>
    <font>
      <sz val="12"/>
      <color theme="5" tint="-0.249977111117893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0" xfId="1"/>
    <xf numFmtId="0" fontId="1" fillId="0" borderId="0" xfId="1" applyAlignment="1">
      <alignment wrapText="1"/>
    </xf>
    <xf numFmtId="0" fontId="1" fillId="0" borderId="1" xfId="1" applyBorder="1" applyAlignment="1">
      <alignment horizontal="center" vertical="center" wrapText="1"/>
    </xf>
    <xf numFmtId="0" fontId="1" fillId="0" borderId="2" xfId="1" applyBorder="1" applyAlignment="1">
      <alignment horizontal="center" vertical="center" wrapText="1"/>
    </xf>
    <xf numFmtId="0" fontId="1" fillId="0" borderId="3" xfId="1" applyBorder="1" applyAlignment="1">
      <alignment horizontal="center" vertical="center" wrapText="1"/>
    </xf>
    <xf numFmtId="0" fontId="1" fillId="2" borderId="4" xfId="1" applyFill="1" applyBorder="1" applyAlignment="1">
      <alignment horizontal="left" vertical="center"/>
    </xf>
    <xf numFmtId="0" fontId="2" fillId="2" borderId="5" xfId="1" applyFont="1" applyFill="1" applyBorder="1" applyAlignment="1">
      <alignment horizontal="left" vertical="center" wrapText="1"/>
    </xf>
    <xf numFmtId="0" fontId="4" fillId="0" borderId="5" xfId="1" applyFont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1" fillId="3" borderId="4" xfId="1" applyFill="1" applyBorder="1" applyAlignment="1">
      <alignment horizontal="left" vertical="center"/>
    </xf>
    <xf numFmtId="0" fontId="2" fillId="3" borderId="5" xfId="1" applyFont="1" applyFill="1" applyBorder="1" applyAlignment="1">
      <alignment vertical="center" wrapText="1"/>
    </xf>
    <xf numFmtId="0" fontId="6" fillId="0" borderId="5" xfId="1" applyFont="1" applyBorder="1" applyAlignment="1">
      <alignment horizontal="center" vertical="center"/>
    </xf>
    <xf numFmtId="0" fontId="3" fillId="4" borderId="7" xfId="1" applyFont="1" applyFill="1" applyBorder="1" applyAlignment="1">
      <alignment vertical="center" wrapText="1"/>
    </xf>
    <xf numFmtId="0" fontId="2" fillId="4" borderId="8" xfId="1" applyFont="1" applyFill="1" applyBorder="1" applyAlignment="1">
      <alignment vertical="center" wrapText="1"/>
    </xf>
    <xf numFmtId="0" fontId="5" fillId="0" borderId="8" xfId="1" applyFont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0" fontId="1" fillId="5" borderId="0" xfId="1" applyFill="1"/>
    <xf numFmtId="0" fontId="1" fillId="0" borderId="0" xfId="1" applyAlignment="1">
      <alignment horizontal="right"/>
    </xf>
  </cellXfs>
  <cellStyles count="2">
    <cellStyle name="Normal" xfId="0" builtinId="0"/>
    <cellStyle name="Normal 2" xfId="1" xr:uid="{D574B64F-9965-E74D-ACC0-E858F28DE04B}"/>
  </cellStyles>
  <dxfs count="5">
    <dxf>
      <font>
        <color rgb="FF9C0006"/>
      </font>
      <fill>
        <patternFill>
          <bgColor rgb="FFFFC7CE"/>
        </patternFill>
      </fill>
    </dxf>
    <dxf>
      <border outline="0">
        <top style="hair">
          <color indexed="64"/>
        </top>
      </border>
    </dxf>
    <dxf>
      <border outline="0">
        <bottom style="hair">
          <color indexed="64"/>
        </bottom>
      </border>
    </dxf>
    <dxf>
      <border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jean-francoishug/Documents/Maison/Comptes/2024/Oct24.xlsm" TargetMode="External"/><Relationship Id="rId1" Type="http://schemas.openxmlformats.org/officeDocument/2006/relationships/externalLinkPath" Target="/Users/jean-francoishug/Documents/Maison/Comptes/2024/Oct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ynth"/>
      <sheetName val="Graph"/>
      <sheetName val="Tab"/>
      <sheetName val="Saisie"/>
      <sheetName val="Datas"/>
      <sheetName val="vba"/>
      <sheetName val="Rapprochements"/>
      <sheetName val="Bank_CB"/>
    </sheetNames>
    <sheetDataSet>
      <sheetData sheetId="0"/>
      <sheetData sheetId="1"/>
      <sheetData sheetId="2"/>
      <sheetData sheetId="3">
        <row r="10">
          <cell r="C10">
            <v>116</v>
          </cell>
        </row>
      </sheetData>
      <sheetData sheetId="4"/>
      <sheetData sheetId="5"/>
      <sheetData sheetId="6">
        <row r="94">
          <cell r="F94" t="str">
            <v>C</v>
          </cell>
        </row>
      </sheetData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8C588F-1132-4E44-BF7D-DACF7A8F379F}" name="T_Essai" displayName="T_Essai" ref="A4:E7" totalsRowShown="0" headerRowDxfId="4" headerRowBorderDxfId="2" tableBorderDxfId="3" totalsRowBorderDxfId="1">
  <tableColumns count="5">
    <tableColumn id="1" xr3:uid="{B9EFB86E-9E19-7947-9971-4DA13D6C2579}" name="Processus"/>
    <tableColumn id="2" xr3:uid="{3B934AF5-D043-DE4D-B8B9-7A6344597D8E}" name="Missions"/>
    <tableColumn id="3" xr3:uid="{65637894-9B00-E64D-A421-FEA41D07FAA0}" name="commercial"/>
    <tableColumn id="4" xr3:uid="{1993F95B-C95E-A642-8BF3-945A3534E551}" name="assistante commercial"/>
    <tableColumn id="5" xr3:uid="{F3FFECFE-3986-CF47-94DF-689682BDDC90}" name="D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7C7E3-C576-6740-BFF3-F353FAADEC33}">
  <dimension ref="A1:K24"/>
  <sheetViews>
    <sheetView tabSelected="1" topLeftCell="A3" zoomScale="90" zoomScaleNormal="90" workbookViewId="0">
      <selection activeCell="F22" sqref="F22"/>
    </sheetView>
  </sheetViews>
  <sheetFormatPr baseColWidth="10" defaultRowHeight="18"/>
  <cols>
    <col min="1" max="1" width="22.140625" style="1" bestFit="1" customWidth="1"/>
    <col min="2" max="2" width="22.140625" style="1" customWidth="1"/>
    <col min="3" max="3" width="14.140625" style="1" customWidth="1"/>
    <col min="4" max="4" width="16.140625" style="1" customWidth="1"/>
    <col min="5" max="8" width="10.7109375" style="1"/>
    <col min="9" max="9" width="18.5703125" style="1" customWidth="1"/>
    <col min="10" max="10" width="15.85546875" style="1" customWidth="1"/>
    <col min="11" max="11" width="35.7109375" style="1" customWidth="1"/>
    <col min="12" max="12" width="17.140625" style="1" customWidth="1"/>
    <col min="13" max="13" width="14.5703125" style="1" customWidth="1"/>
    <col min="14" max="14" width="16.7109375" style="1" customWidth="1"/>
    <col min="15" max="15" width="16" style="1" customWidth="1"/>
    <col min="16" max="16" width="12.42578125" style="1" customWidth="1"/>
    <col min="17" max="17" width="15.85546875" style="1" customWidth="1"/>
    <col min="18" max="18" width="16.85546875" style="1" customWidth="1"/>
    <col min="19" max="19" width="10.7109375" style="1"/>
    <col min="20" max="20" width="13.28515625" style="1" customWidth="1"/>
    <col min="21" max="21" width="10.7109375" style="1"/>
    <col min="22" max="22" width="27.5703125" style="1" customWidth="1"/>
    <col min="23" max="24" width="21.42578125" style="1" customWidth="1"/>
    <col min="25" max="26" width="10.7109375" style="1"/>
    <col min="27" max="27" width="18.42578125" style="1" customWidth="1"/>
    <col min="28" max="28" width="37.28515625" style="1" customWidth="1"/>
    <col min="29" max="29" width="14.85546875" style="1" customWidth="1"/>
    <col min="30" max="30" width="12.140625" style="1" bestFit="1" customWidth="1"/>
    <col min="31" max="16384" width="10.7109375" style="1"/>
  </cols>
  <sheetData>
    <row r="1" spans="1:11">
      <c r="K1" s="2"/>
    </row>
    <row r="2" spans="1:11" ht="52" customHeight="1">
      <c r="A2" s="1" t="s">
        <v>0</v>
      </c>
    </row>
    <row r="4" spans="1:11" ht="38">
      <c r="A4" s="3" t="s">
        <v>1</v>
      </c>
      <c r="B4" s="4" t="s">
        <v>2</v>
      </c>
      <c r="C4" s="4" t="s">
        <v>3</v>
      </c>
      <c r="D4" s="4" t="s">
        <v>4</v>
      </c>
      <c r="E4" s="5" t="s">
        <v>5</v>
      </c>
    </row>
    <row r="5" spans="1:11">
      <c r="A5" s="6" t="s">
        <v>6</v>
      </c>
      <c r="B5" s="7" t="s">
        <v>7</v>
      </c>
      <c r="C5" s="8" t="s">
        <v>8</v>
      </c>
      <c r="D5" s="9"/>
      <c r="E5" s="10" t="s">
        <v>9</v>
      </c>
    </row>
    <row r="6" spans="1:11">
      <c r="A6" s="11" t="s">
        <v>6</v>
      </c>
      <c r="B6" s="12" t="s">
        <v>10</v>
      </c>
      <c r="C6" s="8"/>
      <c r="D6" s="13" t="s">
        <v>11</v>
      </c>
      <c r="E6" s="10" t="s">
        <v>9</v>
      </c>
    </row>
    <row r="7" spans="1:11" ht="34">
      <c r="A7" s="14" t="s">
        <v>12</v>
      </c>
      <c r="B7" s="15" t="s">
        <v>13</v>
      </c>
      <c r="C7" s="16" t="s">
        <v>9</v>
      </c>
      <c r="D7" s="17" t="s">
        <v>8</v>
      </c>
      <c r="E7" s="18"/>
    </row>
    <row r="9" spans="1:11">
      <c r="A9" s="1" t="s">
        <v>5</v>
      </c>
    </row>
    <row r="10" spans="1:11">
      <c r="A10" s="19" t="s">
        <v>2</v>
      </c>
      <c r="B10" s="19" t="s">
        <v>14</v>
      </c>
      <c r="D10" s="1" t="s">
        <v>15</v>
      </c>
    </row>
    <row r="11" spans="1:11">
      <c r="A11" s="1" t="str">
        <f ca="1">INDEX(T_Essai[Missions],MATCH(B11,OFFSET($B$4,1,MATCH($A$9,T_Essai[[#Headers],[commercial]:[DG]],0),3),0))</f>
        <v>Sourcing des fournisseurs </v>
      </c>
      <c r="B11" s="1" t="str" cm="1">
        <f t="array" ref="B11:B13">_xlfn._xlws.SORT(INDEX(T_Essai[],0,MATCH(A9,T_Essai[#Headers],0)))</f>
        <v>responsable</v>
      </c>
    </row>
    <row r="12" spans="1:11">
      <c r="A12" s="1" t="str">
        <f ca="1">INDEX(T_Essai[Missions],MATCH(B12,OFFSET($B$4,1,MATCH($A$9,T_Essai[[#Headers],[commercial]:[DG]],0),3),0))</f>
        <v>Sourcing des fournisseurs </v>
      </c>
      <c r="B12" s="1" t="str">
        <v>responsable</v>
      </c>
    </row>
    <row r="13" spans="1:11">
      <c r="A13" s="1" t="e">
        <f ca="1">INDEX(T_Essai[Missions],MATCH(B13,OFFSET($B$4,1,MATCH($A$9,T_Essai[[#Headers],[commercial]:[DG]],0),3),0))</f>
        <v>#N/A</v>
      </c>
      <c r="B13" s="1">
        <v>0</v>
      </c>
    </row>
    <row r="16" spans="1:11">
      <c r="A16" t="s">
        <v>16</v>
      </c>
      <c r="B16"/>
      <c r="C16"/>
      <c r="D16"/>
    </row>
    <row r="17" spans="1:6">
      <c r="A17" s="19" t="s">
        <v>2</v>
      </c>
      <c r="B17" s="19" t="s">
        <v>14</v>
      </c>
      <c r="D17" s="1" t="s">
        <v>17</v>
      </c>
    </row>
    <row r="18" spans="1:6">
      <c r="A18" t="str" cm="1">
        <f t="array" ref="A18:A19">+_xlfn._xlws.FILTER(T_Essai[Missions],T_Essai[commercial]&lt;&gt;"")</f>
        <v>Sourcing des fournisseurs </v>
      </c>
      <c r="B18" t="str">
        <f>_xlfn.XLOOKUP(A18,T_Essai[Missions],T_Essai[commercial])</f>
        <v>Acteur</v>
      </c>
      <c r="D18" s="1" t="s">
        <v>18</v>
      </c>
    </row>
    <row r="19" spans="1:6">
      <c r="A19" s="1" t="str">
        <v>Gestion des contrats et devis </v>
      </c>
      <c r="B19"/>
    </row>
    <row r="24" spans="1:6">
      <c r="E24" s="20"/>
      <c r="F24" s="20"/>
    </row>
  </sheetData>
  <conditionalFormatting sqref="B18">
    <cfRule type="cellIs" dxfId="0" priority="1" operator="equal">
      <formula>"responsable"</formula>
    </cfRule>
  </conditionalFormatting>
  <dataValidations count="1">
    <dataValidation type="list" allowBlank="1" showInputMessage="1" showErrorMessage="1" sqref="A9" xr:uid="{06D80BDE-0A08-AC49-95B2-C0562A55661C}">
      <formula1>$C$4:$E$4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2024-10-21T15:13:13Z</dcterms:created>
  <dcterms:modified xsi:type="dcterms:W3CDTF">2024-10-21T15:40:01Z</dcterms:modified>
</cp:coreProperties>
</file>