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/>
  <mc:AlternateContent xmlns:mc="http://schemas.openxmlformats.org/markup-compatibility/2006">
    <mc:Choice Requires="x15">
      <x15ac:absPath xmlns:x15ac="http://schemas.microsoft.com/office/spreadsheetml/2010/11/ac" url="C:\Users\louis\Desktop\"/>
    </mc:Choice>
  </mc:AlternateContent>
  <xr:revisionPtr revIDLastSave="0" documentId="13_ncr:1_{B5263460-A348-491A-9DC5-84F7921D834F}" xr6:coauthVersionLast="47" xr6:coauthVersionMax="47" xr10:uidLastSave="{00000000-0000-0000-0000-000000000000}"/>
  <bookViews>
    <workbookView xWindow="28680" yWindow="975" windowWidth="29040" windowHeight="15720" xr2:uid="{70184A76-4071-4083-AA75-904C9572D4B0}"/>
  </bookViews>
  <sheets>
    <sheet name="Feuil1" sheetId="1" r:id="rId1"/>
  </sheets>
  <calcPr calcId="191029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7" i="1" l="1"/>
  <c r="N17" i="1" s="1"/>
  <c r="C10" i="1"/>
  <c r="K17" i="1"/>
  <c r="C17" i="1" s="1"/>
  <c r="K15" i="1"/>
  <c r="C15" i="1" s="1"/>
  <c r="K13" i="1"/>
  <c r="I13" i="1" s="1"/>
  <c r="L13" i="1" l="1"/>
  <c r="N15" i="1"/>
  <c r="M13" i="1"/>
  <c r="M15" i="1"/>
  <c r="L17" i="1"/>
  <c r="L15" i="1"/>
  <c r="M17" i="1"/>
  <c r="N13" i="1"/>
  <c r="C13" i="1"/>
  <c r="I17" i="1"/>
  <c r="I15" i="1"/>
</calcChain>
</file>

<file path=xl/sharedStrings.xml><?xml version="1.0" encoding="utf-8"?>
<sst xmlns="http://schemas.openxmlformats.org/spreadsheetml/2006/main" count="17" uniqueCount="17">
  <si>
    <t>Date de naissance</t>
  </si>
  <si>
    <t>Age actuel du client</t>
  </si>
  <si>
    <t>Durée du prêt</t>
  </si>
  <si>
    <t>Report</t>
  </si>
  <si>
    <t>Age fin de prêt</t>
  </si>
  <si>
    <t>Résultats de la contreproposition par spécificités (en mois)</t>
  </si>
  <si>
    <t>CALCUL AGE FIN DE PRÊT ET CONTREPROPOSITION</t>
  </si>
  <si>
    <t>Crédit classique (81 ans)</t>
  </si>
  <si>
    <t>Crédit classique (90 ans)</t>
  </si>
  <si>
    <t>Crédit renouvelable (78 ans)</t>
  </si>
  <si>
    <t xml:space="preserve">                                                                           Les contrepropositions s'afficheront ci-dessous</t>
  </si>
  <si>
    <t>Date de l'étude:</t>
  </si>
  <si>
    <t>Date de fin de prêt:</t>
  </si>
  <si>
    <t>Le dépassement s'affichera en année(s) et/ou en mois et/ou en jour(s)</t>
  </si>
  <si>
    <t>An(s)</t>
  </si>
  <si>
    <t>Mois</t>
  </si>
  <si>
    <t>Jour(s)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</si>
</sst>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Aptos Narrow"/>
      <family val="2"/>
      <scheme val="minor"/>
    </font>
    <font>
      <sz val="11"/>
      <color theme="1"/>
      <name val="Source Sans Pro"/>
      <family val="2"/>
    </font>
    <font>
      <b/>
      <sz val="11"/>
      <color theme="1"/>
      <name val="Source Sans Pro"/>
      <family val="2"/>
    </font>
    <font>
      <b/>
      <sz val="11"/>
      <color theme="9" tint="-0.499984740745262"/>
      <name val="Source Sans Pro"/>
      <family val="2"/>
    </font>
    <font>
      <b/>
      <sz val="9"/>
      <color theme="1"/>
      <name val="Source Sans Pro"/>
      <family val="2"/>
    </font>
    <font>
      <b/>
      <sz val="10"/>
      <name val="Source Sans Pro"/>
      <family val="2"/>
    </font>
    <font>
      <b/>
      <sz val="11"/>
      <color rgb="FFC00000"/>
      <name val="Source Sans Pro"/>
      <family val="2"/>
    </font>
    <font>
      <b/>
      <sz val="16"/>
      <name val="Source Sans Pro"/>
      <family val="2"/>
    </font>
    <font>
      <i/>
      <u/>
      <sz val="11"/>
      <color theme="1"/>
      <name val="Source Sans Pro"/>
      <family val="2"/>
    </font>
    <font>
      <i/>
      <sz val="14"/>
      <color theme="1"/>
      <name val="Source Sans Pro"/>
      <family val="2"/>
    </font>
  </fonts>
  <fills count="5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</fills>
  <borders count="3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ck">
        <color auto="1"/>
      </left>
      <right/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 style="thick">
        <color auto="1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 style="thick">
        <color auto="1"/>
      </top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/>
      <right style="thick">
        <color auto="1"/>
      </right>
      <top/>
      <bottom/>
      <diagonal/>
    </border>
    <border>
      <left/>
      <right style="thick">
        <color auto="1"/>
      </right>
      <top/>
      <bottom style="thick">
        <color auto="1"/>
      </bottom>
      <diagonal/>
    </border>
    <border>
      <left/>
      <right style="thin">
        <color auto="1"/>
      </right>
      <top style="thick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ck">
        <color auto="1"/>
      </bottom>
      <diagonal/>
    </border>
    <border>
      <left style="thick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ck">
        <color auto="1"/>
      </left>
      <right/>
      <top style="thick">
        <color auto="1"/>
      </top>
      <bottom style="thin">
        <color auto="1"/>
      </bottom>
      <diagonal/>
    </border>
    <border>
      <left/>
      <right/>
      <top style="thick">
        <color auto="1"/>
      </top>
      <bottom style="thin">
        <color auto="1"/>
      </bottom>
      <diagonal/>
    </border>
    <border>
      <left/>
      <right style="thick">
        <color auto="1"/>
      </right>
      <top style="thick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ck">
        <color auto="1"/>
      </bottom>
      <diagonal/>
    </border>
  </borders>
  <cellStyleXfs count="1">
    <xf numFmtId="0" fontId="0" fillId="0" borderId="0"/>
  </cellStyleXfs>
  <cellXfs count="76">
    <xf numFmtId="0" fontId="0" fillId="0" borderId="0" xfId="0"/>
    <xf numFmtId="0" fontId="0" fillId="0" borderId="0" xfId="0" applyProtection="1">
      <protection locked="0"/>
    </xf>
    <xf numFmtId="0" fontId="1" fillId="0" borderId="0" xfId="0" applyFont="1" applyProtection="1">
      <protection locked="0"/>
    </xf>
    <xf numFmtId="0" fontId="6" fillId="4" borderId="13" xfId="0" applyFont="1" applyFill="1" applyBorder="1" applyAlignment="1" applyProtection="1">
      <alignment horizontal="center" vertical="center" wrapText="1"/>
      <protection hidden="1"/>
    </xf>
    <xf numFmtId="0" fontId="6" fillId="4" borderId="28" xfId="0" applyFont="1" applyFill="1" applyBorder="1" applyAlignment="1" applyProtection="1">
      <alignment horizontal="center" vertical="center" wrapText="1"/>
      <protection hidden="1"/>
    </xf>
    <xf numFmtId="0" fontId="6" fillId="4" borderId="11" xfId="0" applyFont="1" applyFill="1" applyBorder="1" applyAlignment="1" applyProtection="1">
      <alignment horizontal="center" vertical="center" wrapText="1"/>
      <protection hidden="1"/>
    </xf>
    <xf numFmtId="0" fontId="6" fillId="4" borderId="21" xfId="0" applyFont="1" applyFill="1" applyBorder="1" applyAlignment="1" applyProtection="1">
      <alignment horizontal="center" vertical="center" wrapText="1"/>
      <protection hidden="1"/>
    </xf>
    <xf numFmtId="0" fontId="2" fillId="3" borderId="15" xfId="0" applyFont="1" applyFill="1" applyBorder="1" applyAlignment="1" applyProtection="1">
      <alignment horizontal="center" vertical="center" wrapText="1"/>
      <protection locked="0"/>
    </xf>
    <xf numFmtId="0" fontId="2" fillId="3" borderId="19" xfId="0" applyFont="1" applyFill="1" applyBorder="1" applyAlignment="1" applyProtection="1">
      <alignment horizontal="center" vertical="center" wrapText="1"/>
      <protection locked="0"/>
    </xf>
    <xf numFmtId="0" fontId="2" fillId="3" borderId="9" xfId="0" applyFont="1" applyFill="1" applyBorder="1" applyAlignment="1" applyProtection="1">
      <alignment horizontal="center" vertical="center" wrapText="1"/>
      <protection locked="0"/>
    </xf>
    <xf numFmtId="0" fontId="2" fillId="3" borderId="20" xfId="0" applyFont="1" applyFill="1" applyBorder="1" applyAlignment="1" applyProtection="1">
      <alignment horizontal="center" vertical="center" wrapText="1"/>
      <protection locked="0"/>
    </xf>
    <xf numFmtId="0" fontId="2" fillId="3" borderId="10" xfId="0" applyFont="1" applyFill="1" applyBorder="1" applyAlignment="1" applyProtection="1">
      <alignment horizontal="center" vertical="center" wrapText="1"/>
      <protection locked="0"/>
    </xf>
    <xf numFmtId="0" fontId="2" fillId="3" borderId="21" xfId="0" applyFont="1" applyFill="1" applyBorder="1" applyAlignment="1" applyProtection="1">
      <alignment horizontal="center" vertical="center" wrapText="1"/>
      <protection locked="0"/>
    </xf>
    <xf numFmtId="0" fontId="2" fillId="3" borderId="16" xfId="0" applyFont="1" applyFill="1" applyBorder="1" applyAlignment="1" applyProtection="1">
      <alignment horizontal="center" vertical="center" wrapText="1"/>
      <protection locked="0"/>
    </xf>
    <xf numFmtId="0" fontId="2" fillId="3" borderId="17" xfId="0" applyFont="1" applyFill="1" applyBorder="1" applyAlignment="1" applyProtection="1">
      <alignment horizontal="center" vertical="center" wrapText="1"/>
      <protection locked="0"/>
    </xf>
    <xf numFmtId="0" fontId="6" fillId="4" borderId="0" xfId="0" applyFont="1" applyFill="1" applyAlignment="1" applyProtection="1">
      <alignment horizontal="center" vertical="center" wrapText="1"/>
      <protection hidden="1"/>
    </xf>
    <xf numFmtId="0" fontId="6" fillId="4" borderId="20" xfId="0" applyFont="1" applyFill="1" applyBorder="1" applyAlignment="1" applyProtection="1">
      <alignment horizontal="center" vertical="center" wrapText="1"/>
      <protection hidden="1"/>
    </xf>
    <xf numFmtId="0" fontId="6" fillId="4" borderId="23" xfId="0" applyFont="1" applyFill="1" applyBorder="1" applyAlignment="1" applyProtection="1">
      <alignment horizontal="center" vertical="center" wrapText="1"/>
      <protection hidden="1"/>
    </xf>
    <xf numFmtId="0" fontId="6" fillId="4" borderId="27" xfId="0" applyFont="1" applyFill="1" applyBorder="1" applyAlignment="1" applyProtection="1">
      <alignment horizontal="center" vertical="center" wrapText="1"/>
      <protection hidden="1"/>
    </xf>
    <xf numFmtId="0" fontId="8" fillId="3" borderId="12" xfId="0" applyFont="1" applyFill="1" applyBorder="1" applyAlignment="1" applyProtection="1">
      <alignment horizontal="center" vertical="center" wrapText="1"/>
      <protection locked="0"/>
    </xf>
    <xf numFmtId="0" fontId="8" fillId="3" borderId="28" xfId="0" applyFont="1" applyFill="1" applyBorder="1" applyAlignment="1" applyProtection="1">
      <alignment horizontal="center" vertical="center" wrapText="1"/>
      <protection locked="0"/>
    </xf>
    <xf numFmtId="0" fontId="8" fillId="3" borderId="22" xfId="0" applyFont="1" applyFill="1" applyBorder="1" applyAlignment="1" applyProtection="1">
      <alignment horizontal="center" vertical="center" wrapText="1"/>
      <protection locked="0"/>
    </xf>
    <xf numFmtId="0" fontId="8" fillId="3" borderId="27" xfId="0" applyFont="1" applyFill="1" applyBorder="1" applyAlignment="1" applyProtection="1">
      <alignment horizontal="center" vertical="center" wrapText="1"/>
      <protection locked="0"/>
    </xf>
    <xf numFmtId="0" fontId="8" fillId="3" borderId="9" xfId="0" applyFont="1" applyFill="1" applyBorder="1" applyAlignment="1" applyProtection="1">
      <alignment horizontal="center" vertical="center" wrapText="1"/>
      <protection locked="0"/>
    </xf>
    <xf numFmtId="0" fontId="8" fillId="3" borderId="20" xfId="0" applyFont="1" applyFill="1" applyBorder="1" applyAlignment="1" applyProtection="1">
      <alignment horizontal="center" vertical="center" wrapText="1"/>
      <protection locked="0"/>
    </xf>
    <xf numFmtId="0" fontId="8" fillId="3" borderId="10" xfId="0" applyFont="1" applyFill="1" applyBorder="1" applyAlignment="1" applyProtection="1">
      <alignment horizontal="center" vertical="center" wrapText="1"/>
      <protection locked="0"/>
    </xf>
    <xf numFmtId="0" fontId="8" fillId="3" borderId="21" xfId="0" applyFont="1" applyFill="1" applyBorder="1" applyAlignment="1" applyProtection="1">
      <alignment horizontal="center" vertical="center" wrapText="1"/>
      <protection locked="0"/>
    </xf>
    <xf numFmtId="0" fontId="5" fillId="4" borderId="0" xfId="0" applyFont="1" applyFill="1" applyAlignment="1" applyProtection="1">
      <alignment horizontal="center" vertical="center" wrapText="1"/>
      <protection hidden="1"/>
    </xf>
    <xf numFmtId="0" fontId="5" fillId="4" borderId="23" xfId="0" applyFont="1" applyFill="1" applyBorder="1" applyAlignment="1" applyProtection="1">
      <alignment horizontal="center" vertical="center" wrapText="1"/>
      <protection hidden="1"/>
    </xf>
    <xf numFmtId="0" fontId="5" fillId="4" borderId="13" xfId="0" applyFont="1" applyFill="1" applyBorder="1" applyAlignment="1" applyProtection="1">
      <alignment horizontal="center" vertical="center" wrapText="1"/>
      <protection hidden="1"/>
    </xf>
    <xf numFmtId="0" fontId="5" fillId="4" borderId="11" xfId="0" applyFont="1" applyFill="1" applyBorder="1" applyAlignment="1" applyProtection="1">
      <alignment horizontal="center" vertical="center" wrapText="1"/>
      <protection hidden="1"/>
    </xf>
    <xf numFmtId="14" fontId="2" fillId="4" borderId="15" xfId="0" applyNumberFormat="1" applyFont="1" applyFill="1" applyBorder="1" applyAlignment="1" applyProtection="1">
      <alignment horizontal="center" vertical="center" wrapText="1"/>
      <protection locked="0"/>
    </xf>
    <xf numFmtId="0" fontId="2" fillId="4" borderId="14" xfId="0" applyFont="1" applyFill="1" applyBorder="1" applyAlignment="1" applyProtection="1">
      <alignment horizontal="center" vertical="center" wrapText="1"/>
      <protection locked="0"/>
    </xf>
    <xf numFmtId="0" fontId="2" fillId="4" borderId="10" xfId="0" applyFont="1" applyFill="1" applyBorder="1" applyAlignment="1" applyProtection="1">
      <alignment horizontal="center" vertical="center" wrapText="1"/>
      <protection locked="0"/>
    </xf>
    <xf numFmtId="0" fontId="2" fillId="4" borderId="11" xfId="0" applyFont="1" applyFill="1" applyBorder="1" applyAlignment="1" applyProtection="1">
      <alignment horizontal="center" vertical="center" wrapText="1"/>
      <protection locked="0"/>
    </xf>
    <xf numFmtId="0" fontId="3" fillId="4" borderId="14" xfId="0" applyFont="1" applyFill="1" applyBorder="1" applyAlignment="1" applyProtection="1">
      <alignment horizontal="center" vertical="center" wrapText="1"/>
      <protection hidden="1"/>
    </xf>
    <xf numFmtId="0" fontId="3" fillId="4" borderId="11" xfId="0" applyFont="1" applyFill="1" applyBorder="1" applyAlignment="1" applyProtection="1">
      <alignment horizontal="center" vertical="center" wrapText="1"/>
      <protection hidden="1"/>
    </xf>
    <xf numFmtId="0" fontId="2" fillId="4" borderId="16" xfId="0" applyFont="1" applyFill="1" applyBorder="1" applyAlignment="1" applyProtection="1">
      <alignment horizontal="center" vertical="center" wrapText="1"/>
      <protection locked="0"/>
    </xf>
    <xf numFmtId="0" fontId="2" fillId="4" borderId="18" xfId="0" applyFont="1" applyFill="1" applyBorder="1" applyAlignment="1" applyProtection="1">
      <alignment horizontal="center" vertical="center" wrapText="1"/>
      <protection locked="0"/>
    </xf>
    <xf numFmtId="0" fontId="4" fillId="2" borderId="24" xfId="0" applyFont="1" applyFill="1" applyBorder="1" applyAlignment="1" applyProtection="1">
      <alignment horizontal="center" vertical="center" wrapText="1"/>
      <protection locked="0"/>
    </xf>
    <xf numFmtId="0" fontId="4" fillId="2" borderId="25" xfId="0" applyFont="1" applyFill="1" applyBorder="1" applyAlignment="1" applyProtection="1">
      <alignment horizontal="center" vertical="center" wrapText="1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2" fillId="2" borderId="15" xfId="0" applyFont="1" applyFill="1" applyBorder="1" applyAlignment="1" applyProtection="1">
      <alignment horizontal="center" vertical="center" wrapText="1"/>
      <protection locked="0"/>
    </xf>
    <xf numFmtId="0" fontId="2" fillId="2" borderId="14" xfId="0" applyFont="1" applyFill="1" applyBorder="1" applyAlignment="1" applyProtection="1">
      <alignment horizontal="center" vertical="center" wrapText="1"/>
      <protection locked="0"/>
    </xf>
    <xf numFmtId="0" fontId="2" fillId="2" borderId="10" xfId="0" applyFont="1" applyFill="1" applyBorder="1" applyAlignment="1" applyProtection="1">
      <alignment horizontal="center" vertical="center" wrapText="1"/>
      <protection locked="0"/>
    </xf>
    <xf numFmtId="0" fontId="2" fillId="2" borderId="11" xfId="0" applyFont="1" applyFill="1" applyBorder="1" applyAlignment="1" applyProtection="1">
      <alignment horizontal="center" vertical="center" wrapText="1"/>
      <protection locked="0"/>
    </xf>
    <xf numFmtId="0" fontId="7" fillId="2" borderId="1" xfId="0" applyFont="1" applyFill="1" applyBorder="1" applyAlignment="1" applyProtection="1">
      <alignment horizontal="center" vertical="center" wrapText="1"/>
      <protection locked="0"/>
    </xf>
    <xf numFmtId="0" fontId="7" fillId="2" borderId="2" xfId="0" applyFont="1" applyFill="1" applyBorder="1" applyAlignment="1" applyProtection="1">
      <alignment horizontal="center" vertical="center" wrapText="1"/>
      <protection locked="0"/>
    </xf>
    <xf numFmtId="0" fontId="7" fillId="2" borderId="3" xfId="0" applyFont="1" applyFill="1" applyBorder="1" applyAlignment="1" applyProtection="1">
      <alignment horizontal="center" vertical="center" wrapText="1"/>
      <protection locked="0"/>
    </xf>
    <xf numFmtId="0" fontId="7" fillId="2" borderId="7" xfId="0" applyFont="1" applyFill="1" applyBorder="1" applyAlignment="1" applyProtection="1">
      <alignment horizontal="center" vertical="center" wrapText="1"/>
      <protection locked="0"/>
    </xf>
    <xf numFmtId="0" fontId="7" fillId="2" borderId="0" xfId="0" applyFont="1" applyFill="1" applyAlignment="1" applyProtection="1">
      <alignment horizontal="center" vertical="center" wrapText="1"/>
      <protection locked="0"/>
    </xf>
    <xf numFmtId="0" fontId="7" fillId="2" borderId="8" xfId="0" applyFont="1" applyFill="1" applyBorder="1" applyAlignment="1" applyProtection="1">
      <alignment horizontal="center" vertical="center" wrapText="1"/>
      <protection locked="0"/>
    </xf>
    <xf numFmtId="0" fontId="7" fillId="2" borderId="4" xfId="0" applyFont="1" applyFill="1" applyBorder="1" applyAlignment="1" applyProtection="1">
      <alignment horizontal="center" vertical="center" wrapText="1"/>
      <protection locked="0"/>
    </xf>
    <xf numFmtId="0" fontId="7" fillId="2" borderId="5" xfId="0" applyFont="1" applyFill="1" applyBorder="1" applyAlignment="1" applyProtection="1">
      <alignment horizontal="center" vertical="center" wrapText="1"/>
      <protection locked="0"/>
    </xf>
    <xf numFmtId="0" fontId="7" fillId="2" borderId="6" xfId="0" applyFont="1" applyFill="1" applyBorder="1" applyAlignment="1" applyProtection="1">
      <alignment horizontal="center" vertical="center" wrapText="1"/>
      <protection locked="0"/>
    </xf>
    <xf numFmtId="0" fontId="2" fillId="2" borderId="30" xfId="0" applyFont="1" applyFill="1" applyBorder="1" applyAlignment="1" applyProtection="1">
      <alignment horizontal="center" vertical="center" wrapText="1"/>
      <protection locked="0"/>
    </xf>
    <xf numFmtId="0" fontId="2" fillId="2" borderId="31" xfId="0" applyFont="1" applyFill="1" applyBorder="1" applyAlignment="1" applyProtection="1">
      <alignment horizontal="center" vertical="center" wrapText="1"/>
      <protection locked="0"/>
    </xf>
    <xf numFmtId="14" fontId="2" fillId="0" borderId="11" xfId="0" applyNumberFormat="1" applyFont="1" applyBorder="1" applyAlignment="1" applyProtection="1">
      <alignment horizontal="center" vertical="center"/>
      <protection locked="0"/>
    </xf>
    <xf numFmtId="14" fontId="2" fillId="0" borderId="29" xfId="0" applyNumberFormat="1" applyFont="1" applyBorder="1" applyAlignment="1" applyProtection="1">
      <alignment horizontal="center" vertical="center"/>
      <protection locked="0"/>
    </xf>
    <xf numFmtId="0" fontId="2" fillId="3" borderId="14" xfId="0" applyFont="1" applyFill="1" applyBorder="1" applyAlignment="1" applyProtection="1">
      <alignment horizontal="center" vertical="center" wrapText="1"/>
      <protection locked="0"/>
    </xf>
    <xf numFmtId="0" fontId="2" fillId="3" borderId="0" xfId="0" applyFont="1" applyFill="1" applyBorder="1" applyAlignment="1" applyProtection="1">
      <alignment horizontal="center" vertical="center" wrapText="1"/>
      <protection locked="0"/>
    </xf>
    <xf numFmtId="0" fontId="2" fillId="3" borderId="11" xfId="0" applyFont="1" applyFill="1" applyBorder="1" applyAlignment="1" applyProtection="1">
      <alignment horizontal="center" vertical="center" wrapText="1"/>
      <protection locked="0"/>
    </xf>
    <xf numFmtId="0" fontId="9" fillId="0" borderId="0" xfId="0" applyFont="1" applyBorder="1" applyAlignment="1" applyProtection="1">
      <alignment horizontal="center" vertical="center"/>
      <protection locked="0"/>
    </xf>
    <xf numFmtId="0" fontId="2" fillId="0" borderId="15" xfId="0" applyFont="1" applyBorder="1" applyAlignment="1" applyProtection="1">
      <alignment horizontal="center" vertical="center"/>
      <protection locked="0"/>
    </xf>
    <xf numFmtId="0" fontId="2" fillId="0" borderId="10" xfId="0" applyFont="1" applyBorder="1" applyAlignment="1" applyProtection="1">
      <alignment horizontal="center" vertical="center"/>
      <protection locked="0"/>
    </xf>
    <xf numFmtId="0" fontId="2" fillId="0" borderId="14" xfId="0" applyFont="1" applyBorder="1" applyAlignment="1" applyProtection="1">
      <alignment horizontal="center" vertical="center"/>
      <protection locked="0"/>
    </xf>
    <xf numFmtId="0" fontId="2" fillId="0" borderId="11" xfId="0" applyFont="1" applyBorder="1" applyAlignment="1" applyProtection="1">
      <alignment horizontal="center" vertical="center"/>
      <protection locked="0"/>
    </xf>
    <xf numFmtId="0" fontId="2" fillId="0" borderId="16" xfId="0" applyFont="1" applyBorder="1" applyAlignment="1" applyProtection="1">
      <alignment horizontal="center" vertical="center"/>
      <protection locked="0"/>
    </xf>
    <xf numFmtId="0" fontId="2" fillId="0" borderId="18" xfId="0" applyFont="1" applyBorder="1" applyAlignment="1" applyProtection="1">
      <alignment horizontal="center" vertical="center"/>
      <protection locked="0"/>
    </xf>
    <xf numFmtId="0" fontId="9" fillId="0" borderId="16" xfId="0" applyFont="1" applyBorder="1" applyAlignment="1" applyProtection="1">
      <alignment horizontal="center" vertical="center"/>
      <protection locked="0"/>
    </xf>
    <xf numFmtId="0" fontId="9" fillId="0" borderId="17" xfId="0" applyFont="1" applyBorder="1" applyAlignment="1" applyProtection="1">
      <alignment horizontal="center" vertical="center"/>
      <protection locked="0"/>
    </xf>
    <xf numFmtId="0" fontId="9" fillId="0" borderId="11" xfId="0" applyFont="1" applyBorder="1" applyAlignment="1" applyProtection="1">
      <alignment horizontal="center" vertical="center"/>
      <protection locked="0"/>
    </xf>
    <xf numFmtId="0" fontId="9" fillId="0" borderId="18" xfId="0" applyFont="1" applyBorder="1" applyAlignment="1" applyProtection="1">
      <alignment horizontal="center" vertical="center"/>
      <protection locked="0"/>
    </xf>
    <xf numFmtId="0" fontId="2" fillId="0" borderId="32" xfId="0" applyFont="1" applyBorder="1" applyAlignment="1" applyProtection="1">
      <alignment horizontal="center" vertical="center" wrapText="1"/>
      <protection hidden="1"/>
    </xf>
    <xf numFmtId="0" fontId="2" fillId="0" borderId="33" xfId="0" applyFont="1" applyBorder="1" applyAlignment="1" applyProtection="1">
      <alignment horizontal="center" vertical="center" wrapText="1"/>
      <protection hidden="1"/>
    </xf>
    <xf numFmtId="0" fontId="2" fillId="0" borderId="34" xfId="0" applyFont="1" applyBorder="1" applyAlignment="1" applyProtection="1">
      <alignment horizontal="center" vertical="center" wrapText="1"/>
      <protection hidden="1"/>
    </xf>
  </cellXfs>
  <cellStyles count="1">
    <cellStyle name="Normal" xfId="0" builtinId="0"/>
  </cellStyles>
  <dxfs count="10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colors>
    <mruColors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E8D01D-0109-46ED-B034-A91DA81A0854}">
  <dimension ref="A1:N26"/>
  <sheetViews>
    <sheetView tabSelected="1" workbookViewId="0">
      <selection activeCell="E27" sqref="E27"/>
    </sheetView>
  </sheetViews>
  <sheetFormatPr baseColWidth="10" defaultColWidth="11.42578125" defaultRowHeight="15" x14ac:dyDescent="0.25"/>
  <cols>
    <col min="1" max="1" width="25.140625" style="1" customWidth="1"/>
    <col min="2" max="2" width="26" style="1" customWidth="1"/>
    <col min="3" max="3" width="11.42578125" style="1" customWidth="1"/>
    <col min="4" max="16384" width="11.42578125" style="1"/>
  </cols>
  <sheetData>
    <row r="1" spans="1:14" ht="15" customHeight="1" x14ac:dyDescent="0.25">
      <c r="A1" s="2"/>
      <c r="B1" s="2"/>
      <c r="C1" s="2"/>
      <c r="D1" s="46" t="s">
        <v>6</v>
      </c>
      <c r="E1" s="47"/>
      <c r="F1" s="47"/>
      <c r="G1" s="47"/>
      <c r="H1" s="48"/>
      <c r="I1" s="2"/>
      <c r="J1" s="2"/>
      <c r="K1" s="2"/>
      <c r="L1" s="2"/>
    </row>
    <row r="2" spans="1:14" x14ac:dyDescent="0.25">
      <c r="A2" s="2"/>
      <c r="B2" s="2"/>
      <c r="C2" s="2"/>
      <c r="D2" s="49"/>
      <c r="E2" s="50"/>
      <c r="F2" s="50"/>
      <c r="G2" s="50"/>
      <c r="H2" s="51"/>
      <c r="I2" s="2"/>
      <c r="J2" s="2"/>
      <c r="K2" s="2"/>
      <c r="L2" s="2"/>
    </row>
    <row r="3" spans="1:14" ht="15.75" thickBot="1" x14ac:dyDescent="0.3">
      <c r="A3" s="2"/>
      <c r="B3" s="2"/>
      <c r="C3" s="2"/>
      <c r="D3" s="52"/>
      <c r="E3" s="53"/>
      <c r="F3" s="53"/>
      <c r="G3" s="53"/>
      <c r="H3" s="54"/>
      <c r="I3" s="2"/>
      <c r="J3" s="2"/>
      <c r="K3" s="2"/>
      <c r="L3" s="2"/>
    </row>
    <row r="4" spans="1:14" ht="15.75" thickBot="1" x14ac:dyDescent="0.3">
      <c r="A4" s="2"/>
      <c r="B4" s="2"/>
      <c r="C4" s="2"/>
      <c r="D4" s="2"/>
      <c r="E4" s="2"/>
      <c r="F4" s="2"/>
      <c r="G4" s="2"/>
      <c r="H4" s="2"/>
      <c r="I4" s="2"/>
      <c r="J4" s="2"/>
      <c r="K4" s="2"/>
      <c r="L4" s="2"/>
    </row>
    <row r="5" spans="1:14" ht="28.5" customHeight="1" thickTop="1" x14ac:dyDescent="0.25">
      <c r="A5" s="55" t="s">
        <v>11</v>
      </c>
      <c r="B5" s="55" t="s">
        <v>12</v>
      </c>
      <c r="C5" s="2"/>
      <c r="D5" s="2"/>
      <c r="E5" s="2"/>
      <c r="F5" s="2"/>
      <c r="G5" s="2"/>
      <c r="H5" s="2"/>
      <c r="I5" s="2"/>
      <c r="J5" s="2"/>
      <c r="K5" s="2"/>
      <c r="L5" s="2"/>
    </row>
    <row r="6" spans="1:14" ht="0.75" customHeight="1" thickBot="1" x14ac:dyDescent="0.3">
      <c r="A6" s="56"/>
      <c r="B6" s="56"/>
      <c r="C6" s="2"/>
      <c r="D6" s="2"/>
      <c r="E6" s="2"/>
      <c r="F6" s="2"/>
      <c r="G6" s="2"/>
      <c r="H6" s="2"/>
      <c r="I6" s="2"/>
      <c r="J6" s="2"/>
      <c r="K6" s="2"/>
      <c r="L6" s="2"/>
    </row>
    <row r="7" spans="1:14" ht="29.25" customHeight="1" thickTop="1" thickBot="1" x14ac:dyDescent="0.3">
      <c r="A7" s="57">
        <v>45439</v>
      </c>
      <c r="B7" s="58">
        <f>EDATE($A$7,E10)+30</f>
        <v>49425</v>
      </c>
      <c r="C7" s="2"/>
      <c r="D7" s="2"/>
      <c r="E7" s="2"/>
      <c r="F7" s="2"/>
      <c r="G7" s="2"/>
      <c r="H7" s="2"/>
      <c r="I7" s="2"/>
      <c r="J7" s="2"/>
      <c r="K7" s="2"/>
      <c r="L7" s="2"/>
    </row>
    <row r="8" spans="1:14" ht="15" customHeight="1" thickTop="1" x14ac:dyDescent="0.25">
      <c r="A8" s="42" t="s">
        <v>0</v>
      </c>
      <c r="B8" s="43"/>
      <c r="C8" s="43" t="s">
        <v>1</v>
      </c>
      <c r="D8" s="43"/>
      <c r="E8" s="43" t="s">
        <v>2</v>
      </c>
      <c r="F8" s="43"/>
      <c r="G8" s="43" t="s">
        <v>3</v>
      </c>
      <c r="H8" s="43"/>
      <c r="I8" s="7" t="s">
        <v>5</v>
      </c>
      <c r="J8" s="8"/>
      <c r="K8" s="13" t="s">
        <v>4</v>
      </c>
      <c r="L8" s="7" t="s">
        <v>13</v>
      </c>
      <c r="M8" s="59"/>
      <c r="N8" s="13"/>
    </row>
    <row r="9" spans="1:14" ht="15.75" thickBot="1" x14ac:dyDescent="0.3">
      <c r="A9" s="44"/>
      <c r="B9" s="45"/>
      <c r="C9" s="45"/>
      <c r="D9" s="45"/>
      <c r="E9" s="45"/>
      <c r="F9" s="45"/>
      <c r="G9" s="45"/>
      <c r="H9" s="45"/>
      <c r="I9" s="9"/>
      <c r="J9" s="10"/>
      <c r="K9" s="14"/>
      <c r="L9" s="9"/>
      <c r="M9" s="60"/>
      <c r="N9" s="14"/>
    </row>
    <row r="10" spans="1:14" ht="16.5" thickTop="1" thickBot="1" x14ac:dyDescent="0.3">
      <c r="A10" s="31">
        <v>31035</v>
      </c>
      <c r="B10" s="32"/>
      <c r="C10" s="35">
        <f ca="1">IF(A10="","",DATEDIF(A10,TODAY(),"y"))</f>
        <v>39</v>
      </c>
      <c r="D10" s="35"/>
      <c r="E10" s="32">
        <v>130</v>
      </c>
      <c r="F10" s="32"/>
      <c r="G10" s="32">
        <v>30</v>
      </c>
      <c r="H10" s="37"/>
      <c r="I10" s="9"/>
      <c r="J10" s="10"/>
      <c r="K10" s="14"/>
      <c r="L10" s="9"/>
      <c r="M10" s="60"/>
      <c r="N10" s="14"/>
    </row>
    <row r="11" spans="1:14" ht="16.5" thickTop="1" thickBot="1" x14ac:dyDescent="0.3">
      <c r="A11" s="33"/>
      <c r="B11" s="34"/>
      <c r="C11" s="36"/>
      <c r="D11" s="36"/>
      <c r="E11" s="34"/>
      <c r="F11" s="34"/>
      <c r="G11" s="34"/>
      <c r="H11" s="38"/>
      <c r="I11" s="9"/>
      <c r="J11" s="10"/>
      <c r="K11" s="60"/>
      <c r="L11" s="63" t="s">
        <v>14</v>
      </c>
      <c r="M11" s="65" t="s">
        <v>15</v>
      </c>
      <c r="N11" s="67" t="s">
        <v>16</v>
      </c>
    </row>
    <row r="12" spans="1:14" ht="15.75" customHeight="1" thickTop="1" thickBot="1" x14ac:dyDescent="0.3">
      <c r="A12" s="39" t="s">
        <v>10</v>
      </c>
      <c r="B12" s="40"/>
      <c r="C12" s="40"/>
      <c r="D12" s="40"/>
      <c r="E12" s="40"/>
      <c r="F12" s="40"/>
      <c r="G12" s="40"/>
      <c r="H12" s="41"/>
      <c r="I12" s="11"/>
      <c r="J12" s="12"/>
      <c r="K12" s="61"/>
      <c r="L12" s="64"/>
      <c r="M12" s="66"/>
      <c r="N12" s="68"/>
    </row>
    <row r="13" spans="1:14" ht="15" customHeight="1" thickTop="1" x14ac:dyDescent="0.25">
      <c r="A13" s="19" t="s">
        <v>7</v>
      </c>
      <c r="B13" s="20"/>
      <c r="C13" s="27" t="str">
        <f ca="1">IF(K13&gt;81, "Age fin de prêt dépassé, merci de revoir le financement sur : ", "")</f>
        <v/>
      </c>
      <c r="D13" s="27"/>
      <c r="E13" s="27"/>
      <c r="F13" s="27"/>
      <c r="G13" s="27"/>
      <c r="H13" s="27"/>
      <c r="I13" s="15" t="str">
        <f ca="1">_xlfn.LET(_xlpm.v,E10-(K13-81)*12,IF(_xlpm.v&lt;0,"INELIGIBLE",IF(K13&gt;81,_xlpm.v,"")))</f>
        <v/>
      </c>
      <c r="J13" s="16"/>
      <c r="K13" s="73">
        <f ca="1">DATEDIF(A10,EDATE(TODAY(),E10)+ G10,"y")</f>
        <v>50</v>
      </c>
      <c r="L13" s="62" t="str">
        <f>IFERROR(DATEDIF(EDATE($A$10,81*12),$B$7+1,"y"),"")</f>
        <v/>
      </c>
      <c r="M13" s="62" t="str">
        <f>IFERROR(DATEDIF(EDATE($A$10,81*12),$B$7+1,"ym"),"")</f>
        <v/>
      </c>
      <c r="N13" s="69" t="str">
        <f>IFERROR(DATEDIF(EDATE($A$10,81*12),$B$7+1,"md"),"")</f>
        <v/>
      </c>
    </row>
    <row r="14" spans="1:14" x14ac:dyDescent="0.25">
      <c r="A14" s="21"/>
      <c r="B14" s="22"/>
      <c r="C14" s="28"/>
      <c r="D14" s="28"/>
      <c r="E14" s="28"/>
      <c r="F14" s="28"/>
      <c r="G14" s="28"/>
      <c r="H14" s="28"/>
      <c r="I14" s="17"/>
      <c r="J14" s="18"/>
      <c r="K14" s="74"/>
      <c r="L14" s="62"/>
      <c r="M14" s="62"/>
      <c r="N14" s="70"/>
    </row>
    <row r="15" spans="1:14" ht="15" customHeight="1" x14ac:dyDescent="0.25">
      <c r="A15" s="23" t="s">
        <v>8</v>
      </c>
      <c r="B15" s="24"/>
      <c r="C15" s="27" t="str">
        <f ca="1">IF(K15&gt;90, "Age fin de prêt dépassé, merci de revoir le financement sur : ", "")</f>
        <v/>
      </c>
      <c r="D15" s="27"/>
      <c r="E15" s="27"/>
      <c r="F15" s="27"/>
      <c r="G15" s="27"/>
      <c r="H15" s="27"/>
      <c r="I15" s="15" t="str">
        <f ca="1">_xlfn.LET(_xlpm.v,E10-(K13-90)*12,IF(_xlpm.v&lt;0,"INELIGIBLE",IF(K13&gt;90,_xlpm.v,"")))</f>
        <v/>
      </c>
      <c r="J15" s="15"/>
      <c r="K15" s="74">
        <f ca="1">DATEDIF(A10,EDATE(TODAY(),E10)+ G10,"y")</f>
        <v>50</v>
      </c>
      <c r="L15" s="62" t="str">
        <f>IFERROR(DATEDIF(EDATE($A$10,90*12),$B$7+1,"y"),"")</f>
        <v/>
      </c>
      <c r="M15" s="62" t="str">
        <f>IFERROR(DATEDIF(EDATE($A$10,90*12),$B$7+1,"ym"),"")</f>
        <v/>
      </c>
      <c r="N15" s="70" t="str">
        <f>IFERROR(DATEDIF(EDATE($A$10,90*12),$B$7+1,"md"),"")</f>
        <v/>
      </c>
    </row>
    <row r="16" spans="1:14" x14ac:dyDescent="0.25">
      <c r="A16" s="23"/>
      <c r="B16" s="24"/>
      <c r="C16" s="27"/>
      <c r="D16" s="27"/>
      <c r="E16" s="27"/>
      <c r="F16" s="27"/>
      <c r="G16" s="27"/>
      <c r="H16" s="27"/>
      <c r="I16" s="15"/>
      <c r="J16" s="15"/>
      <c r="K16" s="74"/>
      <c r="L16" s="62"/>
      <c r="M16" s="62"/>
      <c r="N16" s="70"/>
    </row>
    <row r="17" spans="1:14" ht="15" customHeight="1" x14ac:dyDescent="0.25">
      <c r="A17" s="19" t="s">
        <v>9</v>
      </c>
      <c r="B17" s="20"/>
      <c r="C17" s="29" t="str">
        <f ca="1">IF(K17&gt;78, "Age fin de prêt dépassé, merci de revoir le financement sur : ", "")</f>
        <v/>
      </c>
      <c r="D17" s="29"/>
      <c r="E17" s="29"/>
      <c r="F17" s="29"/>
      <c r="G17" s="29"/>
      <c r="H17" s="29"/>
      <c r="I17" s="3" t="str">
        <f ca="1">_xlfn.LET(_xlpm.v,E10-(K13-78)*12,IF(_xlpm.v&lt;0,"INELIGIBLE",IF(K13&gt;78,_xlpm.v,"")))</f>
        <v/>
      </c>
      <c r="J17" s="4"/>
      <c r="K17" s="74">
        <f ca="1">DATEDIF(A10,EDATE(TODAY(),E10)+ G10,"y")</f>
        <v>50</v>
      </c>
      <c r="L17" s="62" t="str">
        <f>IFERROR(DATEDIF(EDATE($A$10,78*12),$B$7+1,"y"),"")</f>
        <v/>
      </c>
      <c r="M17" s="62" t="str">
        <f>IFERROR(DATEDIF(EDATE($A$10,78*12),$B$7+1,"ym"),"")</f>
        <v/>
      </c>
      <c r="N17" s="70" t="str">
        <f>IFERROR(DATEDIF(EDATE($A$10,78*12),$B$7+1,"md"),"")</f>
        <v/>
      </c>
    </row>
    <row r="18" spans="1:14" ht="15.75" thickBot="1" x14ac:dyDescent="0.3">
      <c r="A18" s="25"/>
      <c r="B18" s="26"/>
      <c r="C18" s="30"/>
      <c r="D18" s="30"/>
      <c r="E18" s="30"/>
      <c r="F18" s="30"/>
      <c r="G18" s="30"/>
      <c r="H18" s="30"/>
      <c r="I18" s="5"/>
      <c r="J18" s="6"/>
      <c r="K18" s="75"/>
      <c r="L18" s="71"/>
      <c r="M18" s="71"/>
      <c r="N18" s="72"/>
    </row>
    <row r="19" spans="1:14" ht="15.75" thickTop="1" x14ac:dyDescent="0.25">
      <c r="A19" s="2"/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</row>
    <row r="20" spans="1:14" x14ac:dyDescent="0.25">
      <c r="A20" s="2"/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</row>
    <row r="21" spans="1:14" x14ac:dyDescent="0.25">
      <c r="A21" s="2"/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</row>
    <row r="22" spans="1:14" x14ac:dyDescent="0.25">
      <c r="A22" s="2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</row>
    <row r="23" spans="1:14" x14ac:dyDescent="0.25">
      <c r="A23" s="2"/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</row>
    <row r="24" spans="1:14" x14ac:dyDescent="0.25">
      <c r="A24" s="2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</row>
    <row r="25" spans="1:14" x14ac:dyDescent="0.25">
      <c r="A25" s="2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</row>
    <row r="26" spans="1:14" x14ac:dyDescent="0.25">
      <c r="A26" s="2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</row>
  </sheetData>
  <mergeCells count="39">
    <mergeCell ref="L15:L16"/>
    <mergeCell ref="M15:M16"/>
    <mergeCell ref="N15:N16"/>
    <mergeCell ref="L17:L18"/>
    <mergeCell ref="M17:M18"/>
    <mergeCell ref="N17:N18"/>
    <mergeCell ref="L8:N10"/>
    <mergeCell ref="L11:L12"/>
    <mergeCell ref="M11:M12"/>
    <mergeCell ref="N11:N12"/>
    <mergeCell ref="L13:L14"/>
    <mergeCell ref="M13:M14"/>
    <mergeCell ref="N13:N14"/>
    <mergeCell ref="A8:B9"/>
    <mergeCell ref="C8:D9"/>
    <mergeCell ref="E8:F9"/>
    <mergeCell ref="G8:H9"/>
    <mergeCell ref="D1:H3"/>
    <mergeCell ref="A5:A6"/>
    <mergeCell ref="B5:B6"/>
    <mergeCell ref="A10:B11"/>
    <mergeCell ref="C10:D11"/>
    <mergeCell ref="E10:F11"/>
    <mergeCell ref="G10:H11"/>
    <mergeCell ref="A12:H12"/>
    <mergeCell ref="A13:B14"/>
    <mergeCell ref="A15:B16"/>
    <mergeCell ref="A17:B18"/>
    <mergeCell ref="C13:H14"/>
    <mergeCell ref="C15:H16"/>
    <mergeCell ref="C17:H18"/>
    <mergeCell ref="I17:J18"/>
    <mergeCell ref="I8:J12"/>
    <mergeCell ref="K8:K12"/>
    <mergeCell ref="K13:K14"/>
    <mergeCell ref="K15:K16"/>
    <mergeCell ref="K17:K18"/>
    <mergeCell ref="I13:J14"/>
    <mergeCell ref="I15:J16"/>
  </mergeCells>
  <conditionalFormatting sqref="K13:K14">
    <cfRule type="cellIs" dxfId="9" priority="8" operator="equal">
      <formula>81</formula>
    </cfRule>
    <cfRule type="cellIs" dxfId="8" priority="9" operator="lessThan">
      <formula>81</formula>
    </cfRule>
    <cfRule type="cellIs" dxfId="7" priority="10" operator="greaterThan">
      <formula>81</formula>
    </cfRule>
  </conditionalFormatting>
  <conditionalFormatting sqref="K15:K16">
    <cfRule type="cellIs" dxfId="6" priority="1" operator="equal">
      <formula>90</formula>
    </cfRule>
    <cfRule type="cellIs" dxfId="5" priority="5" operator="equal">
      <formula>90</formula>
    </cfRule>
    <cfRule type="cellIs" dxfId="4" priority="6" operator="lessThan">
      <formula>90</formula>
    </cfRule>
    <cfRule type="cellIs" dxfId="3" priority="7" operator="greaterThan">
      <formula>90</formula>
    </cfRule>
  </conditionalFormatting>
  <conditionalFormatting sqref="K17:K18">
    <cfRule type="cellIs" dxfId="2" priority="2" operator="equal">
      <formula>78</formula>
    </cfRule>
    <cfRule type="cellIs" dxfId="1" priority="3" operator="lessThan">
      <formula>78</formula>
    </cfRule>
    <cfRule type="cellIs" dxfId="0" priority="4" operator="greaterThan">
      <formula>78</formula>
    </cfRule>
  </conditionalFormatting>
  <dataValidations count="1">
    <dataValidation type="list" allowBlank="1" showInputMessage="1" showErrorMessage="1" sqref="G10:H11" xr:uid="{471C654D-C97C-4965-B3B6-4B25D7E3CF2E}">
      <formula1>"30,180"</formula1>
    </dataValidation>
  </dataValidations>
  <pageMargins left="0.7" right="0.7" top="0.75" bottom="0.75" header="0.3" footer="0.3"/>
  <pageSetup paperSize="9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Grizzly Dodu</dc:creator>
  <cp:lastModifiedBy>Grizzly Dodu</cp:lastModifiedBy>
  <dcterms:created xsi:type="dcterms:W3CDTF">2024-09-22T18:54:43Z</dcterms:created>
  <dcterms:modified xsi:type="dcterms:W3CDTF">2024-09-29T00:09:10Z</dcterms:modified>
</cp:coreProperties>
</file>