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sa\Downloads\"/>
    </mc:Choice>
  </mc:AlternateContent>
  <xr:revisionPtr revIDLastSave="0" documentId="8_{0C67ED1E-1AA9-4D12-8C92-C4A3DD5454AE}" xr6:coauthVersionLast="47" xr6:coauthVersionMax="47" xr10:uidLastSave="{00000000-0000-0000-0000-000000000000}"/>
  <bookViews>
    <workbookView xWindow="-120" yWindow="-120" windowWidth="29040" windowHeight="15720" tabRatio="780" xr2:uid="{C8A8CD4D-62FB-4D45-9901-C05035252B80}"/>
  </bookViews>
  <sheets>
    <sheet name="Grille tarifaire" sheetId="3" r:id="rId1"/>
  </sheets>
  <definedNames>
    <definedName name="_xlnm._FilterDatabase" localSheetId="0" hidden="1">'Grille tarifaire'!$A$1:$F$73</definedName>
    <definedName name="_xleta.COUNT" hidden="1" xlm="1">#NAME?</definedName>
    <definedName name="_xleta.COUNTA" hidden="1" xlm="1">#NAME?</definedName>
    <definedName name="_xleta.COUNTBLANK" hidden="1" xlm="1">#NAME?</definedName>
    <definedName name="_xleta.IF" hidden="1" xlm="1">#NAME?</definedName>
    <definedName name="_xleta.INDIRECT" hidden="1" xlm="1">#NAME?</definedName>
    <definedName name="_xleta.ISBLANK" hidden="1" xlm="1">#NAME?</definedName>
    <definedName name="_xleta.N" hidden="1" xlm="1">#NAME?</definedName>
    <definedName name="_xleta.NOT" hidden="1" xlm="1">#NAME?</definedName>
    <definedName name="_xleta.OR" hidden="1" xlm="1">#NAME?</definedName>
    <definedName name="_xleta.T" hidden="1" xlm="1">#NAME?</definedName>
    <definedName name="_xleta.VLOOKUP" hidden="1" xlm="1">#NAME?</definedName>
    <definedName name="_xleta.YEAR" hidden="1" xlm="1">#NAME?</definedName>
    <definedName name="Anaïs">#REF!</definedName>
    <definedName name="Aquapure">#REF!</definedName>
    <definedName name="Christian">#REF!</definedName>
    <definedName name="Détatouage">#REF!</definedName>
    <definedName name="DUBOIS">#REF!</definedName>
    <definedName name="Epilation">#REF!</definedName>
    <definedName name="Epilation_Femme">#REF!</definedName>
    <definedName name="Epilation_Homme">#REF!</definedName>
    <definedName name="FARRAJ">#REF!</definedName>
    <definedName name="Matthieu">#REF!</definedName>
    <definedName name="PBM">#REF!</definedName>
    <definedName name="Photobiomodulation">#REF!</definedName>
    <definedName name="PRAT">#REF!</definedName>
    <definedName name="RECHERCHE_SIGN">INDIRECT(#REF!)</definedName>
    <definedName name="RECHERCHE_SIGNATURE">INDIRECT(#REF!)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3" i="3" l="1"/>
  <c r="I33" i="3" s="1"/>
  <c r="H34" i="3"/>
  <c r="I34" i="3" s="1"/>
  <c r="H35" i="3"/>
  <c r="I35" i="3"/>
  <c r="H36" i="3"/>
  <c r="I36" i="3" s="1"/>
  <c r="H37" i="3"/>
  <c r="I37" i="3" s="1"/>
  <c r="H38" i="3"/>
  <c r="I38" i="3"/>
  <c r="H39" i="3"/>
  <c r="I39" i="3"/>
  <c r="H40" i="3"/>
  <c r="I40" i="3"/>
  <c r="H41" i="3"/>
  <c r="I41" i="3" s="1"/>
  <c r="H42" i="3"/>
  <c r="I42" i="3" s="1"/>
  <c r="H43" i="3"/>
  <c r="I43" i="3"/>
  <c r="H44" i="3"/>
  <c r="I44" i="3" s="1"/>
  <c r="H45" i="3"/>
  <c r="I45" i="3"/>
  <c r="H46" i="3"/>
  <c r="I46" i="3"/>
  <c r="H47" i="3"/>
  <c r="I47" i="3"/>
  <c r="H48" i="3"/>
  <c r="I48" i="3"/>
  <c r="H49" i="3"/>
  <c r="I49" i="3" s="1"/>
  <c r="H50" i="3"/>
  <c r="I50" i="3" s="1"/>
  <c r="H51" i="3"/>
  <c r="I51" i="3"/>
  <c r="H52" i="3"/>
  <c r="I52" i="3" s="1"/>
  <c r="H53" i="3"/>
  <c r="I53" i="3"/>
  <c r="H54" i="3"/>
  <c r="I54" i="3" s="1"/>
  <c r="H55" i="3"/>
  <c r="I55" i="3"/>
  <c r="H56" i="3"/>
  <c r="I56" i="3"/>
  <c r="I32" i="3"/>
  <c r="H32" i="3"/>
  <c r="H3" i="3"/>
  <c r="I3" i="3" s="1"/>
  <c r="H4" i="3"/>
  <c r="I4" i="3" s="1"/>
  <c r="H5" i="3"/>
  <c r="I5" i="3"/>
  <c r="H6" i="3"/>
  <c r="I6" i="3"/>
  <c r="H7" i="3"/>
  <c r="I7" i="3" s="1"/>
  <c r="H8" i="3"/>
  <c r="I8" i="3"/>
  <c r="H9" i="3"/>
  <c r="I9" i="3"/>
  <c r="H10" i="3"/>
  <c r="I10" i="3" s="1"/>
  <c r="H11" i="3"/>
  <c r="I11" i="3" s="1"/>
  <c r="H12" i="3"/>
  <c r="I12" i="3" s="1"/>
  <c r="H13" i="3"/>
  <c r="I13" i="3"/>
  <c r="H14" i="3"/>
  <c r="I14" i="3"/>
  <c r="H15" i="3"/>
  <c r="I15" i="3" s="1"/>
  <c r="H16" i="3"/>
  <c r="I16" i="3"/>
  <c r="H17" i="3"/>
  <c r="I17" i="3"/>
  <c r="H18" i="3"/>
  <c r="I18" i="3" s="1"/>
  <c r="H19" i="3"/>
  <c r="I19" i="3" s="1"/>
  <c r="H20" i="3"/>
  <c r="I20" i="3" s="1"/>
  <c r="H21" i="3"/>
  <c r="I21" i="3"/>
  <c r="H22" i="3"/>
  <c r="I22" i="3"/>
  <c r="H23" i="3"/>
  <c r="I23" i="3" s="1"/>
  <c r="H24" i="3"/>
  <c r="I24" i="3"/>
  <c r="H25" i="3"/>
  <c r="I25" i="3"/>
  <c r="H26" i="3"/>
  <c r="I26" i="3"/>
  <c r="H27" i="3"/>
  <c r="I27" i="3" s="1"/>
  <c r="H28" i="3"/>
  <c r="I28" i="3" s="1"/>
  <c r="H29" i="3"/>
  <c r="I29" i="3"/>
  <c r="I2" i="3"/>
  <c r="H2" i="3"/>
  <c r="I72" i="3"/>
  <c r="H72" i="3"/>
  <c r="H68" i="3"/>
  <c r="I68" i="3" s="1"/>
  <c r="H69" i="3"/>
  <c r="I69" i="3"/>
  <c r="I67" i="3"/>
  <c r="H67" i="3"/>
  <c r="I61" i="3"/>
  <c r="I62" i="3"/>
  <c r="I63" i="3"/>
  <c r="I64" i="3"/>
  <c r="H60" i="3"/>
  <c r="H61" i="3"/>
  <c r="H62" i="3"/>
  <c r="H63" i="3"/>
  <c r="H64" i="3"/>
  <c r="H59" i="3"/>
  <c r="I59" i="3" s="1"/>
  <c r="I60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3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2" i="3"/>
  <c r="C72" i="3"/>
  <c r="C68" i="3"/>
  <c r="C69" i="3"/>
  <c r="C67" i="3"/>
  <c r="C60" i="3"/>
  <c r="C61" i="3"/>
  <c r="C62" i="3"/>
  <c r="C63" i="3"/>
  <c r="C64" i="3"/>
  <c r="C59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3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2" i="3"/>
</calcChain>
</file>

<file path=xl/sharedStrings.xml><?xml version="1.0" encoding="utf-8"?>
<sst xmlns="http://schemas.openxmlformats.org/spreadsheetml/2006/main" count="156" uniqueCount="133">
  <si>
    <t>Séance HT</t>
  </si>
  <si>
    <t>Séance TTC</t>
  </si>
  <si>
    <t>Forfait 5 séances HT</t>
  </si>
  <si>
    <t>Forfait 5 séances TTC</t>
  </si>
  <si>
    <t>Motif</t>
  </si>
  <si>
    <t>Photobiomodulation</t>
  </si>
  <si>
    <t>Première consultation</t>
  </si>
  <si>
    <t>Epilation femme - Poitrine</t>
  </si>
  <si>
    <t>Epilation femme - Ventre</t>
  </si>
  <si>
    <t>Epilation femme - Ligne médiane</t>
  </si>
  <si>
    <t>Epilation femme - Aréoles</t>
  </si>
  <si>
    <t>Epilation femme - Bas du Dos</t>
  </si>
  <si>
    <t>Epilation femme - Haut Dos</t>
  </si>
  <si>
    <t>Epilation femme - Dos complet</t>
  </si>
  <si>
    <t>Epilation femme - SIF</t>
  </si>
  <si>
    <t>Epilation femme - Classique</t>
  </si>
  <si>
    <t>Epilation femme - Echancré</t>
  </si>
  <si>
    <t>Epilation femme - Brésilien</t>
  </si>
  <si>
    <t>Epilation femme - Intégral</t>
  </si>
  <si>
    <t>Epilation femme - Fesses</t>
  </si>
  <si>
    <t>Epilation femme - Lèvres</t>
  </si>
  <si>
    <t>Epilation femme - Menton</t>
  </si>
  <si>
    <t>Epilation femme - Cou</t>
  </si>
  <si>
    <t>Epilation femme - Ovale Visage</t>
  </si>
  <si>
    <t>Epilation femme - Nuque</t>
  </si>
  <si>
    <t>Epilation femme - Aisselles</t>
  </si>
  <si>
    <t>Epilation femme - Av Bras</t>
  </si>
  <si>
    <t>Epilation femme - Bras</t>
  </si>
  <si>
    <t>Epilation femme - Epaules</t>
  </si>
  <si>
    <t>Epilation femme - Mains</t>
  </si>
  <si>
    <t>Epilation femme - Pieds</t>
  </si>
  <si>
    <t>Epilation femme - Cuisses</t>
  </si>
  <si>
    <t>Epilation homme - Lèvres</t>
  </si>
  <si>
    <t>Epilation homme - Menton</t>
  </si>
  <si>
    <t>Epilation homme - Cou</t>
  </si>
  <si>
    <t>Epilation homme - Ovale Visage</t>
  </si>
  <si>
    <t>Epilation homme - Nuque</t>
  </si>
  <si>
    <t>Epilation homme - Aisselles</t>
  </si>
  <si>
    <t>Epilation homme - Av Bras</t>
  </si>
  <si>
    <t>Epilation homme - Bras</t>
  </si>
  <si>
    <t>Epilation homme - Epaules</t>
  </si>
  <si>
    <t>Epilation homme - Mains</t>
  </si>
  <si>
    <t>Epilation homme - Torse</t>
  </si>
  <si>
    <t>Epilation homme - Ventre</t>
  </si>
  <si>
    <t>Epilation homme - Bas du Dos</t>
  </si>
  <si>
    <t>Epilation homme - Haut Dos</t>
  </si>
  <si>
    <t>Epilation homme - Dos complet</t>
  </si>
  <si>
    <t>Epilation homme - SIF</t>
  </si>
  <si>
    <t>Epilation homme - Classique</t>
  </si>
  <si>
    <t>Epilation homme - Echancré</t>
  </si>
  <si>
    <t>Epilation homme - Brésilien</t>
  </si>
  <si>
    <t>Epilation homme - Intégral</t>
  </si>
  <si>
    <t>Epilation homme - Fesses</t>
  </si>
  <si>
    <t>Epilation homme - Pieds</t>
  </si>
  <si>
    <t>Epilation homme - Cuisses</t>
  </si>
  <si>
    <t>CS</t>
  </si>
  <si>
    <t>Detatouage - XS</t>
  </si>
  <si>
    <t>Detatouage - S</t>
  </si>
  <si>
    <t>Detatouage - M</t>
  </si>
  <si>
    <t>Detatouage - L</t>
  </si>
  <si>
    <t>Detatouage - XL</t>
  </si>
  <si>
    <t>Detatouage - XXL</t>
  </si>
  <si>
    <t>Epilation femme - Demi jambes</t>
  </si>
  <si>
    <t>Epilation femme - Entières jambes</t>
  </si>
  <si>
    <t>Epilation homme - Demi jambes</t>
  </si>
  <si>
    <t>Epilation homme - Entières jambes</t>
  </si>
  <si>
    <t>PBM</t>
  </si>
  <si>
    <t>Epil F Lèvres</t>
  </si>
  <si>
    <t>Epil F Menton</t>
  </si>
  <si>
    <t>Epil F Cou</t>
  </si>
  <si>
    <t>Epil F Ovale visage</t>
  </si>
  <si>
    <t>Epil F Nuque</t>
  </si>
  <si>
    <t>Epil F Aisselles</t>
  </si>
  <si>
    <t>Epil F Av Bras</t>
  </si>
  <si>
    <t>Epil F Bras</t>
  </si>
  <si>
    <t>Epil F Epaules</t>
  </si>
  <si>
    <t>Epil F Mains</t>
  </si>
  <si>
    <t>Epil F Poitrine</t>
  </si>
  <si>
    <t>Epil F Ventre</t>
  </si>
  <si>
    <t>Epil F Ligne Mediane</t>
  </si>
  <si>
    <t>Epil F Aréole</t>
  </si>
  <si>
    <t>Epil F Bas du Dos</t>
  </si>
  <si>
    <t>Epil F Haut du Dos</t>
  </si>
  <si>
    <t>Epil  Fdos Complet</t>
  </si>
  <si>
    <t>Epil F SIF</t>
  </si>
  <si>
    <t>Epil F Maillot Classique</t>
  </si>
  <si>
    <t>Epil F Maillot Echancré</t>
  </si>
  <si>
    <t>Epil F Maillot Brésilien</t>
  </si>
  <si>
    <t>Epil F Maillot Intégral</t>
  </si>
  <si>
    <t>Epil F Fesses</t>
  </si>
  <si>
    <t>Epil F Pieds</t>
  </si>
  <si>
    <t>Epil F Jambes Entières</t>
  </si>
  <si>
    <t>Epil F Cuisses</t>
  </si>
  <si>
    <t>Epil H Lèvres</t>
  </si>
  <si>
    <t>Epil H Menton</t>
  </si>
  <si>
    <t>Epil H Cou</t>
  </si>
  <si>
    <t>Epil H Ovale visage</t>
  </si>
  <si>
    <t>Epil H Nuque</t>
  </si>
  <si>
    <t>Epil H Aisselles</t>
  </si>
  <si>
    <t>Epil H Av Bras</t>
  </si>
  <si>
    <t>Epil H Bras</t>
  </si>
  <si>
    <t>Epil H Epaules</t>
  </si>
  <si>
    <t>Epil H Mains</t>
  </si>
  <si>
    <t>Epil H Torse</t>
  </si>
  <si>
    <t>Epil H Ventre</t>
  </si>
  <si>
    <t>Epil H Bas du Dos</t>
  </si>
  <si>
    <t>Epil H Haut du Dos</t>
  </si>
  <si>
    <t>Epil H Dos Complet</t>
  </si>
  <si>
    <t>Epil H SIF</t>
  </si>
  <si>
    <t>Epil H Maillot Clasique</t>
  </si>
  <si>
    <t>Epil H Maillot Echancré</t>
  </si>
  <si>
    <t>Epil H Maillot Brésilien</t>
  </si>
  <si>
    <t>Epil H Maillot Intégral</t>
  </si>
  <si>
    <t>Epil H Fesses</t>
  </si>
  <si>
    <t>Epil H Pieds</t>
  </si>
  <si>
    <t>Epil H Demi Jambes</t>
  </si>
  <si>
    <t>Epil F Demi Jambes</t>
  </si>
  <si>
    <t>Epil H Jambes Entières</t>
  </si>
  <si>
    <t>Epil H Cuisses</t>
  </si>
  <si>
    <t>Saisir Code</t>
  </si>
  <si>
    <t>-----</t>
  </si>
  <si>
    <t>Detatouage XS</t>
  </si>
  <si>
    <t>Detatouage S</t>
  </si>
  <si>
    <t>Detatouage M</t>
  </si>
  <si>
    <t>Detatouage L</t>
  </si>
  <si>
    <t>Detatouage XL</t>
  </si>
  <si>
    <t>Detatouage XXL</t>
  </si>
  <si>
    <t>Aquapure - Ado</t>
  </si>
  <si>
    <t>AquaPure Ado</t>
  </si>
  <si>
    <t>Aquapure - Cure Visage + cou</t>
  </si>
  <si>
    <t>AquaPure soin Vis+Cou</t>
  </si>
  <si>
    <t>Aquapure - Soin Visage + cou</t>
  </si>
  <si>
    <t>AquaPure cure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</si>
</sst>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5" formatCode="&quot;€&quot;#,##0.00_);[Red]\(&quot;€&quot;#,##0.00\)"/>
    <numFmt numFmtId="166" formatCode="#,##0.00\ &quot;€&quot;"/>
    <numFmt numFmtId="169" formatCode="#,##0.00\ &quot;€&quot;;[Red]#,##0.00\ &quot;€&quot;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</font>
    <font>
      <b/>
      <sz val="10"/>
      <color theme="0"/>
      <name val="Arial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5" fillId="0" borderId="2" xfId="0" applyFont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5" fillId="4" borderId="4" xfId="0" applyFont="1" applyFill="1" applyBorder="1"/>
    <xf numFmtId="0" fontId="5" fillId="4" borderId="5" xfId="0" applyFont="1" applyFill="1" applyBorder="1" applyAlignment="1">
      <alignment horizontal="center" vertical="center"/>
    </xf>
    <xf numFmtId="0" fontId="4" fillId="3" borderId="4" xfId="0" applyFont="1" applyFill="1" applyBorder="1"/>
    <xf numFmtId="0" fontId="4" fillId="3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5" xfId="0" applyFont="1" applyFill="1" applyBorder="1" applyAlignment="1">
      <alignment horizontal="center" vertical="center"/>
    </xf>
    <xf numFmtId="0" fontId="5" fillId="4" borderId="2" xfId="0" applyFont="1" applyFill="1" applyBorder="1"/>
    <xf numFmtId="0" fontId="5" fillId="4" borderId="3" xfId="0" applyFon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5" fillId="0" borderId="4" xfId="0" applyFont="1" applyBorder="1"/>
    <xf numFmtId="0" fontId="5" fillId="0" borderId="5" xfId="0" applyFont="1" applyBorder="1" applyAlignment="1">
      <alignment horizontal="center" vertical="center"/>
    </xf>
    <xf numFmtId="0" fontId="5" fillId="5" borderId="4" xfId="0" applyFont="1" applyFill="1" applyBorder="1"/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5" fillId="0" borderId="1" xfId="0" applyFont="1" applyBorder="1" applyAlignment="1">
      <alignment horizontal="center"/>
    </xf>
    <xf numFmtId="169" fontId="0" fillId="3" borderId="5" xfId="0" applyNumberFormat="1" applyFill="1" applyBorder="1" applyAlignment="1">
      <alignment horizontal="center"/>
    </xf>
    <xf numFmtId="169" fontId="0" fillId="4" borderId="5" xfId="0" applyNumberFormat="1" applyFill="1" applyBorder="1" applyAlignment="1">
      <alignment horizontal="center"/>
    </xf>
    <xf numFmtId="169" fontId="4" fillId="4" borderId="5" xfId="0" applyNumberFormat="1" applyFont="1" applyFill="1" applyBorder="1" applyAlignment="1">
      <alignment horizontal="center"/>
    </xf>
    <xf numFmtId="169" fontId="0" fillId="4" borderId="6" xfId="0" applyNumberFormat="1" applyFill="1" applyBorder="1" applyAlignment="1">
      <alignment horizontal="center"/>
    </xf>
    <xf numFmtId="169" fontId="4" fillId="3" borderId="5" xfId="0" applyNumberFormat="1" applyFont="1" applyFill="1" applyBorder="1" applyAlignment="1">
      <alignment horizontal="center"/>
    </xf>
    <xf numFmtId="169" fontId="0" fillId="3" borderId="6" xfId="0" applyNumberFormat="1" applyFill="1" applyBorder="1" applyAlignment="1">
      <alignment horizontal="center"/>
    </xf>
    <xf numFmtId="169" fontId="0" fillId="0" borderId="5" xfId="0" applyNumberFormat="1" applyFill="1" applyBorder="1" applyAlignment="1">
      <alignment horizontal="center"/>
    </xf>
    <xf numFmtId="169" fontId="0" fillId="0" borderId="5" xfId="0" applyNumberFormat="1" applyBorder="1" applyAlignment="1">
      <alignment horizontal="center"/>
    </xf>
    <xf numFmtId="169" fontId="0" fillId="0" borderId="6" xfId="0" applyNumberFormat="1" applyBorder="1" applyAlignment="1">
      <alignment horizontal="center"/>
    </xf>
    <xf numFmtId="169" fontId="0" fillId="5" borderId="5" xfId="0" applyNumberFormat="1" applyFill="1" applyBorder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166" fontId="0" fillId="4" borderId="6" xfId="0" applyNumberFormat="1" applyFill="1" applyBorder="1" applyAlignment="1">
      <alignment horizontal="center"/>
    </xf>
    <xf numFmtId="166" fontId="0" fillId="3" borderId="5" xfId="0" applyNumberFormat="1" applyFill="1" applyBorder="1" applyAlignment="1">
      <alignment horizontal="center"/>
    </xf>
    <xf numFmtId="166" fontId="0" fillId="3" borderId="6" xfId="0" applyNumberFormat="1" applyFill="1" applyBorder="1" applyAlignment="1">
      <alignment horizontal="center"/>
    </xf>
  </cellXfs>
  <cellStyles count="3">
    <cellStyle name="Normal" xfId="0" builtinId="0"/>
    <cellStyle name="Normal 2" xfId="1" xr:uid="{ED8531D5-1E27-4F95-93C7-DF8892620337}"/>
    <cellStyle name="Normal 3" xfId="2" xr:uid="{F89B38D9-C796-4120-981B-7CB2E03F09EC}"/>
  </cellStyles>
  <dxfs count="2">
    <dxf>
      <fill>
        <patternFill>
          <bgColor theme="3" tint="0.79998168889431442"/>
        </patternFill>
      </fill>
    </dxf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2" xr9:uid="{D5EB23EE-1340-41B4-94FE-85EFB6888B7C}">
      <tableStyleElement type="firstRowStripe" dxfId="1"/>
      <tableStyleElement type="secondRowStripe" dxfId="0"/>
    </tableStyle>
  </tableStyles>
  <colors>
    <mruColors>
      <color rgb="FF6EF7FE"/>
      <color rgb="FF1B4955"/>
      <color rgb="FF663300"/>
      <color rgb="FFEC06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26CE0-B83D-43F0-BEBC-D51330DF07A9}">
  <sheetPr codeName="Feuil4">
    <tabColor theme="3"/>
  </sheetPr>
  <dimension ref="A1:I73"/>
  <sheetViews>
    <sheetView tabSelected="1" topLeftCell="A23" workbookViewId="0">
      <selection activeCell="H32" sqref="H32:I56"/>
    </sheetView>
  </sheetViews>
  <sheetFormatPr baseColWidth="10" defaultRowHeight="12.75" x14ac:dyDescent="0.2"/>
  <cols>
    <col min="1" max="1" width="35.42578125" customWidth="1"/>
    <col min="2" max="2" width="21.140625" customWidth="1"/>
    <col min="3" max="3" width="14.28515625" style="1" customWidth="1"/>
    <col min="4" max="4" width="15" style="1" customWidth="1"/>
    <col min="5" max="5" width="22.28515625" style="1" customWidth="1"/>
    <col min="6" max="6" width="22.85546875" style="1" customWidth="1"/>
    <col min="8" max="8" width="20.28515625" customWidth="1"/>
  </cols>
  <sheetData>
    <row r="1" spans="1:9" x14ac:dyDescent="0.2">
      <c r="A1" s="4" t="s">
        <v>4</v>
      </c>
      <c r="B1" s="5" t="s">
        <v>119</v>
      </c>
      <c r="C1" s="6" t="s">
        <v>0</v>
      </c>
      <c r="D1" s="6" t="s">
        <v>1</v>
      </c>
      <c r="E1" s="6" t="s">
        <v>2</v>
      </c>
      <c r="F1" s="7" t="s">
        <v>3</v>
      </c>
    </row>
    <row r="2" spans="1:9" s="2" customFormat="1" x14ac:dyDescent="0.2">
      <c r="A2" s="8" t="s">
        <v>6</v>
      </c>
      <c r="B2" s="9" t="s">
        <v>55</v>
      </c>
      <c r="C2" s="29">
        <f>D2/1.2</f>
        <v>25</v>
      </c>
      <c r="D2" s="29">
        <v>30</v>
      </c>
      <c r="E2" s="30">
        <f>F2/1.2</f>
        <v>25</v>
      </c>
      <c r="F2" s="31">
        <v>30</v>
      </c>
      <c r="H2" s="9" t="str">
        <f>B2</f>
        <v>CS</v>
      </c>
      <c r="I2">
        <f>VLOOKUP(H2,$B$2:$D$29,3)</f>
        <v>30</v>
      </c>
    </row>
    <row r="3" spans="1:9" x14ac:dyDescent="0.2">
      <c r="A3" s="10" t="s">
        <v>20</v>
      </c>
      <c r="B3" s="11" t="s">
        <v>67</v>
      </c>
      <c r="C3" s="28">
        <f t="shared" ref="C3:C29" si="0">D3/1.2</f>
        <v>25</v>
      </c>
      <c r="D3" s="28">
        <v>30</v>
      </c>
      <c r="E3" s="32">
        <f t="shared" ref="E3:E29" si="1">F3/1.2</f>
        <v>100</v>
      </c>
      <c r="F3" s="33">
        <v>120</v>
      </c>
      <c r="H3" s="9" t="str">
        <f t="shared" ref="H3:H29" si="2">B3</f>
        <v>Epil F Lèvres</v>
      </c>
      <c r="I3">
        <f t="shared" ref="I3:I29" si="3">VLOOKUP(H3,$B$2:$D$29,3)</f>
        <v>50</v>
      </c>
    </row>
    <row r="4" spans="1:9" s="2" customFormat="1" x14ac:dyDescent="0.2">
      <c r="A4" s="8" t="s">
        <v>21</v>
      </c>
      <c r="B4" s="12" t="s">
        <v>68</v>
      </c>
      <c r="C4" s="29">
        <f t="shared" si="0"/>
        <v>25</v>
      </c>
      <c r="D4" s="29">
        <v>30</v>
      </c>
      <c r="E4" s="30">
        <f t="shared" si="1"/>
        <v>100</v>
      </c>
      <c r="F4" s="31">
        <v>120</v>
      </c>
      <c r="H4" s="9" t="str">
        <f t="shared" si="2"/>
        <v>Epil F Menton</v>
      </c>
      <c r="I4">
        <f t="shared" si="3"/>
        <v>60</v>
      </c>
    </row>
    <row r="5" spans="1:9" x14ac:dyDescent="0.2">
      <c r="A5" s="13" t="s">
        <v>22</v>
      </c>
      <c r="B5" s="11" t="s">
        <v>69</v>
      </c>
      <c r="C5" s="28">
        <f t="shared" si="0"/>
        <v>25</v>
      </c>
      <c r="D5" s="28">
        <v>30</v>
      </c>
      <c r="E5" s="32">
        <f t="shared" si="1"/>
        <v>100</v>
      </c>
      <c r="F5" s="33">
        <v>120</v>
      </c>
      <c r="H5" s="9" t="str">
        <f t="shared" si="2"/>
        <v>Epil F Cou</v>
      </c>
      <c r="I5">
        <f t="shared" si="3"/>
        <v>60</v>
      </c>
    </row>
    <row r="6" spans="1:9" s="2" customFormat="1" x14ac:dyDescent="0.2">
      <c r="A6" s="8" t="s">
        <v>23</v>
      </c>
      <c r="B6" s="12" t="s">
        <v>70</v>
      </c>
      <c r="C6" s="29">
        <f t="shared" si="0"/>
        <v>33.333333333333336</v>
      </c>
      <c r="D6" s="29">
        <v>40</v>
      </c>
      <c r="E6" s="30">
        <f t="shared" si="1"/>
        <v>133.33333333333334</v>
      </c>
      <c r="F6" s="31">
        <v>160</v>
      </c>
      <c r="H6" s="9" t="str">
        <f t="shared" si="2"/>
        <v>Epil F Ovale visage</v>
      </c>
      <c r="I6">
        <f t="shared" si="3"/>
        <v>60</v>
      </c>
    </row>
    <row r="7" spans="1:9" x14ac:dyDescent="0.2">
      <c r="A7" s="13" t="s">
        <v>24</v>
      </c>
      <c r="B7" s="11" t="s">
        <v>71</v>
      </c>
      <c r="C7" s="28">
        <f t="shared" si="0"/>
        <v>33.333333333333336</v>
      </c>
      <c r="D7" s="28">
        <v>40</v>
      </c>
      <c r="E7" s="32">
        <f t="shared" si="1"/>
        <v>133.33333333333334</v>
      </c>
      <c r="F7" s="33">
        <v>160</v>
      </c>
      <c r="H7" s="9" t="str">
        <f t="shared" si="2"/>
        <v>Epil F Nuque</v>
      </c>
      <c r="I7">
        <f t="shared" si="3"/>
        <v>60</v>
      </c>
    </row>
    <row r="8" spans="1:9" s="2" customFormat="1" x14ac:dyDescent="0.2">
      <c r="A8" s="8" t="s">
        <v>25</v>
      </c>
      <c r="B8" s="9" t="s">
        <v>72</v>
      </c>
      <c r="C8" s="29">
        <f t="shared" si="0"/>
        <v>33.333333333333336</v>
      </c>
      <c r="D8" s="29">
        <v>40</v>
      </c>
      <c r="E8" s="30">
        <f t="shared" si="1"/>
        <v>133.33333333333334</v>
      </c>
      <c r="F8" s="31">
        <v>160</v>
      </c>
      <c r="H8" s="9" t="str">
        <f t="shared" si="2"/>
        <v>Epil F Aisselles</v>
      </c>
      <c r="I8">
        <f t="shared" si="3"/>
        <v>40</v>
      </c>
    </row>
    <row r="9" spans="1:9" x14ac:dyDescent="0.2">
      <c r="A9" s="13" t="s">
        <v>26</v>
      </c>
      <c r="B9" s="14" t="s">
        <v>73</v>
      </c>
      <c r="C9" s="28">
        <f t="shared" si="0"/>
        <v>58.333333333333336</v>
      </c>
      <c r="D9" s="28">
        <v>70</v>
      </c>
      <c r="E9" s="32">
        <f t="shared" si="1"/>
        <v>233.33333333333334</v>
      </c>
      <c r="F9" s="33">
        <v>280</v>
      </c>
      <c r="H9" s="9" t="str">
        <f t="shared" si="2"/>
        <v>Epil F Av Bras</v>
      </c>
      <c r="I9">
        <f t="shared" si="3"/>
        <v>70</v>
      </c>
    </row>
    <row r="10" spans="1:9" s="2" customFormat="1" x14ac:dyDescent="0.2">
      <c r="A10" s="8" t="s">
        <v>27</v>
      </c>
      <c r="B10" s="9" t="s">
        <v>74</v>
      </c>
      <c r="C10" s="29">
        <f t="shared" si="0"/>
        <v>50</v>
      </c>
      <c r="D10" s="29">
        <v>60</v>
      </c>
      <c r="E10" s="30">
        <f t="shared" si="1"/>
        <v>200</v>
      </c>
      <c r="F10" s="31">
        <v>240</v>
      </c>
      <c r="H10" s="9" t="str">
        <f t="shared" si="2"/>
        <v>Epil F Bras</v>
      </c>
      <c r="I10">
        <f t="shared" si="3"/>
        <v>60</v>
      </c>
    </row>
    <row r="11" spans="1:9" x14ac:dyDescent="0.2">
      <c r="A11" s="13" t="s">
        <v>28</v>
      </c>
      <c r="B11" s="14" t="s">
        <v>75</v>
      </c>
      <c r="C11" s="28">
        <f t="shared" si="0"/>
        <v>41.666666666666671</v>
      </c>
      <c r="D11" s="28">
        <v>50</v>
      </c>
      <c r="E11" s="32">
        <f t="shared" si="1"/>
        <v>166.66666666666669</v>
      </c>
      <c r="F11" s="33">
        <v>200</v>
      </c>
      <c r="H11" s="9" t="str">
        <f t="shared" si="2"/>
        <v>Epil F Epaules</v>
      </c>
      <c r="I11">
        <f t="shared" si="3"/>
        <v>50</v>
      </c>
    </row>
    <row r="12" spans="1:9" s="2" customFormat="1" x14ac:dyDescent="0.2">
      <c r="A12" s="8" t="s">
        <v>29</v>
      </c>
      <c r="B12" s="9" t="s">
        <v>76</v>
      </c>
      <c r="C12" s="29">
        <f t="shared" si="0"/>
        <v>16.666666666666668</v>
      </c>
      <c r="D12" s="29">
        <v>20</v>
      </c>
      <c r="E12" s="30">
        <f t="shared" si="1"/>
        <v>66.666666666666671</v>
      </c>
      <c r="F12" s="31">
        <v>80</v>
      </c>
      <c r="H12" s="9" t="str">
        <f t="shared" si="2"/>
        <v>Epil F Mains</v>
      </c>
      <c r="I12">
        <f t="shared" si="3"/>
        <v>60</v>
      </c>
    </row>
    <row r="13" spans="1:9" x14ac:dyDescent="0.2">
      <c r="A13" s="13" t="s">
        <v>7</v>
      </c>
      <c r="B13" s="14" t="s">
        <v>77</v>
      </c>
      <c r="C13" s="28">
        <f t="shared" si="0"/>
        <v>25</v>
      </c>
      <c r="D13" s="28">
        <v>30</v>
      </c>
      <c r="E13" s="32">
        <f t="shared" si="1"/>
        <v>100</v>
      </c>
      <c r="F13" s="33">
        <v>120</v>
      </c>
      <c r="H13" s="9" t="str">
        <f t="shared" si="2"/>
        <v>Epil F Poitrine</v>
      </c>
      <c r="I13">
        <f t="shared" si="3"/>
        <v>120</v>
      </c>
    </row>
    <row r="14" spans="1:9" s="2" customFormat="1" x14ac:dyDescent="0.2">
      <c r="A14" s="8" t="s">
        <v>8</v>
      </c>
      <c r="B14" s="9" t="s">
        <v>78</v>
      </c>
      <c r="C14" s="29">
        <f t="shared" si="0"/>
        <v>50</v>
      </c>
      <c r="D14" s="29">
        <v>60</v>
      </c>
      <c r="E14" s="30">
        <f t="shared" si="1"/>
        <v>200</v>
      </c>
      <c r="F14" s="31">
        <v>240</v>
      </c>
      <c r="H14" s="9" t="str">
        <f t="shared" si="2"/>
        <v>Epil F Ventre</v>
      </c>
      <c r="I14">
        <f t="shared" si="3"/>
        <v>120</v>
      </c>
    </row>
    <row r="15" spans="1:9" x14ac:dyDescent="0.2">
      <c r="A15" s="13" t="s">
        <v>9</v>
      </c>
      <c r="B15" s="14" t="s">
        <v>79</v>
      </c>
      <c r="C15" s="28">
        <f t="shared" si="0"/>
        <v>25</v>
      </c>
      <c r="D15" s="28">
        <v>30</v>
      </c>
      <c r="E15" s="32">
        <f t="shared" si="1"/>
        <v>100</v>
      </c>
      <c r="F15" s="33">
        <v>120</v>
      </c>
      <c r="H15" s="9" t="str">
        <f t="shared" si="2"/>
        <v>Epil F Ligne Mediane</v>
      </c>
      <c r="I15">
        <f t="shared" si="3"/>
        <v>30</v>
      </c>
    </row>
    <row r="16" spans="1:9" s="2" customFormat="1" x14ac:dyDescent="0.2">
      <c r="A16" s="8" t="s">
        <v>10</v>
      </c>
      <c r="B16" s="9" t="s">
        <v>80</v>
      </c>
      <c r="C16" s="29">
        <f t="shared" si="0"/>
        <v>16.666666666666668</v>
      </c>
      <c r="D16" s="29">
        <v>20</v>
      </c>
      <c r="E16" s="30">
        <f t="shared" si="1"/>
        <v>66.666666666666671</v>
      </c>
      <c r="F16" s="31">
        <v>80</v>
      </c>
      <c r="H16" s="9" t="str">
        <f t="shared" si="2"/>
        <v>Epil F Aréole</v>
      </c>
      <c r="I16">
        <f t="shared" si="3"/>
        <v>40</v>
      </c>
    </row>
    <row r="17" spans="1:9" x14ac:dyDescent="0.2">
      <c r="A17" s="13" t="s">
        <v>11</v>
      </c>
      <c r="B17" s="14" t="s">
        <v>81</v>
      </c>
      <c r="C17" s="28">
        <f t="shared" si="0"/>
        <v>58.333333333333336</v>
      </c>
      <c r="D17" s="28">
        <v>70</v>
      </c>
      <c r="E17" s="32">
        <f t="shared" si="1"/>
        <v>233.33333333333334</v>
      </c>
      <c r="F17" s="33">
        <v>280</v>
      </c>
      <c r="H17" s="9" t="str">
        <f t="shared" si="2"/>
        <v>Epil F Bas du Dos</v>
      </c>
      <c r="I17">
        <f t="shared" si="3"/>
        <v>70</v>
      </c>
    </row>
    <row r="18" spans="1:9" s="2" customFormat="1" x14ac:dyDescent="0.2">
      <c r="A18" s="8" t="s">
        <v>12</v>
      </c>
      <c r="B18" s="9" t="s">
        <v>82</v>
      </c>
      <c r="C18" s="29">
        <f t="shared" si="0"/>
        <v>58.333333333333336</v>
      </c>
      <c r="D18" s="29">
        <v>70</v>
      </c>
      <c r="E18" s="30">
        <f t="shared" si="1"/>
        <v>233.33333333333334</v>
      </c>
      <c r="F18" s="31">
        <v>280</v>
      </c>
      <c r="H18" s="9" t="str">
        <f t="shared" si="2"/>
        <v>Epil F Haut du Dos</v>
      </c>
      <c r="I18">
        <f t="shared" si="3"/>
        <v>50</v>
      </c>
    </row>
    <row r="19" spans="1:9" x14ac:dyDescent="0.2">
      <c r="A19" s="13" t="s">
        <v>13</v>
      </c>
      <c r="B19" s="14" t="s">
        <v>83</v>
      </c>
      <c r="C19" s="28">
        <f t="shared" si="0"/>
        <v>100</v>
      </c>
      <c r="D19" s="28">
        <v>120</v>
      </c>
      <c r="E19" s="32">
        <f t="shared" si="1"/>
        <v>400</v>
      </c>
      <c r="F19" s="33">
        <v>480</v>
      </c>
      <c r="H19" s="9" t="str">
        <f t="shared" si="2"/>
        <v>Epil  Fdos Complet</v>
      </c>
      <c r="I19">
        <f t="shared" si="3"/>
        <v>30</v>
      </c>
    </row>
    <row r="20" spans="1:9" s="2" customFormat="1" x14ac:dyDescent="0.2">
      <c r="A20" s="8" t="s">
        <v>14</v>
      </c>
      <c r="B20" s="9" t="s">
        <v>84</v>
      </c>
      <c r="C20" s="29">
        <f t="shared" si="0"/>
        <v>25</v>
      </c>
      <c r="D20" s="29">
        <v>30</v>
      </c>
      <c r="E20" s="30">
        <f t="shared" si="1"/>
        <v>100</v>
      </c>
      <c r="F20" s="31">
        <v>120</v>
      </c>
      <c r="H20" s="9" t="str">
        <f t="shared" si="2"/>
        <v>Epil F SIF</v>
      </c>
      <c r="I20">
        <f t="shared" si="3"/>
        <v>120</v>
      </c>
    </row>
    <row r="21" spans="1:9" x14ac:dyDescent="0.2">
      <c r="A21" s="13" t="s">
        <v>15</v>
      </c>
      <c r="B21" s="14" t="s">
        <v>85</v>
      </c>
      <c r="C21" s="28">
        <f t="shared" si="0"/>
        <v>33.333333333333336</v>
      </c>
      <c r="D21" s="28">
        <v>40</v>
      </c>
      <c r="E21" s="32">
        <f t="shared" si="1"/>
        <v>133.33333333333334</v>
      </c>
      <c r="F21" s="33">
        <v>160</v>
      </c>
      <c r="H21" s="9" t="str">
        <f t="shared" si="2"/>
        <v>Epil F Maillot Classique</v>
      </c>
      <c r="I21">
        <f t="shared" si="3"/>
        <v>120</v>
      </c>
    </row>
    <row r="22" spans="1:9" s="2" customFormat="1" x14ac:dyDescent="0.2">
      <c r="A22" s="8" t="s">
        <v>16</v>
      </c>
      <c r="B22" s="9" t="s">
        <v>86</v>
      </c>
      <c r="C22" s="29">
        <f t="shared" si="0"/>
        <v>41.666666666666671</v>
      </c>
      <c r="D22" s="29">
        <v>50</v>
      </c>
      <c r="E22" s="30">
        <f t="shared" si="1"/>
        <v>166.66666666666669</v>
      </c>
      <c r="F22" s="31">
        <v>200</v>
      </c>
      <c r="H22" s="9" t="str">
        <f t="shared" si="2"/>
        <v>Epil F Maillot Echancré</v>
      </c>
      <c r="I22">
        <f t="shared" si="3"/>
        <v>50</v>
      </c>
    </row>
    <row r="23" spans="1:9" x14ac:dyDescent="0.2">
      <c r="A23" s="13" t="s">
        <v>17</v>
      </c>
      <c r="B23" s="14" t="s">
        <v>87</v>
      </c>
      <c r="C23" s="28">
        <f t="shared" si="0"/>
        <v>50</v>
      </c>
      <c r="D23" s="28">
        <v>60</v>
      </c>
      <c r="E23" s="32">
        <f t="shared" si="1"/>
        <v>200</v>
      </c>
      <c r="F23" s="33">
        <v>240</v>
      </c>
      <c r="H23" s="9" t="str">
        <f t="shared" si="2"/>
        <v>Epil F Maillot Brésilien</v>
      </c>
      <c r="I23">
        <f t="shared" si="3"/>
        <v>120</v>
      </c>
    </row>
    <row r="24" spans="1:9" s="2" customFormat="1" x14ac:dyDescent="0.2">
      <c r="A24" s="8" t="s">
        <v>18</v>
      </c>
      <c r="B24" s="9" t="s">
        <v>88</v>
      </c>
      <c r="C24" s="29">
        <f t="shared" si="0"/>
        <v>58.333333333333336</v>
      </c>
      <c r="D24" s="29">
        <v>70</v>
      </c>
      <c r="E24" s="30">
        <f t="shared" si="1"/>
        <v>233.33333333333334</v>
      </c>
      <c r="F24" s="31">
        <v>280</v>
      </c>
      <c r="H24" s="9" t="str">
        <f t="shared" si="2"/>
        <v>Epil F Maillot Intégral</v>
      </c>
      <c r="I24">
        <f t="shared" si="3"/>
        <v>70</v>
      </c>
    </row>
    <row r="25" spans="1:9" x14ac:dyDescent="0.2">
      <c r="A25" s="13" t="s">
        <v>19</v>
      </c>
      <c r="B25" s="14" t="s">
        <v>89</v>
      </c>
      <c r="C25" s="28">
        <f t="shared" si="0"/>
        <v>50</v>
      </c>
      <c r="D25" s="28">
        <v>60</v>
      </c>
      <c r="E25" s="32">
        <f t="shared" si="1"/>
        <v>200</v>
      </c>
      <c r="F25" s="33">
        <v>240</v>
      </c>
      <c r="H25" s="9" t="str">
        <f t="shared" si="2"/>
        <v>Epil F Fesses</v>
      </c>
      <c r="I25">
        <f t="shared" si="3"/>
        <v>50</v>
      </c>
    </row>
    <row r="26" spans="1:9" s="2" customFormat="1" x14ac:dyDescent="0.2">
      <c r="A26" s="8" t="s">
        <v>30</v>
      </c>
      <c r="B26" s="9" t="s">
        <v>90</v>
      </c>
      <c r="C26" s="29">
        <f t="shared" si="0"/>
        <v>25</v>
      </c>
      <c r="D26" s="29">
        <v>30</v>
      </c>
      <c r="E26" s="30">
        <f t="shared" si="1"/>
        <v>100</v>
      </c>
      <c r="F26" s="31">
        <v>120</v>
      </c>
      <c r="H26" s="9" t="str">
        <f t="shared" si="2"/>
        <v>Epil F Pieds</v>
      </c>
      <c r="I26">
        <f t="shared" si="3"/>
        <v>30</v>
      </c>
    </row>
    <row r="27" spans="1:9" x14ac:dyDescent="0.2">
      <c r="A27" s="13" t="s">
        <v>62</v>
      </c>
      <c r="B27" s="14" t="s">
        <v>116</v>
      </c>
      <c r="C27" s="28">
        <f t="shared" si="0"/>
        <v>83.333333333333343</v>
      </c>
      <c r="D27" s="28">
        <v>100</v>
      </c>
      <c r="E27" s="32">
        <f t="shared" si="1"/>
        <v>333.33333333333337</v>
      </c>
      <c r="F27" s="33">
        <v>400</v>
      </c>
      <c r="H27" s="9" t="str">
        <f t="shared" si="2"/>
        <v>Epil F Demi Jambes</v>
      </c>
      <c r="I27">
        <f t="shared" si="3"/>
        <v>60</v>
      </c>
    </row>
    <row r="28" spans="1:9" s="2" customFormat="1" x14ac:dyDescent="0.2">
      <c r="A28" s="8" t="s">
        <v>63</v>
      </c>
      <c r="B28" s="9" t="s">
        <v>91</v>
      </c>
      <c r="C28" s="29">
        <f t="shared" si="0"/>
        <v>166.66666666666669</v>
      </c>
      <c r="D28" s="29">
        <v>200</v>
      </c>
      <c r="E28" s="30">
        <f t="shared" si="1"/>
        <v>666.66666666666674</v>
      </c>
      <c r="F28" s="31">
        <v>800</v>
      </c>
      <c r="H28" s="9" t="str">
        <f t="shared" si="2"/>
        <v>Epil F Jambes Entières</v>
      </c>
      <c r="I28">
        <f t="shared" si="3"/>
        <v>50</v>
      </c>
    </row>
    <row r="29" spans="1:9" x14ac:dyDescent="0.2">
      <c r="A29" s="13" t="s">
        <v>31</v>
      </c>
      <c r="B29" s="14" t="s">
        <v>92</v>
      </c>
      <c r="C29" s="28">
        <f t="shared" si="0"/>
        <v>100</v>
      </c>
      <c r="D29" s="28">
        <v>120</v>
      </c>
      <c r="E29" s="32">
        <f t="shared" si="1"/>
        <v>400</v>
      </c>
      <c r="F29" s="33">
        <v>480</v>
      </c>
      <c r="H29" s="9" t="str">
        <f t="shared" si="2"/>
        <v>Epil F Cuisses</v>
      </c>
      <c r="I29">
        <f t="shared" si="3"/>
        <v>60</v>
      </c>
    </row>
    <row r="30" spans="1:9" s="2" customFormat="1" x14ac:dyDescent="0.2">
      <c r="A30" s="15"/>
      <c r="B30" s="16"/>
      <c r="C30" s="17"/>
      <c r="D30" s="17"/>
      <c r="E30" s="17"/>
      <c r="F30" s="18"/>
    </row>
    <row r="31" spans="1:9" x14ac:dyDescent="0.2">
      <c r="A31" s="4" t="s">
        <v>4</v>
      </c>
      <c r="B31" s="19" t="s">
        <v>120</v>
      </c>
      <c r="C31" s="6" t="s">
        <v>0</v>
      </c>
      <c r="D31" s="6" t="s">
        <v>1</v>
      </c>
      <c r="E31" s="6" t="s">
        <v>2</v>
      </c>
      <c r="F31" s="7" t="s">
        <v>3</v>
      </c>
    </row>
    <row r="32" spans="1:9" s="2" customFormat="1" x14ac:dyDescent="0.2">
      <c r="A32" s="13" t="s">
        <v>32</v>
      </c>
      <c r="B32" s="14" t="s">
        <v>93</v>
      </c>
      <c r="C32" s="28">
        <f>D32/1.2</f>
        <v>25</v>
      </c>
      <c r="D32" s="28">
        <v>30</v>
      </c>
      <c r="E32" s="28">
        <f>F32/1.2</f>
        <v>100</v>
      </c>
      <c r="F32" s="33">
        <v>120</v>
      </c>
      <c r="H32" s="9" t="str">
        <f>B32</f>
        <v>Epil H Lèvres</v>
      </c>
      <c r="I32">
        <f>VLOOKUP(H32,$B$32:$D$56,3)</f>
        <v>180</v>
      </c>
    </row>
    <row r="33" spans="1:9" x14ac:dyDescent="0.2">
      <c r="A33" s="8" t="s">
        <v>33</v>
      </c>
      <c r="B33" s="12" t="s">
        <v>94</v>
      </c>
      <c r="C33" s="29">
        <f t="shared" ref="C33:C56" si="4">D33/1.2</f>
        <v>25</v>
      </c>
      <c r="D33" s="29">
        <v>30</v>
      </c>
      <c r="E33" s="34">
        <f t="shared" ref="E33:E56" si="5">F33/1.2</f>
        <v>100</v>
      </c>
      <c r="F33" s="31">
        <v>120</v>
      </c>
      <c r="H33" s="9" t="str">
        <f t="shared" ref="H33:H56" si="6">B33</f>
        <v>Epil H Menton</v>
      </c>
      <c r="I33">
        <f t="shared" ref="I33:I56" si="7">VLOOKUP(H33,$B$32:$D$56,3)</f>
        <v>100</v>
      </c>
    </row>
    <row r="34" spans="1:9" s="2" customFormat="1" x14ac:dyDescent="0.2">
      <c r="A34" s="13" t="s">
        <v>34</v>
      </c>
      <c r="B34" s="11" t="s">
        <v>95</v>
      </c>
      <c r="C34" s="28">
        <f t="shared" si="4"/>
        <v>41.666666666666671</v>
      </c>
      <c r="D34" s="28">
        <v>50</v>
      </c>
      <c r="E34" s="28">
        <f t="shared" si="5"/>
        <v>166.66666666666669</v>
      </c>
      <c r="F34" s="33">
        <v>200</v>
      </c>
      <c r="H34" s="9" t="str">
        <f t="shared" si="6"/>
        <v>Epil H Cou</v>
      </c>
      <c r="I34">
        <f t="shared" si="7"/>
        <v>90</v>
      </c>
    </row>
    <row r="35" spans="1:9" x14ac:dyDescent="0.2">
      <c r="A35" s="8" t="s">
        <v>35</v>
      </c>
      <c r="B35" s="12" t="s">
        <v>96</v>
      </c>
      <c r="C35" s="29">
        <f t="shared" si="4"/>
        <v>66.666666666666671</v>
      </c>
      <c r="D35" s="29">
        <v>80</v>
      </c>
      <c r="E35" s="34">
        <f t="shared" si="5"/>
        <v>266.66666666666669</v>
      </c>
      <c r="F35" s="31">
        <v>320</v>
      </c>
      <c r="H35" s="9" t="str">
        <f t="shared" si="6"/>
        <v>Epil H Ovale visage</v>
      </c>
      <c r="I35">
        <f t="shared" si="7"/>
        <v>100</v>
      </c>
    </row>
    <row r="36" spans="1:9" s="2" customFormat="1" x14ac:dyDescent="0.2">
      <c r="A36" s="13" t="s">
        <v>36</v>
      </c>
      <c r="B36" s="11" t="s">
        <v>97</v>
      </c>
      <c r="C36" s="28">
        <f t="shared" si="4"/>
        <v>41.666666666666671</v>
      </c>
      <c r="D36" s="28">
        <v>50</v>
      </c>
      <c r="E36" s="28">
        <f t="shared" si="5"/>
        <v>166.66666666666669</v>
      </c>
      <c r="F36" s="33">
        <v>200</v>
      </c>
      <c r="H36" s="9" t="str">
        <f t="shared" si="6"/>
        <v>Epil H Nuque</v>
      </c>
      <c r="I36">
        <f t="shared" si="7"/>
        <v>100</v>
      </c>
    </row>
    <row r="37" spans="1:9" x14ac:dyDescent="0.2">
      <c r="A37" s="8" t="s">
        <v>37</v>
      </c>
      <c r="B37" s="9" t="s">
        <v>98</v>
      </c>
      <c r="C37" s="29">
        <f t="shared" si="4"/>
        <v>41.666666666666671</v>
      </c>
      <c r="D37" s="29">
        <v>50</v>
      </c>
      <c r="E37" s="34">
        <f t="shared" si="5"/>
        <v>166.66666666666669</v>
      </c>
      <c r="F37" s="31">
        <v>200</v>
      </c>
      <c r="H37" s="9" t="str">
        <f t="shared" si="6"/>
        <v>Epil H Aisselles</v>
      </c>
      <c r="I37">
        <f t="shared" si="7"/>
        <v>50</v>
      </c>
    </row>
    <row r="38" spans="1:9" s="2" customFormat="1" x14ac:dyDescent="0.2">
      <c r="A38" s="13" t="s">
        <v>38</v>
      </c>
      <c r="B38" s="14" t="s">
        <v>99</v>
      </c>
      <c r="C38" s="28">
        <f t="shared" si="4"/>
        <v>83.333333333333343</v>
      </c>
      <c r="D38" s="28">
        <v>100</v>
      </c>
      <c r="E38" s="28">
        <f t="shared" si="5"/>
        <v>333.33333333333337</v>
      </c>
      <c r="F38" s="33">
        <v>400</v>
      </c>
      <c r="H38" s="9" t="str">
        <f t="shared" si="6"/>
        <v>Epil H Av Bras</v>
      </c>
      <c r="I38">
        <f t="shared" si="7"/>
        <v>100</v>
      </c>
    </row>
    <row r="39" spans="1:9" x14ac:dyDescent="0.2">
      <c r="A39" s="8" t="s">
        <v>39</v>
      </c>
      <c r="B39" s="9" t="s">
        <v>100</v>
      </c>
      <c r="C39" s="29">
        <f t="shared" si="4"/>
        <v>66.666666666666671</v>
      </c>
      <c r="D39" s="29">
        <v>80</v>
      </c>
      <c r="E39" s="34">
        <f t="shared" si="5"/>
        <v>266.66666666666669</v>
      </c>
      <c r="F39" s="31">
        <v>320</v>
      </c>
      <c r="H39" s="9" t="str">
        <f t="shared" si="6"/>
        <v>Epil H Bras</v>
      </c>
      <c r="I39">
        <f t="shared" si="7"/>
        <v>90</v>
      </c>
    </row>
    <row r="40" spans="1:9" s="2" customFormat="1" x14ac:dyDescent="0.2">
      <c r="A40" s="13" t="s">
        <v>40</v>
      </c>
      <c r="B40" s="14" t="s">
        <v>101</v>
      </c>
      <c r="C40" s="28">
        <f t="shared" si="4"/>
        <v>50</v>
      </c>
      <c r="D40" s="28">
        <v>60</v>
      </c>
      <c r="E40" s="28">
        <f t="shared" si="5"/>
        <v>200</v>
      </c>
      <c r="F40" s="33">
        <v>240</v>
      </c>
      <c r="H40" s="9" t="str">
        <f t="shared" si="6"/>
        <v>Epil H Epaules</v>
      </c>
      <c r="I40">
        <f t="shared" si="7"/>
        <v>90</v>
      </c>
    </row>
    <row r="41" spans="1:9" x14ac:dyDescent="0.2">
      <c r="A41" s="8" t="s">
        <v>41</v>
      </c>
      <c r="B41" s="9" t="s">
        <v>102</v>
      </c>
      <c r="C41" s="29">
        <f t="shared" si="4"/>
        <v>33.333333333333336</v>
      </c>
      <c r="D41" s="29">
        <v>40</v>
      </c>
      <c r="E41" s="34">
        <f t="shared" si="5"/>
        <v>133.33333333333334</v>
      </c>
      <c r="F41" s="31">
        <v>160</v>
      </c>
      <c r="H41" s="9" t="str">
        <f t="shared" si="6"/>
        <v>Epil H Mains</v>
      </c>
      <c r="I41">
        <f t="shared" si="7"/>
        <v>100</v>
      </c>
    </row>
    <row r="42" spans="1:9" s="2" customFormat="1" x14ac:dyDescent="0.2">
      <c r="A42" s="13" t="s">
        <v>42</v>
      </c>
      <c r="B42" s="14" t="s">
        <v>103</v>
      </c>
      <c r="C42" s="28">
        <f t="shared" si="4"/>
        <v>100</v>
      </c>
      <c r="D42" s="28">
        <v>120</v>
      </c>
      <c r="E42" s="28">
        <f t="shared" si="5"/>
        <v>400</v>
      </c>
      <c r="F42" s="33">
        <v>480</v>
      </c>
      <c r="H42" s="9" t="str">
        <f t="shared" si="6"/>
        <v>Epil H Torse</v>
      </c>
      <c r="I42">
        <f t="shared" si="7"/>
        <v>180</v>
      </c>
    </row>
    <row r="43" spans="1:9" x14ac:dyDescent="0.2">
      <c r="A43" s="8" t="s">
        <v>43</v>
      </c>
      <c r="B43" s="9" t="s">
        <v>104</v>
      </c>
      <c r="C43" s="29">
        <f t="shared" si="4"/>
        <v>100</v>
      </c>
      <c r="D43" s="29">
        <v>120</v>
      </c>
      <c r="E43" s="34">
        <f t="shared" si="5"/>
        <v>400</v>
      </c>
      <c r="F43" s="31">
        <v>480</v>
      </c>
      <c r="H43" s="9" t="str">
        <f t="shared" si="6"/>
        <v>Epil H Ventre</v>
      </c>
      <c r="I43">
        <f t="shared" si="7"/>
        <v>180</v>
      </c>
    </row>
    <row r="44" spans="1:9" s="2" customFormat="1" x14ac:dyDescent="0.2">
      <c r="A44" s="13" t="s">
        <v>44</v>
      </c>
      <c r="B44" s="14" t="s">
        <v>105</v>
      </c>
      <c r="C44" s="28">
        <f t="shared" si="4"/>
        <v>75</v>
      </c>
      <c r="D44" s="28">
        <v>90</v>
      </c>
      <c r="E44" s="28">
        <f t="shared" si="5"/>
        <v>300</v>
      </c>
      <c r="F44" s="33">
        <v>360</v>
      </c>
      <c r="H44" s="9" t="str">
        <f t="shared" si="6"/>
        <v>Epil H Bas du Dos</v>
      </c>
      <c r="I44">
        <f t="shared" si="7"/>
        <v>90</v>
      </c>
    </row>
    <row r="45" spans="1:9" x14ac:dyDescent="0.2">
      <c r="A45" s="8" t="s">
        <v>45</v>
      </c>
      <c r="B45" s="9" t="s">
        <v>106</v>
      </c>
      <c r="C45" s="29">
        <f t="shared" si="4"/>
        <v>91.666666666666671</v>
      </c>
      <c r="D45" s="29">
        <v>110</v>
      </c>
      <c r="E45" s="34">
        <f t="shared" si="5"/>
        <v>366.66666666666669</v>
      </c>
      <c r="F45" s="31">
        <v>440</v>
      </c>
      <c r="H45" s="9" t="str">
        <f t="shared" si="6"/>
        <v>Epil H Haut du Dos</v>
      </c>
      <c r="I45">
        <f t="shared" si="7"/>
        <v>110</v>
      </c>
    </row>
    <row r="46" spans="1:9" s="2" customFormat="1" x14ac:dyDescent="0.2">
      <c r="A46" s="13" t="s">
        <v>46</v>
      </c>
      <c r="B46" s="14" t="s">
        <v>107</v>
      </c>
      <c r="C46" s="28">
        <f t="shared" si="4"/>
        <v>150</v>
      </c>
      <c r="D46" s="28">
        <v>180</v>
      </c>
      <c r="E46" s="28">
        <f t="shared" si="5"/>
        <v>600</v>
      </c>
      <c r="F46" s="33">
        <v>720</v>
      </c>
      <c r="H46" s="9" t="str">
        <f t="shared" si="6"/>
        <v>Epil H Dos Complet</v>
      </c>
      <c r="I46">
        <f t="shared" si="7"/>
        <v>90</v>
      </c>
    </row>
    <row r="47" spans="1:9" x14ac:dyDescent="0.2">
      <c r="A47" s="8" t="s">
        <v>47</v>
      </c>
      <c r="B47" s="9" t="s">
        <v>108</v>
      </c>
      <c r="C47" s="29">
        <f t="shared" si="4"/>
        <v>33.333333333333336</v>
      </c>
      <c r="D47" s="29">
        <v>40</v>
      </c>
      <c r="E47" s="34">
        <f t="shared" si="5"/>
        <v>133.33333333333334</v>
      </c>
      <c r="F47" s="31">
        <v>160</v>
      </c>
      <c r="H47" s="9" t="str">
        <f t="shared" si="6"/>
        <v>Epil H SIF</v>
      </c>
      <c r="I47">
        <f t="shared" si="7"/>
        <v>180</v>
      </c>
    </row>
    <row r="48" spans="1:9" s="2" customFormat="1" x14ac:dyDescent="0.2">
      <c r="A48" s="13" t="s">
        <v>48</v>
      </c>
      <c r="B48" s="14" t="s">
        <v>109</v>
      </c>
      <c r="C48" s="28">
        <f t="shared" si="4"/>
        <v>50</v>
      </c>
      <c r="D48" s="28">
        <v>60</v>
      </c>
      <c r="E48" s="28">
        <f t="shared" si="5"/>
        <v>200</v>
      </c>
      <c r="F48" s="33">
        <v>240</v>
      </c>
      <c r="H48" s="9" t="str">
        <f t="shared" si="6"/>
        <v>Epil H Maillot Clasique</v>
      </c>
      <c r="I48">
        <f t="shared" si="7"/>
        <v>100</v>
      </c>
    </row>
    <row r="49" spans="1:9" x14ac:dyDescent="0.2">
      <c r="A49" s="8" t="s">
        <v>49</v>
      </c>
      <c r="B49" s="9" t="s">
        <v>110</v>
      </c>
      <c r="C49" s="29">
        <f t="shared" si="4"/>
        <v>66.666666666666671</v>
      </c>
      <c r="D49" s="29">
        <v>80</v>
      </c>
      <c r="E49" s="34">
        <f t="shared" si="5"/>
        <v>266.66666666666669</v>
      </c>
      <c r="F49" s="31">
        <v>320</v>
      </c>
      <c r="H49" s="9" t="str">
        <f t="shared" si="6"/>
        <v>Epil H Maillot Echancré</v>
      </c>
      <c r="I49">
        <f t="shared" si="7"/>
        <v>100</v>
      </c>
    </row>
    <row r="50" spans="1:9" s="2" customFormat="1" x14ac:dyDescent="0.2">
      <c r="A50" s="13" t="s">
        <v>50</v>
      </c>
      <c r="B50" s="14" t="s">
        <v>111</v>
      </c>
      <c r="C50" s="28">
        <f t="shared" si="4"/>
        <v>83.333333333333343</v>
      </c>
      <c r="D50" s="28">
        <v>100</v>
      </c>
      <c r="E50" s="28">
        <f t="shared" si="5"/>
        <v>333.33333333333337</v>
      </c>
      <c r="F50" s="33">
        <v>400</v>
      </c>
      <c r="H50" s="9" t="str">
        <f t="shared" si="6"/>
        <v>Epil H Maillot Brésilien</v>
      </c>
      <c r="I50">
        <f t="shared" si="7"/>
        <v>100</v>
      </c>
    </row>
    <row r="51" spans="1:9" x14ac:dyDescent="0.2">
      <c r="A51" s="8" t="s">
        <v>51</v>
      </c>
      <c r="B51" s="9" t="s">
        <v>112</v>
      </c>
      <c r="C51" s="29">
        <f t="shared" si="4"/>
        <v>100</v>
      </c>
      <c r="D51" s="29">
        <v>120</v>
      </c>
      <c r="E51" s="34">
        <f t="shared" si="5"/>
        <v>400</v>
      </c>
      <c r="F51" s="31">
        <v>480</v>
      </c>
      <c r="H51" s="9" t="str">
        <f t="shared" si="6"/>
        <v>Epil H Maillot Intégral</v>
      </c>
      <c r="I51">
        <f t="shared" si="7"/>
        <v>120</v>
      </c>
    </row>
    <row r="52" spans="1:9" s="2" customFormat="1" x14ac:dyDescent="0.2">
      <c r="A52" s="13" t="s">
        <v>52</v>
      </c>
      <c r="B52" s="14" t="s">
        <v>113</v>
      </c>
      <c r="C52" s="28">
        <f t="shared" si="4"/>
        <v>83.333333333333343</v>
      </c>
      <c r="D52" s="28">
        <v>100</v>
      </c>
      <c r="E52" s="28">
        <f t="shared" si="5"/>
        <v>333.33333333333337</v>
      </c>
      <c r="F52" s="33">
        <v>400</v>
      </c>
      <c r="H52" s="9" t="str">
        <f t="shared" si="6"/>
        <v>Epil H Fesses</v>
      </c>
      <c r="I52">
        <f t="shared" si="7"/>
        <v>90</v>
      </c>
    </row>
    <row r="53" spans="1:9" x14ac:dyDescent="0.2">
      <c r="A53" s="8" t="s">
        <v>53</v>
      </c>
      <c r="B53" s="9" t="s">
        <v>114</v>
      </c>
      <c r="C53" s="29">
        <f t="shared" si="4"/>
        <v>33.333333333333336</v>
      </c>
      <c r="D53" s="29">
        <v>40</v>
      </c>
      <c r="E53" s="34">
        <f t="shared" si="5"/>
        <v>133.33333333333334</v>
      </c>
      <c r="F53" s="31">
        <v>160</v>
      </c>
      <c r="H53" s="9" t="str">
        <f t="shared" si="6"/>
        <v>Epil H Pieds</v>
      </c>
      <c r="I53">
        <f t="shared" si="7"/>
        <v>40</v>
      </c>
    </row>
    <row r="54" spans="1:9" s="2" customFormat="1" x14ac:dyDescent="0.2">
      <c r="A54" s="13" t="s">
        <v>64</v>
      </c>
      <c r="B54" s="14" t="s">
        <v>115</v>
      </c>
      <c r="C54" s="28">
        <f t="shared" si="4"/>
        <v>125</v>
      </c>
      <c r="D54" s="28">
        <v>150</v>
      </c>
      <c r="E54" s="28">
        <f t="shared" si="5"/>
        <v>500</v>
      </c>
      <c r="F54" s="33">
        <v>600</v>
      </c>
      <c r="H54" s="9" t="str">
        <f t="shared" si="6"/>
        <v>Epil H Demi Jambes</v>
      </c>
      <c r="I54">
        <f t="shared" si="7"/>
        <v>90</v>
      </c>
    </row>
    <row r="55" spans="1:9" x14ac:dyDescent="0.2">
      <c r="A55" s="8" t="s">
        <v>65</v>
      </c>
      <c r="B55" s="9" t="s">
        <v>117</v>
      </c>
      <c r="C55" s="29">
        <f t="shared" si="4"/>
        <v>258.33333333333337</v>
      </c>
      <c r="D55" s="29">
        <v>310</v>
      </c>
      <c r="E55" s="34">
        <f t="shared" si="5"/>
        <v>1033.3333333333335</v>
      </c>
      <c r="F55" s="31">
        <v>1240</v>
      </c>
      <c r="H55" s="9" t="str">
        <f t="shared" si="6"/>
        <v>Epil H Jambes Entières</v>
      </c>
      <c r="I55">
        <f t="shared" si="7"/>
        <v>180</v>
      </c>
    </row>
    <row r="56" spans="1:9" s="2" customFormat="1" x14ac:dyDescent="0.2">
      <c r="A56" s="13" t="s">
        <v>54</v>
      </c>
      <c r="B56" s="14" t="s">
        <v>118</v>
      </c>
      <c r="C56" s="28">
        <f t="shared" si="4"/>
        <v>150</v>
      </c>
      <c r="D56" s="28">
        <v>180</v>
      </c>
      <c r="E56" s="28">
        <f t="shared" si="5"/>
        <v>600</v>
      </c>
      <c r="F56" s="33">
        <v>720</v>
      </c>
      <c r="H56" s="9" t="str">
        <f t="shared" si="6"/>
        <v>Epil H Cuisses</v>
      </c>
      <c r="I56">
        <f t="shared" si="7"/>
        <v>90</v>
      </c>
    </row>
    <row r="57" spans="1:9" s="2" customFormat="1" x14ac:dyDescent="0.2">
      <c r="A57" s="15"/>
      <c r="B57" s="16"/>
      <c r="C57" s="17"/>
      <c r="D57" s="17"/>
      <c r="E57" s="17"/>
      <c r="F57" s="18"/>
    </row>
    <row r="58" spans="1:9" x14ac:dyDescent="0.2">
      <c r="A58" s="4" t="s">
        <v>4</v>
      </c>
      <c r="B58" s="5" t="s">
        <v>119</v>
      </c>
      <c r="C58" s="6" t="s">
        <v>0</v>
      </c>
      <c r="D58" s="6" t="s">
        <v>1</v>
      </c>
      <c r="E58" s="6" t="s">
        <v>2</v>
      </c>
      <c r="F58" s="7" t="s">
        <v>3</v>
      </c>
    </row>
    <row r="59" spans="1:9" x14ac:dyDescent="0.2">
      <c r="A59" s="8" t="s">
        <v>56</v>
      </c>
      <c r="B59" s="9" t="s">
        <v>121</v>
      </c>
      <c r="C59" s="38">
        <f>D59/1.2</f>
        <v>50</v>
      </c>
      <c r="D59" s="38">
        <v>60</v>
      </c>
      <c r="E59" s="38">
        <v>0</v>
      </c>
      <c r="F59" s="39">
        <v>0</v>
      </c>
      <c r="H59" s="9" t="str">
        <f>B59</f>
        <v>Detatouage XS</v>
      </c>
      <c r="I59">
        <f>VLOOKUP(H59,$B$59:$D$64,3)</f>
        <v>240</v>
      </c>
    </row>
    <row r="60" spans="1:9" x14ac:dyDescent="0.2">
      <c r="A60" s="13" t="s">
        <v>57</v>
      </c>
      <c r="B60" s="11" t="s">
        <v>122</v>
      </c>
      <c r="C60" s="40">
        <f t="shared" ref="C60:C64" si="8">D60/1.2</f>
        <v>83.333333333333343</v>
      </c>
      <c r="D60" s="40">
        <v>100</v>
      </c>
      <c r="E60" s="40">
        <v>0</v>
      </c>
      <c r="F60" s="41">
        <v>0</v>
      </c>
      <c r="H60" s="9" t="str">
        <f t="shared" ref="H60:H64" si="9">B60</f>
        <v>Detatouage S</v>
      </c>
      <c r="I60">
        <f>VLOOKUP(H60,$B$59:$D$64,3)</f>
        <v>200</v>
      </c>
    </row>
    <row r="61" spans="1:9" x14ac:dyDescent="0.2">
      <c r="A61" s="8" t="s">
        <v>58</v>
      </c>
      <c r="B61" s="9" t="s">
        <v>123</v>
      </c>
      <c r="C61" s="38">
        <f t="shared" si="8"/>
        <v>125</v>
      </c>
      <c r="D61" s="38">
        <v>150</v>
      </c>
      <c r="E61" s="38">
        <v>0</v>
      </c>
      <c r="F61" s="39">
        <v>0</v>
      </c>
      <c r="H61" s="9" t="str">
        <f t="shared" si="9"/>
        <v>Detatouage M</v>
      </c>
      <c r="I61">
        <f t="shared" ref="I61:I64" si="10">VLOOKUP(H61,$B$59:$D$64,3)</f>
        <v>150</v>
      </c>
    </row>
    <row r="62" spans="1:9" x14ac:dyDescent="0.2">
      <c r="A62" s="13" t="s">
        <v>59</v>
      </c>
      <c r="B62" s="11" t="s">
        <v>124</v>
      </c>
      <c r="C62" s="40">
        <f t="shared" si="8"/>
        <v>166.66666666666669</v>
      </c>
      <c r="D62" s="40">
        <v>200</v>
      </c>
      <c r="E62" s="40">
        <v>0</v>
      </c>
      <c r="F62" s="41">
        <v>0</v>
      </c>
      <c r="H62" s="9" t="str">
        <f t="shared" si="9"/>
        <v>Detatouage L</v>
      </c>
      <c r="I62" t="e">
        <f t="shared" si="10"/>
        <v>#N/A</v>
      </c>
    </row>
    <row r="63" spans="1:9" x14ac:dyDescent="0.2">
      <c r="A63" s="8" t="s">
        <v>60</v>
      </c>
      <c r="B63" s="9" t="s">
        <v>125</v>
      </c>
      <c r="C63" s="38">
        <f t="shared" si="8"/>
        <v>200</v>
      </c>
      <c r="D63" s="38">
        <v>240</v>
      </c>
      <c r="E63" s="38">
        <v>0</v>
      </c>
      <c r="F63" s="39">
        <v>0</v>
      </c>
      <c r="H63" s="9" t="str">
        <f t="shared" si="9"/>
        <v>Detatouage XL</v>
      </c>
      <c r="I63">
        <f t="shared" si="10"/>
        <v>240</v>
      </c>
    </row>
    <row r="64" spans="1:9" x14ac:dyDescent="0.2">
      <c r="A64" s="13" t="s">
        <v>61</v>
      </c>
      <c r="B64" s="14" t="s">
        <v>126</v>
      </c>
      <c r="C64" s="40">
        <f t="shared" si="8"/>
        <v>250</v>
      </c>
      <c r="D64" s="40">
        <v>300</v>
      </c>
      <c r="E64" s="40">
        <v>0</v>
      </c>
      <c r="F64" s="41">
        <v>0</v>
      </c>
      <c r="H64" s="9" t="str">
        <f t="shared" si="9"/>
        <v>Detatouage XXL</v>
      </c>
      <c r="I64">
        <f t="shared" si="10"/>
        <v>300</v>
      </c>
    </row>
    <row r="65" spans="1:9" s="2" customFormat="1" x14ac:dyDescent="0.2">
      <c r="A65" s="15"/>
      <c r="B65" s="16"/>
      <c r="C65" s="17"/>
      <c r="D65" s="17"/>
      <c r="E65" s="17"/>
      <c r="F65" s="18"/>
    </row>
    <row r="66" spans="1:9" x14ac:dyDescent="0.2">
      <c r="A66" s="4" t="s">
        <v>4</v>
      </c>
      <c r="B66" s="5" t="s">
        <v>119</v>
      </c>
      <c r="C66" s="6" t="s">
        <v>0</v>
      </c>
      <c r="D66" s="6" t="s">
        <v>1</v>
      </c>
      <c r="E66" s="6" t="s">
        <v>2</v>
      </c>
      <c r="F66" s="7" t="s">
        <v>3</v>
      </c>
    </row>
    <row r="67" spans="1:9" x14ac:dyDescent="0.2">
      <c r="A67" s="10" t="s">
        <v>127</v>
      </c>
      <c r="B67" s="11" t="s">
        <v>128</v>
      </c>
      <c r="C67" s="28">
        <f>D67/1.2</f>
        <v>58.333333333333336</v>
      </c>
      <c r="D67" s="28">
        <v>70</v>
      </c>
      <c r="E67" s="28">
        <v>0</v>
      </c>
      <c r="F67" s="33">
        <v>0</v>
      </c>
      <c r="H67" s="9" t="str">
        <f>B67</f>
        <v>AquaPure Ado</v>
      </c>
      <c r="I67">
        <f>VLOOKUP(H67,$B$67:$D$69,3)</f>
        <v>70</v>
      </c>
    </row>
    <row r="68" spans="1:9" x14ac:dyDescent="0.2">
      <c r="A68" s="20" t="s">
        <v>131</v>
      </c>
      <c r="B68" s="21" t="s">
        <v>130</v>
      </c>
      <c r="C68" s="29">
        <f t="shared" ref="C68:C69" si="11">D68/1.2</f>
        <v>116.66666666666667</v>
      </c>
      <c r="D68" s="35">
        <v>140</v>
      </c>
      <c r="E68" s="35">
        <v>0</v>
      </c>
      <c r="F68" s="36">
        <v>0</v>
      </c>
      <c r="H68" s="9" t="str">
        <f t="shared" ref="H68:H69" si="12">B68</f>
        <v>AquaPure soin Vis+Cou</v>
      </c>
      <c r="I68">
        <f t="shared" ref="I68:I69" si="13">VLOOKUP(H68,$B$67:$D$69,3)</f>
        <v>140</v>
      </c>
    </row>
    <row r="69" spans="1:9" x14ac:dyDescent="0.2">
      <c r="A69" s="13" t="s">
        <v>129</v>
      </c>
      <c r="B69" s="11" t="s">
        <v>132</v>
      </c>
      <c r="C69" s="28">
        <f t="shared" si="11"/>
        <v>416.66666666666669</v>
      </c>
      <c r="D69" s="28">
        <v>500</v>
      </c>
      <c r="E69" s="28">
        <v>0</v>
      </c>
      <c r="F69" s="33">
        <v>0</v>
      </c>
      <c r="H69" s="9" t="str">
        <f t="shared" si="12"/>
        <v>AquaPure cure</v>
      </c>
      <c r="I69">
        <f t="shared" si="13"/>
        <v>70</v>
      </c>
    </row>
    <row r="70" spans="1:9" s="2" customFormat="1" x14ac:dyDescent="0.2">
      <c r="A70" s="15"/>
      <c r="B70" s="16"/>
      <c r="C70" s="17"/>
      <c r="D70" s="17"/>
      <c r="E70" s="17"/>
      <c r="F70" s="18"/>
    </row>
    <row r="71" spans="1:9" x14ac:dyDescent="0.2">
      <c r="A71" s="4" t="s">
        <v>4</v>
      </c>
      <c r="B71" s="5" t="s">
        <v>119</v>
      </c>
      <c r="C71" s="6" t="s">
        <v>0</v>
      </c>
      <c r="D71" s="6" t="s">
        <v>1</v>
      </c>
      <c r="E71" s="6" t="s">
        <v>2</v>
      </c>
      <c r="F71" s="7" t="s">
        <v>3</v>
      </c>
    </row>
    <row r="72" spans="1:9" x14ac:dyDescent="0.2">
      <c r="A72" s="22" t="s">
        <v>5</v>
      </c>
      <c r="B72" s="23" t="s">
        <v>66</v>
      </c>
      <c r="C72" s="37">
        <f>D72/1.2</f>
        <v>50</v>
      </c>
      <c r="D72" s="37">
        <v>60</v>
      </c>
      <c r="E72" s="37">
        <v>0</v>
      </c>
      <c r="F72" s="24"/>
      <c r="H72" s="9" t="str">
        <f>B72</f>
        <v>PBM</v>
      </c>
      <c r="I72">
        <f>VLOOKUP(H72,$B$72:$D$72,3)</f>
        <v>60</v>
      </c>
    </row>
    <row r="73" spans="1:9" x14ac:dyDescent="0.2">
      <c r="A73" s="3"/>
      <c r="B73" s="25"/>
      <c r="C73" s="26"/>
      <c r="D73" s="26"/>
      <c r="E73" s="26"/>
      <c r="F73" s="27"/>
    </row>
  </sheetData>
  <autoFilter ref="A1:F73" xr:uid="{02926CE0-B83D-43F0-BEBC-D51330DF07A9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Grille tarifaire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Matthieu PRAT</cp:lastModifiedBy>
  <cp:lastPrinted>2024-11-24T15:41:31Z</cp:lastPrinted>
  <dcterms:created xsi:type="dcterms:W3CDTF">2004-11-30T15:05:17Z</dcterms:created>
  <dcterms:modified xsi:type="dcterms:W3CDTF">2024-12-01T15:24:42Z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