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360" windowWidth="15480" windowHeight="7170" tabRatio="554" activeTab="2"/>
  </bookViews>
  <sheets>
    <sheet name="Base" sheetId="3" r:id="rId1"/>
    <sheet name="Service" sheetId="2" r:id="rId2"/>
    <sheet name="Facture" sheetId="1" r:id="rId3"/>
    <sheet name="Bon de Livraison" sheetId="6" r:id="rId4"/>
    <sheet name="Recap" sheetId="4" r:id="rId5"/>
  </sheets>
  <functionGroups builtInGroupCount="17"/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xlnm._FilterDatabase" localSheetId="1" hidden="1">Service!$A$1:$F$306</definedName>
    <definedName name="_xlnm._FilterDatabase" hidden="1">#REF!</definedName>
    <definedName name="aaa">[1]VENTE!$A$2,[1]VENTE!$E$8,[1]VENTE!$E$11,[1]VENTE!$E$11</definedName>
    <definedName name="Ampoule">#REF!</definedName>
    <definedName name="Articles">[2]Articles!$A:$A</definedName>
    <definedName name="Autres">#REF!</definedName>
    <definedName name="Ballast">#REF!</definedName>
    <definedName name="Base_Ventes">OFFSET([3]ventes!$A$2:$D$2,,,COUNTA(Dates))</definedName>
    <definedName name="Choix_luminaires">[4]Base!$L$9:$L$10</definedName>
    <definedName name="choixlampe">#REF!</definedName>
    <definedName name="choixlampes">#REF!</definedName>
    <definedName name="choixluminaire">#REF!</definedName>
    <definedName name="Citroen">#REF!</definedName>
    <definedName name="Client_Ventes">OFFSET([3]ventes!$B$2,,,COUNTA(Dates))</definedName>
    <definedName name="Clients" localSheetId="3">[2]Feuil2!$B:$B</definedName>
    <definedName name="Clients">OFFSET(Base!$B$2,,,COUNTA(Base!$B:$B)-1)</definedName>
    <definedName name="Code_article">OFFSET(#REF!,1,0,COUNTA(#REF!),1)</definedName>
    <definedName name="code1">[1]VENTE!#REF!</definedName>
    <definedName name="colb">OFFSET([5]Factures!$B$2,,,COUNT([5]Factures!$D$1:$D$65536))</definedName>
    <definedName name="colc">OFFSET([5]Factures!$C$2,,,COUNT([5]Factures!$D$1:$D$65536))</definedName>
    <definedName name="cold">OFFSET([5]Factures!$D$2,,,COUNT([5]Factures!$D$1:$D$65536))</definedName>
    <definedName name="cole">OFFSET([5]Factures!$E$2,,,COUNT([5]Factures!$D$1:$D$65536))</definedName>
    <definedName name="colf">OFFSET([5]Factures!$F$2,,,COUNT([5]Factures!$D$1:$D$65536))</definedName>
    <definedName name="_xlnm.Criteria" localSheetId="2">Facture!$E$13:$E$14</definedName>
    <definedName name="_xlnm.Criteria" localSheetId="1">Service!#REF!</definedName>
    <definedName name="d">#REF!</definedName>
    <definedName name="DATE">[1]VENTE!$H$1</definedName>
    <definedName name="Dates">OFFSET([3]ventes!$A$2,,,COUNTA([3]ventes!$A$1:$A$65536)-1)</definedName>
    <definedName name="DetailProd">#REF!</definedName>
    <definedName name="DetailProduit">#REF!</definedName>
    <definedName name="DetailProduits">#REF!</definedName>
    <definedName name="Dichroïque">#REF!</definedName>
    <definedName name="Distribution">[4]Base!$N$18:$N$19</definedName>
    <definedName name="_xlnm.Extract" localSheetId="2">Facture!$A$20:$E$20</definedName>
    <definedName name="_xlnm.Extract" localSheetId="1">Service!#REF!</definedName>
    <definedName name="Fée_élec">#REF!</definedName>
    <definedName name="GENURA">#REF!</definedName>
    <definedName name="Halogène">#REF!</definedName>
    <definedName name="Induction">#REF!</definedName>
    <definedName name="Iodure">#REF!</definedName>
    <definedName name="Lampe_mixte">#REF!</definedName>
    <definedName name="LED">#REF!</definedName>
    <definedName name="LesCat">OFFSET([6]Liste!$A$2,,,COUNTA([6]Liste!$A:$A)-1)</definedName>
    <definedName name="LesMois">[6]Liste!$B$2:$B$13</definedName>
    <definedName name="LFC">#REF!</definedName>
    <definedName name="Linolite">#REF!</definedName>
    <definedName name="Liste">[7]Articles!$A:$A</definedName>
    <definedName name="Marque">#REF!</definedName>
    <definedName name="Mercure">#REF!</definedName>
    <definedName name="N">[2]Feuil2!$C:$C</definedName>
    <definedName name="n°">OFFSET([8]Gestion!$G$4,0,0,COUNTA([8]Gestion!$G:$G)-1)</definedName>
    <definedName name="Nb_sources">[4]Base!$M$12:$M$15</definedName>
    <definedName name="notballast">#REF!</definedName>
    <definedName name="PAR">#REF!</definedName>
    <definedName name="PC">[9]pc!$A$1:$B$1100</definedName>
    <definedName name="Peugeot">#REF!</definedName>
    <definedName name="Pro">#REF!</definedName>
    <definedName name="Prod">[10]Base!$B$9:$B$488</definedName>
    <definedName name="Produit">#REF!</definedName>
    <definedName name="Produits">#REF!</definedName>
    <definedName name="Produitss">#REF!</definedName>
    <definedName name="Puissance">[4]Base!$O$13:$O$15</definedName>
    <definedName name="Q">#REF!</definedName>
    <definedName name="Qte">#REF!</definedName>
    <definedName name="Qté">#REF!</definedName>
    <definedName name="Qtestock">#REF!</definedName>
    <definedName name="Quantité">#REF!</definedName>
    <definedName name="renault">#REF!</definedName>
    <definedName name="Sodium">#REF!</definedName>
    <definedName name="sss">[1]VENTE!$A$2,[1]VENTE!$E$8,[1]VENTE!$E$12,[1]VENTE!$B$12</definedName>
    <definedName name="taille1">[1]VENTE!#REF!</definedName>
    <definedName name="Technologie">[4]Base!$N$9:$N$10</definedName>
    <definedName name="TF">#REF!</definedName>
    <definedName name="TTAMPOULE">#REF!</definedName>
    <definedName name="TTDICHRO">#REF!</definedName>
    <definedName name="Tube_fluo">#REF!</definedName>
    <definedName name="Tubefluo">#REF!</definedName>
    <definedName name="Type_lum">[4]Base!#REF!</definedName>
    <definedName name="TYPECLENT">#REF!</definedName>
    <definedName name="VVVV">[1]VENTE!$A$2,[1]VENTE!$C$8,[1]VENTE!$B$8</definedName>
    <definedName name="www">[1]VENTE!$A$2,[1]VENTE!$C$8,[1]VENTE!$E$8,[1]VENTE!$E$11,[1]VENTE!$E$11</definedName>
    <definedName name="zone">[11]Feuil2!$D$12:$K$12</definedName>
    <definedName name="_xlnm.Print_Area" localSheetId="3">'Bon de Livraison'!$A$1:$K$65</definedName>
    <definedName name="_xlnm.Print_Area" localSheetId="2">Facture!$A$1:$F$53</definedName>
    <definedName name="ZZZ">[1]VENTE!$A$2,[1]VENTE!$C$8,[1]VENTE!$B$8</definedName>
  </definedNames>
  <calcPr calcId="144525"/>
</workbook>
</file>

<file path=xl/calcChain.xml><?xml version="1.0" encoding="utf-8"?>
<calcChain xmlns="http://schemas.openxmlformats.org/spreadsheetml/2006/main">
  <c r="K2" i="4" l="1"/>
  <c r="E11" i="2" l="1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" i="2" l="1"/>
  <c r="E3" i="2"/>
  <c r="E4" i="2"/>
  <c r="E5" i="2"/>
  <c r="E6" i="2"/>
  <c r="E7" i="2"/>
  <c r="E8" i="2"/>
  <c r="E9" i="2"/>
  <c r="E10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A3" i="2" l="1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E36" i="1" l="1"/>
  <c r="E37" i="1" l="1"/>
  <c r="E38" i="1" s="1"/>
  <c r="E16" i="1" l="1"/>
  <c r="D3" i="3" l="1"/>
  <c r="D4" i="3" s="1"/>
  <c r="D5" i="3" s="1"/>
  <c r="D6" i="3" s="1"/>
  <c r="D7" i="3" s="1"/>
  <c r="D8" i="3" s="1"/>
  <c r="D9" i="3" s="1"/>
  <c r="D10" i="3" s="1"/>
  <c r="D11" i="3" s="1"/>
  <c r="D12" i="3" s="1"/>
  <c r="D13" i="3" s="1"/>
  <c r="D14" i="3" s="1"/>
  <c r="D15" i="3" s="1"/>
  <c r="D16" i="3" s="1"/>
  <c r="D17" i="3" s="1"/>
  <c r="D18" i="3" s="1"/>
  <c r="D19" i="3" s="1"/>
  <c r="D20" i="3" s="1"/>
  <c r="D21" i="3" s="1"/>
  <c r="D22" i="3" s="1"/>
  <c r="D23" i="3" s="1"/>
  <c r="D24" i="3" s="1"/>
  <c r="D25" i="3" s="1"/>
  <c r="D26" i="3" s="1"/>
  <c r="D27" i="3" s="1"/>
  <c r="D28" i="3" s="1"/>
  <c r="D29" i="3" s="1"/>
  <c r="D30" i="3" s="1"/>
  <c r="D31" i="3" s="1"/>
  <c r="D32" i="3" s="1"/>
  <c r="D33" i="3" s="1"/>
  <c r="D34" i="3" s="1"/>
  <c r="D35" i="3" s="1"/>
  <c r="D36" i="3" s="1"/>
  <c r="D37" i="3" s="1"/>
  <c r="D38" i="3" s="1"/>
  <c r="D39" i="3" s="1"/>
  <c r="D40" i="3" s="1"/>
  <c r="D41" i="3" s="1"/>
  <c r="D42" i="3" s="1"/>
  <c r="D43" i="3" s="1"/>
  <c r="D44" i="3" s="1"/>
  <c r="D45" i="3" s="1"/>
  <c r="D46" i="3" s="1"/>
  <c r="D47" i="3" s="1"/>
  <c r="D48" i="3" s="1"/>
  <c r="D49" i="3" s="1"/>
  <c r="D50" i="3" s="1"/>
  <c r="D51" i="3" s="1"/>
  <c r="D52" i="3" s="1"/>
  <c r="D53" i="3" s="1"/>
  <c r="D54" i="3" s="1"/>
  <c r="D55" i="3" s="1"/>
  <c r="D56" i="3" s="1"/>
  <c r="D57" i="3" s="1"/>
  <c r="D58" i="3" s="1"/>
  <c r="D59" i="3" s="1"/>
  <c r="D60" i="3" s="1"/>
  <c r="D61" i="3" s="1"/>
  <c r="D62" i="3" s="1"/>
  <c r="D63" i="3" s="1"/>
  <c r="D64" i="3" s="1"/>
  <c r="D65" i="3" s="1"/>
  <c r="D66" i="3" s="1"/>
  <c r="D67" i="3" s="1"/>
  <c r="D68" i="3" s="1"/>
  <c r="D69" i="3" s="1"/>
  <c r="D70" i="3" s="1"/>
  <c r="D71" i="3" s="1"/>
  <c r="D72" i="3" s="1"/>
  <c r="D73" i="3" s="1"/>
  <c r="D74" i="3" s="1"/>
  <c r="D75" i="3" s="1"/>
  <c r="D76" i="3" s="1"/>
  <c r="D77" i="3" s="1"/>
  <c r="D78" i="3" s="1"/>
  <c r="D79" i="3" s="1"/>
  <c r="D80" i="3" s="1"/>
  <c r="D81" i="3" s="1"/>
  <c r="D82" i="3" s="1"/>
  <c r="D83" i="3" s="1"/>
  <c r="D84" i="3" s="1"/>
  <c r="D85" i="3" s="1"/>
  <c r="D86" i="3" s="1"/>
  <c r="D87" i="3" s="1"/>
  <c r="D88" i="3" s="1"/>
  <c r="D89" i="3" s="1"/>
  <c r="D90" i="3" s="1"/>
  <c r="D91" i="3" s="1"/>
  <c r="D92" i="3" s="1"/>
  <c r="D93" i="3" s="1"/>
  <c r="D94" i="3" s="1"/>
  <c r="D95" i="3" s="1"/>
  <c r="D96" i="3" s="1"/>
  <c r="D97" i="3" s="1"/>
  <c r="D98" i="3" s="1"/>
  <c r="D99" i="3" s="1"/>
  <c r="D100" i="3" s="1"/>
  <c r="D101" i="3" s="1"/>
  <c r="D102" i="3" s="1"/>
  <c r="D103" i="3" s="1"/>
  <c r="D104" i="3" s="1"/>
  <c r="D105" i="3" s="1"/>
  <c r="D106" i="3" s="1"/>
  <c r="D107" i="3" s="1"/>
  <c r="D108" i="3" s="1"/>
  <c r="D109" i="3" s="1"/>
  <c r="D110" i="3" s="1"/>
  <c r="D111" i="3" s="1"/>
  <c r="D112" i="3" s="1"/>
  <c r="D113" i="3" s="1"/>
  <c r="D114" i="3" s="1"/>
  <c r="D115" i="3" s="1"/>
  <c r="D116" i="3" s="1"/>
  <c r="D117" i="3" s="1"/>
  <c r="D118" i="3" s="1"/>
  <c r="D119" i="3" s="1"/>
  <c r="D120" i="3" s="1"/>
  <c r="D121" i="3" s="1"/>
  <c r="D122" i="3" s="1"/>
  <c r="D123" i="3" s="1"/>
  <c r="D124" i="3" s="1"/>
  <c r="D125" i="3" s="1"/>
  <c r="D126" i="3" s="1"/>
  <c r="D127" i="3" s="1"/>
  <c r="D128" i="3" s="1"/>
  <c r="D129" i="3" s="1"/>
  <c r="D130" i="3" s="1"/>
  <c r="D131" i="3" s="1"/>
  <c r="D132" i="3" s="1"/>
  <c r="D133" i="3" s="1"/>
  <c r="D134" i="3" s="1"/>
  <c r="D135" i="3" s="1"/>
  <c r="D136" i="3" s="1"/>
  <c r="D137" i="3" s="1"/>
  <c r="D138" i="3" s="1"/>
  <c r="D139" i="3" s="1"/>
  <c r="D140" i="3" s="1"/>
  <c r="D141" i="3" s="1"/>
  <c r="D142" i="3" s="1"/>
  <c r="D143" i="3" s="1"/>
  <c r="D144" i="3" s="1"/>
  <c r="D145" i="3" s="1"/>
  <c r="D146" i="3" s="1"/>
  <c r="D147" i="3" s="1"/>
  <c r="D148" i="3" s="1"/>
  <c r="D149" i="3" s="1"/>
  <c r="D150" i="3" s="1"/>
  <c r="D151" i="3" s="1"/>
  <c r="D152" i="3" s="1"/>
  <c r="D153" i="3" s="1"/>
  <c r="D154" i="3" s="1"/>
  <c r="D155" i="3" s="1"/>
  <c r="D156" i="3" s="1"/>
  <c r="D157" i="3" s="1"/>
  <c r="D158" i="3" s="1"/>
  <c r="D159" i="3" s="1"/>
  <c r="D160" i="3" s="1"/>
  <c r="D161" i="3" s="1"/>
  <c r="D162" i="3" s="1"/>
  <c r="D163" i="3" s="1"/>
  <c r="D164" i="3" s="1"/>
  <c r="D165" i="3" s="1"/>
  <c r="D166" i="3" s="1"/>
  <c r="D167" i="3" s="1"/>
  <c r="D168" i="3" s="1"/>
  <c r="D169" i="3" s="1"/>
  <c r="D170" i="3" s="1"/>
  <c r="D171" i="3" s="1"/>
  <c r="D172" i="3" s="1"/>
  <c r="D173" i="3" s="1"/>
  <c r="D174" i="3" s="1"/>
  <c r="D175" i="3" s="1"/>
  <c r="D176" i="3" s="1"/>
  <c r="D177" i="3" s="1"/>
  <c r="D178" i="3" s="1"/>
  <c r="D179" i="3" s="1"/>
  <c r="D180" i="3" s="1"/>
  <c r="D181" i="3" s="1"/>
  <c r="D182" i="3" s="1"/>
  <c r="D183" i="3" s="1"/>
  <c r="D184" i="3" s="1"/>
  <c r="D185" i="3" s="1"/>
  <c r="D186" i="3" s="1"/>
  <c r="D187" i="3" s="1"/>
  <c r="D188" i="3" s="1"/>
  <c r="D189" i="3" s="1"/>
  <c r="D190" i="3" s="1"/>
  <c r="D191" i="3" s="1"/>
  <c r="D192" i="3" s="1"/>
  <c r="D193" i="3" s="1"/>
  <c r="D194" i="3" s="1"/>
  <c r="D195" i="3" s="1"/>
  <c r="D196" i="3" s="1"/>
  <c r="D197" i="3" s="1"/>
  <c r="D198" i="3" s="1"/>
  <c r="D199" i="3" s="1"/>
  <c r="D200" i="3" s="1"/>
  <c r="D201" i="3" s="1"/>
  <c r="D202" i="3" s="1"/>
  <c r="D203" i="3" s="1"/>
  <c r="D204" i="3" s="1"/>
  <c r="D205" i="3" s="1"/>
  <c r="D206" i="3" s="1"/>
  <c r="D207" i="3" s="1"/>
  <c r="D208" i="3" s="1"/>
  <c r="D209" i="3" s="1"/>
  <c r="D210" i="3" s="1"/>
  <c r="D211" i="3" s="1"/>
  <c r="D212" i="3" s="1"/>
  <c r="D213" i="3" s="1"/>
  <c r="D214" i="3" s="1"/>
  <c r="D215" i="3" s="1"/>
  <c r="D216" i="3" s="1"/>
  <c r="D217" i="3" s="1"/>
  <c r="D218" i="3" s="1"/>
  <c r="D219" i="3" s="1"/>
  <c r="D220" i="3" s="1"/>
  <c r="D221" i="3" s="1"/>
  <c r="D222" i="3" s="1"/>
  <c r="D223" i="3" s="1"/>
  <c r="D224" i="3" s="1"/>
  <c r="D225" i="3" s="1"/>
  <c r="D226" i="3" s="1"/>
  <c r="D227" i="3" s="1"/>
  <c r="D228" i="3" s="1"/>
  <c r="D229" i="3" s="1"/>
  <c r="D230" i="3" s="1"/>
  <c r="D231" i="3" s="1"/>
  <c r="D232" i="3" s="1"/>
  <c r="D233" i="3" s="1"/>
  <c r="D234" i="3" s="1"/>
  <c r="D235" i="3" s="1"/>
  <c r="D236" i="3" s="1"/>
  <c r="D237" i="3" s="1"/>
  <c r="D238" i="3" s="1"/>
  <c r="D239" i="3" s="1"/>
  <c r="D240" i="3" s="1"/>
  <c r="D241" i="3" s="1"/>
  <c r="D242" i="3" s="1"/>
  <c r="D243" i="3" s="1"/>
  <c r="D244" i="3" s="1"/>
  <c r="D245" i="3" s="1"/>
  <c r="D246" i="3" s="1"/>
  <c r="D247" i="3" s="1"/>
  <c r="D248" i="3" s="1"/>
  <c r="D249" i="3" s="1"/>
  <c r="D250" i="3" s="1"/>
  <c r="D251" i="3" s="1"/>
  <c r="D252" i="3" s="1"/>
  <c r="D253" i="3" s="1"/>
  <c r="D254" i="3" s="1"/>
  <c r="D255" i="3" s="1"/>
  <c r="D256" i="3" s="1"/>
  <c r="D257" i="3" s="1"/>
  <c r="D258" i="3" s="1"/>
  <c r="D259" i="3" s="1"/>
  <c r="D260" i="3" s="1"/>
  <c r="D261" i="3" s="1"/>
  <c r="D262" i="3" s="1"/>
  <c r="D263" i="3" s="1"/>
  <c r="D264" i="3" s="1"/>
  <c r="D265" i="3" s="1"/>
  <c r="D266" i="3" s="1"/>
  <c r="D267" i="3" s="1"/>
  <c r="D268" i="3" s="1"/>
  <c r="D269" i="3" s="1"/>
  <c r="D270" i="3" s="1"/>
  <c r="D271" i="3" s="1"/>
  <c r="D272" i="3" s="1"/>
  <c r="D273" i="3" s="1"/>
  <c r="D274" i="3" s="1"/>
  <c r="D275" i="3" s="1"/>
  <c r="D276" i="3" s="1"/>
  <c r="D277" i="3" s="1"/>
  <c r="D278" i="3" s="1"/>
  <c r="D279" i="3" s="1"/>
  <c r="D280" i="3" s="1"/>
  <c r="D281" i="3" s="1"/>
  <c r="D282" i="3" s="1"/>
  <c r="D283" i="3" s="1"/>
  <c r="D284" i="3" s="1"/>
  <c r="D285" i="3" s="1"/>
  <c r="D286" i="3" s="1"/>
  <c r="D287" i="3" s="1"/>
  <c r="D288" i="3" s="1"/>
  <c r="D289" i="3" s="1"/>
  <c r="D290" i="3" s="1"/>
  <c r="D291" i="3" s="1"/>
  <c r="D292" i="3" s="1"/>
  <c r="D293" i="3" s="1"/>
  <c r="D294" i="3" s="1"/>
  <c r="D295" i="3" s="1"/>
  <c r="D296" i="3" s="1"/>
  <c r="D297" i="3" s="1"/>
  <c r="D298" i="3" s="1"/>
  <c r="D299" i="3" s="1"/>
  <c r="D300" i="3" s="1"/>
  <c r="D301" i="3" s="1"/>
  <c r="D302" i="3" s="1"/>
  <c r="D303" i="3" s="1"/>
  <c r="D304" i="3" s="1"/>
  <c r="D305" i="3" s="1"/>
  <c r="D306" i="3" s="1"/>
  <c r="D307" i="3" s="1"/>
  <c r="D308" i="3" s="1"/>
  <c r="D309" i="3" s="1"/>
  <c r="D310" i="3" s="1"/>
  <c r="D311" i="3" s="1"/>
  <c r="D312" i="3" s="1"/>
  <c r="D313" i="3" s="1"/>
  <c r="D314" i="3" s="1"/>
  <c r="D315" i="3" s="1"/>
  <c r="D316" i="3" s="1"/>
  <c r="D317" i="3" s="1"/>
  <c r="D318" i="3" s="1"/>
  <c r="D319" i="3" s="1"/>
  <c r="D320" i="3" s="1"/>
  <c r="D321" i="3" s="1"/>
  <c r="D322" i="3" s="1"/>
  <c r="D323" i="3" s="1"/>
  <c r="D324" i="3" s="1"/>
  <c r="D325" i="3" s="1"/>
  <c r="D326" i="3" s="1"/>
  <c r="D327" i="3" s="1"/>
  <c r="D328" i="3" s="1"/>
  <c r="D329" i="3" s="1"/>
  <c r="D330" i="3" s="1"/>
  <c r="D331" i="3" s="1"/>
  <c r="D332" i="3" s="1"/>
  <c r="D333" i="3" s="1"/>
  <c r="D334" i="3" s="1"/>
  <c r="D335" i="3" s="1"/>
  <c r="D336" i="3" s="1"/>
  <c r="D337" i="3" s="1"/>
  <c r="D338" i="3" s="1"/>
  <c r="D339" i="3" s="1"/>
  <c r="D340" i="3" s="1"/>
  <c r="D341" i="3" s="1"/>
  <c r="D342" i="3" s="1"/>
  <c r="D343" i="3" s="1"/>
  <c r="D344" i="3" s="1"/>
  <c r="D345" i="3" s="1"/>
  <c r="D346" i="3" s="1"/>
  <c r="D347" i="3" s="1"/>
  <c r="D348" i="3" s="1"/>
  <c r="D349" i="3" s="1"/>
  <c r="D350" i="3" s="1"/>
  <c r="D351" i="3" s="1"/>
  <c r="D352" i="3" s="1"/>
  <c r="D353" i="3" s="1"/>
  <c r="D354" i="3" s="1"/>
  <c r="D355" i="3" s="1"/>
  <c r="D356" i="3" s="1"/>
  <c r="D357" i="3" s="1"/>
  <c r="D358" i="3" s="1"/>
  <c r="D359" i="3" s="1"/>
  <c r="D360" i="3" s="1"/>
  <c r="D361" i="3" s="1"/>
  <c r="D362" i="3" s="1"/>
  <c r="D363" i="3" s="1"/>
  <c r="D364" i="3" s="1"/>
  <c r="D365" i="3" s="1"/>
  <c r="D366" i="3" s="1"/>
  <c r="A43" i="1"/>
</calcChain>
</file>

<file path=xl/sharedStrings.xml><?xml version="1.0" encoding="utf-8"?>
<sst xmlns="http://schemas.openxmlformats.org/spreadsheetml/2006/main" count="465" uniqueCount="417">
  <si>
    <t>Client</t>
  </si>
  <si>
    <t>N°</t>
  </si>
  <si>
    <t>Désignations</t>
  </si>
  <si>
    <t>Quantité</t>
  </si>
  <si>
    <t>PU.HT</t>
  </si>
  <si>
    <t>TOTAL</t>
  </si>
  <si>
    <t>Facture N°:</t>
  </si>
  <si>
    <t>01/2014</t>
  </si>
  <si>
    <t>02/2014</t>
  </si>
  <si>
    <t>03/2014</t>
  </si>
  <si>
    <t>05/2014</t>
  </si>
  <si>
    <t>06/2014</t>
  </si>
  <si>
    <t>07/2014</t>
  </si>
  <si>
    <t>08/2014</t>
  </si>
  <si>
    <t>09/2014</t>
  </si>
  <si>
    <t>10/2014</t>
  </si>
  <si>
    <t>Adress</t>
  </si>
  <si>
    <t>Date:</t>
  </si>
  <si>
    <t>Date</t>
  </si>
  <si>
    <t>T.V.A</t>
  </si>
  <si>
    <t>A</t>
  </si>
  <si>
    <t>B</t>
  </si>
  <si>
    <t>C</t>
  </si>
  <si>
    <t>D</t>
  </si>
  <si>
    <t>E</t>
  </si>
  <si>
    <t>F</t>
  </si>
  <si>
    <t>G</t>
  </si>
  <si>
    <t>H</t>
  </si>
  <si>
    <t>J</t>
  </si>
  <si>
    <t>1,Rue des Fleurs</t>
  </si>
  <si>
    <t>2,Rue des Roses</t>
  </si>
  <si>
    <t>3,Rue d’élégance</t>
  </si>
  <si>
    <t>4, Rue de Liberté</t>
  </si>
  <si>
    <t>I</t>
  </si>
  <si>
    <t>K</t>
  </si>
  <si>
    <t>L</t>
  </si>
  <si>
    <t>M</t>
  </si>
  <si>
    <t>Montant H.T</t>
  </si>
  <si>
    <t>Montant T.T.C</t>
  </si>
  <si>
    <t>11/2014</t>
  </si>
  <si>
    <t>12/2014</t>
  </si>
  <si>
    <t>13/2014</t>
  </si>
  <si>
    <t>14/2014</t>
  </si>
  <si>
    <t>15/2014</t>
  </si>
  <si>
    <t>16/2014</t>
  </si>
  <si>
    <t>17/2014</t>
  </si>
  <si>
    <t>18/2014</t>
  </si>
  <si>
    <t>19/2014</t>
  </si>
  <si>
    <t>20/2014</t>
  </si>
  <si>
    <t>ZINE</t>
  </si>
  <si>
    <t>22/2014</t>
  </si>
  <si>
    <t>23/2014</t>
  </si>
  <si>
    <t>24/2014</t>
  </si>
  <si>
    <t>25/2014</t>
  </si>
  <si>
    <t>26/2014</t>
  </si>
  <si>
    <t>27/2014</t>
  </si>
  <si>
    <t>28/2014</t>
  </si>
  <si>
    <t>29/2014</t>
  </si>
  <si>
    <t>30/2014</t>
  </si>
  <si>
    <t>31/2014</t>
  </si>
  <si>
    <t>32/2014</t>
  </si>
  <si>
    <t>33/2014</t>
  </si>
  <si>
    <t>34/2014</t>
  </si>
  <si>
    <t>35/2014</t>
  </si>
  <si>
    <t>36/2014</t>
  </si>
  <si>
    <t>37/2014</t>
  </si>
  <si>
    <t>38/2014</t>
  </si>
  <si>
    <t>39/2014</t>
  </si>
  <si>
    <t>40/2014</t>
  </si>
  <si>
    <t>41/2014</t>
  </si>
  <si>
    <t>42/2014</t>
  </si>
  <si>
    <t>43/2014</t>
  </si>
  <si>
    <t>44/2014</t>
  </si>
  <si>
    <t>45/2014</t>
  </si>
  <si>
    <t>46/2014</t>
  </si>
  <si>
    <t>47/2014</t>
  </si>
  <si>
    <t>48/2014</t>
  </si>
  <si>
    <t>49/2014</t>
  </si>
  <si>
    <t>50/2014</t>
  </si>
  <si>
    <t>51/2014</t>
  </si>
  <si>
    <t>52/2014</t>
  </si>
  <si>
    <t>53/2014</t>
  </si>
  <si>
    <t>54/2014</t>
  </si>
  <si>
    <t>55/2014</t>
  </si>
  <si>
    <t>56/2014</t>
  </si>
  <si>
    <t>57/2014</t>
  </si>
  <si>
    <t>58/2014</t>
  </si>
  <si>
    <t>59/2014</t>
  </si>
  <si>
    <t>60/2014</t>
  </si>
  <si>
    <t>61/2014</t>
  </si>
  <si>
    <t>62/2014</t>
  </si>
  <si>
    <t>63/2014</t>
  </si>
  <si>
    <t>64/2014</t>
  </si>
  <si>
    <t>65/2014</t>
  </si>
  <si>
    <t>66/2014</t>
  </si>
  <si>
    <t>67/2014</t>
  </si>
  <si>
    <t>68/2014</t>
  </si>
  <si>
    <t>69/2014</t>
  </si>
  <si>
    <t>KARIM</t>
  </si>
  <si>
    <t>RAMI</t>
  </si>
  <si>
    <t>5, rue de la fortune</t>
  </si>
  <si>
    <t>N° Facture</t>
  </si>
  <si>
    <t>CABLE DB9 F/F</t>
  </si>
  <si>
    <t>CABLE DVI HDMI 1.5M</t>
  </si>
  <si>
    <t>CABLE HDMI 1.8M 24K GOLD PLATED CONNECTORS 1.4A</t>
  </si>
  <si>
    <t>CABLE HDMI 3M LUX</t>
  </si>
  <si>
    <t>CABLE ONDILEURE LUX</t>
  </si>
  <si>
    <t>CABLE RES 1.5M CAT6</t>
  </si>
  <si>
    <t>CABLE RES 100M CAT6</t>
  </si>
  <si>
    <t>CABLE RES 10M CAT6</t>
  </si>
  <si>
    <t>CABLE RES 20M CAT6</t>
  </si>
  <si>
    <t>CABLE RES 25M CAT6</t>
  </si>
  <si>
    <t>CABLE RES 2M CAT5</t>
  </si>
  <si>
    <t>CABLE RES 30M CAT6</t>
  </si>
  <si>
    <t>CABLE RES 40M CAT6</t>
  </si>
  <si>
    <t>CABLE RES 50M CAT5</t>
  </si>
  <si>
    <t>CABLE RES 50M CAT6</t>
  </si>
  <si>
    <t>CABLE RES 5M CAT6</t>
  </si>
  <si>
    <t>CABLE RES FTP CAT5 305M</t>
  </si>
  <si>
    <t>CABLE TRAVEL 1.5M  POUR LAPTOP</t>
  </si>
  <si>
    <t>CABLE USB 2.0 1.5M IMPRIMANT LUX</t>
  </si>
  <si>
    <t>CABLE USB EXTENTOIN 1.5 M LUX</t>
  </si>
  <si>
    <t>CABLE USB EXTENTOIN 1.5 M LUX FLAT</t>
  </si>
  <si>
    <t>CABLE USB EXTENTOIN 3M LUX</t>
  </si>
  <si>
    <t>CABLE USB iPHONE</t>
  </si>
  <si>
    <t>CABLE VGA 1.5M/MM BLEU</t>
  </si>
  <si>
    <t>CARTAB MIC B1515 15.6" VDUNTH</t>
  </si>
  <si>
    <t>CARTAB MIC B1519 15.6" VDUNTH</t>
  </si>
  <si>
    <t>CARTAB MIC B1524 15.6" VDUNTH</t>
  </si>
  <si>
    <t>CARTAB MIC B15247 15.6" VDUNTH</t>
  </si>
  <si>
    <t>CARTAB MIC B1533 15.6" VDUNTH</t>
  </si>
  <si>
    <t>CARTAB MIC B1593 15.6" VDUNTH</t>
  </si>
  <si>
    <t>CARTAB MIC DU-B1001 10.2 VDUNTH</t>
  </si>
  <si>
    <t>CARTAB MIC DU-B1101 11.2 VDUNTH</t>
  </si>
  <si>
    <t>CARTAB MIC DU-B1102 11.2 VDUNTH</t>
  </si>
  <si>
    <t>CARTAB MIC DU-B1103 11.2 VDUNTH</t>
  </si>
  <si>
    <t>CARTAB MIC DU-B1512 15.6 VDUNTH</t>
  </si>
  <si>
    <t>CARTAB MIC DU-B1513 15.6 VDUNTH</t>
  </si>
  <si>
    <t>CARTAB MIC DU-B1514 15.6 VDUNTH</t>
  </si>
  <si>
    <t>CARTAB MIC DU-B1516 15.6 VDUNTH</t>
  </si>
  <si>
    <t>CARTAB MIC DU-B1517 15.6 VDUNTH</t>
  </si>
  <si>
    <t>CARTAB MIC DU-B1518 15.6 VDUNTH</t>
  </si>
  <si>
    <t>CARTAB MIC DU-B1522 15.6 VDUNTH</t>
  </si>
  <si>
    <t>CARTAB MIC DU-B1525 15.6 VDUNTH</t>
  </si>
  <si>
    <t>CARTAB MIC DU-B1528 15.6 VDUNTH</t>
  </si>
  <si>
    <t>CARTAB MIC DU-B1535 15.6 VDUNTH</t>
  </si>
  <si>
    <t>CARTAB MIC DU-B1535 17.6 VDUNTH</t>
  </si>
  <si>
    <t>CARTAB MIC DU-B1544 15.6 VDUNTH</t>
  </si>
  <si>
    <t>CARTAB MIC DU-B1550 15.6 VDUNTH</t>
  </si>
  <si>
    <t>CARTAB MIC DU-B1571 15.6 VDUNTH</t>
  </si>
  <si>
    <t>CARTABL MIC SACAD DUNTH 04</t>
  </si>
  <si>
    <t>CARTABL MIC SACAD DUNTH 06</t>
  </si>
  <si>
    <t>CARTABL MIC SACAD DUNTH 07</t>
  </si>
  <si>
    <t>CARTABL MIC SACAD DUNTH 08</t>
  </si>
  <si>
    <t>CARTABL MIC SACAD DUNTH 09</t>
  </si>
  <si>
    <t>CARTE  PCI 2COM+PARALLELE</t>
  </si>
  <si>
    <t>CARTE MEMOIRE MICRO SD 4G+ADAPTATEUR ICONIX</t>
  </si>
  <si>
    <t>CARTE MER G41 ESONIC CFBL2</t>
  </si>
  <si>
    <t>CARTE MER GIGABYTE G41 DDR3 S2PV IDE</t>
  </si>
  <si>
    <t>CARTE MER GIGABYTE H61 S2PV</t>
  </si>
  <si>
    <t>CARTE MER LGA ELITGREUP  H61 H2-M13</t>
  </si>
  <si>
    <t>CARTE RESEAU PCI</t>
  </si>
  <si>
    <t>CARTE RESEAU SAN FIL PCI TP-LINK 54MBPS AVEC ANTEINE 350G</t>
  </si>
  <si>
    <t>CARTE RESEAU SAN FIL USB TP-LINK 150MBPS 721N</t>
  </si>
  <si>
    <t>CARTE RESEAU SAN FIL USB TP-LINK 300MBPS 821N</t>
  </si>
  <si>
    <t>CARTE RESEAU SAN FIL USB W311M 150MBPS TENDA</t>
  </si>
  <si>
    <t>CARTE RESEAU SAN FIL USB W311U+ 150MBPS TENDA +ANT</t>
  </si>
  <si>
    <t>CARTE RESEAU USB D-LINK N 150Mbps DWA-123</t>
  </si>
  <si>
    <t>CARTE SON USB</t>
  </si>
  <si>
    <t>CARTE USB 4 PORT PCI  STAR</t>
  </si>
  <si>
    <t>CARTOUCHE EPSON SX 125 NOIR INKWEL</t>
  </si>
  <si>
    <t>CARTOUCHE IMP brother-C125/315C NOIR INKWELL</t>
  </si>
  <si>
    <t>CARTOUCHE IMPRIMANT brother-195C NOIR/COUL</t>
  </si>
  <si>
    <t>CARTOUCHE SX125 NOIR/COUL</t>
  </si>
  <si>
    <t>CASQUE CREATI DU-21</t>
  </si>
  <si>
    <t>CASQUE CREATI DU-922</t>
  </si>
  <si>
    <t>CASQUE CREATIV CR-667</t>
  </si>
  <si>
    <t>CASQUE DUNTH DU-01</t>
  </si>
  <si>
    <t>CASQUE DUNTH DU-194</t>
  </si>
  <si>
    <t>CASQUE DUNTH DU-29</t>
  </si>
  <si>
    <t>CASQUE DUNTH DU-302</t>
  </si>
  <si>
    <t>CASQUE DUNTH DU-73</t>
  </si>
  <si>
    <t>CASQUE DUNTH DU-78</t>
  </si>
  <si>
    <t>CASQUE DUNTH DU-782</t>
  </si>
  <si>
    <t>CASQUE DUNTH DU-808</t>
  </si>
  <si>
    <t>CASQUE DUNTH DU-82</t>
  </si>
  <si>
    <t>CASQUE DUNTH DU-86</t>
  </si>
  <si>
    <t>CASQUE DUNTH DU-87</t>
  </si>
  <si>
    <t>CASQUE DUNTH DU-9010</t>
  </si>
  <si>
    <t>CASQUE DUNTH DU-903</t>
  </si>
  <si>
    <t>CASQUE DUNTH DU-944</t>
  </si>
  <si>
    <t>CASQUE DUNTH DU-97</t>
  </si>
  <si>
    <t>CASQUE DUNTH S/FILE /FM  DU-1000</t>
  </si>
  <si>
    <t>CASQUE GOLDEN B10</t>
  </si>
  <si>
    <t>CASQUE GOLDEN B11</t>
  </si>
  <si>
    <t>CASQUE HAVIT H-56D LUX</t>
  </si>
  <si>
    <t>CASQUE HZ- STAR-HD001</t>
  </si>
  <si>
    <t>CASQUE KOMC KM-311</t>
  </si>
  <si>
    <t>CASQUE S/F 880 8.1 GOLDEN</t>
  </si>
  <si>
    <t>CASQUE STAR HALA- 04</t>
  </si>
  <si>
    <t>CASQUE STAR HALA CAS02</t>
  </si>
  <si>
    <t>CASQUE STAR HALA-8060</t>
  </si>
  <si>
    <t>CASQUE TECH-COM 314/315</t>
  </si>
  <si>
    <t>CDV PRINCO</t>
  </si>
  <si>
    <t>CHARGEUR HP INTEX 18.5/3.5/1.7</t>
  </si>
  <si>
    <t>CHARGEUR PORTABLE 120W lux</t>
  </si>
  <si>
    <t>CHARGEUR PORTABLE 96W DIAMOND</t>
  </si>
  <si>
    <t>CHARGEUR PORTABLE DELL INPUT 19.5V/4.62A 7.4*5.0</t>
  </si>
  <si>
    <t>CHARGEUR PORTABLE DELL INPUT3.34/ 19.5A</t>
  </si>
  <si>
    <t>CHARGEUR PORTABLE HP INPUT 19V/4.74A 7.4*5.0</t>
  </si>
  <si>
    <t>CHARGEUR PORTABLE TOSHIBA INPUT 19V/3.42A 5.5*2.5</t>
  </si>
  <si>
    <t>CHARGEUR PORTABLE TOSHIBA INPUT 19V/4.74A 5.5*2.5</t>
  </si>
  <si>
    <t>CHARGEUR TOSHIBA ENTEX 19/3.42</t>
  </si>
  <si>
    <t>CIRING CILICON ARGENTE 30G</t>
  </si>
  <si>
    <t>CLAVIE USB BITA-502</t>
  </si>
  <si>
    <t>CLAVIER  SANS FIL HAVIT 306</t>
  </si>
  <si>
    <t>CLAVIER  USB GOLDEN 580 GM</t>
  </si>
  <si>
    <t>CLAVIER + SOURIS S/FIL STARVIT KB510</t>
  </si>
  <si>
    <t>CLAVIER ICON 2609 PS/2</t>
  </si>
  <si>
    <t>CLAVIER ICON 2609 USB</t>
  </si>
  <si>
    <t>CLAVIER iCON REF.2020 PS2</t>
  </si>
  <si>
    <t>CLAVIER iCON REF.2020 USB</t>
  </si>
  <si>
    <t>CLAVIER MM iCON REF.KB250 USB</t>
  </si>
  <si>
    <t>CLAVIER MM iCON REF.KB2930 USB</t>
  </si>
  <si>
    <t>CLAVIER USB MM PC GLOBE PCG-K211N</t>
  </si>
  <si>
    <t>CLAVIER+SOURI SANS FIL BX7900 ICON</t>
  </si>
  <si>
    <t>CONECTEUR RJ45 METAL</t>
  </si>
  <si>
    <t>CONECTEUR RJ45 PLASTIQUE 100PCS/BOX</t>
  </si>
  <si>
    <t>CPU 2.5 DC</t>
  </si>
  <si>
    <t>CPU 2.8 CORE 2 DUO</t>
  </si>
  <si>
    <t>CPU 3.0  DUAL COR E5700</t>
  </si>
  <si>
    <t>CPU 3.0 G P4</t>
  </si>
  <si>
    <t>CPU INTEL G2020 2.9GHZ 3MO</t>
  </si>
  <si>
    <t>DATA SHWE ACER X112 SVGA DLP</t>
  </si>
  <si>
    <t>DDR2 2G TRANSCEND</t>
  </si>
  <si>
    <t>DDR3 2G V-TECH</t>
  </si>
  <si>
    <t>DDR3 2G ZEPPLINE</t>
  </si>
  <si>
    <t>DDR3 4G NANYA</t>
  </si>
  <si>
    <t>DVDV PRINCO</t>
  </si>
  <si>
    <t>ECOUTEUR DUNTH</t>
  </si>
  <si>
    <t>ECRAN 18.5'' TFT LG LED</t>
  </si>
  <si>
    <t>ECRAN 18.5" LED SAMSUNG SA-100</t>
  </si>
  <si>
    <t>ECRAN 22"  SAMSUNG LED S22A100N</t>
  </si>
  <si>
    <t>ECRAN PACKARD BELL 20" MASTRO 205DL</t>
  </si>
  <si>
    <t>ECRAN PACKARD BELL 21.5" MASTRO 225DXL</t>
  </si>
  <si>
    <t>FAN I3/G620/  INTEL</t>
  </si>
  <si>
    <t>FAN P4 LGA 775 VIS</t>
  </si>
  <si>
    <t>FILTER LCD 19" LG</t>
  </si>
  <si>
    <t>FLASH DISK 16G ADATA</t>
  </si>
  <si>
    <t>FLASH DISK 4G ADATA UV100</t>
  </si>
  <si>
    <t>FLASH DISK 8G ADATA 906</t>
  </si>
  <si>
    <t>GAM PAD DOUBLE SIMPL GOLDEN REF G-02</t>
  </si>
  <si>
    <t>GAM PAD DOUBLE VIBR GOLDEN G02V</t>
  </si>
  <si>
    <t>GAM PAD DUBL SIMPL DU-GP280</t>
  </si>
  <si>
    <t>GAM PAD DUBL VIBRE DU-GP288</t>
  </si>
  <si>
    <t>GAM PAD SING VIBR GOLDEN</t>
  </si>
  <si>
    <t>GAM PAD SINGL SIMPL BITA-108</t>
  </si>
  <si>
    <t>GAM PAD SINGLE SIMPLE DU-GP180</t>
  </si>
  <si>
    <t>GAM PAD SINGLE VIBRE DU-GP188</t>
  </si>
  <si>
    <t>GAM PAD STK-2009P PLAY STATION ICON</t>
  </si>
  <si>
    <t>GRAVEUR DVD EXT TRANCEND 8X SLIM -K</t>
  </si>
  <si>
    <t>GRAVEUR DVD EXT TRANCEND 8X SLIM -W</t>
  </si>
  <si>
    <t>GRAVEUR DVD LITON SATA</t>
  </si>
  <si>
    <t>GRAVEUR DVD SAMSUNG SATA</t>
  </si>
  <si>
    <t>HDD 2TR WESTERN DIGITAL USB</t>
  </si>
  <si>
    <t>HDD 320G WESTERN DIGITAL</t>
  </si>
  <si>
    <t>HDD 500G WESTERN DIGITAL</t>
  </si>
  <si>
    <t>HDD 750 G SEGATE SATA</t>
  </si>
  <si>
    <t>HDD KINGSTON 120G SSD</t>
  </si>
  <si>
    <t>HDD USB TRANCEND 500G 25D3 USB 3.0</t>
  </si>
  <si>
    <t>HP  DUNTH SP004 FLASH+LECT CART</t>
  </si>
  <si>
    <t>HP  DUNTH SP006 FLASH+LECT CART</t>
  </si>
  <si>
    <t>HP  DUNTH SP011 FLASH+LECT CART</t>
  </si>
  <si>
    <t>HP  DUNTH SP012 FLASH+LECT CART</t>
  </si>
  <si>
    <t>HP  DUNTH SP015</t>
  </si>
  <si>
    <t>HP  DUNTH SP035 FLASH+LECT CART</t>
  </si>
  <si>
    <t>HP  DUNTH SP072 FLASH+LECT CART</t>
  </si>
  <si>
    <t>HP  DUNTH SP639 FLASH+LECT CART</t>
  </si>
  <si>
    <t>HP 2.1 VAENSONG V-300T L/MMS-USB</t>
  </si>
  <si>
    <t>HP 2018 USB</t>
  </si>
  <si>
    <t>HP CURSOR 7000</t>
  </si>
  <si>
    <t>HP DUNTH 2.1 WITH USB SD DU-SP160</t>
  </si>
  <si>
    <t>HP DUNTH 2.1 WITH USB SD DU-SP203</t>
  </si>
  <si>
    <t>HP DUNTH 2.1 WITH USB SD DU-SP205</t>
  </si>
  <si>
    <t>HP DUNTH 2.1 WITH USB SD DU-SP206</t>
  </si>
  <si>
    <t>HP DUNTH 2.1 WITH USB SD DU-SP305</t>
  </si>
  <si>
    <t>HP DUNTH 2.1 WITH USB SD DU-SP312</t>
  </si>
  <si>
    <t>HP DUNTH DU-SP108</t>
  </si>
  <si>
    <t>HP DUNTH DU-SP113</t>
  </si>
  <si>
    <t>HP DUNTH DU-SP128</t>
  </si>
  <si>
    <t>HP DUNTH DU-SP132</t>
  </si>
  <si>
    <t>HP DUNTH DU-SP145</t>
  </si>
  <si>
    <t>HP ICON IP380 CARTE MEMOIR/ SORT USB  4000W</t>
  </si>
  <si>
    <t>HP ICON IP828G CARTE MEMOIR/ SORT USB  5000W</t>
  </si>
  <si>
    <t>HP INTEX NB 20 USB C/SOND INTG</t>
  </si>
  <si>
    <t>HP MINI IPBT28H BLUETOOTH ICON</t>
  </si>
  <si>
    <t>HP PC GLOBE PCG-S084J</t>
  </si>
  <si>
    <t>HUB USB+RESISTANCE+MONTRE USB2</t>
  </si>
  <si>
    <t>IMP CANON LASER 4410 MULT FONC/285A</t>
  </si>
  <si>
    <t>IMP CANON LASER LBP 6020</t>
  </si>
  <si>
    <t>IMPRIMANT brother DCP-140Wifi</t>
  </si>
  <si>
    <t>KASPERSKY INTERNET SECURITY 1 POST 2013</t>
  </si>
  <si>
    <t>KASPERSKY INTERNET SECURITY 3 POST 2013</t>
  </si>
  <si>
    <t>KIT NET 3 in 1 pack</t>
  </si>
  <si>
    <t>KIT RECHARGE N/C 100ML GOLDEN</t>
  </si>
  <si>
    <t>LEC CARTE INTEGRE MAXIPOWER</t>
  </si>
  <si>
    <t>LEC CARTE USB HI-SPEED 630</t>
  </si>
  <si>
    <t>LEC DVD SAMSUNG SATA</t>
  </si>
  <si>
    <t>LECT DE CARTE SD</t>
  </si>
  <si>
    <t>MIC PORT ACER ASPIRE E-1 B960 /4G/500HDD/15.6'</t>
  </si>
  <si>
    <t>MICRO POR HP 250 G1 I3 /4G/500G /15.6"/+SACOCHE</t>
  </si>
  <si>
    <t>MODEM ROUTER D-LINK 150 MADLS2 DSL-2730U</t>
  </si>
  <si>
    <t>MODEM ROUTER D-LINK 300MBS DSL-2750U</t>
  </si>
  <si>
    <t>MODEM ROUTER TP-LINK 300MBS TD-W8961ND</t>
  </si>
  <si>
    <t>MODEM ROUTER TP-LINK N 150Mbps 2.4GHz ADSL2+</t>
  </si>
  <si>
    <t>MOUS NET</t>
  </si>
  <si>
    <t>NAP IDE</t>
  </si>
  <si>
    <t>NAP SATA</t>
  </si>
  <si>
    <t>ONDILEUR APC 3 SORTIE 650VA</t>
  </si>
  <si>
    <t>PACK RECHARG SX125 NOIR/COUL</t>
  </si>
  <si>
    <t>PAPIER FAX RLX ECOSIUM</t>
  </si>
  <si>
    <t>PAPIER PHOTO A4</t>
  </si>
  <si>
    <t>POINT D'ACCES TP-LINK TL-WA7510N</t>
  </si>
  <si>
    <t>POUCHETTE 10'' POUR NOT BOOK</t>
  </si>
  <si>
    <t>POUCHETTE 10'' TABLETTE DU-i02</t>
  </si>
  <si>
    <t>POUCHETTE 10'' TABLETTE DU-i03</t>
  </si>
  <si>
    <t>POUCHETTE 10'' TABLETTE DU-i04</t>
  </si>
  <si>
    <t>POUCHETTE 10'' TABLETTE DU-i05</t>
  </si>
  <si>
    <t>POUCHETTE 10'' TABLETTE DU-i06</t>
  </si>
  <si>
    <t>POUCHETTE 10'' TABLETTE DU-i07</t>
  </si>
  <si>
    <t>POUCHETTE 10'' TABLETTE DU-i08</t>
  </si>
  <si>
    <t>POUCHETTE 10'' TABLETTE DU-i09</t>
  </si>
  <si>
    <t>POUCHETTE 10'' TABLETTE DU-i10</t>
  </si>
  <si>
    <t>POUCHETTE 10'' TABLETTE DU-i11</t>
  </si>
  <si>
    <t>POUCHETTE 15.6'' POUR LAPTOP</t>
  </si>
  <si>
    <t>POUCHETTE CD PAQUET DE 100</t>
  </si>
  <si>
    <t>PRISE FILTER LIANXIN 680</t>
  </si>
  <si>
    <t>PRISE FILTER LUX QIAO SHENG 3M+USB 886</t>
  </si>
  <si>
    <t>PROTEGE  LAPTOP AVEC PHOTO</t>
  </si>
  <si>
    <t>PROTEGE LAPTOP 3IN1 PCOM</t>
  </si>
  <si>
    <t>PROTEGE LAPTOP DUNTH DU-3IN1</t>
  </si>
  <si>
    <t>REFROIDISSEUR 3 FAN 738</t>
  </si>
  <si>
    <t>REFROIDISSEUR LAPTOP CP-1415</t>
  </si>
  <si>
    <t>REFROIDISSEUR LAPTOP CP-1420</t>
  </si>
  <si>
    <t>REFROIDISSEUR LAPTOP HDW-588A</t>
  </si>
  <si>
    <t>REFROIDISSEUR PORTABLE DUNTH DU-CP01</t>
  </si>
  <si>
    <t>REFROIDISSEUR PORTABLE DUNTH DU-CP02</t>
  </si>
  <si>
    <t>ROFROIDISSEUR HEATSINK X-870</t>
  </si>
  <si>
    <t>SOURIE  USB  INTEX OP21</t>
  </si>
  <si>
    <t>SOURIE GM 10 REF A01 GOLDEN</t>
  </si>
  <si>
    <t>SOURIE SONS FIL ICON 1600dpi MX-3600</t>
  </si>
  <si>
    <t>SOURIE SONS FIL ICON 1600dpi MX-6600</t>
  </si>
  <si>
    <t>SOURIE SONS FIL ICON 2.4GHZ BX-7700</t>
  </si>
  <si>
    <t>SOURIE SONS FIL ICON 2.4GHZ BX-8600</t>
  </si>
  <si>
    <t>SOURIE SONS FIL ICON 2.4GHZ BX-8800</t>
  </si>
  <si>
    <t>SOURIE SONS FIL ICON 2.4GHZ MX-12</t>
  </si>
  <si>
    <t>SOURIE SONS FIL ICON 2.4GHZ MX-2500</t>
  </si>
  <si>
    <t>SOURIE USB  HZ -A1203</t>
  </si>
  <si>
    <t>SOURIE USB  HZ -M006</t>
  </si>
  <si>
    <t>SOURIE USB  HZ -M007</t>
  </si>
  <si>
    <t>SOURIE USB  HZ -M012</t>
  </si>
  <si>
    <t>SOURIE USB  HZ -M013</t>
  </si>
  <si>
    <t>SOURIE USB  HZ -M015</t>
  </si>
  <si>
    <t>SOURIE USB  KM-680  ICON</t>
  </si>
  <si>
    <t>SOURIE USB  KM-6800  ICON</t>
  </si>
  <si>
    <t>SOURIE USB 5D DX-2020  ICON</t>
  </si>
  <si>
    <t>SOURIE USB 5D DX-8000  ICON</t>
  </si>
  <si>
    <t>SOURIE USB ACER 3500</t>
  </si>
  <si>
    <t>SOURIE USB MACTECH MT-OM54</t>
  </si>
  <si>
    <t>SOURIE USB MINI   LT400  ICON</t>
  </si>
  <si>
    <t>SOURIS BITA USB RG-009</t>
  </si>
  <si>
    <t>SOURIS DUNTH S/F DU-MW01</t>
  </si>
  <si>
    <t>SOURIS DUNTH USB DU-M104</t>
  </si>
  <si>
    <t>SOURIS PS2 MIRAGE</t>
  </si>
  <si>
    <t>SOURIS S/F HAVIT MS-518</t>
  </si>
  <si>
    <t>SOURIS USB GOLDEN COLOR N/A</t>
  </si>
  <si>
    <t>SOURIS USB MINI  BOX GOLDEN</t>
  </si>
  <si>
    <t>SOURIS USB PC GLOBE PCG-M9318J</t>
  </si>
  <si>
    <t>SOURIS USB SONY LUX</t>
  </si>
  <si>
    <t>STICKER CLAV FR/AR</t>
  </si>
  <si>
    <t>STICKER CLAV FR/AR 3M</t>
  </si>
  <si>
    <t>SWITCH 16 POR TP-LINK</t>
  </si>
  <si>
    <t>SWITCH 5 PORTS GOLDEN</t>
  </si>
  <si>
    <t>SWITCH 8PORT GOLDEN</t>
  </si>
  <si>
    <t>TABEL 700 SMART</t>
  </si>
  <si>
    <t>TABLE MICRO VITREE' KA-750 WIDOWS7</t>
  </si>
  <si>
    <t>TAPIS SOURIS EURO-DOLAR</t>
  </si>
  <si>
    <t>TAPIS SOURIS L-8</t>
  </si>
  <si>
    <t>TAPIS SOURIS Microsoft</t>
  </si>
  <si>
    <t>TONER  PHOTOCOPIEUR DUNTH 2016/2018</t>
  </si>
  <si>
    <t>TONER  PHOTOCOPIEUR DUNTH 2016/2018 HIGH VOLUME</t>
  </si>
  <si>
    <t>TONER PANASONIC KX-FA411 /1900CX</t>
  </si>
  <si>
    <t>TONER TM bast ink 35A/36A/78A/85A/388A</t>
  </si>
  <si>
    <t>TRANSFO MODEM</t>
  </si>
  <si>
    <t>VGA 1G 210 GEFORCE MSI</t>
  </si>
  <si>
    <t>VGA ATI HD R5450 2G</t>
  </si>
  <si>
    <t>VGA GEFORCE GT610 2GB PALIT 64bit</t>
  </si>
  <si>
    <t>VGA GEFORCE210 1GB PALIT</t>
  </si>
  <si>
    <t>WEB CAM  GOLDEN CLIP CAM-01</t>
  </si>
  <si>
    <t>WEB CAM  GOLDEN REF20</t>
  </si>
  <si>
    <t>WEB CAM ATW-M30 ICON</t>
  </si>
  <si>
    <t>WEB CAM BLANC/NOIR GOLDEN CAM-50</t>
  </si>
  <si>
    <t>WEB CAM JEWAY 0037</t>
  </si>
  <si>
    <t>WEB CAM NOVA TECH 12 MP</t>
  </si>
  <si>
    <t>WEB CAM STAR HALA HZ-4000</t>
  </si>
  <si>
    <t>WEB CAM STAR HALA HZ-5000</t>
  </si>
  <si>
    <t>WEB CAM STAR HALA HZ-W1300</t>
  </si>
  <si>
    <t>Montant</t>
  </si>
  <si>
    <t>TOTAL T.T.C</t>
  </si>
  <si>
    <t>SAMI</t>
  </si>
  <si>
    <t>Doit:</t>
  </si>
  <si>
    <t>Bon de Livraison N°:</t>
  </si>
  <si>
    <t>Article</t>
  </si>
  <si>
    <t>Le Fournisseur</t>
  </si>
  <si>
    <t xml:space="preserve">Le Magasiné  </t>
  </si>
  <si>
    <t>Etape 1</t>
  </si>
  <si>
    <t>Etape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</si>
</sst>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.00\ [$€-1]_-;\-* #,##0.00\ [$€-1]_-;_-* &quot;-&quot;??\ [$€-1]_-"/>
    <numFmt numFmtId="167" formatCode="_-* #,##0.00_-;_-* #,##0.00\-;_-* &quot;-&quot;??_-;_-@_-"/>
    <numFmt numFmtId="168" formatCode="#,###"/>
    <numFmt numFmtId="169" formatCode="0.00;[Red]0.00"/>
    <numFmt numFmtId="170" formatCode="_(&quot;$&quot;* #,##0.00_);_(&quot;$&quot;* \(#,##0.00\);_(&quot;$&quot;* &quot;-&quot;??_);_(@_)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11"/>
      <name val="Consolas"/>
      <family val="3"/>
    </font>
    <font>
      <sz val="11"/>
      <name val="Consolas"/>
      <family val="3"/>
    </font>
    <font>
      <b/>
      <i/>
      <sz val="9"/>
      <color indexed="8"/>
      <name val="Calibri"/>
      <family val="2"/>
    </font>
    <font>
      <b/>
      <sz val="12"/>
      <name val="Consolas"/>
      <family val="3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4"/>
      <name val="Consolas"/>
      <family val="3"/>
    </font>
    <font>
      <b/>
      <sz val="18"/>
      <color theme="1"/>
      <name val="Calibri"/>
      <family val="2"/>
      <scheme val="minor"/>
    </font>
    <font>
      <sz val="12"/>
      <name val="Calibri"/>
      <family val="2"/>
      <scheme val="minor"/>
    </font>
    <font>
      <sz val="9"/>
      <name val="Arial"/>
      <family val="2"/>
    </font>
    <font>
      <sz val="14"/>
      <name val="Arial"/>
      <family val="2"/>
    </font>
    <font>
      <sz val="18"/>
      <name val="Calibri"/>
      <family val="2"/>
      <scheme val="minor"/>
    </font>
    <font>
      <b/>
      <sz val="2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onsolas"/>
      <family val="3"/>
    </font>
    <font>
      <b/>
      <sz val="10"/>
      <name val="Arial"/>
      <family val="2"/>
    </font>
    <font>
      <b/>
      <sz val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166" fontId="3" fillId="0" borderId="0" applyFont="0" applyFill="0" applyBorder="0" applyAlignment="0" applyProtection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0" fontId="3" fillId="0" borderId="0"/>
    <xf numFmtId="165" fontId="1" fillId="0" borderId="0" applyFont="0" applyFill="0" applyBorder="0" applyAlignment="0" applyProtection="0"/>
    <xf numFmtId="170" fontId="3" fillId="0" borderId="0" applyFont="0" applyFill="0" applyBorder="0" applyAlignment="0" applyProtection="0"/>
  </cellStyleXfs>
  <cellXfs count="130">
    <xf numFmtId="0" fontId="0" fillId="0" borderId="0" xfId="0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7" fillId="3" borderId="1" xfId="10" applyFont="1" applyFill="1" applyBorder="1" applyAlignment="1">
      <alignment horizontal="center" vertical="center"/>
    </xf>
    <xf numFmtId="0" fontId="7" fillId="0" borderId="0" xfId="0" applyFont="1" applyBorder="1"/>
    <xf numFmtId="0" fontId="11" fillId="0" borderId="0" xfId="0" applyFont="1" applyBorder="1"/>
    <xf numFmtId="0" fontId="10" fillId="0" borderId="0" xfId="0" applyFont="1" applyAlignment="1">
      <alignment vertical="center" wrapText="1"/>
    </xf>
    <xf numFmtId="167" fontId="8" fillId="2" borderId="1" xfId="6" applyNumberFormat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0" fillId="0" borderId="0" xfId="0"/>
    <xf numFmtId="0" fontId="0" fillId="0" borderId="0" xfId="0" applyBorder="1" applyAlignment="1">
      <alignment horizontal="center"/>
    </xf>
    <xf numFmtId="0" fontId="8" fillId="2" borderId="1" xfId="10" applyFont="1" applyFill="1" applyBorder="1" applyAlignment="1" applyProtection="1">
      <alignment horizontal="center" vertical="center"/>
      <protection locked="0"/>
    </xf>
    <xf numFmtId="0" fontId="9" fillId="2" borderId="1" xfId="9" applyFont="1" applyFill="1" applyBorder="1"/>
    <xf numFmtId="168" fontId="8" fillId="2" borderId="1" xfId="10" applyNumberFormat="1" applyFont="1" applyFill="1" applyBorder="1" applyAlignment="1" applyProtection="1">
      <alignment horizontal="center" vertical="center"/>
      <protection locked="0"/>
    </xf>
    <xf numFmtId="167" fontId="8" fillId="2" borderId="1" xfId="6" applyFont="1" applyFill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0" fillId="0" borderId="0" xfId="0" applyBorder="1"/>
    <xf numFmtId="3" fontId="10" fillId="0" borderId="0" xfId="0" applyNumberFormat="1" applyFont="1" applyBorder="1" applyAlignment="1">
      <alignment horizontal="center"/>
    </xf>
    <xf numFmtId="167" fontId="10" fillId="0" borderId="0" xfId="6" applyFont="1" applyBorder="1"/>
    <xf numFmtId="167" fontId="8" fillId="2" borderId="9" xfId="6" applyFont="1" applyFill="1" applyBorder="1" applyAlignment="1">
      <alignment horizontal="center" vertical="center"/>
    </xf>
    <xf numFmtId="0" fontId="7" fillId="4" borderId="1" xfId="10" applyFont="1" applyFill="1" applyBorder="1" applyAlignment="1">
      <alignment horizontal="center" vertical="center"/>
    </xf>
    <xf numFmtId="0" fontId="7" fillId="4" borderId="1" xfId="10" applyFont="1" applyFill="1" applyBorder="1" applyAlignment="1">
      <alignment vertical="center"/>
    </xf>
    <xf numFmtId="167" fontId="10" fillId="4" borderId="8" xfId="6" applyFont="1" applyFill="1" applyBorder="1"/>
    <xf numFmtId="0" fontId="12" fillId="0" borderId="0" xfId="0" applyFont="1"/>
    <xf numFmtId="14" fontId="13" fillId="0" borderId="0" xfId="0" applyNumberFormat="1" applyFont="1" applyAlignment="1">
      <alignment horizontal="left"/>
    </xf>
    <xf numFmtId="0" fontId="12" fillId="0" borderId="0" xfId="0" applyFont="1" applyAlignment="1">
      <alignment horizontal="right"/>
    </xf>
    <xf numFmtId="3" fontId="10" fillId="4" borderId="8" xfId="0" applyNumberFormat="1" applyFont="1" applyFill="1" applyBorder="1" applyAlignment="1">
      <alignment horizontal="center"/>
    </xf>
    <xf numFmtId="14" fontId="0" fillId="5" borderId="1" xfId="0" applyNumberFormat="1" applyFill="1" applyBorder="1"/>
    <xf numFmtId="0" fontId="0" fillId="6" borderId="1" xfId="0" applyFill="1" applyBorder="1"/>
    <xf numFmtId="164" fontId="14" fillId="6" borderId="1" xfId="0" applyNumberFormat="1" applyFont="1" applyFill="1" applyBorder="1" applyAlignment="1">
      <alignment horizontal="center" vertical="center"/>
    </xf>
    <xf numFmtId="49" fontId="0" fillId="5" borderId="1" xfId="0" applyNumberFormat="1" applyFill="1" applyBorder="1"/>
    <xf numFmtId="0" fontId="0" fillId="5" borderId="1" xfId="0" applyFill="1" applyBorder="1"/>
    <xf numFmtId="0" fontId="8" fillId="5" borderId="1" xfId="12" applyNumberFormat="1" applyFont="1" applyFill="1" applyBorder="1" applyAlignment="1" applyProtection="1">
      <alignment horizontal="left"/>
    </xf>
    <xf numFmtId="15" fontId="0" fillId="5" borderId="1" xfId="0" applyNumberFormat="1" applyFill="1" applyBorder="1"/>
    <xf numFmtId="0" fontId="0" fillId="0" borderId="0" xfId="0"/>
    <xf numFmtId="0" fontId="8" fillId="2" borderId="1" xfId="10" applyFont="1" applyFill="1" applyBorder="1" applyAlignment="1" applyProtection="1">
      <alignment horizontal="center" vertical="center"/>
      <protection locked="0"/>
    </xf>
    <xf numFmtId="0" fontId="9" fillId="2" borderId="1" xfId="9" applyFont="1" applyFill="1" applyBorder="1"/>
    <xf numFmtId="168" fontId="8" fillId="2" borderId="1" xfId="10" applyNumberFormat="1" applyFont="1" applyFill="1" applyBorder="1" applyAlignment="1" applyProtection="1">
      <alignment horizontal="center" vertical="center"/>
      <protection locked="0"/>
    </xf>
    <xf numFmtId="167" fontId="8" fillId="2" borderId="1" xfId="6" applyFont="1" applyFill="1" applyBorder="1" applyAlignment="1">
      <alignment horizontal="center" vertical="center"/>
    </xf>
    <xf numFmtId="0" fontId="7" fillId="4" borderId="13" xfId="11" applyFont="1" applyFill="1" applyBorder="1" applyAlignment="1">
      <alignment horizontal="left"/>
    </xf>
    <xf numFmtId="0" fontId="7" fillId="4" borderId="14" xfId="0" applyFont="1" applyFill="1" applyBorder="1"/>
    <xf numFmtId="0" fontId="7" fillId="4" borderId="15" xfId="0" applyFont="1" applyFill="1" applyBorder="1"/>
    <xf numFmtId="0" fontId="7" fillId="4" borderId="16" xfId="11" applyFont="1" applyFill="1" applyBorder="1" applyAlignment="1">
      <alignment horizontal="left"/>
    </xf>
    <xf numFmtId="0" fontId="7" fillId="4" borderId="0" xfId="0" applyFont="1" applyFill="1" applyBorder="1"/>
    <xf numFmtId="0" fontId="7" fillId="4" borderId="17" xfId="0" applyFont="1" applyFill="1" applyBorder="1"/>
    <xf numFmtId="0" fontId="7" fillId="4" borderId="19" xfId="0" applyFont="1" applyFill="1" applyBorder="1"/>
    <xf numFmtId="0" fontId="7" fillId="4" borderId="20" xfId="0" applyFont="1" applyFill="1" applyBorder="1"/>
    <xf numFmtId="167" fontId="0" fillId="0" borderId="0" xfId="0" applyNumberFormat="1"/>
    <xf numFmtId="0" fontId="11" fillId="0" borderId="0" xfId="0" applyFont="1"/>
    <xf numFmtId="0" fontId="11" fillId="7" borderId="11" xfId="0" applyFont="1" applyFill="1" applyBorder="1" applyAlignment="1">
      <alignment horizontal="center" vertical="center"/>
    </xf>
    <xf numFmtId="0" fontId="18" fillId="0" borderId="0" xfId="0" applyFont="1"/>
    <xf numFmtId="0" fontId="19" fillId="0" borderId="0" xfId="0" applyFont="1"/>
    <xf numFmtId="165" fontId="11" fillId="0" borderId="0" xfId="0" applyNumberFormat="1" applyFont="1"/>
    <xf numFmtId="167" fontId="0" fillId="0" borderId="0" xfId="0" applyNumberFormat="1" applyAlignment="1">
      <alignment horizontal="center"/>
    </xf>
    <xf numFmtId="0" fontId="11" fillId="7" borderId="18" xfId="0" applyFont="1" applyFill="1" applyBorder="1" applyAlignment="1">
      <alignment horizontal="center" vertical="center"/>
    </xf>
    <xf numFmtId="167" fontId="8" fillId="2" borderId="1" xfId="6" applyFont="1" applyFill="1" applyBorder="1" applyAlignment="1">
      <alignment horizontal="center"/>
    </xf>
    <xf numFmtId="0" fontId="0" fillId="0" borderId="1" xfId="0" applyBorder="1"/>
    <xf numFmtId="0" fontId="7" fillId="0" borderId="18" xfId="11" applyFont="1" applyBorder="1" applyAlignment="1">
      <alignment horizontal="left"/>
    </xf>
    <xf numFmtId="14" fontId="22" fillId="7" borderId="10" xfId="0" applyNumberFormat="1" applyFont="1" applyFill="1" applyBorder="1"/>
    <xf numFmtId="0" fontId="22" fillId="7" borderId="10" xfId="0" applyFont="1" applyFill="1" applyBorder="1"/>
    <xf numFmtId="165" fontId="22" fillId="7" borderId="10" xfId="13" applyFont="1" applyFill="1" applyBorder="1"/>
    <xf numFmtId="0" fontId="22" fillId="0" borderId="0" xfId="0" applyFont="1"/>
    <xf numFmtId="0" fontId="23" fillId="0" borderId="1" xfId="9" applyFont="1" applyBorder="1" applyAlignment="1">
      <alignment vertical="top"/>
    </xf>
    <xf numFmtId="0" fontId="11" fillId="0" borderId="1" xfId="0" applyFont="1" applyBorder="1"/>
    <xf numFmtId="169" fontId="23" fillId="0" borderId="1" xfId="9" applyNumberFormat="1" applyFont="1" applyBorder="1" applyAlignment="1">
      <alignment horizontal="center" vertical="top"/>
    </xf>
    <xf numFmtId="0" fontId="3" fillId="0" borderId="0" xfId="10"/>
    <xf numFmtId="0" fontId="13" fillId="0" borderId="2" xfId="9" applyFont="1" applyBorder="1" applyProtection="1">
      <protection locked="0"/>
    </xf>
    <xf numFmtId="0" fontId="13" fillId="0" borderId="22" xfId="9" applyFont="1" applyBorder="1" applyProtection="1">
      <protection locked="0"/>
    </xf>
    <xf numFmtId="0" fontId="13" fillId="0" borderId="3" xfId="9" applyFont="1" applyBorder="1" applyProtection="1">
      <protection locked="0"/>
    </xf>
    <xf numFmtId="0" fontId="13" fillId="0" borderId="0" xfId="9" applyFont="1" applyBorder="1" applyProtection="1">
      <protection locked="0"/>
    </xf>
    <xf numFmtId="0" fontId="13" fillId="0" borderId="4" xfId="9" applyFont="1" applyBorder="1" applyProtection="1">
      <protection locked="0"/>
    </xf>
    <xf numFmtId="0" fontId="13" fillId="0" borderId="5" xfId="9" applyFont="1" applyBorder="1" applyProtection="1">
      <protection locked="0"/>
    </xf>
    <xf numFmtId="0" fontId="13" fillId="0" borderId="6" xfId="9" applyFont="1" applyBorder="1" applyProtection="1">
      <protection locked="0"/>
    </xf>
    <xf numFmtId="0" fontId="13" fillId="0" borderId="21" xfId="9" applyFont="1" applyBorder="1" applyProtection="1">
      <protection locked="0"/>
    </xf>
    <xf numFmtId="0" fontId="13" fillId="0" borderId="7" xfId="9" applyFont="1" applyBorder="1" applyProtection="1">
      <protection locked="0"/>
    </xf>
    <xf numFmtId="0" fontId="24" fillId="0" borderId="0" xfId="10" applyFont="1"/>
    <xf numFmtId="0" fontId="12" fillId="5" borderId="23" xfId="9" applyFont="1" applyFill="1" applyBorder="1" applyAlignment="1" applyProtection="1">
      <alignment horizontal="center" vertical="center"/>
      <protection locked="0"/>
    </xf>
    <xf numFmtId="0" fontId="12" fillId="5" borderId="24" xfId="9" applyFont="1" applyFill="1" applyBorder="1" applyAlignment="1" applyProtection="1">
      <alignment horizontal="center" vertical="center"/>
      <protection locked="0"/>
    </xf>
    <xf numFmtId="0" fontId="12" fillId="5" borderId="25" xfId="9" applyFont="1" applyFill="1" applyBorder="1" applyAlignment="1" applyProtection="1">
      <alignment horizontal="center" vertical="center"/>
      <protection locked="0"/>
    </xf>
    <xf numFmtId="0" fontId="12" fillId="0" borderId="10" xfId="9" applyFont="1" applyBorder="1" applyAlignment="1" applyProtection="1">
      <alignment horizontal="center"/>
      <protection locked="0"/>
    </xf>
    <xf numFmtId="0" fontId="12" fillId="0" borderId="16" xfId="9" applyFont="1" applyBorder="1" applyProtection="1">
      <protection locked="0"/>
    </xf>
    <xf numFmtId="0" fontId="1" fillId="0" borderId="0" xfId="9" applyBorder="1" applyProtection="1">
      <protection locked="0"/>
    </xf>
    <xf numFmtId="0" fontId="1" fillId="0" borderId="17" xfId="9" applyBorder="1" applyProtection="1">
      <protection locked="0"/>
    </xf>
    <xf numFmtId="0" fontId="12" fillId="0" borderId="10" xfId="9" applyFont="1" applyBorder="1" applyAlignment="1" applyProtection="1">
      <alignment horizontal="center" vertical="center"/>
      <protection locked="0"/>
    </xf>
    <xf numFmtId="0" fontId="1" fillId="0" borderId="10" xfId="9" applyBorder="1" applyAlignment="1" applyProtection="1">
      <alignment horizontal="center"/>
      <protection locked="0"/>
    </xf>
    <xf numFmtId="0" fontId="1" fillId="0" borderId="16" xfId="9" applyBorder="1" applyProtection="1">
      <protection locked="0"/>
    </xf>
    <xf numFmtId="0" fontId="1" fillId="0" borderId="10" xfId="9" applyBorder="1" applyAlignment="1" applyProtection="1">
      <alignment horizontal="center" vertical="center"/>
      <protection locked="0"/>
    </xf>
    <xf numFmtId="0" fontId="1" fillId="0" borderId="11" xfId="9" applyBorder="1" applyAlignment="1" applyProtection="1">
      <alignment horizontal="center"/>
      <protection locked="0"/>
    </xf>
    <xf numFmtId="0" fontId="1" fillId="0" borderId="18" xfId="9" applyBorder="1" applyProtection="1">
      <protection locked="0"/>
    </xf>
    <xf numFmtId="0" fontId="1" fillId="0" borderId="19" xfId="9" applyBorder="1" applyProtection="1">
      <protection locked="0"/>
    </xf>
    <xf numFmtId="0" fontId="1" fillId="0" borderId="20" xfId="9" applyBorder="1" applyProtection="1">
      <protection locked="0"/>
    </xf>
    <xf numFmtId="0" fontId="1" fillId="0" borderId="11" xfId="9" applyBorder="1" applyAlignment="1" applyProtection="1">
      <alignment horizontal="center" vertical="center"/>
      <protection locked="0"/>
    </xf>
    <xf numFmtId="0" fontId="25" fillId="0" borderId="0" xfId="10" applyFont="1"/>
    <xf numFmtId="0" fontId="10" fillId="4" borderId="3" xfId="11" applyFont="1" applyFill="1" applyBorder="1" applyAlignment="1">
      <alignment vertical="center"/>
    </xf>
    <xf numFmtId="0" fontId="10" fillId="4" borderId="7" xfId="11" applyFont="1" applyFill="1" applyBorder="1" applyAlignment="1">
      <alignment vertical="center"/>
    </xf>
    <xf numFmtId="0" fontId="15" fillId="4" borderId="2" xfId="11" applyFont="1" applyFill="1" applyBorder="1" applyAlignment="1">
      <alignment horizontal="right" vertical="center"/>
    </xf>
    <xf numFmtId="0" fontId="15" fillId="4" borderId="6" xfId="11" applyFont="1" applyFill="1" applyBorder="1" applyAlignment="1">
      <alignment horizontal="right" vertical="center"/>
    </xf>
    <xf numFmtId="0" fontId="10" fillId="4" borderId="3" xfId="11" applyFont="1" applyFill="1" applyBorder="1" applyAlignment="1">
      <alignment horizontal="center" vertical="center"/>
    </xf>
    <xf numFmtId="0" fontId="10" fillId="4" borderId="7" xfId="1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16" fillId="4" borderId="4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2" fillId="4" borderId="4" xfId="0" applyNumberFormat="1" applyFont="1" applyFill="1" applyBorder="1" applyAlignment="1">
      <alignment horizontal="center"/>
    </xf>
    <xf numFmtId="0" fontId="12" fillId="4" borderId="5" xfId="0" applyNumberFormat="1" applyFont="1" applyFill="1" applyBorder="1" applyAlignment="1">
      <alignment horizontal="center"/>
    </xf>
    <xf numFmtId="0" fontId="12" fillId="4" borderId="6" xfId="0" applyNumberFormat="1" applyFont="1" applyFill="1" applyBorder="1" applyAlignment="1">
      <alignment horizontal="center"/>
    </xf>
    <xf numFmtId="0" fontId="12" fillId="4" borderId="7" xfId="0" applyNumberFormat="1" applyFont="1" applyFill="1" applyBorder="1" applyAlignment="1">
      <alignment horizontal="center"/>
    </xf>
    <xf numFmtId="0" fontId="3" fillId="0" borderId="2" xfId="10" applyBorder="1" applyAlignment="1">
      <alignment horizontal="center"/>
    </xf>
    <xf numFmtId="0" fontId="3" fillId="0" borderId="22" xfId="10" applyBorder="1" applyAlignment="1">
      <alignment horizontal="center"/>
    </xf>
    <xf numFmtId="0" fontId="3" fillId="0" borderId="3" xfId="10" applyBorder="1" applyAlignment="1">
      <alignment horizontal="center"/>
    </xf>
    <xf numFmtId="0" fontId="3" fillId="0" borderId="4" xfId="10" applyBorder="1" applyAlignment="1">
      <alignment horizontal="center"/>
    </xf>
    <xf numFmtId="0" fontId="3" fillId="0" borderId="0" xfId="10" applyBorder="1" applyAlignment="1">
      <alignment horizontal="center"/>
    </xf>
    <xf numFmtId="0" fontId="3" fillId="0" borderId="5" xfId="10" applyBorder="1" applyAlignment="1">
      <alignment horizontal="center"/>
    </xf>
    <xf numFmtId="0" fontId="3" fillId="0" borderId="6" xfId="10" applyBorder="1" applyAlignment="1">
      <alignment horizontal="center"/>
    </xf>
    <xf numFmtId="0" fontId="3" fillId="0" borderId="21" xfId="10" applyBorder="1" applyAlignment="1">
      <alignment horizontal="center"/>
    </xf>
    <xf numFmtId="0" fontId="3" fillId="0" borderId="7" xfId="10" applyBorder="1" applyAlignment="1">
      <alignment horizontal="center"/>
    </xf>
    <xf numFmtId="0" fontId="7" fillId="4" borderId="2" xfId="11" applyFont="1" applyFill="1" applyBorder="1" applyAlignment="1">
      <alignment horizontal="center" vertical="center"/>
    </xf>
    <xf numFmtId="0" fontId="7" fillId="4" borderId="22" xfId="11" applyFont="1" applyFill="1" applyBorder="1" applyAlignment="1">
      <alignment horizontal="center" vertical="center"/>
    </xf>
    <xf numFmtId="0" fontId="7" fillId="4" borderId="6" xfId="11" applyFont="1" applyFill="1" applyBorder="1" applyAlignment="1">
      <alignment horizontal="center" vertical="center"/>
    </xf>
    <xf numFmtId="0" fontId="7" fillId="4" borderId="21" xfId="11" applyFont="1" applyFill="1" applyBorder="1" applyAlignment="1">
      <alignment horizontal="center" vertical="center"/>
    </xf>
    <xf numFmtId="0" fontId="17" fillId="8" borderId="12" xfId="0" applyFont="1" applyFill="1" applyBorder="1" applyAlignment="1">
      <alignment horizontal="center"/>
    </xf>
    <xf numFmtId="0" fontId="22" fillId="9" borderId="1" xfId="0" applyFont="1" applyFill="1" applyBorder="1" applyAlignment="1">
      <alignment horizontal="center"/>
    </xf>
    <xf numFmtId="0" fontId="20" fillId="10" borderId="14" xfId="0" applyFont="1" applyFill="1" applyBorder="1" applyAlignment="1">
      <alignment horizontal="center" vertical="center"/>
    </xf>
    <xf numFmtId="0" fontId="20" fillId="10" borderId="0" xfId="0" applyFont="1" applyFill="1" applyBorder="1" applyAlignment="1">
      <alignment horizontal="center" vertical="center"/>
    </xf>
    <xf numFmtId="0" fontId="20" fillId="10" borderId="21" xfId="0" applyFont="1" applyFill="1" applyBorder="1" applyAlignment="1">
      <alignment horizontal="center" vertical="center"/>
    </xf>
    <xf numFmtId="165" fontId="21" fillId="10" borderId="14" xfId="13" applyFont="1" applyFill="1" applyBorder="1" applyAlignment="1">
      <alignment horizontal="center" vertical="center"/>
    </xf>
    <xf numFmtId="165" fontId="21" fillId="10" borderId="0" xfId="13" applyFont="1" applyFill="1" applyBorder="1" applyAlignment="1">
      <alignment horizontal="center" vertical="center"/>
    </xf>
    <xf numFmtId="165" fontId="21" fillId="10" borderId="21" xfId="13" applyFont="1" applyFill="1" applyBorder="1" applyAlignment="1">
      <alignment horizontal="center" vertical="center"/>
    </xf>
  </cellXfs>
  <cellStyles count="15">
    <cellStyle name="Euro" xfId="1"/>
    <cellStyle name="Excel Built-in Normal" xfId="2"/>
    <cellStyle name="Lien hypertexte 2" xfId="3"/>
    <cellStyle name="Milliers" xfId="13" builtinId="3"/>
    <cellStyle name="Milliers 2" xfId="4"/>
    <cellStyle name="Milliers 2 2" xfId="5"/>
    <cellStyle name="Milliers 3" xfId="6"/>
    <cellStyle name="Monétaire 2" xfId="7"/>
    <cellStyle name="Monétaire 3" xfId="8"/>
    <cellStyle name="Normal" xfId="0" builtinId="0"/>
    <cellStyle name="Normal 2" xfId="9"/>
    <cellStyle name="Normal 3" xfId="10"/>
    <cellStyle name="Normal_Facte-eriad11" xfId="12"/>
    <cellStyle name="Normal_Facture" xfId="11"/>
    <cellStyle name="Währung" xfId="14"/>
  </cellStyles>
  <dxfs count="0"/>
  <tableStyles count="0" defaultTableStyle="TableStyleMedium2" defaultPivotStyle="PivotStyleLight16"/>
  <colors>
    <mruColors>
      <color rgb="FF95B3D7"/>
      <color rgb="FFCCC0D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10" Type="http://schemas.openxmlformats.org/officeDocument/2006/relationships/externalLink" Target="externalLinks/externalLink5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2</xdr:row>
          <xdr:rowOff>123825</xdr:rowOff>
        </xdr:from>
        <xdr:to>
          <xdr:col>9</xdr:col>
          <xdr:colOff>266700</xdr:colOff>
          <xdr:row>4</xdr:row>
          <xdr:rowOff>95250</xdr:rowOff>
        </xdr:to>
        <xdr:sp macro="" textlink="">
          <xdr:nvSpPr>
            <xdr:cNvPr id="1075" name="Valider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</xdr:row>
          <xdr:rowOff>114300</xdr:rowOff>
        </xdr:from>
        <xdr:to>
          <xdr:col>11</xdr:col>
          <xdr:colOff>838200</xdr:colOff>
          <xdr:row>4</xdr:row>
          <xdr:rowOff>85725</xdr:rowOff>
        </xdr:to>
        <xdr:sp macro="" textlink="">
          <xdr:nvSpPr>
            <xdr:cNvPr id="1076" name="Annuler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0</xdr:row>
          <xdr:rowOff>104775</xdr:rowOff>
        </xdr:from>
        <xdr:to>
          <xdr:col>11</xdr:col>
          <xdr:colOff>828675</xdr:colOff>
          <xdr:row>2</xdr:row>
          <xdr:rowOff>104775</xdr:rowOff>
        </xdr:to>
        <xdr:sp macro="" textlink="">
          <xdr:nvSpPr>
            <xdr:cNvPr id="1077" name="EtablirFacture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>
    <xdr:from>
      <xdr:col>7</xdr:col>
      <xdr:colOff>109139</xdr:colOff>
      <xdr:row>6</xdr:row>
      <xdr:rowOff>49610</xdr:rowOff>
    </xdr:from>
    <xdr:to>
      <xdr:col>9</xdr:col>
      <xdr:colOff>99216</xdr:colOff>
      <xdr:row>7</xdr:row>
      <xdr:rowOff>148829</xdr:rowOff>
    </xdr:to>
    <xdr:sp macro="[0]!ZoneTexte4_Cliquer" textlink="">
      <xdr:nvSpPr>
        <xdr:cNvPr id="5" name="ZoneTexte 4"/>
        <xdr:cNvSpPr txBox="1"/>
      </xdr:nvSpPr>
      <xdr:spPr>
        <a:xfrm>
          <a:off x="6955233" y="1190626"/>
          <a:ext cx="962421" cy="287734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2">
                  <a:lumMod val="50000"/>
                </a:schemeClr>
              </a:solidFill>
            </a:rPr>
            <a:t>Créer BL</a:t>
          </a:r>
        </a:p>
      </xdr:txBody>
    </xdr:sp>
    <xdr:clientData/>
  </xdr:twoCellAnchor>
  <xdr:twoCellAnchor>
    <xdr:from>
      <xdr:col>4</xdr:col>
      <xdr:colOff>218281</xdr:colOff>
      <xdr:row>12</xdr:row>
      <xdr:rowOff>109141</xdr:rowOff>
    </xdr:from>
    <xdr:to>
      <xdr:col>5</xdr:col>
      <xdr:colOff>873125</xdr:colOff>
      <xdr:row>15</xdr:row>
      <xdr:rowOff>109141</xdr:rowOff>
    </xdr:to>
    <xdr:sp macro="" textlink="">
      <xdr:nvSpPr>
        <xdr:cNvPr id="2" name="Ellipse 1"/>
        <xdr:cNvSpPr/>
      </xdr:nvSpPr>
      <xdr:spPr>
        <a:xfrm>
          <a:off x="4454922" y="2391172"/>
          <a:ext cx="1686719" cy="714375"/>
        </a:xfrm>
        <a:prstGeom prst="ellipse">
          <a:avLst/>
        </a:prstGeom>
        <a:noFill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535780</xdr:colOff>
      <xdr:row>0</xdr:row>
      <xdr:rowOff>53151</xdr:rowOff>
    </xdr:from>
    <xdr:to>
      <xdr:col>6</xdr:col>
      <xdr:colOff>202006</xdr:colOff>
      <xdr:row>3</xdr:row>
      <xdr:rowOff>69453</xdr:rowOff>
    </xdr:to>
    <xdr:sp macro="" textlink="">
      <xdr:nvSpPr>
        <xdr:cNvPr id="7" name="Ellipse 6"/>
        <xdr:cNvSpPr/>
      </xdr:nvSpPr>
      <xdr:spPr>
        <a:xfrm>
          <a:off x="4772421" y="53151"/>
          <a:ext cx="1759741" cy="591771"/>
        </a:xfrm>
        <a:prstGeom prst="ellipse">
          <a:avLst/>
        </a:prstGeom>
        <a:noFill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2043907</xdr:colOff>
      <xdr:row>15</xdr:row>
      <xdr:rowOff>39688</xdr:rowOff>
    </xdr:from>
    <xdr:to>
      <xdr:col>3</xdr:col>
      <xdr:colOff>684610</xdr:colOff>
      <xdr:row>18</xdr:row>
      <xdr:rowOff>109140</xdr:rowOff>
    </xdr:to>
    <xdr:sp macro="" textlink="">
      <xdr:nvSpPr>
        <xdr:cNvPr id="8" name="Ellipse 7"/>
        <xdr:cNvSpPr/>
      </xdr:nvSpPr>
      <xdr:spPr>
        <a:xfrm>
          <a:off x="2361407" y="3036094"/>
          <a:ext cx="1617266" cy="674687"/>
        </a:xfrm>
        <a:prstGeom prst="ellipse">
          <a:avLst/>
        </a:prstGeom>
        <a:noFill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257970</xdr:colOff>
      <xdr:row>19</xdr:row>
      <xdr:rowOff>178593</xdr:rowOff>
    </xdr:from>
    <xdr:to>
      <xdr:col>1</xdr:col>
      <xdr:colOff>1091408</xdr:colOff>
      <xdr:row>35</xdr:row>
      <xdr:rowOff>99218</xdr:rowOff>
    </xdr:to>
    <xdr:sp macro="" textlink="">
      <xdr:nvSpPr>
        <xdr:cNvPr id="9" name="Ellipse 8"/>
        <xdr:cNvSpPr/>
      </xdr:nvSpPr>
      <xdr:spPr>
        <a:xfrm>
          <a:off x="257970" y="3968749"/>
          <a:ext cx="1150938" cy="2956719"/>
        </a:xfrm>
        <a:prstGeom prst="ellipse">
          <a:avLst/>
        </a:prstGeom>
        <a:noFill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238125</xdr:colOff>
      <xdr:row>20</xdr:row>
      <xdr:rowOff>23416</xdr:rowOff>
    </xdr:from>
    <xdr:to>
      <xdr:col>2</xdr:col>
      <xdr:colOff>628651</xdr:colOff>
      <xdr:row>35</xdr:row>
      <xdr:rowOff>29766</xdr:rowOff>
    </xdr:to>
    <xdr:sp macro="" textlink="">
      <xdr:nvSpPr>
        <xdr:cNvPr id="10" name="Ellipse 9"/>
        <xdr:cNvSpPr/>
      </xdr:nvSpPr>
      <xdr:spPr>
        <a:xfrm>
          <a:off x="2807891" y="4002088"/>
          <a:ext cx="390526" cy="2853928"/>
        </a:xfrm>
        <a:prstGeom prst="ellipse">
          <a:avLst/>
        </a:prstGeom>
        <a:noFill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0</xdr:col>
      <xdr:colOff>19845</xdr:colOff>
      <xdr:row>2</xdr:row>
      <xdr:rowOff>81849</xdr:rowOff>
    </xdr:from>
    <xdr:ext cx="3264296" cy="1882682"/>
    <xdr:sp macro="" textlink="">
      <xdr:nvSpPr>
        <xdr:cNvPr id="3" name="Rectangle 2"/>
        <xdr:cNvSpPr/>
      </xdr:nvSpPr>
      <xdr:spPr>
        <a:xfrm>
          <a:off x="19845" y="468802"/>
          <a:ext cx="3264296" cy="1882682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8800" b="1" cap="none" spc="0">
              <a:ln w="31550" cmpd="sng">
                <a:gradFill>
                  <a:gsLst>
                    <a:gs pos="70000">
                      <a:schemeClr val="accent6">
                        <a:shade val="50000"/>
                        <a:satMod val="190000"/>
                      </a:schemeClr>
                    </a:gs>
                    <a:gs pos="0">
                      <a:schemeClr val="accent6">
                        <a:tint val="77000"/>
                        <a:satMod val="180000"/>
                      </a:schemeClr>
                    </a:gs>
                  </a:gsLst>
                  <a:lin ang="5400000"/>
                </a:gradFill>
                <a:prstDash val="solid"/>
              </a:ln>
              <a:solidFill>
                <a:schemeClr val="accent6">
                  <a:tint val="15000"/>
                  <a:satMod val="200000"/>
                </a:schemeClr>
              </a:solidFill>
              <a:effectLst>
                <a:outerShdw blurRad="50800" dist="40000" dir="5400000" algn="tl" rotWithShape="0">
                  <a:srgbClr val="000000">
                    <a:shade val="5000"/>
                    <a:satMod val="120000"/>
                    <a:alpha val="33000"/>
                  </a:srgbClr>
                </a:outerShdw>
              </a:effectLst>
            </a:rPr>
            <a:t>LOGO</a:t>
          </a:r>
          <a:endParaRPr lang="fr-FR" sz="5400" b="1" cap="none" spc="0">
            <a:ln w="31550" cmpd="sng">
              <a:gradFill>
                <a:gsLst>
                  <a:gs pos="70000">
                    <a:schemeClr val="accent6">
                      <a:shade val="50000"/>
                      <a:satMod val="190000"/>
                    </a:schemeClr>
                  </a:gs>
                  <a:gs pos="0">
                    <a:schemeClr val="accent6">
                      <a:tint val="77000"/>
                      <a:satMod val="180000"/>
                    </a:schemeClr>
                  </a:gs>
                </a:gsLst>
                <a:lin ang="5400000"/>
              </a:gradFill>
              <a:prstDash val="solid"/>
            </a:ln>
            <a:solidFill>
              <a:schemeClr val="accent6">
                <a:tint val="15000"/>
                <a:satMod val="200000"/>
              </a:schemeClr>
            </a:solidFill>
            <a:effectLst>
              <a:outerShdw blurRad="50800" dist="40000" dir="5400000" algn="tl" rotWithShape="0">
                <a:srgbClr val="000000">
                  <a:shade val="5000"/>
                  <a:satMod val="120000"/>
                  <a:alpha val="33000"/>
                </a:srgbClr>
              </a:outerShdw>
            </a:effectLst>
          </a:endParaRPr>
        </a:p>
      </xdr:txBody>
    </xdr:sp>
    <xdr:clientData/>
  </xdr:oneCellAnchor>
  <xdr:twoCellAnchor>
    <xdr:from>
      <xdr:col>8</xdr:col>
      <xdr:colOff>396875</xdr:colOff>
      <xdr:row>7</xdr:row>
      <xdr:rowOff>19844</xdr:rowOff>
    </xdr:from>
    <xdr:to>
      <xdr:col>10</xdr:col>
      <xdr:colOff>396875</xdr:colOff>
      <xdr:row>8</xdr:row>
      <xdr:rowOff>109141</xdr:rowOff>
    </xdr:to>
    <xdr:cxnSp macro="">
      <xdr:nvCxnSpPr>
        <xdr:cNvPr id="6" name="Connecteur droit avec flèche 5"/>
        <xdr:cNvCxnSpPr/>
      </xdr:nvCxnSpPr>
      <xdr:spPr>
        <a:xfrm flipH="1" flipV="1">
          <a:off x="7729141" y="1349375"/>
          <a:ext cx="972343" cy="277813"/>
        </a:xfrm>
        <a:prstGeom prst="straightConnector1">
          <a:avLst/>
        </a:prstGeom>
        <a:ln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8</xdr:col>
      <xdr:colOff>231776</xdr:colOff>
      <xdr:row>4</xdr:row>
      <xdr:rowOff>3573</xdr:rowOff>
    </xdr:from>
    <xdr:to>
      <xdr:col>10</xdr:col>
      <xdr:colOff>456407</xdr:colOff>
      <xdr:row>5</xdr:row>
      <xdr:rowOff>109141</xdr:rowOff>
    </xdr:to>
    <xdr:cxnSp macro="">
      <xdr:nvCxnSpPr>
        <xdr:cNvPr id="14" name="Connecteur droit avec flèche 13"/>
        <xdr:cNvCxnSpPr/>
      </xdr:nvCxnSpPr>
      <xdr:spPr>
        <a:xfrm flipH="1" flipV="1">
          <a:off x="7564042" y="767557"/>
          <a:ext cx="1196974" cy="294084"/>
        </a:xfrm>
        <a:prstGeom prst="straightConnector1">
          <a:avLst/>
        </a:prstGeom>
        <a:ln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9719</xdr:rowOff>
    </xdr:from>
    <xdr:ext cx="2507602" cy="1039975"/>
    <xdr:sp macro="" textlink="">
      <xdr:nvSpPr>
        <xdr:cNvPr id="2" name="Rectangle 1"/>
        <xdr:cNvSpPr/>
      </xdr:nvSpPr>
      <xdr:spPr>
        <a:xfrm>
          <a:off x="408214" y="184668"/>
          <a:ext cx="2507602" cy="1039975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6000" b="1" cap="none" spc="0">
              <a:ln w="31550" cmpd="sng">
                <a:gradFill>
                  <a:gsLst>
                    <a:gs pos="70000">
                      <a:schemeClr val="accent6">
                        <a:shade val="50000"/>
                        <a:satMod val="190000"/>
                      </a:schemeClr>
                    </a:gs>
                    <a:gs pos="0">
                      <a:schemeClr val="accent6">
                        <a:tint val="77000"/>
                        <a:satMod val="180000"/>
                      </a:schemeClr>
                    </a:gs>
                  </a:gsLst>
                  <a:lin ang="5400000"/>
                </a:gradFill>
                <a:prstDash val="solid"/>
              </a:ln>
              <a:solidFill>
                <a:schemeClr val="accent6">
                  <a:tint val="15000"/>
                  <a:satMod val="200000"/>
                </a:schemeClr>
              </a:solidFill>
              <a:effectLst>
                <a:outerShdw blurRad="50800" dist="40000" dir="5400000" algn="tl" rotWithShape="0">
                  <a:srgbClr val="000000">
                    <a:shade val="5000"/>
                    <a:satMod val="120000"/>
                    <a:alpha val="33000"/>
                  </a:srgbClr>
                </a:outerShdw>
              </a:effectLst>
            </a:rPr>
            <a:t>LOGO</a:t>
          </a:r>
          <a:endParaRPr lang="fr-FR" sz="5400" b="1" cap="none" spc="0">
            <a:ln w="31550" cmpd="sng">
              <a:gradFill>
                <a:gsLst>
                  <a:gs pos="70000">
                    <a:schemeClr val="accent6">
                      <a:shade val="50000"/>
                      <a:satMod val="190000"/>
                    </a:schemeClr>
                  </a:gs>
                  <a:gs pos="0">
                    <a:schemeClr val="accent6">
                      <a:tint val="77000"/>
                      <a:satMod val="180000"/>
                    </a:schemeClr>
                  </a:gs>
                </a:gsLst>
                <a:lin ang="5400000"/>
              </a:gradFill>
              <a:prstDash val="solid"/>
            </a:ln>
            <a:solidFill>
              <a:schemeClr val="accent6">
                <a:tint val="15000"/>
                <a:satMod val="200000"/>
              </a:schemeClr>
            </a:solidFill>
            <a:effectLst>
              <a:outerShdw blurRad="50800" dist="40000" dir="5400000" algn="tl" rotWithShape="0">
                <a:srgbClr val="000000">
                  <a:shade val="5000"/>
                  <a:satMod val="120000"/>
                  <a:alpha val="33000"/>
                </a:srgbClr>
              </a:outerShdw>
            </a:effectLst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2222\vente%20v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ACTURES201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fichier%20client_Saisi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Bat34_Filtre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guizbizet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Documents%20and%20Settings\ZINE.ZINE-208C72DF3C\Bureau\Cyril3382%20Copie%20dans%20un%20tableau%20V001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ZINE\Bureau\zine%20excel\Facte-eriad1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djohub57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2222\Documents%20and%20Settings\ZINE.ZINE-208C72DF3C\Bureau\balance1Z.ht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Mewl%20org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Simon\Local%20Settings\Temporary%20Internet%20Files\Content.Outlook\S1RRED32\Utilitaire%20VIVARTE%20(4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VENTE"/>
      <sheetName val="recap"/>
    </sheetNames>
    <sheetDataSet>
      <sheetData sheetId="0" refreshError="1"/>
      <sheetData sheetId="1" refreshError="1">
        <row r="1">
          <cell r="H1">
            <v>41514</v>
          </cell>
        </row>
        <row r="8">
          <cell r="B8" t="str">
            <v>Date d'achat</v>
          </cell>
          <cell r="C8" t="str">
            <v>COMPTOIR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 Proformat"/>
      <sheetName val="Facture"/>
      <sheetName val="Feuil2"/>
      <sheetName val="Articles"/>
      <sheetName val="Bon de Livraison"/>
      <sheetName val="Feuil3"/>
    </sheetNames>
    <sheetDataSet>
      <sheetData sheetId="0"/>
      <sheetData sheetId="1"/>
      <sheetData sheetId="2">
        <row r="1">
          <cell r="B1" t="str">
            <v>ERIAD LES MOULINS DE SIDI AISSA Z I SIDI AISSA 28300</v>
          </cell>
          <cell r="C1" t="str">
            <v>01/2013</v>
          </cell>
        </row>
        <row r="2">
          <cell r="B2" t="str">
            <v>APC DE SIDI AISSA CITÉ 05 JUILLET 1962</v>
          </cell>
          <cell r="C2" t="str">
            <v>02/2013</v>
          </cell>
        </row>
        <row r="3">
          <cell r="B3" t="str">
            <v>C.E.M ALI BEN ABITALEB SIDI AISSA</v>
          </cell>
          <cell r="C3" t="str">
            <v>03/2013</v>
          </cell>
        </row>
        <row r="4">
          <cell r="B4" t="str">
            <v>CAISSE NATIONALE D'EPARGNE ET DE PREVOYANCE CNEP CITE 05 JUILLET 62 SIDI AISSA</v>
          </cell>
          <cell r="C4" t="str">
            <v>04/2013</v>
          </cell>
        </row>
        <row r="5">
          <cell r="B5" t="str">
            <v>CEM MAHDI BEN BARKA SIDI AISSA 28300</v>
          </cell>
          <cell r="C5" t="str">
            <v>05/2013</v>
          </cell>
        </row>
        <row r="6">
          <cell r="B6" t="str">
            <v>OEUVERS SOCIALES EPSP DE SIDI AISSA</v>
          </cell>
          <cell r="C6" t="str">
            <v>06/2013</v>
          </cell>
        </row>
        <row r="7">
          <cell r="B7" t="str">
            <v>SO-DIS-MAC DIRAH DIRAH</v>
          </cell>
          <cell r="C7" t="str">
            <v>07/2013</v>
          </cell>
        </row>
        <row r="8">
          <cell r="B8" t="str">
            <v>Trésorier   Communal SIDI AISSA</v>
          </cell>
          <cell r="C8" t="str">
            <v>08/2013</v>
          </cell>
        </row>
        <row r="9">
          <cell r="B9" t="str">
            <v>Pharmacie SAHAR HADIA LYAKOUT Cité 97 Logs Dirah</v>
          </cell>
          <cell r="C9" t="str">
            <v>09/2013</v>
          </cell>
        </row>
        <row r="10">
          <cell r="B10" t="str">
            <v>Trésorier Communal Ain Elhdjel</v>
          </cell>
          <cell r="C10" t="str">
            <v>10/2013</v>
          </cell>
        </row>
        <row r="11">
          <cell r="B11" t="str">
            <v>MR ABBAS OUSSAMA ABDELFATEH SIDI AISSA</v>
          </cell>
          <cell r="C11" t="str">
            <v>11/2013</v>
          </cell>
        </row>
        <row r="12">
          <cell r="B12" t="str">
            <v>C.E.M DJADIDA SIDI AISSA</v>
          </cell>
          <cell r="C12" t="str">
            <v>12/2013</v>
          </cell>
        </row>
        <row r="13">
          <cell r="B13" t="str">
            <v>C.E.M HADJRA ZRGA</v>
          </cell>
          <cell r="C13" t="str">
            <v>13/2013</v>
          </cell>
        </row>
        <row r="14">
          <cell r="B14" t="str">
            <v>C.E.M OUKIRIMI BEN KHADRA -SIDI AISSA-</v>
          </cell>
          <cell r="C14" t="str">
            <v>14/2013</v>
          </cell>
        </row>
        <row r="15">
          <cell r="B15" t="str">
            <v>C.E.M HAI EL MOSTACHFA -SIDI AISSA-</v>
          </cell>
          <cell r="C15" t="str">
            <v>15/2013</v>
          </cell>
        </row>
        <row r="16">
          <cell r="B16" t="str">
            <v>CHIKHAOUI ASIA BUREAU D'ETUDE SIDI AISSA</v>
          </cell>
          <cell r="C16" t="str">
            <v>16/2013</v>
          </cell>
        </row>
        <row r="17">
          <cell r="B17" t="str">
            <v>C.E.M HAIDER BELKACEM SIDI AISSA</v>
          </cell>
          <cell r="C17" t="str">
            <v>17/2013</v>
          </cell>
        </row>
        <row r="18">
          <cell r="C18" t="str">
            <v>18/2013</v>
          </cell>
        </row>
        <row r="19">
          <cell r="C19" t="str">
            <v>19/2013</v>
          </cell>
        </row>
        <row r="20">
          <cell r="C20" t="str">
            <v>20/2013</v>
          </cell>
        </row>
        <row r="21">
          <cell r="C21" t="str">
            <v>21/2013</v>
          </cell>
        </row>
        <row r="22">
          <cell r="C22" t="str">
            <v>22/2013</v>
          </cell>
        </row>
        <row r="23">
          <cell r="C23" t="str">
            <v>23/2013</v>
          </cell>
        </row>
        <row r="24">
          <cell r="C24" t="str">
            <v>24/2013</v>
          </cell>
        </row>
        <row r="25">
          <cell r="C25" t="str">
            <v>25/2013</v>
          </cell>
        </row>
        <row r="26">
          <cell r="C26" t="str">
            <v>26/2013</v>
          </cell>
        </row>
        <row r="27">
          <cell r="C27" t="str">
            <v>27/2013</v>
          </cell>
        </row>
        <row r="28">
          <cell r="C28" t="str">
            <v>28/2013</v>
          </cell>
        </row>
        <row r="29">
          <cell r="C29" t="str">
            <v>29/2013</v>
          </cell>
        </row>
        <row r="30">
          <cell r="C30" t="str">
            <v>30/2013</v>
          </cell>
        </row>
        <row r="31">
          <cell r="C31" t="str">
            <v>31</v>
          </cell>
        </row>
        <row r="32">
          <cell r="C32" t="str">
            <v>32</v>
          </cell>
        </row>
        <row r="33">
          <cell r="C33" t="str">
            <v>33</v>
          </cell>
        </row>
        <row r="34">
          <cell r="C34" t="str">
            <v>34</v>
          </cell>
        </row>
        <row r="35">
          <cell r="C35" t="str">
            <v>35</v>
          </cell>
        </row>
        <row r="36">
          <cell r="C36" t="str">
            <v>36</v>
          </cell>
        </row>
        <row r="37">
          <cell r="C37" t="str">
            <v>37</v>
          </cell>
        </row>
        <row r="38">
          <cell r="C38" t="str">
            <v>38</v>
          </cell>
        </row>
        <row r="39">
          <cell r="C39" t="str">
            <v>39</v>
          </cell>
        </row>
        <row r="40">
          <cell r="C40" t="str">
            <v>40</v>
          </cell>
        </row>
        <row r="41">
          <cell r="C41" t="str">
            <v>41</v>
          </cell>
        </row>
        <row r="42">
          <cell r="C42" t="str">
            <v>42</v>
          </cell>
        </row>
        <row r="43">
          <cell r="C43" t="str">
            <v>43</v>
          </cell>
        </row>
        <row r="44">
          <cell r="C44" t="str">
            <v>44</v>
          </cell>
        </row>
        <row r="45">
          <cell r="C45" t="str">
            <v>45</v>
          </cell>
        </row>
        <row r="46">
          <cell r="C46" t="str">
            <v>46</v>
          </cell>
        </row>
        <row r="47">
          <cell r="C47" t="str">
            <v>47</v>
          </cell>
        </row>
        <row r="48">
          <cell r="C48" t="str">
            <v>48</v>
          </cell>
        </row>
        <row r="49">
          <cell r="C49" t="str">
            <v>49</v>
          </cell>
        </row>
        <row r="50">
          <cell r="C50" t="str">
            <v>50</v>
          </cell>
        </row>
        <row r="51">
          <cell r="C51" t="str">
            <v>51</v>
          </cell>
        </row>
        <row r="52">
          <cell r="C52" t="str">
            <v>52</v>
          </cell>
        </row>
        <row r="53">
          <cell r="C53" t="str">
            <v>53</v>
          </cell>
        </row>
        <row r="54">
          <cell r="C54" t="str">
            <v>54</v>
          </cell>
        </row>
        <row r="55">
          <cell r="C55" t="str">
            <v>55</v>
          </cell>
        </row>
        <row r="56">
          <cell r="C56" t="str">
            <v>56</v>
          </cell>
        </row>
        <row r="57">
          <cell r="C57" t="str">
            <v>57</v>
          </cell>
        </row>
        <row r="58">
          <cell r="C58" t="str">
            <v>58</v>
          </cell>
        </row>
        <row r="59">
          <cell r="C59" t="str">
            <v>59</v>
          </cell>
        </row>
        <row r="60">
          <cell r="C60" t="str">
            <v>60</v>
          </cell>
        </row>
        <row r="61">
          <cell r="C61" t="str">
            <v>61</v>
          </cell>
        </row>
        <row r="62">
          <cell r="C62" t="str">
            <v>62</v>
          </cell>
        </row>
        <row r="63">
          <cell r="C63" t="str">
            <v>63</v>
          </cell>
        </row>
        <row r="64">
          <cell r="C64" t="str">
            <v>64</v>
          </cell>
        </row>
        <row r="65">
          <cell r="C65" t="str">
            <v>65</v>
          </cell>
        </row>
        <row r="66">
          <cell r="C66" t="str">
            <v>66</v>
          </cell>
        </row>
        <row r="67">
          <cell r="C67" t="str">
            <v>67</v>
          </cell>
        </row>
        <row r="68">
          <cell r="C68" t="str">
            <v>68</v>
          </cell>
        </row>
        <row r="69">
          <cell r="C69" t="str">
            <v>69</v>
          </cell>
        </row>
        <row r="70">
          <cell r="C70" t="str">
            <v>70</v>
          </cell>
        </row>
        <row r="71">
          <cell r="C71" t="str">
            <v>71</v>
          </cell>
        </row>
        <row r="72">
          <cell r="C72" t="str">
            <v>72</v>
          </cell>
        </row>
        <row r="73">
          <cell r="C73" t="str">
            <v>73</v>
          </cell>
        </row>
        <row r="74">
          <cell r="C74" t="str">
            <v>74</v>
          </cell>
        </row>
        <row r="75">
          <cell r="C75" t="str">
            <v>75</v>
          </cell>
        </row>
        <row r="76">
          <cell r="C76" t="str">
            <v>76</v>
          </cell>
        </row>
        <row r="77">
          <cell r="C77" t="str">
            <v>77</v>
          </cell>
        </row>
        <row r="78">
          <cell r="C78" t="str">
            <v>78</v>
          </cell>
        </row>
        <row r="79">
          <cell r="C79" t="str">
            <v>79</v>
          </cell>
        </row>
        <row r="80">
          <cell r="C80" t="str">
            <v>80</v>
          </cell>
        </row>
        <row r="81">
          <cell r="C81" t="str">
            <v>81</v>
          </cell>
        </row>
        <row r="82">
          <cell r="C82" t="str">
            <v>82</v>
          </cell>
        </row>
        <row r="83">
          <cell r="C83" t="str">
            <v>83</v>
          </cell>
        </row>
        <row r="84">
          <cell r="C84" t="str">
            <v>84</v>
          </cell>
        </row>
        <row r="85">
          <cell r="C85" t="str">
            <v>85</v>
          </cell>
        </row>
        <row r="86">
          <cell r="C86" t="str">
            <v>86</v>
          </cell>
        </row>
        <row r="87">
          <cell r="C87" t="str">
            <v>87</v>
          </cell>
        </row>
        <row r="88">
          <cell r="C88" t="str">
            <v>88</v>
          </cell>
        </row>
        <row r="89">
          <cell r="C89" t="str">
            <v>89</v>
          </cell>
        </row>
        <row r="90">
          <cell r="C90" t="str">
            <v>90</v>
          </cell>
        </row>
        <row r="91">
          <cell r="C91" t="str">
            <v>91</v>
          </cell>
        </row>
        <row r="92">
          <cell r="C92" t="str">
            <v>92</v>
          </cell>
        </row>
        <row r="93">
          <cell r="C93" t="str">
            <v>93</v>
          </cell>
        </row>
        <row r="94">
          <cell r="C94" t="str">
            <v>94</v>
          </cell>
        </row>
        <row r="95">
          <cell r="C95" t="str">
            <v>95</v>
          </cell>
        </row>
        <row r="96">
          <cell r="C96" t="str">
            <v>96</v>
          </cell>
        </row>
      </sheetData>
      <sheetData sheetId="3">
        <row r="1">
          <cell r="A1" t="str">
            <v>ADAPTAEUR SATA TO IDE SATA E SATA</v>
          </cell>
        </row>
        <row r="2">
          <cell r="A2" t="str">
            <v>ADAPTAEUR USB TO IDE</v>
          </cell>
        </row>
        <row r="3">
          <cell r="A3" t="str">
            <v>ADAPTAEUR USB TO parallel</v>
          </cell>
        </row>
        <row r="4">
          <cell r="A4" t="str">
            <v>ADAPTAEUR USB TO PS/2</v>
          </cell>
        </row>
        <row r="5">
          <cell r="A5" t="str">
            <v>ANTENNE TP-LINK EXTERIEURE WIFI DIRECTIONNEL 2.4GHZ 12DBI</v>
          </cell>
        </row>
        <row r="6">
          <cell r="A6" t="str">
            <v>ANTENNE TP-LINK EXTERIEURE WIFI DIRECTIONNEL 2.4GHZ 14DBI</v>
          </cell>
        </row>
        <row r="7">
          <cell r="A7" t="str">
            <v>ANTI VIRUS 3 POST KASPERSKY INTERNET SECURITY 2013 POUR 3 PC</v>
          </cell>
        </row>
        <row r="8">
          <cell r="A8" t="str">
            <v>ANTI VIRUS 3 POST NORTON 2011 ET INTER SECR</v>
          </cell>
        </row>
        <row r="9">
          <cell r="A9" t="str">
            <v>Anti virus Kespersky Internet Security 2011 3 PC 1 year</v>
          </cell>
        </row>
        <row r="10">
          <cell r="A10" t="str">
            <v>APAREIL PHOTO SAMSUNG ES70</v>
          </cell>
        </row>
        <row r="11">
          <cell r="A11" t="str">
            <v>APAREIL PHOTO SAMSUNG ES81</v>
          </cell>
        </row>
        <row r="12">
          <cell r="A12" t="str">
            <v>APAREIL PHOTO SAMSUNG PL100 12.2MPX</v>
          </cell>
        </row>
        <row r="13">
          <cell r="A13" t="str">
            <v>APAREIL PHOTO SAMSUNG PL-90</v>
          </cell>
        </row>
        <row r="14">
          <cell r="A14" t="str">
            <v>APPAREIL PHOTO SAMSUNG ES65 10.2MPX</v>
          </cell>
        </row>
        <row r="15">
          <cell r="A15" t="str">
            <v>BAITIER VIRTEX VX-30 BS</v>
          </cell>
        </row>
        <row r="16">
          <cell r="A16" t="str">
            <v>BARBON MIRAGE CLAVIER DELL+SOURI PS2+BAF 582</v>
          </cell>
        </row>
        <row r="17">
          <cell r="A17" t="str">
            <v>BLUETOOTH ONGLE</v>
          </cell>
        </row>
        <row r="18">
          <cell r="A18" t="str">
            <v>BOIT DVD PM</v>
          </cell>
        </row>
        <row r="19">
          <cell r="A19" t="str">
            <v>BOITE ALIMENTATION  GOLDEN</v>
          </cell>
        </row>
        <row r="20">
          <cell r="A20" t="str">
            <v>BOITE ALIMENTATION 600W GOLDEN</v>
          </cell>
        </row>
        <row r="21">
          <cell r="A21" t="str">
            <v>BOITE diamond</v>
          </cell>
        </row>
        <row r="22">
          <cell r="A22" t="str">
            <v>BOITE DVD GM</v>
          </cell>
        </row>
        <row r="23">
          <cell r="A23" t="str">
            <v>BOITE STAR HALLA-100</v>
          </cell>
        </row>
        <row r="24">
          <cell r="A24" t="str">
            <v>CABL ALIMENTATION SATA</v>
          </cell>
        </row>
        <row r="25">
          <cell r="A25" t="str">
            <v>CABLE  HDMI-VGA 1.5M</v>
          </cell>
        </row>
        <row r="26">
          <cell r="A26" t="str">
            <v>CABLE ALIMANTATION</v>
          </cell>
        </row>
        <row r="27">
          <cell r="A27" t="str">
            <v>CABLE ALIMENTATION LUX</v>
          </cell>
        </row>
        <row r="28">
          <cell r="A28" t="str">
            <v>CABLE DB9 F/F</v>
          </cell>
        </row>
        <row r="29">
          <cell r="A29" t="str">
            <v>CABLE DVI 3M</v>
          </cell>
        </row>
        <row r="30">
          <cell r="A30" t="str">
            <v>CABLE DVI HDMI 1.5M</v>
          </cell>
        </row>
        <row r="31">
          <cell r="A31" t="str">
            <v>CABLE HDMI TO 3 RCA 1.8M LUX</v>
          </cell>
        </row>
        <row r="32">
          <cell r="A32" t="str">
            <v>CABLE ONDILEUR</v>
          </cell>
        </row>
        <row r="33">
          <cell r="A33" t="str">
            <v>CABLE ONDILEURE LUX</v>
          </cell>
        </row>
        <row r="34">
          <cell r="A34" t="str">
            <v>CABLE ONDILEURE LUX 3M</v>
          </cell>
        </row>
        <row r="35">
          <cell r="A35" t="str">
            <v>CABLE RES 5 CAT 10M</v>
          </cell>
        </row>
        <row r="36">
          <cell r="A36" t="str">
            <v>CABLE RES CAT5 5M</v>
          </cell>
        </row>
        <row r="37">
          <cell r="A37" t="str">
            <v>CABLE RES FTP CAT5 100M</v>
          </cell>
        </row>
        <row r="38">
          <cell r="A38" t="str">
            <v>CABLE RESEAU 3M CAT5</v>
          </cell>
        </row>
        <row r="39">
          <cell r="A39" t="str">
            <v>CABLE RESEAU CAT5 20M</v>
          </cell>
        </row>
        <row r="40">
          <cell r="A40" t="str">
            <v>CABLE RESEAU CAT5 30M</v>
          </cell>
        </row>
        <row r="41">
          <cell r="A41" t="str">
            <v>CABLE RESEAU CAT5 40M</v>
          </cell>
        </row>
        <row r="42">
          <cell r="A42" t="str">
            <v>CABLE USB 10M IMPRIMANT</v>
          </cell>
        </row>
        <row r="43">
          <cell r="A43" t="str">
            <v>CABLE USB 2.0 1.5M IMPRIMANT</v>
          </cell>
        </row>
        <row r="44">
          <cell r="A44" t="str">
            <v>CABLE USB 2.0 5M IMPRIMANT</v>
          </cell>
        </row>
        <row r="45">
          <cell r="A45" t="str">
            <v>CABLE USB EXTENTOIN 1.5M</v>
          </cell>
        </row>
        <row r="46">
          <cell r="A46" t="str">
            <v>CABLE VGA 5M/MM</v>
          </cell>
        </row>
        <row r="47">
          <cell r="A47" t="str">
            <v>Calculatrice CASINE C-S892</v>
          </cell>
        </row>
        <row r="48">
          <cell r="A48" t="str">
            <v>CAMESCOPE NUMERIQUE SAMSUNG SMX-E10</v>
          </cell>
        </row>
        <row r="49">
          <cell r="A49" t="str">
            <v>CAMESCOPE NUMERIQUE SAMSUNG SMX-S44BP</v>
          </cell>
        </row>
        <row r="50">
          <cell r="A50" t="str">
            <v>CARTAB MIC 17'' HP/TOSHIBA LUX TISSU</v>
          </cell>
        </row>
        <row r="51">
          <cell r="A51" t="str">
            <v>CARTAB MIC DU-B1537 15.6 VDUNTH</v>
          </cell>
        </row>
        <row r="52">
          <cell r="A52" t="str">
            <v>CARTAB MIC DU-B1592 15.6'' VDUNTH</v>
          </cell>
        </row>
        <row r="53">
          <cell r="A53" t="str">
            <v>CARTAB MIC HP 15.6</v>
          </cell>
        </row>
        <row r="54">
          <cell r="A54" t="str">
            <v>CARTABL MIC 17" DELL ORIGINAL</v>
          </cell>
        </row>
        <row r="55">
          <cell r="A55" t="str">
            <v>CARTABL MIC SACAD 1024 15.6"</v>
          </cell>
        </row>
        <row r="56">
          <cell r="A56" t="str">
            <v>CARTABL MIC SACAD PANASONIC HP 15.6"</v>
          </cell>
        </row>
        <row r="57">
          <cell r="A57" t="str">
            <v>CARTE  PCI COM</v>
          </cell>
        </row>
        <row r="58">
          <cell r="A58" t="str">
            <v>CARTE MER ELITGROUP G41 ddr3</v>
          </cell>
        </row>
        <row r="59">
          <cell r="A59" t="str">
            <v>CARTE MER GIGABYTE G41 DDRIII</v>
          </cell>
        </row>
        <row r="60">
          <cell r="A60" t="str">
            <v>CARTE MER MSI  I3  H61M- P21 B3</v>
          </cell>
        </row>
        <row r="61">
          <cell r="A61" t="str">
            <v>CARTE MER MSI G41 SP20 DDR3</v>
          </cell>
        </row>
        <row r="62">
          <cell r="A62" t="str">
            <v>CARTE MER PEGATRON G31 Supporte intel P4</v>
          </cell>
        </row>
        <row r="63">
          <cell r="A63" t="str">
            <v>CARTE MERE ASUS P5G41 COMBO</v>
          </cell>
        </row>
        <row r="64">
          <cell r="A64" t="str">
            <v>CARTE RESEAU PCI</v>
          </cell>
        </row>
        <row r="65">
          <cell r="A65" t="str">
            <v>CARTE RESEAU SAN FIL USB TP-LINK 150MBPS</v>
          </cell>
        </row>
        <row r="66">
          <cell r="A66" t="str">
            <v>CARTE RESEAU SAN FIL USB TP-LINK 150MBPS AVEC ANTEINE</v>
          </cell>
        </row>
        <row r="67">
          <cell r="A67" t="str">
            <v>CARTE RESEAU SAN FIL USB TP-LINK 300MBPS</v>
          </cell>
        </row>
        <row r="68">
          <cell r="A68" t="str">
            <v>CARTE RESEAU SAN FIL USB W311M 150MBPS TENDA +ANT</v>
          </cell>
        </row>
        <row r="69">
          <cell r="A69" t="str">
            <v>CARTE RESEAU SANFIL ENGENIUS USB 108 AVEC ANTENE</v>
          </cell>
        </row>
        <row r="70">
          <cell r="A70" t="str">
            <v>CARTE RESEAU SANFIL ENGENIUS USB 150 MPS</v>
          </cell>
        </row>
        <row r="71">
          <cell r="A71" t="str">
            <v>CARTE RESEAU SANFIL PCI D-LENK G 150Mbps DWL-G525</v>
          </cell>
        </row>
        <row r="72">
          <cell r="A72" t="str">
            <v>CARTE RESEAU SANFIL PCI D-LENK G 54Mbps DWL-G510</v>
          </cell>
        </row>
        <row r="73">
          <cell r="A73" t="str">
            <v>CARTE RESEAU usb</v>
          </cell>
        </row>
        <row r="74">
          <cell r="A74" t="str">
            <v>CARTE SAT SKYSTAR2</v>
          </cell>
        </row>
        <row r="75">
          <cell r="A75" t="str">
            <v>CARTE SOND PCI</v>
          </cell>
        </row>
        <row r="76">
          <cell r="A76" t="str">
            <v>CARTOUCH D78-711</v>
          </cell>
        </row>
        <row r="77">
          <cell r="A77" t="str">
            <v>CARTOUCH EPSON D78- 711/712/713/714</v>
          </cell>
        </row>
        <row r="78">
          <cell r="A78" t="str">
            <v>CARTOUCHE CANON 40 NOIR</v>
          </cell>
        </row>
        <row r="79">
          <cell r="A79" t="str">
            <v>CARTOUCHE CANON 41 COULER</v>
          </cell>
        </row>
        <row r="80">
          <cell r="A80" t="str">
            <v>CARTOUCHE EPSON SX 125 KIT</v>
          </cell>
        </row>
        <row r="81">
          <cell r="A81" t="str">
            <v>CARTOUCHE EPSON SX 125 NOIR</v>
          </cell>
        </row>
        <row r="82">
          <cell r="A82" t="str">
            <v>CASQUE 470</v>
          </cell>
        </row>
        <row r="83">
          <cell r="A83" t="str">
            <v>CASQUE CREATIV CR-888</v>
          </cell>
        </row>
        <row r="84">
          <cell r="A84" t="str">
            <v>CASQUE CREATIVE CR-922</v>
          </cell>
        </row>
        <row r="85">
          <cell r="A85" t="str">
            <v>CASQUE H 303</v>
          </cell>
        </row>
        <row r="86">
          <cell r="A86" t="str">
            <v>CASQUE M2 GOLDEN STYLE 2000</v>
          </cell>
        </row>
        <row r="87">
          <cell r="A87" t="str">
            <v>CASQUE M3 GOLDEN STYLE 3000</v>
          </cell>
        </row>
        <row r="88">
          <cell r="A88" t="str">
            <v>CASQUE M4 GOLDEN STYLE 8700</v>
          </cell>
        </row>
        <row r="89">
          <cell r="A89" t="str">
            <v>CASQUE PHILIPS BOITE</v>
          </cell>
        </row>
        <row r="90">
          <cell r="A90" t="str">
            <v>CASQUE SAN FIL 5IN1</v>
          </cell>
        </row>
        <row r="91">
          <cell r="A91" t="str">
            <v>CASQUE STAR CH-8700</v>
          </cell>
        </row>
        <row r="92">
          <cell r="A92" t="str">
            <v>CASQUE STAR HALA 3000</v>
          </cell>
        </row>
        <row r="93">
          <cell r="A93" t="str">
            <v>CASQUE STAR HALA-2000</v>
          </cell>
        </row>
        <row r="94">
          <cell r="A94" t="str">
            <v>CASQUE TOSHIBA 808</v>
          </cell>
        </row>
        <row r="95">
          <cell r="A95" t="str">
            <v>CASQUE UCOM 8118</v>
          </cell>
        </row>
        <row r="96">
          <cell r="A96" t="str">
            <v>CASQUE UCOM 8119</v>
          </cell>
        </row>
        <row r="97">
          <cell r="A97" t="str">
            <v>CASQUE UCOM 9778</v>
          </cell>
        </row>
        <row r="98">
          <cell r="A98" t="str">
            <v>CASQUE UCOM 9908</v>
          </cell>
        </row>
        <row r="99">
          <cell r="A99" t="str">
            <v>CASQUE UCOM 9945</v>
          </cell>
        </row>
        <row r="100">
          <cell r="A100" t="str">
            <v>CDV LS-MEDIA</v>
          </cell>
        </row>
        <row r="101">
          <cell r="A101" t="str">
            <v>CDV PRINCO</v>
          </cell>
        </row>
        <row r="102">
          <cell r="A102" t="str">
            <v>CHAIS OPERATEUR</v>
          </cell>
        </row>
        <row r="103">
          <cell r="A103" t="str">
            <v>CHAIS OPERATEUR 58014</v>
          </cell>
        </row>
        <row r="104">
          <cell r="A104" t="str">
            <v>CHAISE IMPERIAL</v>
          </cell>
        </row>
        <row r="105">
          <cell r="A105" t="str">
            <v>CHAISE IMPERIAL LUX</v>
          </cell>
        </row>
        <row r="106">
          <cell r="A106" t="str">
            <v>CHARGEUR PORTABLE 100W avac aficheur</v>
          </cell>
        </row>
        <row r="107">
          <cell r="A107" t="str">
            <v>CHARGEUR PORTABLE 120W</v>
          </cell>
        </row>
        <row r="108">
          <cell r="A108" t="str">
            <v>CHARGEUR PORTABLE 70W</v>
          </cell>
        </row>
        <row r="109">
          <cell r="A109" t="str">
            <v>CHARGEUR PORTABLE 90W</v>
          </cell>
        </row>
        <row r="110">
          <cell r="A110" t="str">
            <v>CHARGEUR PORTABLE ACER INPUT/19V/3.95A 1093</v>
          </cell>
        </row>
        <row r="111">
          <cell r="A111" t="str">
            <v>CHARGEUR PORTABLE DELL INPUT 19.5V/4.62A</v>
          </cell>
        </row>
        <row r="112">
          <cell r="A112" t="str">
            <v>CHARGEUR PORTABLE HP COMPAQ INPUT AC100-240V/19V/4.7A/2.4A 50-60HZ</v>
          </cell>
        </row>
        <row r="113">
          <cell r="A113" t="str">
            <v>CHARGEUR PORTABLE HP INPUT 18.5V/3.5A</v>
          </cell>
        </row>
        <row r="114">
          <cell r="A114" t="str">
            <v>CHARGEUR PORTABLE TOSHIBA INPUT 19V/4.74A 1166</v>
          </cell>
        </row>
        <row r="115">
          <cell r="A115" t="str">
            <v>CIRING CILICON BLAN</v>
          </cell>
        </row>
        <row r="116">
          <cell r="A116" t="str">
            <v>CLAVIER  PS2 GOLDEN 580 GM</v>
          </cell>
        </row>
        <row r="117">
          <cell r="A117" t="str">
            <v>CLAVIER MINI USB 301A GOLDEN</v>
          </cell>
        </row>
        <row r="118">
          <cell r="A118" t="str">
            <v>CLAVIER MM 8002 PS2</v>
          </cell>
        </row>
        <row r="119">
          <cell r="A119" t="str">
            <v>CLAVIER PS2 SIMPLE REF 515</v>
          </cell>
        </row>
        <row r="120">
          <cell r="A120" t="str">
            <v>CLAVIER USB INERNET GOLDEN GM</v>
          </cell>
        </row>
        <row r="121">
          <cell r="A121" t="str">
            <v>CLAVIER+SOURI SANS FIL HAVIT</v>
          </cell>
        </row>
        <row r="122">
          <cell r="A122" t="str">
            <v>CLAVIER+SOURI SANS FIL ICON</v>
          </cell>
        </row>
        <row r="123">
          <cell r="A123" t="str">
            <v>CONECTEUR RJ45 METAL</v>
          </cell>
        </row>
        <row r="124">
          <cell r="A124" t="str">
            <v>CPU 2.93 CORE2DUO E7500</v>
          </cell>
        </row>
        <row r="125">
          <cell r="A125" t="str">
            <v>CPU 3.0 DC</v>
          </cell>
        </row>
        <row r="126">
          <cell r="A126" t="str">
            <v>CPU 3.2 DC</v>
          </cell>
        </row>
        <row r="127">
          <cell r="A127" t="str">
            <v>CPU 3G P4</v>
          </cell>
        </row>
        <row r="128">
          <cell r="A128" t="str">
            <v>CREM DE NETTOIYAGE POUR BUREAUTIQUE</v>
          </cell>
        </row>
        <row r="129">
          <cell r="A129" t="str">
            <v>DDR2 2G ZEPPLINE</v>
          </cell>
        </row>
        <row r="130">
          <cell r="A130" t="str">
            <v>DDR3 1G ZEPPLINE</v>
          </cell>
        </row>
        <row r="131">
          <cell r="A131" t="str">
            <v>DDR3 2G NANYA POUR MICRO POTABL</v>
          </cell>
        </row>
        <row r="132">
          <cell r="A132" t="str">
            <v>DDR3 2G SIMMTRONICS</v>
          </cell>
        </row>
        <row r="133">
          <cell r="A133" t="str">
            <v>DDRII 1G KINGSTON</v>
          </cell>
        </row>
        <row r="134">
          <cell r="A134" t="str">
            <v>DVDV PRINCO</v>
          </cell>
        </row>
        <row r="135">
          <cell r="A135" t="str">
            <v>DVDV VERBATIM</v>
          </cell>
        </row>
        <row r="136">
          <cell r="A136" t="str">
            <v>ECRAN 18.5" ACER</v>
          </cell>
        </row>
        <row r="137">
          <cell r="A137" t="str">
            <v>ECRAN 18.5" ASUS</v>
          </cell>
        </row>
        <row r="138">
          <cell r="A138" t="str">
            <v>ECRAN 18.5" TFT SAMSUNG E1930</v>
          </cell>
        </row>
        <row r="139">
          <cell r="A139" t="str">
            <v>ECRAN 19" SAMSUN SA10</v>
          </cell>
        </row>
        <row r="140">
          <cell r="A140" t="str">
            <v>ECRAN 20" LED SAMSUNG 20A300</v>
          </cell>
        </row>
        <row r="141">
          <cell r="A141" t="str">
            <v>ECRAN 20" TFT SAMSUNG 2030</v>
          </cell>
        </row>
        <row r="142">
          <cell r="A142" t="str">
            <v>ECRAN 21.5'' LG TFT W2243S</v>
          </cell>
        </row>
        <row r="143">
          <cell r="A143" t="str">
            <v>ECRAN 22" AOC</v>
          </cell>
        </row>
        <row r="144">
          <cell r="A144" t="str">
            <v>ECRAN 23" TFT SAMSUNG E2333</v>
          </cell>
        </row>
        <row r="145">
          <cell r="A145" t="str">
            <v>ECRAN TFT AOC 20" LED</v>
          </cell>
        </row>
        <row r="146">
          <cell r="A146" t="str">
            <v>FAN  LGA  MAXIPOWER</v>
          </cell>
        </row>
        <row r="147">
          <cell r="A147" t="str">
            <v>FAN ALIM LGA TO C2DUO /COR I3</v>
          </cell>
        </row>
        <row r="148">
          <cell r="A148" t="str">
            <v>FAN DEEP COOL GM</v>
          </cell>
        </row>
        <row r="149">
          <cell r="A149" t="str">
            <v>FAN P4 LGA 775</v>
          </cell>
        </row>
        <row r="150">
          <cell r="A150" t="str">
            <v>FAN P4 LGA INTEL</v>
          </cell>
        </row>
        <row r="151">
          <cell r="A151" t="str">
            <v>FAN P4 PIN 478</v>
          </cell>
        </row>
        <row r="152">
          <cell r="A152" t="str">
            <v>FAX PANASONIC 988</v>
          </cell>
        </row>
        <row r="153">
          <cell r="A153" t="str">
            <v>FILTER MICRO PORT</v>
          </cell>
        </row>
        <row r="154">
          <cell r="A154" t="str">
            <v>FLASH DISK 4G ADATA 906</v>
          </cell>
        </row>
        <row r="155">
          <cell r="A155" t="str">
            <v>FLASH DISK 8GB A-DATA</v>
          </cell>
        </row>
        <row r="156">
          <cell r="A156" t="str">
            <v>FLASH DISK 8GB TOSHIBA</v>
          </cell>
        </row>
        <row r="157">
          <cell r="A157" t="str">
            <v>GAM PAD 1 PCS TRANSP VIB HBI</v>
          </cell>
        </row>
        <row r="158">
          <cell r="A158" t="str">
            <v>GAM PAD DUBL SIMPL</v>
          </cell>
        </row>
        <row r="159">
          <cell r="A159" t="str">
            <v>GAM PAD DUBL VIBRATION SIGMA</v>
          </cell>
        </row>
        <row r="160">
          <cell r="A160" t="str">
            <v>GAM PAD DUBL VIBRATION STAR</v>
          </cell>
        </row>
        <row r="161">
          <cell r="A161" t="str">
            <v>GAM PAD PS2 NEW TEC</v>
          </cell>
        </row>
        <row r="162">
          <cell r="A162" t="str">
            <v>GAM PAD SING VIBR NEW TEC</v>
          </cell>
        </row>
        <row r="163">
          <cell r="A163" t="str">
            <v>GAM PAD SINGL SIMPL GOLDEN</v>
          </cell>
        </row>
        <row r="164">
          <cell r="A164" t="str">
            <v>GAUME NETOYAGE PC</v>
          </cell>
        </row>
        <row r="165">
          <cell r="A165" t="str">
            <v>GRAVEUR DVD PORTABL</v>
          </cell>
        </row>
        <row r="166">
          <cell r="A166" t="str">
            <v>GRAVEUR DVD SAMSUNG SATA</v>
          </cell>
        </row>
        <row r="167">
          <cell r="A167" t="str">
            <v>HDD 160G MAXTOR IDE</v>
          </cell>
        </row>
        <row r="168">
          <cell r="A168" t="str">
            <v>HDD 1TR SAMSUNG</v>
          </cell>
        </row>
        <row r="169">
          <cell r="A169" t="str">
            <v>HDD 2TR WD SATA</v>
          </cell>
        </row>
        <row r="170">
          <cell r="A170" t="str">
            <v>HDD 300G  MAXTOR SATA</v>
          </cell>
        </row>
        <row r="171">
          <cell r="A171" t="str">
            <v>HDD 320G WESTERN DIGITAL</v>
          </cell>
        </row>
        <row r="172">
          <cell r="A172" t="str">
            <v>HDD 500G WESTERN DIGITAL</v>
          </cell>
        </row>
        <row r="173">
          <cell r="A173" t="str">
            <v>HDD EXTERN 1THR 3.5" USB SATA IOMEGA</v>
          </cell>
        </row>
        <row r="174">
          <cell r="A174" t="str">
            <v>HDD MICRO PORT 320G SAMSUNG</v>
          </cell>
        </row>
        <row r="175">
          <cell r="A175" t="str">
            <v>HDD USB 750G TOSHIBA</v>
          </cell>
        </row>
        <row r="176">
          <cell r="A176" t="str">
            <v>HOUS 19" TFT</v>
          </cell>
        </row>
        <row r="177">
          <cell r="A177" t="str">
            <v>hp 1200w</v>
          </cell>
        </row>
        <row r="178">
          <cell r="A178" t="str">
            <v>HP 880-25 -TMSP 5102 GOLDEN</v>
          </cell>
        </row>
        <row r="179">
          <cell r="A179" t="str">
            <v>HP CARTE MEMOIR/USB/FM</v>
          </cell>
        </row>
        <row r="180">
          <cell r="A180" t="str">
            <v>HP CARTON</v>
          </cell>
        </row>
        <row r="181">
          <cell r="A181" t="str">
            <v>HP EACAN Q Q</v>
          </cell>
        </row>
        <row r="182">
          <cell r="A182" t="str">
            <v>HP EACAN Q Q 01Q</v>
          </cell>
        </row>
        <row r="183">
          <cell r="A183" t="str">
            <v>HP INTEX 8800</v>
          </cell>
        </row>
        <row r="184">
          <cell r="A184" t="str">
            <v>HP NEW TEC 582 480W</v>
          </cell>
        </row>
        <row r="185">
          <cell r="A185" t="str">
            <v>HP NEW TEC HY-218 USB SIMPL</v>
          </cell>
        </row>
        <row r="186">
          <cell r="A186" t="str">
            <v>HP SIMPL</v>
          </cell>
        </row>
        <row r="187">
          <cell r="A187" t="str">
            <v>HP SIMPL USB  D-209</v>
          </cell>
        </row>
        <row r="188">
          <cell r="A188" t="str">
            <v>HP STAR -109</v>
          </cell>
        </row>
        <row r="189">
          <cell r="A189" t="str">
            <v>HP STAR -112</v>
          </cell>
        </row>
        <row r="190">
          <cell r="A190" t="str">
            <v>HP STAR -608</v>
          </cell>
        </row>
        <row r="191">
          <cell r="A191" t="str">
            <v>HP STAR -611</v>
          </cell>
        </row>
        <row r="192">
          <cell r="A192" t="str">
            <v>HP STAR ST-31B</v>
          </cell>
        </row>
        <row r="193">
          <cell r="A193" t="str">
            <v>HP TECH-COM-440 USB SIMPL</v>
          </cell>
        </row>
        <row r="194">
          <cell r="A194" t="str">
            <v>HUB USB 2.0 LUX COLER</v>
          </cell>
        </row>
        <row r="195">
          <cell r="A195" t="str">
            <v>HUB USB+RESIS</v>
          </cell>
        </row>
        <row r="196">
          <cell r="A196" t="str">
            <v>HUB USB+RESIS USB1</v>
          </cell>
        </row>
        <row r="197">
          <cell r="A197" t="str">
            <v>HUB USB+RESISTANCE+MONTRE USB2</v>
          </cell>
        </row>
        <row r="198">
          <cell r="A198" t="str">
            <v>IMP CANON LASER 4410 MULT FONC/285A</v>
          </cell>
        </row>
        <row r="199">
          <cell r="A199" t="str">
            <v>IMP CANON LASER COULEUR 5050</v>
          </cell>
        </row>
        <row r="200">
          <cell r="A200" t="str">
            <v>IMP CANON LASER LBP 6000</v>
          </cell>
        </row>
        <row r="201">
          <cell r="A201" t="str">
            <v>IMP EPSON SX218 MF</v>
          </cell>
        </row>
        <row r="202">
          <cell r="A202" t="str">
            <v>IMP HP LASER 1102</v>
          </cell>
        </row>
        <row r="203">
          <cell r="A203" t="str">
            <v>IMP HP LASER P1102W/Wireless</v>
          </cell>
        </row>
        <row r="204">
          <cell r="A204" t="str">
            <v>IMPRIMANT CANON MILTIFONCTION 4320/FX10</v>
          </cell>
        </row>
        <row r="205">
          <cell r="A205" t="str">
            <v>IMPRIMANT HP LASER M1132 MULTI FONCTION/LBP285A</v>
          </cell>
        </row>
        <row r="206">
          <cell r="A206" t="str">
            <v>KIT NET</v>
          </cell>
        </row>
        <row r="207">
          <cell r="A207" t="str">
            <v>KIT RECHARGE N/C 30ML</v>
          </cell>
        </row>
        <row r="208">
          <cell r="A208" t="str">
            <v>LAMPE BUREAU</v>
          </cell>
        </row>
        <row r="209">
          <cell r="A209" t="str">
            <v>LEC CARTE INTEGRE</v>
          </cell>
        </row>
        <row r="210">
          <cell r="A210" t="str">
            <v>LEC CARTE USB GOLDEN</v>
          </cell>
        </row>
        <row r="211">
          <cell r="A211" t="str">
            <v>LEC DVD SAMSUNG SATA</v>
          </cell>
        </row>
        <row r="212">
          <cell r="A212" t="str">
            <v>LECT DE CARTE+BLEUTOOTH USB</v>
          </cell>
        </row>
        <row r="213">
          <cell r="A213" t="str">
            <v>LINGETTE NETOYAGE 650ML</v>
          </cell>
        </row>
        <row r="214">
          <cell r="A214" t="str">
            <v>MIC PORTABLE TOSHIBA C660-COR 2 DUO /2G RAM/320G/15.6''</v>
          </cell>
        </row>
        <row r="215">
          <cell r="A215" t="str">
            <v>MIC PORTABLE TOSHIBA C660-COR I3  /4G RAM/320G/15.6'' blanc</v>
          </cell>
        </row>
        <row r="216">
          <cell r="A216" t="str">
            <v>MODEM ROUTER TP-LINK N 150 MBS 2,4 GHZ WIFI</v>
          </cell>
        </row>
        <row r="217">
          <cell r="A217" t="str">
            <v>MODEM ROUTER TINDA 150Mbps 2.4GHz ADSL2+</v>
          </cell>
        </row>
        <row r="218">
          <cell r="A218" t="str">
            <v>MODEM ROUTER TP-LINK N 150Mbps 2.4GHz ADSL2+</v>
          </cell>
        </row>
        <row r="219">
          <cell r="A219" t="str">
            <v>BOMBE NETETOGE G CAPASITE</v>
          </cell>
        </row>
        <row r="220">
          <cell r="A220" t="str">
            <v>NAP IDE</v>
          </cell>
        </row>
        <row r="221">
          <cell r="A221" t="str">
            <v>NAP SATA</v>
          </cell>
        </row>
        <row r="222">
          <cell r="A222" t="str">
            <v>ONDILEUR APC 3 SORTIE 500VA</v>
          </cell>
        </row>
        <row r="223">
          <cell r="A223" t="str">
            <v>ONDILEUR STAR 600VA</v>
          </cell>
        </row>
        <row r="224">
          <cell r="A224" t="str">
            <v>ONDULEUR 500VA UPS</v>
          </cell>
        </row>
        <row r="225">
          <cell r="A225" t="str">
            <v>PAPIER PHOTO A4 FUJIFILM</v>
          </cell>
        </row>
        <row r="226">
          <cell r="A226" t="str">
            <v>PC HP BM500 DC 3.2/2GDD3/500G/GDVD/TFT18.5"</v>
          </cell>
        </row>
        <row r="227">
          <cell r="A227" t="str">
            <v>POCHETT CD 250 PCS</v>
          </cell>
        </row>
        <row r="228">
          <cell r="A228" t="str">
            <v>POCHETT CD 60 PCS JEANS</v>
          </cell>
        </row>
        <row r="229">
          <cell r="A229" t="str">
            <v>POUCHETTE DC PAQUET DE 100</v>
          </cell>
        </row>
        <row r="230">
          <cell r="A230" t="str">
            <v>PRISE FILTER APC 300 3 SORT</v>
          </cell>
        </row>
        <row r="231">
          <cell r="A231" t="str">
            <v>PRISE FILTER APC 5 SORTE</v>
          </cell>
        </row>
        <row r="232">
          <cell r="A232" t="str">
            <v>PRISE FILTER APC 6 SORTE COULEUR 3M LUX</v>
          </cell>
        </row>
        <row r="233">
          <cell r="A233" t="str">
            <v>PRISE FILTER BELKIN 04 PRISE</v>
          </cell>
        </row>
        <row r="234">
          <cell r="A234" t="str">
            <v>PRISE FILTER BELKIN 06 PRISE PARA SUR TENSION</v>
          </cell>
        </row>
        <row r="235">
          <cell r="A235" t="str">
            <v>PRISE FILTER UP 5 SORTE</v>
          </cell>
        </row>
        <row r="236">
          <cell r="A236" t="str">
            <v>PROTAIGE MICRO PORT KL-102</v>
          </cell>
        </row>
        <row r="237">
          <cell r="A237" t="str">
            <v>RACK HDD 3.5 SATA</v>
          </cell>
        </row>
        <row r="238">
          <cell r="A238" t="str">
            <v>RAK HDD 2.5 SATA APPLE</v>
          </cell>
        </row>
        <row r="239">
          <cell r="A239" t="str">
            <v>RAK HDD 2.5 SATA TEC-COM</v>
          </cell>
        </row>
        <row r="240">
          <cell r="A240" t="str">
            <v>RAM PAPIER EL-HILAL</v>
          </cell>
        </row>
        <row r="241">
          <cell r="A241" t="str">
            <v>REGULATEUR DE TENSION ICON 1500VA</v>
          </cell>
        </row>
        <row r="242">
          <cell r="A242" t="str">
            <v>REGULATEUR DE TENSION ICON 3000VA</v>
          </cell>
        </row>
        <row r="243">
          <cell r="A243" t="str">
            <v>REGULATEUR DE TENSION ICON 5000VA</v>
          </cell>
        </row>
        <row r="244">
          <cell r="A244" t="str">
            <v>ROUTEUR TP-LINK SAN FIL N 150M0</v>
          </cell>
        </row>
        <row r="245">
          <cell r="A245" t="str">
            <v>RUBAN LQ2090</v>
          </cell>
        </row>
        <row r="246">
          <cell r="A246" t="str">
            <v>SCANNER  A3 MUSTEK</v>
          </cell>
        </row>
        <row r="247">
          <cell r="A247" t="str">
            <v>SCANNER AMAIN A4 GENX</v>
          </cell>
        </row>
        <row r="248">
          <cell r="A248" t="str">
            <v>SERRURE A CLLE POUR LAPTOP 1.8M</v>
          </cell>
        </row>
        <row r="249">
          <cell r="A249" t="str">
            <v>SERRURE A CLLE POUR LAPTOP 1M</v>
          </cell>
        </row>
        <row r="250">
          <cell r="A250" t="str">
            <v>SOURIE PS/2 INTEX</v>
          </cell>
        </row>
        <row r="251">
          <cell r="A251" t="str">
            <v>SOURIE SONS FIL GOLDEN 2.4GHZ</v>
          </cell>
        </row>
        <row r="252">
          <cell r="A252" t="str">
            <v>SOURIE SONS FIL STAR 2.4GHZ M258</v>
          </cell>
        </row>
        <row r="253">
          <cell r="A253" t="str">
            <v>SOURIE SONS FIL USB VT-1176 PLIANTE</v>
          </cell>
        </row>
        <row r="254">
          <cell r="A254" t="str">
            <v>SOURIE USB ACER/TOSHIBA/HP</v>
          </cell>
        </row>
        <row r="255">
          <cell r="A255" t="str">
            <v>SOURIE USB EMBALLAGE CYLINDRE</v>
          </cell>
        </row>
        <row r="256">
          <cell r="A256" t="str">
            <v>SOURIE USB HP LUX</v>
          </cell>
        </row>
        <row r="257">
          <cell r="A257" t="str">
            <v>SOURIE USB MINI DELL ACER 1200dpi</v>
          </cell>
        </row>
        <row r="258">
          <cell r="A258" t="str">
            <v>SOURIE USB SIGMA TECH</v>
          </cell>
        </row>
        <row r="259">
          <cell r="A259" t="str">
            <v>SOURIE USB STAR HALA-301</v>
          </cell>
        </row>
        <row r="260">
          <cell r="A260" t="str">
            <v>SOURIE USB STAR HALA-601</v>
          </cell>
        </row>
        <row r="261">
          <cell r="A261" t="str">
            <v>SOURIS DELL LUX</v>
          </cell>
        </row>
        <row r="262">
          <cell r="A262" t="str">
            <v>SOURIS OPT SAN FIL</v>
          </cell>
        </row>
        <row r="263">
          <cell r="A263" t="str">
            <v>SOURIS PS/2 TECH-COM</v>
          </cell>
        </row>
        <row r="264">
          <cell r="A264" t="str">
            <v>SOURIS PS2</v>
          </cell>
        </row>
        <row r="265">
          <cell r="A265" t="str">
            <v>SOURIS USB ACER MINI</v>
          </cell>
        </row>
        <row r="266">
          <cell r="A266" t="str">
            <v>SOURIS USB BASM</v>
          </cell>
        </row>
        <row r="267">
          <cell r="A267" t="str">
            <v>SOURIS USB MINI SIGMA TECH</v>
          </cell>
        </row>
        <row r="268">
          <cell r="A268" t="str">
            <v>SOURIS USB SONY</v>
          </cell>
        </row>
        <row r="269">
          <cell r="A269" t="str">
            <v>SOURIS USB SONY LUX</v>
          </cell>
        </row>
        <row r="270">
          <cell r="A270" t="str">
            <v>SOURIS USB SONY LUX RACABLE</v>
          </cell>
        </row>
        <row r="271">
          <cell r="A271" t="str">
            <v>SOURIS USB STAR ST -233</v>
          </cell>
        </row>
        <row r="272">
          <cell r="A272" t="str">
            <v>STATION CD SAUVEGARDE DE DISQUE DUR</v>
          </cell>
        </row>
        <row r="273">
          <cell r="A273" t="str">
            <v>STICKER CLAV FR/AR</v>
          </cell>
        </row>
        <row r="274">
          <cell r="A274" t="str">
            <v>SWITCH 16 PORT TENDA</v>
          </cell>
        </row>
        <row r="275">
          <cell r="A275" t="str">
            <v>SWITCH 5 PORTS TENDA</v>
          </cell>
        </row>
        <row r="276">
          <cell r="A276" t="str">
            <v>SWITCH 8 PORT TP-LINK</v>
          </cell>
        </row>
        <row r="277">
          <cell r="A277" t="str">
            <v>TABLE MICRO 303 VITREE</v>
          </cell>
        </row>
        <row r="278">
          <cell r="A278" t="str">
            <v>TAPIS DE SOURIS+HUB USB 4PORT</v>
          </cell>
        </row>
        <row r="279">
          <cell r="A279" t="str">
            <v>TAPIS SOURIS F4*1</v>
          </cell>
        </row>
        <row r="280">
          <cell r="A280" t="str">
            <v>TAPIS SOURIS F4*3</v>
          </cell>
        </row>
        <row r="281">
          <cell r="A281" t="str">
            <v>TAPIS SOURIS GEL</v>
          </cell>
        </row>
        <row r="282">
          <cell r="A282" t="str">
            <v>TAPIS SOURIS Microsoft</v>
          </cell>
        </row>
        <row r="283">
          <cell r="A283" t="str">
            <v>TONNER 2900 INK-PRO</v>
          </cell>
        </row>
        <row r="284">
          <cell r="A284" t="str">
            <v>TONNER CANON 3010 GOODHAL</v>
          </cell>
        </row>
        <row r="285">
          <cell r="A285" t="str">
            <v>TONNER FX10 LPB4010</v>
          </cell>
        </row>
        <row r="286">
          <cell r="A286" t="str">
            <v>TONNER HP285A/ COMATIBLE CANON LBP 3010</v>
          </cell>
        </row>
        <row r="287">
          <cell r="A287" t="str">
            <v>TONNER LBP 2900</v>
          </cell>
        </row>
        <row r="288">
          <cell r="A288" t="str">
            <v>TONNER SAMSUNG 1610/1640 GOODHAL</v>
          </cell>
        </row>
        <row r="289">
          <cell r="A289" t="str">
            <v>VGA 1G  MSI 1G N520 GT</v>
          </cell>
        </row>
        <row r="290">
          <cell r="A290" t="str">
            <v>VGA 1G  MSI DDR3 210/HDMI/DVI</v>
          </cell>
        </row>
        <row r="291">
          <cell r="A291" t="str">
            <v>VGA 1GB G210 DDR3 DVI/CR  GAINWARD</v>
          </cell>
        </row>
        <row r="292">
          <cell r="A292" t="str">
            <v>VGA ATI HD R5450 1G</v>
          </cell>
        </row>
        <row r="293">
          <cell r="A293" t="str">
            <v>VGA ATI HD R6570 1G</v>
          </cell>
        </row>
        <row r="294">
          <cell r="A294" t="str">
            <v>VGA RADEON HD 4350 1G</v>
          </cell>
        </row>
        <row r="295">
          <cell r="A295" t="str">
            <v>VGA SPLITER CKL 350MHZ 4 PORT</v>
          </cell>
        </row>
        <row r="296">
          <cell r="A296" t="str">
            <v>WEB  GOLDEN  M016 12MPIX</v>
          </cell>
        </row>
        <row r="297">
          <cell r="A297" t="str">
            <v>WEB  GOLDEN 10M LONG AVEC MIC</v>
          </cell>
        </row>
        <row r="298">
          <cell r="A298" t="str">
            <v>WEB  GOLDEN 10M LONG BORDEAU</v>
          </cell>
        </row>
        <row r="299">
          <cell r="A299" t="str">
            <v>WEB  GOLDEN CLIP QX 7320</v>
          </cell>
        </row>
        <row r="300">
          <cell r="A300" t="str">
            <v>WEB CAM 10M  VERT</v>
          </cell>
        </row>
        <row r="301">
          <cell r="A301" t="str">
            <v>WEB CAM 8MP COLORVIS</v>
          </cell>
        </row>
        <row r="302">
          <cell r="A302" t="str">
            <v>Installation Complète des systèmes et Logiciels d'application MS Office et autres,Sauvegarde et Récupération des données,</v>
          </cell>
        </row>
        <row r="304">
          <cell r="A304" t="str">
            <v>REPARATION IMPRIMANTE MATRICIEL   EPSON 2070</v>
          </cell>
        </row>
        <row r="305">
          <cell r="A305" t="str">
            <v>CLAVIER INTEX</v>
          </cell>
        </row>
        <row r="306">
          <cell r="A306" t="str">
            <v>MICRO-ORDINATEUR P4</v>
          </cell>
        </row>
        <row r="307">
          <cell r="A307" t="str">
            <v>BOMBE NETTOYAGE G CAPACITE</v>
          </cell>
        </row>
        <row r="308">
          <cell r="A308" t="str">
            <v>LINGETTE NETOYAGE (KIT NET)</v>
          </cell>
        </row>
        <row r="309">
          <cell r="A309" t="str">
            <v>IMRIMANTE CANON LBP 6000</v>
          </cell>
        </row>
        <row r="310">
          <cell r="A310" t="str">
            <v>Installation Complète des systèmes et Logiciels d'application MS Office et autres,Sauvegarde et Récupération des données,</v>
          </cell>
        </row>
        <row r="312">
          <cell r="A312" t="str">
            <v>CABLE RESEAU 305 M CAT 06</v>
          </cell>
        </row>
      </sheetData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lients"/>
      <sheetName val="recherche"/>
      <sheetName val="ventes"/>
      <sheetName val="Pays"/>
      <sheetName val="Feuil3"/>
      <sheetName val="Feuil1"/>
    </sheetNames>
    <sheetDataSet>
      <sheetData sheetId="0"/>
      <sheetData sheetId="1"/>
      <sheetData sheetId="2">
        <row r="1">
          <cell r="A1" t="str">
            <v>Dates</v>
          </cell>
        </row>
        <row r="2">
          <cell r="A2">
            <v>40805</v>
          </cell>
          <cell r="B2" t="str">
            <v>aClient1</v>
          </cell>
          <cell r="C2" t="str">
            <v>Produit3</v>
          </cell>
          <cell r="D2">
            <v>50</v>
          </cell>
        </row>
        <row r="3">
          <cell r="A3">
            <v>40818</v>
          </cell>
        </row>
        <row r="4">
          <cell r="A4">
            <v>40836</v>
          </cell>
        </row>
        <row r="5">
          <cell r="A5">
            <v>40843</v>
          </cell>
        </row>
        <row r="6">
          <cell r="A6">
            <v>40856</v>
          </cell>
        </row>
        <row r="7">
          <cell r="A7">
            <v>40862</v>
          </cell>
        </row>
        <row r="8">
          <cell r="A8">
            <v>40899</v>
          </cell>
        </row>
        <row r="9">
          <cell r="A9">
            <v>40907</v>
          </cell>
        </row>
        <row r="10">
          <cell r="A10">
            <v>40923</v>
          </cell>
        </row>
        <row r="11">
          <cell r="A11">
            <v>40950</v>
          </cell>
        </row>
        <row r="12">
          <cell r="A12">
            <v>40955</v>
          </cell>
        </row>
        <row r="13">
          <cell r="A13">
            <v>40954</v>
          </cell>
        </row>
        <row r="14">
          <cell r="A14">
            <v>40955</v>
          </cell>
        </row>
        <row r="15">
          <cell r="A15">
            <v>40956</v>
          </cell>
        </row>
        <row r="16">
          <cell r="A16">
            <v>41624</v>
          </cell>
        </row>
        <row r="17">
          <cell r="A17">
            <v>41624</v>
          </cell>
        </row>
      </sheetData>
      <sheetData sheetId="3"/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herche"/>
    </sheetNames>
    <sheetDataSet>
      <sheetData sheetId="0">
        <row r="9">
          <cell r="L9" t="str">
            <v>Plafonnier encastré</v>
          </cell>
          <cell r="N9" t="str">
            <v>Tube fluorescent</v>
          </cell>
        </row>
        <row r="10">
          <cell r="L10" t="str">
            <v>Downlight</v>
          </cell>
          <cell r="N10" t="str">
            <v>LED</v>
          </cell>
        </row>
        <row r="12">
          <cell r="M12">
            <v>4</v>
          </cell>
        </row>
        <row r="13">
          <cell r="M13">
            <v>3</v>
          </cell>
          <cell r="O13" t="str">
            <v>14W</v>
          </cell>
        </row>
        <row r="14">
          <cell r="M14">
            <v>2</v>
          </cell>
          <cell r="O14" t="str">
            <v>28W</v>
          </cell>
        </row>
        <row r="15">
          <cell r="M15">
            <v>1</v>
          </cell>
          <cell r="O15" t="str">
            <v>35W</v>
          </cell>
        </row>
        <row r="18">
          <cell r="N18" t="str">
            <v>extensive</v>
          </cell>
        </row>
        <row r="19">
          <cell r="N19" t="str">
            <v>intensive</v>
          </cell>
        </row>
      </sheetData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s"/>
      <sheetName val="Encaissement"/>
      <sheetName val="ENCAISSEMENT2"/>
      <sheetName val="Liste"/>
    </sheetNames>
    <sheetDataSet>
      <sheetData sheetId="0">
        <row r="1">
          <cell r="D1" t="str">
            <v>montant</v>
          </cell>
        </row>
        <row r="2">
          <cell r="B2" t="str">
            <v>Charlie</v>
          </cell>
          <cell r="C2" t="str">
            <v>FACT-2013-01</v>
          </cell>
          <cell r="D2">
            <v>50.96</v>
          </cell>
          <cell r="E2" t="str">
            <v>Oui</v>
          </cell>
          <cell r="F2">
            <v>41579</v>
          </cell>
        </row>
        <row r="3">
          <cell r="D3">
            <v>125</v>
          </cell>
        </row>
        <row r="4">
          <cell r="D4">
            <v>254.24</v>
          </cell>
        </row>
        <row r="5">
          <cell r="D5">
            <v>68</v>
          </cell>
        </row>
        <row r="6">
          <cell r="D6">
            <v>61.99</v>
          </cell>
        </row>
        <row r="7">
          <cell r="D7">
            <v>127</v>
          </cell>
        </row>
        <row r="8">
          <cell r="D8">
            <v>5555</v>
          </cell>
        </row>
        <row r="9">
          <cell r="D9">
            <v>2389.67</v>
          </cell>
        </row>
        <row r="10">
          <cell r="D10">
            <v>459.51</v>
          </cell>
        </row>
        <row r="11">
          <cell r="D11">
            <v>987.32</v>
          </cell>
        </row>
        <row r="12">
          <cell r="D12">
            <v>121.65</v>
          </cell>
        </row>
      </sheetData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"/>
      <sheetName val="Cyril3382 Copie dans un tableau"/>
    </sheetNames>
    <sheetDataSet>
      <sheetData sheetId="0"/>
      <sheetData sheetId="1">
        <row r="1">
          <cell r="A1" t="str">
            <v>Catégories</v>
          </cell>
        </row>
        <row r="2">
          <cell r="A2" t="str">
            <v>Alimentation</v>
          </cell>
          <cell r="B2" t="str">
            <v>Janvier</v>
          </cell>
        </row>
        <row r="3">
          <cell r="A3" t="str">
            <v>Animaux</v>
          </cell>
          <cell r="B3" t="str">
            <v>Fevrier</v>
          </cell>
        </row>
        <row r="4">
          <cell r="A4" t="str">
            <v>Divers</v>
          </cell>
          <cell r="B4" t="str">
            <v>Mars</v>
          </cell>
        </row>
        <row r="5">
          <cell r="B5" t="str">
            <v>Avril</v>
          </cell>
        </row>
        <row r="6">
          <cell r="B6" t="str">
            <v>Mai</v>
          </cell>
        </row>
        <row r="7">
          <cell r="B7" t="str">
            <v>Juin</v>
          </cell>
        </row>
        <row r="8">
          <cell r="B8" t="str">
            <v>Juillet</v>
          </cell>
        </row>
        <row r="9">
          <cell r="B9" t="str">
            <v>Août</v>
          </cell>
        </row>
        <row r="10">
          <cell r="B10" t="str">
            <v>Septembre</v>
          </cell>
        </row>
        <row r="11">
          <cell r="B11" t="str">
            <v>Octobre</v>
          </cell>
        </row>
        <row r="12">
          <cell r="B12" t="str">
            <v>Novembre</v>
          </cell>
        </row>
        <row r="13">
          <cell r="B13" t="str">
            <v>Décembre</v>
          </cell>
        </row>
      </sheetData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ticles"/>
      <sheetName val="Facture"/>
      <sheetName val="Facture N°"/>
      <sheetName val="Client"/>
      <sheetName val="Facture1"/>
    </sheetNames>
    <sheetDataSet>
      <sheetData sheetId="0">
        <row r="1">
          <cell r="A1" t="str">
            <v>ADAPTAEUR SATA TO IDE</v>
          </cell>
        </row>
        <row r="2">
          <cell r="A2" t="str">
            <v>ADAPTAEUR SATA TO IDE SATA E SATA</v>
          </cell>
        </row>
        <row r="3">
          <cell r="A3" t="str">
            <v>ADAPTAEUR USB TO IDE</v>
          </cell>
        </row>
        <row r="4">
          <cell r="A4" t="str">
            <v>ANTENNE TP-LINK INTERIEURE WIFI OMNI-DIRECTION</v>
          </cell>
        </row>
        <row r="5">
          <cell r="A5" t="str">
            <v>ANTI VIRUS 3 POST KASPER 2010 ET INTER SECR</v>
          </cell>
        </row>
        <row r="6">
          <cell r="A6" t="str">
            <v>APAREIL PHOTO SAMSUNG PL100 12.2MPX</v>
          </cell>
        </row>
        <row r="7">
          <cell r="A7" t="str">
            <v>ASPIRATEURE POWER USB</v>
          </cell>
        </row>
        <row r="8">
          <cell r="A8" t="str">
            <v>Baguette relier  N°11</v>
          </cell>
        </row>
        <row r="9">
          <cell r="A9" t="str">
            <v>Baguette relier  N°3</v>
          </cell>
        </row>
        <row r="10">
          <cell r="A10" t="str">
            <v>Baguette relier  N°6</v>
          </cell>
        </row>
        <row r="11">
          <cell r="A11" t="str">
            <v>BAITIER VIRTEX VX 20</v>
          </cell>
        </row>
        <row r="12">
          <cell r="A12" t="str">
            <v>BAITIER VIRTEX VX-30 BS</v>
          </cell>
        </row>
        <row r="13">
          <cell r="A13" t="str">
            <v>BARBON MIRAGE</v>
          </cell>
        </row>
        <row r="14">
          <cell r="A14" t="str">
            <v>BARBONE DIAMOND</v>
          </cell>
        </row>
        <row r="15">
          <cell r="A15" t="str">
            <v>Biote agrafes 24/6</v>
          </cell>
        </row>
        <row r="16">
          <cell r="A16" t="str">
            <v>BLUETOOTH ONGLE</v>
          </cell>
        </row>
        <row r="17">
          <cell r="A17" t="str">
            <v>Boite à cachet rouge</v>
          </cell>
        </row>
        <row r="18">
          <cell r="A18" t="str">
            <v>Boite agrafes 24/5</v>
          </cell>
        </row>
        <row r="19">
          <cell r="A19" t="str">
            <v>BOITE ALIMENTATION 450W NEW TEC</v>
          </cell>
        </row>
        <row r="20">
          <cell r="A20" t="str">
            <v>BOITE ALIMENTATION 500W VERTEX</v>
          </cell>
        </row>
        <row r="21">
          <cell r="A21" t="str">
            <v>BOITE ALIMENTATION 800W</v>
          </cell>
        </row>
        <row r="22">
          <cell r="A22" t="str">
            <v xml:space="preserve">Boite archives </v>
          </cell>
        </row>
        <row r="23">
          <cell r="A23" t="str">
            <v>BOITE ARCHIVES PVC</v>
          </cell>
        </row>
        <row r="24">
          <cell r="A24" t="str">
            <v>Boite attache lettre</v>
          </cell>
        </row>
        <row r="25">
          <cell r="A25" t="str">
            <v>BOITE diamond</v>
          </cell>
        </row>
        <row r="26">
          <cell r="A26" t="str">
            <v>BOITRE ARCHIVES</v>
          </cell>
        </row>
        <row r="27">
          <cell r="A27" t="str">
            <v>CABL ALIMENTATION SATA</v>
          </cell>
        </row>
        <row r="28">
          <cell r="A28" t="str">
            <v>CABLE ALIMANTATION</v>
          </cell>
        </row>
        <row r="29">
          <cell r="A29" t="str">
            <v>CABLE ALIMANTATION POUR PORTABLE</v>
          </cell>
        </row>
        <row r="30">
          <cell r="A30" t="str">
            <v>CABLE ALIMENTATION LUX</v>
          </cell>
        </row>
        <row r="31">
          <cell r="A31" t="str">
            <v>CABLE DVI 1.5M</v>
          </cell>
        </row>
        <row r="32">
          <cell r="A32" t="str">
            <v>CABLE DVI 3M</v>
          </cell>
        </row>
        <row r="33">
          <cell r="A33" t="str">
            <v>CABLE DVI HDMI 1.5M</v>
          </cell>
        </row>
        <row r="34">
          <cell r="A34" t="str">
            <v>CABLE DVI HDMI 3M</v>
          </cell>
        </row>
        <row r="35">
          <cell r="A35" t="str">
            <v>CABLE DVI HDMI 3M LUX</v>
          </cell>
        </row>
        <row r="36">
          <cell r="A36" t="str">
            <v>CABLE HDMI LUX</v>
          </cell>
        </row>
        <row r="37">
          <cell r="A37" t="str">
            <v>CABLE HDMI TO 3 RCA 1.8M LUX</v>
          </cell>
        </row>
        <row r="38">
          <cell r="A38" t="str">
            <v>CABLE MP4</v>
          </cell>
        </row>
        <row r="39">
          <cell r="A39" t="str">
            <v>CABLE MP4 USB 2.0 LUX</v>
          </cell>
        </row>
        <row r="40">
          <cell r="A40" t="str">
            <v>CABLE ONDILEUR</v>
          </cell>
        </row>
        <row r="41">
          <cell r="A41" t="str">
            <v>CABLE PARALLELE</v>
          </cell>
        </row>
        <row r="42">
          <cell r="A42" t="str">
            <v>CABLE RES 5 CAT 1.5M</v>
          </cell>
        </row>
        <row r="43">
          <cell r="A43" t="str">
            <v>CABLE RES 5 CAT 10M</v>
          </cell>
        </row>
        <row r="44">
          <cell r="A44" t="str">
            <v>CABLE RES CAT5 5M</v>
          </cell>
        </row>
        <row r="45">
          <cell r="A45" t="str">
            <v>CABLE RES FTP CAT5 305M</v>
          </cell>
        </row>
        <row r="46">
          <cell r="A46" t="str">
            <v>CABLE RES UTP CAT5 305M</v>
          </cell>
        </row>
        <row r="47">
          <cell r="A47" t="str">
            <v>CABLE RESEAU 3M CAT5</v>
          </cell>
        </row>
        <row r="48">
          <cell r="A48" t="str">
            <v>CABLE RESEAU CAT5 20M</v>
          </cell>
        </row>
        <row r="49">
          <cell r="A49" t="str">
            <v>CABLE RESEAU CAT5 30M</v>
          </cell>
        </row>
        <row r="50">
          <cell r="A50" t="str">
            <v>CABLE RESEAU FTP CAT5 500M ACOME</v>
          </cell>
        </row>
        <row r="51">
          <cell r="A51" t="str">
            <v>CABLE USB 10M IMPRIMANT</v>
          </cell>
        </row>
        <row r="52">
          <cell r="A52" t="str">
            <v>CABLE USB 2.0 1.5M IMPRIMANT</v>
          </cell>
        </row>
        <row r="53">
          <cell r="A53" t="str">
            <v>CABLE USB 2.0 5M IMPRIMANT</v>
          </cell>
        </row>
        <row r="54">
          <cell r="A54" t="str">
            <v>CABLE USB EXTENTOIN 1.5M</v>
          </cell>
        </row>
        <row r="55">
          <cell r="A55" t="str">
            <v>CABLE USB EXTENTOIN 5M</v>
          </cell>
        </row>
        <row r="56">
          <cell r="A56" t="str">
            <v>CABLE VGA 1.5M/MM</v>
          </cell>
        </row>
        <row r="57">
          <cell r="A57" t="str">
            <v>CABLE VGA 10M/MM</v>
          </cell>
        </row>
        <row r="58">
          <cell r="A58" t="str">
            <v>CABLE VGA 3M/MM</v>
          </cell>
        </row>
        <row r="59">
          <cell r="A59" t="str">
            <v>CABLE VGA 5M/MM</v>
          </cell>
        </row>
        <row r="60">
          <cell r="A60" t="str">
            <v>CARTAB MIC HP 15.6</v>
          </cell>
        </row>
        <row r="61">
          <cell r="A61" t="str">
            <v>CARTABL MIC 15" PSB</v>
          </cell>
        </row>
        <row r="62">
          <cell r="A62" t="str">
            <v>CARTABL MIC 15.6" DELL</v>
          </cell>
        </row>
        <row r="63">
          <cell r="A63" t="str">
            <v>CARTABL MIC 15.6" DELL ORIG</v>
          </cell>
        </row>
        <row r="64">
          <cell r="A64" t="str">
            <v>CARTABL MIC 17" DELL ORIGINAL</v>
          </cell>
        </row>
        <row r="65">
          <cell r="A65" t="str">
            <v>CARTABL MIC SACAD 1024 15.6"</v>
          </cell>
        </row>
        <row r="66">
          <cell r="A66" t="str">
            <v>CARTABL MIC SACAD HP 15.6"</v>
          </cell>
        </row>
        <row r="67">
          <cell r="A67" t="str">
            <v>CARTABL MIC SACADO PRO-SPORT 15.6"</v>
          </cell>
        </row>
        <row r="68">
          <cell r="A68" t="str">
            <v>CARTABL MICRO 15 toshiba/lenovo/vaio</v>
          </cell>
        </row>
        <row r="69">
          <cell r="A69" t="str">
            <v>CARTABLE MIC 14" OREA</v>
          </cell>
        </row>
        <row r="70">
          <cell r="A70" t="str">
            <v>CARTE D'QUISITION WITH USB 2.0</v>
          </cell>
        </row>
        <row r="71">
          <cell r="A71" t="str">
            <v>CARTE MER FOXCONN G41</v>
          </cell>
        </row>
        <row r="72">
          <cell r="A72" t="str">
            <v>CARTE MER FOXCONN G41 ddr3</v>
          </cell>
        </row>
        <row r="73">
          <cell r="A73" t="str">
            <v>CARTE MER GIGABYTE G31M</v>
          </cell>
        </row>
        <row r="74">
          <cell r="A74" t="str">
            <v>CARTE MER GIGABYTE G41</v>
          </cell>
        </row>
        <row r="75">
          <cell r="A75" t="str">
            <v>CARTE MER SIMMTRONICS G31</v>
          </cell>
        </row>
        <row r="76">
          <cell r="A76" t="str">
            <v>CARTE RESEAU PCI</v>
          </cell>
        </row>
        <row r="77">
          <cell r="A77" t="str">
            <v>CARTE RESEAU SAN FIL PCI TP-LINK 150MBPS</v>
          </cell>
        </row>
        <row r="78">
          <cell r="A78" t="str">
            <v>CARTE RESEAU SAN FIL USB TP-LINK 150MBPS</v>
          </cell>
        </row>
        <row r="79">
          <cell r="A79" t="str">
            <v>CARTE RESEAU SAN FIL USB TP-LINK 54MBPS</v>
          </cell>
        </row>
        <row r="80">
          <cell r="A80" t="str">
            <v>CARTE RESEAU SANFIL PCI D-LENK G 150Mbps DWL-G525</v>
          </cell>
        </row>
        <row r="81">
          <cell r="A81" t="str">
            <v>CARTE RESEAU SANFIL PCI D-LENK G 54Mbps DWL-G510</v>
          </cell>
        </row>
        <row r="82">
          <cell r="A82" t="str">
            <v>CARTE RESEAU USB D-LINK N 150Mbps DWA-125</v>
          </cell>
        </row>
        <row r="83">
          <cell r="A83" t="str">
            <v>CARTE SERVEILLANCE USB</v>
          </cell>
        </row>
        <row r="84">
          <cell r="A84" t="str">
            <v>carte son USB</v>
          </cell>
        </row>
        <row r="85">
          <cell r="A85" t="str">
            <v>CARTE SOND PCI</v>
          </cell>
        </row>
        <row r="86">
          <cell r="A86" t="str">
            <v>CARTE USB 4 PORT</v>
          </cell>
        </row>
        <row r="87">
          <cell r="A87" t="str">
            <v>CARTOUCH D78-711</v>
          </cell>
        </row>
        <row r="88">
          <cell r="A88" t="str">
            <v>CARTOUCH EPSON D78- 711/712/713/714</v>
          </cell>
        </row>
        <row r="89">
          <cell r="A89" t="str">
            <v>CARTOUCHE EPSON SX 125 KIT</v>
          </cell>
        </row>
        <row r="90">
          <cell r="A90" t="str">
            <v>CARTOUCHE EPSON SX 125 NOIR</v>
          </cell>
        </row>
        <row r="91">
          <cell r="A91" t="str">
            <v>CARTOUCHE HP21</v>
          </cell>
        </row>
        <row r="92">
          <cell r="A92" t="str">
            <v>CASQUE CREATIV CR-667</v>
          </cell>
        </row>
        <row r="93">
          <cell r="A93" t="str">
            <v>CASQUE CREATIV CR-888</v>
          </cell>
        </row>
        <row r="94">
          <cell r="A94" t="str">
            <v>CASQUE LG-301</v>
          </cell>
        </row>
        <row r="95">
          <cell r="A95" t="str">
            <v>CASQUE MIC STAR ST060</v>
          </cell>
        </row>
        <row r="96">
          <cell r="A96" t="str">
            <v>CASQUE MIC STAR ST062</v>
          </cell>
        </row>
        <row r="97">
          <cell r="A97" t="str">
            <v>CASQUE PHILIPS</v>
          </cell>
        </row>
        <row r="98">
          <cell r="A98" t="str">
            <v>CASQUE pilo v10</v>
          </cell>
        </row>
        <row r="99">
          <cell r="A99" t="str">
            <v>CASQUE SAN FIL 5IN1</v>
          </cell>
        </row>
        <row r="100">
          <cell r="A100" t="str">
            <v>CASQUE SIMPL  CH-87G</v>
          </cell>
        </row>
        <row r="101">
          <cell r="A101" t="str">
            <v>CASQUE STAR 10</v>
          </cell>
        </row>
        <row r="102">
          <cell r="A102" t="str">
            <v>CASQUE TOSHIBA 808</v>
          </cell>
        </row>
        <row r="103">
          <cell r="A103" t="str">
            <v>Cd vierge</v>
          </cell>
        </row>
        <row r="104">
          <cell r="A104" t="str">
            <v>CDV LS-MEDIA</v>
          </cell>
        </row>
        <row r="105">
          <cell r="A105" t="str">
            <v>CHAISE VISITEUR</v>
          </cell>
        </row>
        <row r="106">
          <cell r="A106" t="str">
            <v>CHARGEUR NETBOOK HP 19V/1.58A 1290</v>
          </cell>
        </row>
        <row r="107">
          <cell r="A107" t="str">
            <v>CHARGEUR PORTABLE 120W</v>
          </cell>
        </row>
        <row r="108">
          <cell r="A108" t="str">
            <v>CHARGEUR PORTABLE 90W</v>
          </cell>
        </row>
        <row r="109">
          <cell r="A109" t="str">
            <v>CHARGEUR PORTABLE 90W AVEC AFICHEUR</v>
          </cell>
        </row>
        <row r="110">
          <cell r="A110" t="str">
            <v>CHARGEUR PORTABLE ACER INPUT/19V</v>
          </cell>
        </row>
        <row r="111">
          <cell r="A111" t="str">
            <v>CHARGEUR PORTABLE ACER INPUT/19V/3.42A 1165</v>
          </cell>
        </row>
        <row r="112">
          <cell r="A112" t="str">
            <v>CHARGEUR PORTABLE DELL INPUT3.34/ 19.5A</v>
          </cell>
        </row>
        <row r="113">
          <cell r="A113" t="str">
            <v>CHARGEUR PORTABLE HP COMPAQ INPUT AC100-240V/19V/4.7A/2.4A 50-60HZ</v>
          </cell>
        </row>
        <row r="114">
          <cell r="A114" t="str">
            <v>CHARGEUR PORTABLE HP INPUT 18.5V/3.5A</v>
          </cell>
        </row>
        <row r="115">
          <cell r="A115" t="str">
            <v>CHARGEUR PORTABLE TOSHIBA INPUT 19V/4.74A</v>
          </cell>
        </row>
        <row r="116">
          <cell r="A116" t="str">
            <v>CHARGEUR PORTABLE TOSHIBA INPUT 19V/6.3A 1205</v>
          </cell>
        </row>
        <row r="117">
          <cell r="A117" t="str">
            <v>Chemise cartonne</v>
          </cell>
        </row>
        <row r="118">
          <cell r="A118" t="str">
            <v>CIRING CILICON BLAN</v>
          </cell>
        </row>
        <row r="119">
          <cell r="A119" t="str">
            <v>CIRING CILICON DORE 1G</v>
          </cell>
        </row>
        <row r="120">
          <cell r="A120" t="str">
            <v>Classeur chrono</v>
          </cell>
        </row>
        <row r="121">
          <cell r="A121" t="str">
            <v>CLAVIER MM ICON MINI 6900</v>
          </cell>
        </row>
        <row r="122">
          <cell r="A122" t="str">
            <v>CLAVIER MM KM7302 USB</v>
          </cell>
        </row>
        <row r="123">
          <cell r="A123" t="str">
            <v>CLAVIER MM PS2 STAR</v>
          </cell>
        </row>
        <row r="124">
          <cell r="A124" t="str">
            <v>CLAVIER SAMSUNG 8100B USB AVEC CALCULATR LUX</v>
          </cell>
        </row>
        <row r="125">
          <cell r="A125" t="str">
            <v>CLAVIER STAR USB</v>
          </cell>
        </row>
        <row r="126">
          <cell r="A126" t="str">
            <v>CLAVIER USB FLEXIBLE KING</v>
          </cell>
        </row>
        <row r="127">
          <cell r="A127" t="str">
            <v>COMPTEUSE BILLET DP-7011S</v>
          </cell>
        </row>
        <row r="128">
          <cell r="A128" t="str">
            <v>CONECTEUR RJ45 METAL</v>
          </cell>
        </row>
        <row r="129">
          <cell r="A129" t="str">
            <v>Couverture transparente 21/29,7</v>
          </cell>
        </row>
        <row r="130">
          <cell r="A130" t="str">
            <v>CPU 2.7 DC</v>
          </cell>
        </row>
        <row r="131">
          <cell r="A131" t="str">
            <v>CPU 2.93 CORE2DUO E7500</v>
          </cell>
        </row>
        <row r="132">
          <cell r="A132" t="str">
            <v>CPU 3.0 DC</v>
          </cell>
        </row>
        <row r="133">
          <cell r="A133" t="str">
            <v>CPU 3.2 DC</v>
          </cell>
        </row>
        <row r="134">
          <cell r="A134" t="str">
            <v>CPU 3.2 P4</v>
          </cell>
        </row>
        <row r="135">
          <cell r="A135" t="str">
            <v>CPU 3G P4</v>
          </cell>
        </row>
        <row r="136">
          <cell r="A136" t="str">
            <v>CREM DE NETTOIYAGE POUR BUREAUTIQUE</v>
          </cell>
        </row>
        <row r="137">
          <cell r="A137" t="str">
            <v>DATA SHWE ACER</v>
          </cell>
        </row>
        <row r="138">
          <cell r="A138" t="str">
            <v>Dateur trodat francais</v>
          </cell>
        </row>
        <row r="139">
          <cell r="A139" t="str">
            <v>DDR2 1G KUK</v>
          </cell>
        </row>
        <row r="140">
          <cell r="A140" t="str">
            <v>DDR-2 2G RCM</v>
          </cell>
        </row>
        <row r="141">
          <cell r="A141" t="str">
            <v>DDR3 1G GOOD RAM</v>
          </cell>
        </row>
        <row r="142">
          <cell r="A142" t="str">
            <v>DDR3 1G ZEPPLINE</v>
          </cell>
        </row>
        <row r="143">
          <cell r="A143" t="str">
            <v>DDR3 2G APACER</v>
          </cell>
        </row>
        <row r="144">
          <cell r="A144" t="str">
            <v>DDRI 1G REACTION FSB 400</v>
          </cell>
        </row>
        <row r="145">
          <cell r="A145" t="str">
            <v>DDRI 512</v>
          </cell>
        </row>
        <row r="146">
          <cell r="A146" t="str">
            <v>Dégraveuse</v>
          </cell>
        </row>
        <row r="147">
          <cell r="A147" t="str">
            <v>DISQUE DUR 40 GO</v>
          </cell>
        </row>
        <row r="148">
          <cell r="A148" t="str">
            <v>DISQUE DUR EXTERNE 320 GO 2,5" HITACHI USB + FLASH DISK 4 GO</v>
          </cell>
        </row>
        <row r="149">
          <cell r="A149" t="str">
            <v>DVDV VERBATIM</v>
          </cell>
        </row>
        <row r="150">
          <cell r="A150" t="str">
            <v>ECRAN 18.5" TFT AOC</v>
          </cell>
        </row>
        <row r="151">
          <cell r="A151" t="str">
            <v>ECRAN 18.5" TFT SAMSUNG BX1931N LED</v>
          </cell>
        </row>
        <row r="152">
          <cell r="A152" t="str">
            <v>ECRAN 18.5" TFT SAMSUNG E1930</v>
          </cell>
        </row>
        <row r="153">
          <cell r="A153" t="str">
            <v>ECRAN 20" TFT FUJITSU SIEMENS MULTI MEDIA</v>
          </cell>
        </row>
        <row r="154">
          <cell r="A154" t="str">
            <v>ECRAN 20" TFT SAMSUNG 2030</v>
          </cell>
        </row>
        <row r="155">
          <cell r="A155" t="str">
            <v>ECRAN 22" TFT PHILIPS</v>
          </cell>
        </row>
        <row r="156">
          <cell r="A156" t="str">
            <v>ECRAN 22" TFT SAMSUNG 2230</v>
          </cell>
        </row>
        <row r="157">
          <cell r="A157" t="str">
            <v>ECRAN 23" TFT SAMSUNG E2333</v>
          </cell>
        </row>
        <row r="158">
          <cell r="A158" t="str">
            <v>Encre à cachet</v>
          </cell>
        </row>
        <row r="159">
          <cell r="A159" t="str">
            <v>Enveloppe F16</v>
          </cell>
        </row>
        <row r="160">
          <cell r="A160" t="str">
            <v>Enveloppe f26</v>
          </cell>
        </row>
        <row r="161">
          <cell r="A161" t="str">
            <v>FAN CUI COOLER HEATPIE2</v>
          </cell>
        </row>
        <row r="162">
          <cell r="A162" t="str">
            <v>FAN DEEP COOL 3</v>
          </cell>
        </row>
        <row r="163">
          <cell r="A163" t="str">
            <v>FAN DEEP COOL GM</v>
          </cell>
        </row>
        <row r="164">
          <cell r="A164" t="str">
            <v>FAN P4 LGA</v>
          </cell>
        </row>
        <row r="165">
          <cell r="A165" t="str">
            <v>FAN P4 LGA 775</v>
          </cell>
        </row>
        <row r="166">
          <cell r="A166" t="str">
            <v>FAN P4 LGA CUIV 3.6GHZ</v>
          </cell>
        </row>
        <row r="167">
          <cell r="A167" t="str">
            <v>FAN P4 LGA ST A GAZ</v>
          </cell>
        </row>
        <row r="168">
          <cell r="A168" t="str">
            <v>FAN P4 PIN 478</v>
          </cell>
        </row>
        <row r="169">
          <cell r="A169" t="str">
            <v>FILTER LCD 22"</v>
          </cell>
        </row>
        <row r="170">
          <cell r="A170" t="str">
            <v>FLASH DISK 16G APACER</v>
          </cell>
        </row>
        <row r="171">
          <cell r="A171" t="str">
            <v>FLASH DISK 16G D-TECH</v>
          </cell>
        </row>
        <row r="172">
          <cell r="A172" t="str">
            <v>FLASH DISK 2G D-TECH</v>
          </cell>
        </row>
        <row r="173">
          <cell r="A173" t="str">
            <v>FLASH DISK 2GB APACER</v>
          </cell>
        </row>
        <row r="174">
          <cell r="A174" t="str">
            <v>FLASH DISK 4G ADATA 906</v>
          </cell>
        </row>
        <row r="175">
          <cell r="A175" t="str">
            <v>FLASH DISK 4G KINGSTONDT101</v>
          </cell>
        </row>
        <row r="176">
          <cell r="A176" t="str">
            <v>FLASH DISK 4GB SAN-DISK</v>
          </cell>
        </row>
        <row r="177">
          <cell r="A177" t="str">
            <v>FLASH DISK 8G ADATA 906</v>
          </cell>
        </row>
        <row r="178">
          <cell r="A178" t="str">
            <v>FLASH DISK 8G D-TECH</v>
          </cell>
        </row>
        <row r="179">
          <cell r="A179" t="str">
            <v>FLASH DISK 8G VERBATIM</v>
          </cell>
        </row>
        <row r="180">
          <cell r="A180" t="str">
            <v>FLASH DISK 8GB SAN-DISK</v>
          </cell>
        </row>
        <row r="181">
          <cell r="A181" t="str">
            <v>FM MODULATEUR MP3</v>
          </cell>
        </row>
        <row r="182">
          <cell r="A182" t="str">
            <v>GAM PAD DUBL VIBRATION STAR</v>
          </cell>
        </row>
        <row r="183">
          <cell r="A183" t="str">
            <v>GAM PAD SING VIBR</v>
          </cell>
        </row>
        <row r="184">
          <cell r="A184" t="str">
            <v>GAM PAD SINGL SIMPL</v>
          </cell>
        </row>
        <row r="185">
          <cell r="A185" t="str">
            <v>GAUME NETOYAGE PC</v>
          </cell>
        </row>
        <row r="186">
          <cell r="A186" t="str">
            <v>GRAVEUR DVD LG SATA</v>
          </cell>
        </row>
        <row r="187">
          <cell r="A187" t="str">
            <v>GRAVEUR DVD PORTABL</v>
          </cell>
        </row>
        <row r="188">
          <cell r="A188" t="str">
            <v>GRAVEUR DVD USB</v>
          </cell>
        </row>
        <row r="189">
          <cell r="A189" t="str">
            <v>GRAVEUR DVD USB samsung</v>
          </cell>
        </row>
        <row r="190">
          <cell r="A190" t="str">
            <v>HDD 1.5TR SAMSUNG SATA</v>
          </cell>
        </row>
        <row r="191">
          <cell r="A191" t="str">
            <v>HDD 160G MAXTOR IDE</v>
          </cell>
        </row>
        <row r="192">
          <cell r="A192" t="str">
            <v>HDD 1TR SAMSUNG</v>
          </cell>
        </row>
        <row r="193">
          <cell r="A193" t="str">
            <v>HDD 250G SAMSUNG SATA</v>
          </cell>
        </row>
        <row r="194">
          <cell r="A194" t="str">
            <v>HDD 2TR SAMSUNG SATA</v>
          </cell>
        </row>
        <row r="195">
          <cell r="A195" t="str">
            <v>HDD 500G SEAGATE SATA</v>
          </cell>
        </row>
        <row r="196">
          <cell r="A196" t="str">
            <v>HDD 500G USB ADATA</v>
          </cell>
        </row>
        <row r="197">
          <cell r="A197" t="str">
            <v>HDD EXT  500G TRANSCEND ANTI CHOC</v>
          </cell>
        </row>
        <row r="198">
          <cell r="A198" t="str">
            <v>HDD EXTERN 1THR 3.5" USB SATA WISTERNE</v>
          </cell>
        </row>
        <row r="199">
          <cell r="A199" t="str">
            <v>HDD MICRO PORT 320G SAMSUNG</v>
          </cell>
        </row>
        <row r="200">
          <cell r="A200" t="str">
            <v>HDD MICRO PORT 640G SAMSUNG</v>
          </cell>
        </row>
        <row r="201">
          <cell r="A201" t="str">
            <v>HDD USB 750G TOSHIBA</v>
          </cell>
        </row>
        <row r="202">
          <cell r="A202" t="str">
            <v>HDD USB ADATA 320G ANTI-CHOC</v>
          </cell>
        </row>
        <row r="203">
          <cell r="A203" t="str">
            <v>HIGH-WIRELESS USB KINAMAX-N</v>
          </cell>
        </row>
        <row r="204">
          <cell r="A204" t="str">
            <v>HOUS 19" TFT</v>
          </cell>
        </row>
        <row r="205">
          <cell r="A205" t="str">
            <v>HP CARTON</v>
          </cell>
        </row>
        <row r="206">
          <cell r="A206" t="str">
            <v>HP EACAN Q Q</v>
          </cell>
        </row>
        <row r="207">
          <cell r="A207" t="str">
            <v>HP EACAN Q Q 01Q</v>
          </cell>
        </row>
        <row r="208">
          <cell r="A208" t="str">
            <v>HP HAMBURGER</v>
          </cell>
        </row>
        <row r="209">
          <cell r="A209" t="str">
            <v>HP INTEX 5800</v>
          </cell>
        </row>
        <row r="210">
          <cell r="A210" t="str">
            <v>HP INTEX 8800</v>
          </cell>
        </row>
        <row r="211">
          <cell r="A211" t="str">
            <v>HP PLEOMAX 2.1CH SAMSUNG</v>
          </cell>
        </row>
        <row r="212">
          <cell r="A212" t="str">
            <v>HP RADIO+MONTR</v>
          </cell>
        </row>
        <row r="213">
          <cell r="A213" t="str">
            <v>HP SIMPLE RELISYS</v>
          </cell>
        </row>
        <row r="214">
          <cell r="A214" t="str">
            <v>HUB USB 2.0 AVEC POTE STYLO</v>
          </cell>
        </row>
        <row r="215">
          <cell r="A215" t="str">
            <v>HUB USB 2.0 CHARGABLE</v>
          </cell>
        </row>
        <row r="216">
          <cell r="A216" t="str">
            <v>HUB USB 2.0 FORMAE DE CRANE</v>
          </cell>
        </row>
        <row r="217">
          <cell r="A217" t="str">
            <v>HUB USB 2.0 MERCEDES</v>
          </cell>
        </row>
        <row r="218">
          <cell r="A218" t="str">
            <v>HUB USB 2.0 ROND</v>
          </cell>
        </row>
        <row r="219">
          <cell r="A219" t="str">
            <v>HUB USB 2.0 SY-H 006</v>
          </cell>
        </row>
        <row r="220">
          <cell r="A220" t="str">
            <v>HUB USB 4 PORT 2.0 LIQUIDE</v>
          </cell>
        </row>
        <row r="221">
          <cell r="A221" t="str">
            <v>HUB USB+CALCUL USB2</v>
          </cell>
        </row>
        <row r="222">
          <cell r="A222" t="str">
            <v>HUB USB+RESIS</v>
          </cell>
        </row>
        <row r="223">
          <cell r="A223" t="str">
            <v>HUB USB+RESIS USB1</v>
          </cell>
        </row>
        <row r="224">
          <cell r="A224" t="str">
            <v>HUB USB+RESISTANCE+MONTRE USB2</v>
          </cell>
        </row>
        <row r="225">
          <cell r="A225" t="str">
            <v>IMP CANON LASER 3050</v>
          </cell>
        </row>
        <row r="226">
          <cell r="A226" t="str">
            <v>IMP CANON LASER 4410 MULT FONC</v>
          </cell>
        </row>
        <row r="227">
          <cell r="A227" t="str">
            <v>IMP CANON LASER LBP 6000</v>
          </cell>
        </row>
        <row r="228">
          <cell r="A228" t="str">
            <v>IMP CANON MP250 MF</v>
          </cell>
        </row>
        <row r="229">
          <cell r="A229" t="str">
            <v>IMP HP LASER 1102</v>
          </cell>
        </row>
        <row r="230">
          <cell r="A230" t="str">
            <v>IMP HP LASER P1102W/Wireless</v>
          </cell>
        </row>
        <row r="231">
          <cell r="A231" t="str">
            <v>IMPRIMANT CANON MILTIFONCTION 4320/FX10</v>
          </cell>
        </row>
        <row r="232">
          <cell r="A232" t="str">
            <v>IMPRIMANT CANON MILTIFONCTION 4430/LBP728/HP78</v>
          </cell>
        </row>
        <row r="233">
          <cell r="A233" t="str">
            <v>IMPRIMANT EPSON SX125</v>
          </cell>
        </row>
        <row r="234">
          <cell r="A234" t="str">
            <v>IMPRIMANT HP DESKJET JET 1000</v>
          </cell>
        </row>
        <row r="235">
          <cell r="A235" t="str">
            <v>IMPRIMANT HP DESKJET JET 2050</v>
          </cell>
        </row>
        <row r="236">
          <cell r="A236" t="str">
            <v>IMPRIMANT HP LASER M1132MFP</v>
          </cell>
        </row>
        <row r="237">
          <cell r="A237" t="str">
            <v>IMPRIMANT HP LAZER jetCP1215 A4</v>
          </cell>
        </row>
        <row r="238">
          <cell r="A238" t="str">
            <v>IMPRIMANT LAZER SAMSUNG ML-1640</v>
          </cell>
        </row>
        <row r="239">
          <cell r="A239" t="str">
            <v>IMPRIMANTE EPSON LX-300</v>
          </cell>
        </row>
        <row r="240">
          <cell r="A240" t="str">
            <v>IMPRIMANTE LASER CANON LBP 6000</v>
          </cell>
        </row>
        <row r="241">
          <cell r="A241" t="str">
            <v>KIT NET</v>
          </cell>
        </row>
        <row r="242">
          <cell r="A242" t="str">
            <v>KIT RECHARGE N/C 100ML</v>
          </cell>
        </row>
        <row r="243">
          <cell r="A243" t="str">
            <v>KIT RECHARGE N/C 30ML</v>
          </cell>
        </row>
        <row r="244">
          <cell r="A244" t="str">
            <v>LAMPE BUREAU</v>
          </cell>
        </row>
        <row r="245">
          <cell r="A245" t="str">
            <v>LEC CARTE +HUB USB</v>
          </cell>
        </row>
        <row r="246">
          <cell r="A246" t="str">
            <v>LEC CARTE INTEGRE</v>
          </cell>
        </row>
        <row r="247">
          <cell r="A247" t="str">
            <v>LEC CARTE MMC</v>
          </cell>
        </row>
        <row r="248">
          <cell r="A248" t="str">
            <v>LEC DVD SAMSUNG SATA</v>
          </cell>
        </row>
        <row r="249">
          <cell r="A249" t="str">
            <v>LECT DE CARTE+BLEUTOOTH USB</v>
          </cell>
        </row>
        <row r="250">
          <cell r="A250" t="str">
            <v>LINGETTE NETOYAGE 650ML</v>
          </cell>
        </row>
        <row r="251">
          <cell r="A251" t="str">
            <v>LINGETTE NETOYAGE MULTI-USAGE ECRAN PLAT</v>
          </cell>
        </row>
        <row r="252">
          <cell r="A252" t="str">
            <v>MIC PORT ACER ASPIRE 5742-383G32MN I3 /2G/500HDD/15.6''/WEB/FRE DOS</v>
          </cell>
        </row>
        <row r="253">
          <cell r="A253" t="str">
            <v>MIC PORT DELL 5030-5961 T4500/2GB/320GB/15.6</v>
          </cell>
        </row>
        <row r="254">
          <cell r="A254" t="str">
            <v>MIC PORTABLE TOSHIBA L650-1G2/i3-350M_x000D_
/2GB/320GB/15.6"</v>
          </cell>
        </row>
        <row r="255">
          <cell r="A255" t="str">
            <v>MICRO POR HP 620 T4500 C2D /2G/320G/15.6"/WEB/WIN7</v>
          </cell>
        </row>
        <row r="256">
          <cell r="A256" t="str">
            <v>MICRO PORTABLE LENOVO G550 C2C 2.10/3G RAM/320HDD/15.6''</v>
          </cell>
        </row>
        <row r="257">
          <cell r="A257" t="str">
            <v>MODEM ROUTER D-LINK dht-710e 54mbps</v>
          </cell>
        </row>
        <row r="258">
          <cell r="A258" t="str">
            <v>MODEM ROUTER TP-LINK G 150Mbps 2.4GHz ADSL2+</v>
          </cell>
        </row>
        <row r="259">
          <cell r="A259" t="str">
            <v>MODEM ROUTER TP-LINK G 54Mbps 2.4GHz</v>
          </cell>
        </row>
        <row r="260">
          <cell r="A260" t="str">
            <v>MOUS NET</v>
          </cell>
        </row>
        <row r="261">
          <cell r="A261" t="str">
            <v>NAP IDE</v>
          </cell>
        </row>
        <row r="262">
          <cell r="A262" t="str">
            <v>NAP SATA</v>
          </cell>
        </row>
        <row r="263">
          <cell r="A263" t="str">
            <v>NAP SATA+ALIMENTAION</v>
          </cell>
        </row>
        <row r="264">
          <cell r="A264" t="str">
            <v>ONDILEUR APC 3 SORTIE</v>
          </cell>
        </row>
        <row r="265">
          <cell r="A265" t="str">
            <v>ONDILEUR APC 3 SORTIE 650VA</v>
          </cell>
        </row>
        <row r="266">
          <cell r="A266" t="str">
            <v>ONDILEUR STAR 600VA</v>
          </cell>
        </row>
        <row r="267">
          <cell r="A267" t="str">
            <v>Papier série punch 21/29,7</v>
          </cell>
        </row>
        <row r="268">
          <cell r="A268" t="str">
            <v>PENCE RESEAU</v>
          </cell>
        </row>
        <row r="269">
          <cell r="A269" t="str">
            <v>POCHETT CD 250 PCS</v>
          </cell>
        </row>
        <row r="270">
          <cell r="A270" t="str">
            <v>pochette CD 2° choix</v>
          </cell>
        </row>
        <row r="271">
          <cell r="A271" t="str">
            <v>PRIS RESEAU</v>
          </cell>
        </row>
        <row r="272">
          <cell r="A272" t="str">
            <v>PRISE FILTER APC 6 SORTIES</v>
          </cell>
        </row>
        <row r="273">
          <cell r="A273" t="str">
            <v>PRISE FILTER BELKIN 04 PRISE</v>
          </cell>
        </row>
        <row r="274">
          <cell r="A274" t="str">
            <v>PRISE FILTER BELKIN 06 PRISE PARA SUR TENSION</v>
          </cell>
        </row>
        <row r="275">
          <cell r="A275" t="str">
            <v>PRISE FILTER TRUST</v>
          </cell>
        </row>
        <row r="276">
          <cell r="A276" t="str">
            <v>PRISE FILTER UP 5 SORTE</v>
          </cell>
        </row>
        <row r="277">
          <cell r="A277" t="str">
            <v>PROTEGE  LAPTOP AUTOCOLLANT 15.6"</v>
          </cell>
        </row>
        <row r="278">
          <cell r="A278" t="str">
            <v>PROTEGE  LAPTOP AVEC PHOTO ADHESIF</v>
          </cell>
        </row>
        <row r="279">
          <cell r="A279" t="str">
            <v>RAK HDD 2.5 SATA</v>
          </cell>
        </row>
        <row r="280">
          <cell r="A280" t="str">
            <v>RAM PAPIER EL-HILAL</v>
          </cell>
        </row>
        <row r="281">
          <cell r="A281" t="str">
            <v>Rame papier extra blanc 21/29,7</v>
          </cell>
        </row>
        <row r="282">
          <cell r="A282" t="str">
            <v>Rame papier listing 80 col/3exp</v>
          </cell>
        </row>
        <row r="283">
          <cell r="A283" t="str">
            <v>Rame papier listing 80 col/4 exp.</v>
          </cell>
        </row>
        <row r="284">
          <cell r="A284" t="str">
            <v>Rame papier listing132 col/4exp</v>
          </cell>
        </row>
        <row r="285">
          <cell r="A285" t="str">
            <v>RECHARGE NOIR 30ML</v>
          </cell>
        </row>
        <row r="286">
          <cell r="A286" t="str">
            <v>Registre 2 mains</v>
          </cell>
        </row>
        <row r="287">
          <cell r="A287" t="str">
            <v>REGISTRE 3 MAINS</v>
          </cell>
        </row>
        <row r="288">
          <cell r="A288" t="str">
            <v>Registre 3 mains</v>
          </cell>
        </row>
        <row r="289">
          <cell r="A289" t="str">
            <v>Registre Courrier Arrivé</v>
          </cell>
        </row>
        <row r="290">
          <cell r="A290" t="str">
            <v>Registre Courrier Départ</v>
          </cell>
        </row>
        <row r="291">
          <cell r="A291" t="str">
            <v>Réparation DATA SHOW ACER</v>
          </cell>
        </row>
        <row r="292">
          <cell r="A292" t="str">
            <v>Réparation Moniteur Fujitsu Siemens LCD N° Serie:YEGF252506</v>
          </cell>
        </row>
        <row r="293">
          <cell r="A293" t="str">
            <v>ROUTEUR TP-LINK SAN FIL N 150M0</v>
          </cell>
        </row>
        <row r="294">
          <cell r="A294" t="str">
            <v>RUBAN LQ-590</v>
          </cell>
        </row>
        <row r="295">
          <cell r="A295" t="str">
            <v>Rubans p/ imp Epson LQ 2070</v>
          </cell>
        </row>
        <row r="296">
          <cell r="A296" t="str">
            <v>SERRURE A CLLE POUR LAPTOP 1.8M</v>
          </cell>
        </row>
        <row r="297">
          <cell r="A297" t="str">
            <v>SERRURE A CLLE POUR LAPTOP 1M</v>
          </cell>
        </row>
        <row r="298">
          <cell r="A298" t="str">
            <v>SOURIE USB ACER/TOSHIBA/HP</v>
          </cell>
        </row>
        <row r="299">
          <cell r="A299" t="str">
            <v>SOURIE USB HBI</v>
          </cell>
        </row>
        <row r="300">
          <cell r="A300" t="str">
            <v>SOURIE USB MINI DELL ACER 1200dpi</v>
          </cell>
        </row>
        <row r="301">
          <cell r="A301" t="str">
            <v>SOURIE USB MINI MIRAGE</v>
          </cell>
        </row>
        <row r="302">
          <cell r="A302" t="str">
            <v>SOURIE USB SIGMA TECH</v>
          </cell>
        </row>
        <row r="303">
          <cell r="A303" t="str">
            <v>SOURIS DELL/HP USB LUX</v>
          </cell>
        </row>
        <row r="304">
          <cell r="A304" t="str">
            <v>SOURIS DIAMOND PS2</v>
          </cell>
        </row>
        <row r="305">
          <cell r="A305" t="str">
            <v>SOURIS MINI SANS FIL 3300</v>
          </cell>
        </row>
        <row r="306">
          <cell r="A306" t="str">
            <v>SOURIS OPT SAN FIL</v>
          </cell>
        </row>
        <row r="307">
          <cell r="A307" t="str">
            <v>SOURIS OPT SAN FIL MULTICOULER</v>
          </cell>
        </row>
        <row r="308">
          <cell r="A308" t="str">
            <v>SOURIS USB (HP DELL SONY) BOX</v>
          </cell>
        </row>
        <row r="309">
          <cell r="A309" t="str">
            <v>SOURIS USB ACER MINI</v>
          </cell>
        </row>
        <row r="310">
          <cell r="A310" t="str">
            <v>SOURIS USB BASM</v>
          </cell>
        </row>
        <row r="311">
          <cell r="A311" t="str">
            <v>SOURIS USB MINI SANS FIL</v>
          </cell>
        </row>
        <row r="312">
          <cell r="A312" t="str">
            <v>SOURIS USB MINI SIGMA TECH</v>
          </cell>
        </row>
        <row r="313">
          <cell r="A313" t="str">
            <v>SOURIS USB NEW TEC</v>
          </cell>
        </row>
        <row r="314">
          <cell r="A314" t="str">
            <v>SOURIS USB STAR ST-MU05</v>
          </cell>
        </row>
        <row r="315">
          <cell r="A315" t="str">
            <v>Stylo bleu techno</v>
          </cell>
        </row>
        <row r="316">
          <cell r="A316" t="str">
            <v>SUPPORT REFROIDISSEUR LAPTOP</v>
          </cell>
        </row>
        <row r="317">
          <cell r="A317" t="str">
            <v>SUPPORT REFROIDISSEUR LAPTOP XCM-789</v>
          </cell>
        </row>
        <row r="318">
          <cell r="A318" t="str">
            <v>SWITCH 16 POR TP-LINK</v>
          </cell>
        </row>
        <row r="319">
          <cell r="A319" t="str">
            <v>SWITCH 24 PORT TENDA</v>
          </cell>
        </row>
        <row r="320">
          <cell r="A320" t="str">
            <v>SWITCH 5 PORTS TENDA</v>
          </cell>
        </row>
        <row r="321">
          <cell r="A321" t="str">
            <v>SWITCH 8 PORT TP-LINK</v>
          </cell>
        </row>
        <row r="322">
          <cell r="A322" t="str">
            <v>SWITCH 8PORT TENDA</v>
          </cell>
        </row>
        <row r="323">
          <cell r="A323" t="str">
            <v>TABLE MICRO 100CM/60</v>
          </cell>
        </row>
        <row r="324">
          <cell r="A324" t="str">
            <v>TABLE MICRO 120CM/75</v>
          </cell>
        </row>
        <row r="325">
          <cell r="A325" t="str">
            <v>TABLE MICRO 303 VITREE</v>
          </cell>
        </row>
        <row r="326">
          <cell r="A326" t="str">
            <v>TABLE MICRO 75CM/60</v>
          </cell>
        </row>
        <row r="327">
          <cell r="A327" t="str">
            <v>TAPIS DE SOURIS REP POIGNET GEIWARE</v>
          </cell>
        </row>
        <row r="328">
          <cell r="A328" t="str">
            <v>TAPIS DE SOURIS+HUB USB 4PORT</v>
          </cell>
        </row>
        <row r="329">
          <cell r="A329" t="str">
            <v>TAPIS DE SOURIS+HUB USB+ CALCULATRICE</v>
          </cell>
        </row>
        <row r="330">
          <cell r="A330" t="str">
            <v>TAPIS SOURIS GEL</v>
          </cell>
        </row>
        <row r="331">
          <cell r="A331" t="str">
            <v>TAPIS SOURIS IBM-SONY</v>
          </cell>
        </row>
        <row r="332">
          <cell r="A332" t="str">
            <v>TAPIS SOURIS LOGITECH</v>
          </cell>
        </row>
        <row r="333">
          <cell r="A333" t="str">
            <v>TESTEUR ALIMMENTAION AVEC AFFICHEUR</v>
          </cell>
        </row>
        <row r="334">
          <cell r="A334" t="str">
            <v>TONNER CANON 3010 ALINK</v>
          </cell>
        </row>
        <row r="335">
          <cell r="A335" t="str">
            <v>TONNER IMPRIMANTE LASER CANON LBP 6000</v>
          </cell>
        </row>
        <row r="336">
          <cell r="A336" t="str">
            <v>TONNER LBP 2900</v>
          </cell>
        </row>
        <row r="337">
          <cell r="A337" t="str">
            <v>Tonner p/imp. canon LBP 2900</v>
          </cell>
        </row>
        <row r="338">
          <cell r="A338" t="str">
            <v>Tonner p/imp. canon LBP 3010</v>
          </cell>
        </row>
        <row r="339">
          <cell r="A339" t="str">
            <v>TONNER SAMSUNG 1610/1640</v>
          </cell>
        </row>
        <row r="340">
          <cell r="A340" t="str">
            <v>TOURNEVIS JACK JK-6036A(100)</v>
          </cell>
        </row>
        <row r="341">
          <cell r="A341" t="str">
            <v>VGA 1GB G220 D-TECH</v>
          </cell>
        </row>
        <row r="342">
          <cell r="A342" t="str">
            <v>VGA 2GB G220 D-TECH</v>
          </cell>
        </row>
        <row r="343">
          <cell r="A343" t="str">
            <v>VGA 512 GEFORCE 8400 GIGABYT</v>
          </cell>
        </row>
        <row r="344">
          <cell r="A344" t="str">
            <v>VGA SPLITER CKL 1021A 8 PORT</v>
          </cell>
        </row>
        <row r="345">
          <cell r="A345" t="str">
            <v>VGA SPLITER CKL 350MHZ 4 PORT</v>
          </cell>
        </row>
        <row r="346">
          <cell r="A346" t="str">
            <v>WEB CAB STAR 10MP</v>
          </cell>
        </row>
        <row r="347">
          <cell r="A347" t="str">
            <v>WEB CAM KINSTON 6.0 WC26</v>
          </cell>
        </row>
        <row r="348">
          <cell r="A348" t="str">
            <v>WEB CAM KINSTON 8.0 WC52</v>
          </cell>
        </row>
        <row r="349">
          <cell r="A349" t="str">
            <v>WEB CAM NGC 8M POUR MIC PORTABL</v>
          </cell>
        </row>
        <row r="350">
          <cell r="A350" t="str">
            <v>WEB CAM NGC 8MP M016</v>
          </cell>
        </row>
        <row r="351">
          <cell r="A351" t="str">
            <v>BOLOC NOTE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Recap"/>
      <sheetName val="Feuil3"/>
    </sheetNames>
    <sheetDataSet>
      <sheetData sheetId="0">
        <row r="2">
          <cell r="G2" t="str">
            <v>n°</v>
          </cell>
        </row>
        <row r="3">
          <cell r="G3">
            <v>0</v>
          </cell>
        </row>
        <row r="4">
          <cell r="G4">
            <v>0</v>
          </cell>
        </row>
        <row r="5">
          <cell r="G5">
            <v>0</v>
          </cell>
        </row>
      </sheetData>
      <sheetData sheetId="1"/>
      <sheetData sheetId="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balance"/>
    </sheetNames>
    <sheetDataSet>
      <sheetData sheetId="0" refreshError="1">
        <row r="1">
          <cell r="A1" t="str">
            <v>Comptes de Capitaux</v>
          </cell>
        </row>
        <row r="2">
          <cell r="A2" t="str">
            <v>EN001</v>
          </cell>
          <cell r="B2" t="str">
            <v>VENTES</v>
          </cell>
        </row>
        <row r="3">
          <cell r="A3" t="str">
            <v>SO001</v>
          </cell>
          <cell r="B3" t="str">
            <v>LOCATION</v>
          </cell>
        </row>
        <row r="4">
          <cell r="A4" t="str">
            <v>SO002</v>
          </cell>
          <cell r="B4" t="str">
            <v>PAYE G</v>
          </cell>
        </row>
        <row r="5">
          <cell r="A5" t="str">
            <v>SO003</v>
          </cell>
          <cell r="B5" t="str">
            <v>PAYE S</v>
          </cell>
        </row>
        <row r="6">
          <cell r="A6" t="str">
            <v>SO004</v>
          </cell>
          <cell r="B6" t="str">
            <v>FRAIS</v>
          </cell>
        </row>
      </sheetData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Gestion"/>
      <sheetName val="Facture"/>
      <sheetName val="Feuil2"/>
    </sheetNames>
    <sheetDataSet>
      <sheetData sheetId="0">
        <row r="9">
          <cell r="B9" t="str">
            <v>ANTIVERUS KASPERSKY 2013 3 POSTE</v>
          </cell>
        </row>
        <row r="10">
          <cell r="B10" t="str">
            <v>BARBONE ICASE</v>
          </cell>
        </row>
        <row r="11">
          <cell r="B11" t="str">
            <v>BOITE D'ALIMANTATION  450W</v>
          </cell>
        </row>
        <row r="12">
          <cell r="B12" t="str">
            <v>CABLE  HDMI 1.5M</v>
          </cell>
        </row>
        <row r="13">
          <cell r="B13" t="str">
            <v>CABLE  HDMI 3 M LUX</v>
          </cell>
        </row>
        <row r="14">
          <cell r="B14" t="str">
            <v>CABLE ALIMENTATION LUX</v>
          </cell>
        </row>
        <row r="15">
          <cell r="B15" t="str">
            <v>CABLE DB9 F/F</v>
          </cell>
        </row>
        <row r="16">
          <cell r="B16" t="str">
            <v>CABLE DB9 F/F</v>
          </cell>
        </row>
        <row r="17">
          <cell r="B17" t="str">
            <v>CABLE ONDILEUR</v>
          </cell>
        </row>
        <row r="18">
          <cell r="B18" t="str">
            <v>CABLE ONDILEURE LUX</v>
          </cell>
        </row>
        <row r="19">
          <cell r="B19" t="str">
            <v>CABLE ONDILEURE LUX 3M</v>
          </cell>
        </row>
        <row r="20">
          <cell r="B20" t="str">
            <v>CABLE RES 100M CAT6</v>
          </cell>
        </row>
        <row r="21">
          <cell r="B21" t="str">
            <v>CABLE RES 10M CAT6</v>
          </cell>
        </row>
        <row r="22">
          <cell r="B22" t="str">
            <v>CABLE RES 15M CAT6</v>
          </cell>
        </row>
        <row r="23">
          <cell r="B23" t="str">
            <v>CABLE RES 20M CAT6</v>
          </cell>
        </row>
        <row r="24">
          <cell r="B24" t="str">
            <v>CABLE RES 25M CAT6</v>
          </cell>
        </row>
        <row r="25">
          <cell r="B25" t="str">
            <v>CABLE RES 2M CAT5</v>
          </cell>
        </row>
        <row r="26">
          <cell r="B26" t="str">
            <v>CABLE RES 30M CAT6</v>
          </cell>
        </row>
        <row r="27">
          <cell r="B27" t="str">
            <v>CABLE RES 40M CAT6</v>
          </cell>
        </row>
        <row r="28">
          <cell r="B28" t="str">
            <v>CABLE RES 50M CAT6</v>
          </cell>
        </row>
        <row r="29">
          <cell r="B29" t="str">
            <v>CABLE RES 5M CAT5</v>
          </cell>
        </row>
        <row r="30">
          <cell r="B30" t="str">
            <v>CABLE SECTEUR LUX</v>
          </cell>
        </row>
        <row r="31">
          <cell r="B31" t="str">
            <v>CABLE TRAVEL 1.5M  POUR LAPTOP</v>
          </cell>
        </row>
        <row r="32">
          <cell r="B32" t="str">
            <v>CABLE USB 10M IMPRIMANT 1ER CHOIX</v>
          </cell>
        </row>
        <row r="33">
          <cell r="B33" t="str">
            <v>CABLE USB 2.0 1.5M IMPRIMANT LUX</v>
          </cell>
        </row>
        <row r="34">
          <cell r="B34" t="str">
            <v>CABLE USB EXTENTOIN 1.5 M LUX</v>
          </cell>
        </row>
        <row r="35">
          <cell r="B35" t="str">
            <v>CABLE USB EXTENTOIN 1.8M 1er CHOIX</v>
          </cell>
        </row>
        <row r="36">
          <cell r="B36" t="str">
            <v>CABLE VGA 1,5 M</v>
          </cell>
        </row>
        <row r="37">
          <cell r="B37" t="str">
            <v>CAISE MARON</v>
          </cell>
        </row>
        <row r="38">
          <cell r="B38" t="str">
            <v>CAISE PDG NOIR</v>
          </cell>
        </row>
        <row r="39">
          <cell r="B39" t="str">
            <v>CARTAB 10" NOTBOOK</v>
          </cell>
        </row>
        <row r="40">
          <cell r="B40" t="str">
            <v>CARTAB IPAD</v>
          </cell>
        </row>
        <row r="41">
          <cell r="B41" t="str">
            <v>CARTAB MIC DU-B1535 15.6 VDUNTH</v>
          </cell>
        </row>
        <row r="42">
          <cell r="B42" t="str">
            <v>CARTAB MIC DU-B1535 17.6 VDUNTH</v>
          </cell>
        </row>
        <row r="43">
          <cell r="B43" t="str">
            <v>CARTABL MIC SACAD DUNTH 07</v>
          </cell>
        </row>
        <row r="44">
          <cell r="B44" t="str">
            <v>CARTABL MIC SACAD DUNTH 08</v>
          </cell>
        </row>
        <row r="45">
          <cell r="B45" t="str">
            <v>CARTABL MIC SACAD DUNTH 09</v>
          </cell>
        </row>
        <row r="46">
          <cell r="B46" t="str">
            <v>CARTABLE 15,6" 1515</v>
          </cell>
        </row>
        <row r="47">
          <cell r="B47" t="str">
            <v>CARTABLE 15,6" 1519</v>
          </cell>
        </row>
        <row r="48">
          <cell r="B48" t="str">
            <v>CARTABLE 15,6" 1524</v>
          </cell>
        </row>
        <row r="49">
          <cell r="B49" t="str">
            <v>CARTABLE 15,6" 1533</v>
          </cell>
        </row>
        <row r="50">
          <cell r="B50" t="str">
            <v>CARTABLE 15,6" 1584</v>
          </cell>
        </row>
        <row r="51">
          <cell r="B51" t="str">
            <v>CARTE  PCI 2COM+PARALLELE</v>
          </cell>
        </row>
        <row r="52">
          <cell r="B52" t="str">
            <v>CARTE MERE G41 ESONIC</v>
          </cell>
        </row>
        <row r="53">
          <cell r="B53" t="str">
            <v>CARTE RESEAU SAN FIL PCI TP-LINK 150MBPS  123</v>
          </cell>
        </row>
        <row r="54">
          <cell r="B54" t="str">
            <v>CARTE RESEAU SAN FIL PCI TP-LINK 150MBPS AVEC ANTEINE 727</v>
          </cell>
        </row>
        <row r="55">
          <cell r="B55" t="str">
            <v>CARTE RESEAU SAN FIL USB TP-LINK 300 MBPS  821M</v>
          </cell>
        </row>
        <row r="56">
          <cell r="B56" t="str">
            <v>CARTE SAT SKYSTAR2</v>
          </cell>
        </row>
        <row r="57">
          <cell r="B57" t="str">
            <v>CARTE SAT SKYSTAR2 PCI HD</v>
          </cell>
        </row>
        <row r="58">
          <cell r="B58" t="str">
            <v>CARTE SON USB</v>
          </cell>
        </row>
        <row r="59">
          <cell r="B59" t="str">
            <v>CARTE USB PCI</v>
          </cell>
        </row>
        <row r="60">
          <cell r="B60" t="str">
            <v>CASQUE CREATI DU-922</v>
          </cell>
        </row>
        <row r="61">
          <cell r="B61" t="str">
            <v>CASQUE EURPHONE HS-297</v>
          </cell>
        </row>
        <row r="62">
          <cell r="B62" t="str">
            <v>CASQUE GOLDEN B10</v>
          </cell>
        </row>
        <row r="63">
          <cell r="B63" t="str">
            <v>CASQUE GOLDEN B11</v>
          </cell>
        </row>
        <row r="64">
          <cell r="B64" t="str">
            <v>CASQUE GOLDEN M6</v>
          </cell>
        </row>
        <row r="65">
          <cell r="B65" t="str">
            <v>CASQUE GOLDEN M9</v>
          </cell>
        </row>
        <row r="66">
          <cell r="B66" t="str">
            <v>CASQUE HAVIT-2069</v>
          </cell>
        </row>
        <row r="67">
          <cell r="B67" t="str">
            <v>CASQUE HZ STAR 001</v>
          </cell>
        </row>
        <row r="68">
          <cell r="B68" t="str">
            <v>CASQUE KOMC KM-311</v>
          </cell>
        </row>
        <row r="69">
          <cell r="B69" t="str">
            <v>CASQUE SANS FIL BLUUETOOTH REF.MV300</v>
          </cell>
        </row>
        <row r="70">
          <cell r="B70" t="str">
            <v>CASQUE STAR HALLA-06</v>
          </cell>
        </row>
        <row r="71">
          <cell r="B71" t="str">
            <v>CASQUE STAR HALLA-8060</v>
          </cell>
        </row>
        <row r="72">
          <cell r="B72" t="str">
            <v>CASQUE SUPPER B9 RED</v>
          </cell>
        </row>
        <row r="73">
          <cell r="B73" t="str">
            <v>CASQUE VDUNTH 194 SPONBOB</v>
          </cell>
        </row>
        <row r="74">
          <cell r="B74" t="str">
            <v>CASQUE VDUNTH 808</v>
          </cell>
        </row>
        <row r="75">
          <cell r="B75" t="str">
            <v>CASQUE VDUNTH 9010</v>
          </cell>
        </row>
        <row r="76">
          <cell r="B76" t="str">
            <v>CASQUE VDUNTH 944</v>
          </cell>
        </row>
        <row r="77">
          <cell r="B77" t="str">
            <v>CASQUE VDUNTH DU1000 SON FIL/FM</v>
          </cell>
        </row>
        <row r="78">
          <cell r="B78" t="str">
            <v>CD GRAVE</v>
          </cell>
        </row>
        <row r="79">
          <cell r="B79" t="str">
            <v>CD VEIRGE</v>
          </cell>
        </row>
        <row r="80">
          <cell r="B80" t="str">
            <v>CHARGEUR HP ENTEX 18.5/3.5/5.0</v>
          </cell>
        </row>
        <row r="81">
          <cell r="B81" t="str">
            <v>CLAVIER  SANS FIL HAVIT KB306</v>
          </cell>
        </row>
        <row r="82">
          <cell r="B82" t="str">
            <v>CLAVIER ACB K001</v>
          </cell>
        </row>
        <row r="83">
          <cell r="B83" t="str">
            <v>CLAVIER ICON MINI USB KB8500</v>
          </cell>
        </row>
        <row r="84">
          <cell r="B84" t="str">
            <v>CLAVIER MACTECH MT-KB2042</v>
          </cell>
        </row>
        <row r="85">
          <cell r="B85" t="str">
            <v>CLAVIER SOURIS SANS FIL STARVIT KB510</v>
          </cell>
        </row>
        <row r="86">
          <cell r="B86" t="str">
            <v>CLAVIER STAR HALLA 373 USB</v>
          </cell>
        </row>
        <row r="87">
          <cell r="B87" t="str">
            <v>CLAVIER TECH COM 805</v>
          </cell>
        </row>
        <row r="88">
          <cell r="B88" t="str">
            <v>CLAVIER USB BITA-502</v>
          </cell>
        </row>
        <row r="89">
          <cell r="B89" t="str">
            <v>CONNECTEUR CAT5</v>
          </cell>
        </row>
        <row r="90">
          <cell r="B90" t="str">
            <v>CPU 3.0 DUEL CORE</v>
          </cell>
        </row>
        <row r="91">
          <cell r="B91" t="str">
            <v>DDR2 1GO</v>
          </cell>
        </row>
        <row r="92">
          <cell r="B92" t="str">
            <v>DDR3 2G NANYA</v>
          </cell>
        </row>
        <row r="93">
          <cell r="B93" t="str">
            <v>DDR3 4G KINGSTON</v>
          </cell>
        </row>
        <row r="94">
          <cell r="B94" t="str">
            <v>DDRII 2G KINGSTON</v>
          </cell>
        </row>
        <row r="95">
          <cell r="B95" t="str">
            <v>DVD GRAVE</v>
          </cell>
        </row>
        <row r="96">
          <cell r="B96" t="str">
            <v>DVD VEIRGE</v>
          </cell>
        </row>
        <row r="97">
          <cell r="B97" t="str">
            <v>ECRAN 19" PAKARDBEL 19"</v>
          </cell>
        </row>
        <row r="98">
          <cell r="B98" t="str">
            <v>ECRAN 22"  SAMSUNG LED S22A100N</v>
          </cell>
        </row>
        <row r="99">
          <cell r="B99" t="str">
            <v>ECRAN LG TFT LED</v>
          </cell>
        </row>
        <row r="100">
          <cell r="B100" t="str">
            <v>FAN  LGA FOXCONN VIS</v>
          </cell>
        </row>
        <row r="101">
          <cell r="B101" t="str">
            <v>FAN I3/G620/  INTEL</v>
          </cell>
        </row>
        <row r="102">
          <cell r="B102" t="str">
            <v>FAN P4 LGA</v>
          </cell>
        </row>
        <row r="103">
          <cell r="B103" t="str">
            <v>FILTER MICRO PORT</v>
          </cell>
        </row>
        <row r="104">
          <cell r="B104" t="str">
            <v>FLASH DISK 16 GO PATRIOT</v>
          </cell>
        </row>
        <row r="105">
          <cell r="B105" t="str">
            <v>FLASH DISK 4GB</v>
          </cell>
        </row>
        <row r="106">
          <cell r="B106" t="str">
            <v xml:space="preserve">FLASH DISK 8GB </v>
          </cell>
        </row>
        <row r="107">
          <cell r="B107" t="str">
            <v>GAM PAD  PS2 GOLDEN</v>
          </cell>
        </row>
        <row r="108">
          <cell r="B108" t="str">
            <v>GAM PAD DOUBLE VIB STAR</v>
          </cell>
        </row>
        <row r="109">
          <cell r="B109" t="str">
            <v>GAM PAD ICON STK-2021 PS2</v>
          </cell>
        </row>
        <row r="110">
          <cell r="B110" t="str">
            <v>GAM PAD SIMPLE SUPER</v>
          </cell>
        </row>
        <row r="111">
          <cell r="B111" t="str">
            <v>GAM PAD SING VIB HALA M-900</v>
          </cell>
        </row>
        <row r="112">
          <cell r="B112" t="str">
            <v>GAME PADE SINLE VIB STAR</v>
          </cell>
        </row>
        <row r="113">
          <cell r="B113" t="str">
            <v>GRAVEUR DVD</v>
          </cell>
        </row>
        <row r="114">
          <cell r="B114" t="str">
            <v>GRAVEUR DVD LG SATA</v>
          </cell>
        </row>
        <row r="115">
          <cell r="B115" t="str">
            <v>HDD 250G SEAGATE SATA</v>
          </cell>
        </row>
        <row r="116">
          <cell r="B116" t="str">
            <v>HP  DUNTH SP012 FLASH+LECT CART</v>
          </cell>
        </row>
        <row r="117">
          <cell r="B117" t="str">
            <v>HP  DUNTH SP072 FLASH+LECT CART</v>
          </cell>
        </row>
        <row r="118">
          <cell r="B118" t="str">
            <v>HP  STAR HZ B 1100</v>
          </cell>
        </row>
        <row r="119">
          <cell r="B119" t="str">
            <v>HP 2018 USB</v>
          </cell>
        </row>
        <row r="120">
          <cell r="B120" t="str">
            <v>HP GOLDEN SS100</v>
          </cell>
        </row>
        <row r="121">
          <cell r="B121" t="str">
            <v>HP ICON ICON IP-040</v>
          </cell>
        </row>
        <row r="122">
          <cell r="B122" t="str">
            <v>HP ICON ICON IP-07</v>
          </cell>
        </row>
        <row r="123">
          <cell r="B123" t="str">
            <v>HP INTEX IT155SU</v>
          </cell>
        </row>
        <row r="124">
          <cell r="B124" t="str">
            <v>HP INTEX NB 20 USB C/SOND INTG</v>
          </cell>
        </row>
        <row r="125">
          <cell r="B125" t="str">
            <v>HP MACTECH 1900</v>
          </cell>
        </row>
        <row r="126">
          <cell r="B126" t="str">
            <v>HP SIMPLE 128</v>
          </cell>
        </row>
        <row r="127">
          <cell r="B127" t="str">
            <v>HP SIMPLE DIAMOND LS-1500</v>
          </cell>
        </row>
        <row r="128">
          <cell r="B128" t="str">
            <v>HP SIMPLE TS-128</v>
          </cell>
        </row>
        <row r="129">
          <cell r="B129" t="str">
            <v>HUB USB 2.0 4 PORTS  STAR H003</v>
          </cell>
        </row>
        <row r="130">
          <cell r="B130" t="str">
            <v>IMP CANON LASER LBP 6020</v>
          </cell>
        </row>
        <row r="131">
          <cell r="B131" t="str">
            <v>IMPRIMANT brother DCP-195C</v>
          </cell>
        </row>
        <row r="132">
          <cell r="B132" t="str">
            <v>INSTALATION COMPLETE</v>
          </cell>
        </row>
        <row r="133">
          <cell r="B133" t="str">
            <v>KIT NET</v>
          </cell>
        </row>
        <row r="134">
          <cell r="B134" t="str">
            <v>KIT NET 3 in 1 pack</v>
          </cell>
        </row>
        <row r="135">
          <cell r="B135" t="str">
            <v>LEC CARTE USB HI-SPEED 630</v>
          </cell>
        </row>
        <row r="136">
          <cell r="B136" t="str">
            <v>LEC DVD SAMSUNG SATA</v>
          </cell>
        </row>
        <row r="137">
          <cell r="B137" t="str">
            <v>MICRO PORTABLE LENOVO I3/4GO/500GO/WIFI</v>
          </cell>
        </row>
        <row r="138">
          <cell r="B138" t="str">
            <v>MODEM ROTER TP-LINK N150M 2,4GHZ ADSL2+</v>
          </cell>
        </row>
        <row r="139">
          <cell r="B139" t="str">
            <v>MODILATEUR MP3 R</v>
          </cell>
        </row>
        <row r="140">
          <cell r="B140" t="str">
            <v>MOUSSE NETOYAGE</v>
          </cell>
        </row>
        <row r="141">
          <cell r="B141" t="str">
            <v>ONDULEUR 700VA 2 SOR</v>
          </cell>
        </row>
        <row r="142">
          <cell r="B142" t="str">
            <v>P4/2,2 DC/2GO/250 GO/GDVD/GIGABYTE G41/19" LG</v>
          </cell>
        </row>
        <row r="143">
          <cell r="B143" t="str">
            <v>P4/3/2GO/160GO/LDVD/19" Pack bel</v>
          </cell>
        </row>
        <row r="144">
          <cell r="B144" t="str">
            <v>PC POR OCC DELLP3</v>
          </cell>
        </row>
        <row r="145">
          <cell r="B145" t="str">
            <v>PC POR OCC HP 1,86</v>
          </cell>
        </row>
        <row r="146">
          <cell r="B146" t="str">
            <v>PC POR OCC HP CORE DIO</v>
          </cell>
        </row>
        <row r="147">
          <cell r="B147" t="str">
            <v>POCHETT CD 80 PCS</v>
          </cell>
        </row>
        <row r="148">
          <cell r="B148" t="str">
            <v>POUCHETTE CD PAQUET DE 100</v>
          </cell>
        </row>
        <row r="149">
          <cell r="B149" t="str">
            <v>PRIS ADAPTTEUR</v>
          </cell>
        </row>
        <row r="150">
          <cell r="B150" t="str">
            <v>PRISE FILTER APC 300 3 SORT</v>
          </cell>
        </row>
        <row r="151">
          <cell r="B151" t="str">
            <v>PRISE FILTER APC 5 SORTE APC</v>
          </cell>
        </row>
        <row r="152">
          <cell r="B152" t="str">
            <v>PRISE FILTER LIANXIN 680</v>
          </cell>
        </row>
        <row r="153">
          <cell r="B153" t="str">
            <v>PRISE FILTER LUX QIAO SHENG 3M+USB 886</v>
          </cell>
        </row>
        <row r="154">
          <cell r="B154" t="str">
            <v>PRISE FILTER QIAOSHENG QS-009A</v>
          </cell>
        </row>
        <row r="155">
          <cell r="B155" t="str">
            <v>PRISE FILTRE 5 SORTIES LIGHT WAVE LW715E</v>
          </cell>
        </row>
        <row r="156">
          <cell r="B156" t="str">
            <v>PROTECTEUR LAPTOP INTEX 3IN1 (PROTEC+PROT CLAV+FILTER 15.6'')</v>
          </cell>
        </row>
        <row r="157">
          <cell r="B157" t="str">
            <v xml:space="preserve">PROTEGE  CLAVIER LAPTOP </v>
          </cell>
        </row>
        <row r="158">
          <cell r="B158" t="str">
            <v>PROTEGE  LAPTOP AUTOCOLLANT 15.6"</v>
          </cell>
        </row>
        <row r="159">
          <cell r="B159" t="str">
            <v>RAK HDD 2.5 STA</v>
          </cell>
        </row>
        <row r="160">
          <cell r="B160" t="str">
            <v>RAK HDD PORTABLE</v>
          </cell>
        </row>
        <row r="161">
          <cell r="B161" t="str">
            <v>RAM PAPIER EL-HILAL</v>
          </cell>
        </row>
        <row r="162">
          <cell r="B162" t="str">
            <v>REFROIDISSEUR LAPTOP</v>
          </cell>
        </row>
        <row r="163">
          <cell r="B163" t="str">
            <v>RUBAN LQ2080</v>
          </cell>
        </row>
        <row r="164">
          <cell r="B164" t="str">
            <v>RUBAN LQ300</v>
          </cell>
        </row>
        <row r="165">
          <cell r="B165" t="str">
            <v>SOURIE  PS/2  INTEX OP 21</v>
          </cell>
        </row>
        <row r="166">
          <cell r="B166" t="str">
            <v>SOURIE GM 10 REF A01 GOLDEN</v>
          </cell>
        </row>
        <row r="167">
          <cell r="B167" t="str">
            <v>SOURIE SANS FIL HAVT 518</v>
          </cell>
        </row>
        <row r="168">
          <cell r="B168" t="str">
            <v>SOURIE SONS FIL ICON 2.4GHZ MX-800</v>
          </cell>
        </row>
        <row r="169">
          <cell r="B169" t="str">
            <v>SOURIE USB  KM-680  ICON</v>
          </cell>
        </row>
        <row r="170">
          <cell r="B170" t="str">
            <v>SOURIE USB MACTECH MINI MT-OM28</v>
          </cell>
        </row>
        <row r="171">
          <cell r="B171" t="str">
            <v>SOURIE USB MINI   LT400  ICON</v>
          </cell>
        </row>
        <row r="172">
          <cell r="B172" t="str">
            <v>SOURIE USB MINI   LT63  ICON</v>
          </cell>
        </row>
        <row r="173">
          <cell r="B173" t="str">
            <v>SOURIE USB MINI   LT90  ICON</v>
          </cell>
        </row>
        <row r="174">
          <cell r="B174" t="str">
            <v>SOURIE USB NTEX OP 21</v>
          </cell>
        </row>
        <row r="175">
          <cell r="B175" t="str">
            <v>SOURIS HP DELL LUX</v>
          </cell>
        </row>
        <row r="176">
          <cell r="B176" t="str">
            <v>SOURIS PS2 MIRAGE</v>
          </cell>
        </row>
        <row r="177">
          <cell r="B177" t="str">
            <v>SOURIS USB HZ-A03</v>
          </cell>
        </row>
        <row r="178">
          <cell r="B178" t="str">
            <v>SOURIS USB HZ-M006</v>
          </cell>
        </row>
        <row r="179">
          <cell r="B179" t="str">
            <v>SOURIS USB HZ-M007</v>
          </cell>
        </row>
        <row r="180">
          <cell r="B180" t="str">
            <v>SOURIS USB HZ-M012</v>
          </cell>
        </row>
        <row r="181">
          <cell r="B181" t="str">
            <v>SOURIS USB HZ-M013</v>
          </cell>
        </row>
        <row r="182">
          <cell r="B182" t="str">
            <v>SOURIS USB HZ-M015</v>
          </cell>
        </row>
        <row r="183">
          <cell r="B183" t="str">
            <v>SOURIS USB MACTEC MT-OM71</v>
          </cell>
        </row>
        <row r="184">
          <cell r="B184" t="str">
            <v>SOUTIS BITA USB RG009</v>
          </cell>
        </row>
        <row r="185">
          <cell r="B185" t="str">
            <v>STIKUER CLAV TRANSPAR</v>
          </cell>
        </row>
        <row r="186">
          <cell r="B186" t="str">
            <v>SWITCH 5 PORTS GOLDEN</v>
          </cell>
        </row>
        <row r="187">
          <cell r="B187" t="str">
            <v>SWITCH 8PORT GOLDEN</v>
          </cell>
        </row>
        <row r="188">
          <cell r="B188" t="str">
            <v xml:space="preserve">TABLE  MICRO307B </v>
          </cell>
        </row>
        <row r="189">
          <cell r="B189" t="str">
            <v>TABLE MICRO 303 B VERRE</v>
          </cell>
        </row>
        <row r="190">
          <cell r="B190" t="str">
            <v>TABLE MICRO** PIANO P049</v>
          </cell>
        </row>
        <row r="191">
          <cell r="B191" t="str">
            <v>TABLE MICRO** PIANO P058</v>
          </cell>
        </row>
        <row r="192">
          <cell r="B192" t="str">
            <v>TAPIS SOURIS EURO-DOLAR</v>
          </cell>
        </row>
        <row r="193">
          <cell r="B193" t="str">
            <v>TAPIS SOURIS Microsoft</v>
          </cell>
        </row>
        <row r="194">
          <cell r="B194" t="str">
            <v>TONNER 2900/2612A</v>
          </cell>
        </row>
        <row r="195">
          <cell r="B195" t="str">
            <v>TONNER BEST INK 35A 36A-78A-85A-388A</v>
          </cell>
        </row>
        <row r="196">
          <cell r="B196" t="str">
            <v>TONNER GOODHAL 278A/4410</v>
          </cell>
        </row>
        <row r="197">
          <cell r="B197" t="str">
            <v>VGA 1G 210 GEFORCE  POINT OF VIEW</v>
          </cell>
        </row>
        <row r="198">
          <cell r="B198" t="str">
            <v>WEB CAM STAR HALA HZ-1300</v>
          </cell>
        </row>
        <row r="199">
          <cell r="B199" t="str">
            <v>WEB CAM STAR HALA HZ-4000</v>
          </cell>
        </row>
        <row r="200">
          <cell r="B200" t="str">
            <v>WEB CAM STAR HALA HZ-5000</v>
          </cell>
        </row>
        <row r="201">
          <cell r="B201"/>
        </row>
        <row r="202">
          <cell r="B202"/>
        </row>
        <row r="203">
          <cell r="B203"/>
        </row>
        <row r="204">
          <cell r="B204"/>
        </row>
        <row r="205">
          <cell r="B205"/>
        </row>
        <row r="206">
          <cell r="B206"/>
        </row>
        <row r="207">
          <cell r="B207"/>
        </row>
        <row r="208">
          <cell r="B208"/>
        </row>
        <row r="209">
          <cell r="B209"/>
        </row>
        <row r="210">
          <cell r="B210"/>
        </row>
        <row r="211">
          <cell r="B211"/>
        </row>
        <row r="212">
          <cell r="B212"/>
        </row>
        <row r="213">
          <cell r="B213"/>
        </row>
        <row r="214">
          <cell r="B214"/>
        </row>
        <row r="215">
          <cell r="B215"/>
        </row>
        <row r="216">
          <cell r="B216"/>
        </row>
        <row r="217">
          <cell r="B217"/>
        </row>
        <row r="218">
          <cell r="B218"/>
        </row>
        <row r="219">
          <cell r="B219"/>
        </row>
        <row r="220">
          <cell r="B220"/>
        </row>
        <row r="221">
          <cell r="B221"/>
        </row>
        <row r="222">
          <cell r="B222"/>
        </row>
        <row r="223">
          <cell r="B223"/>
        </row>
        <row r="224">
          <cell r="B224"/>
        </row>
        <row r="225">
          <cell r="B225"/>
        </row>
        <row r="226">
          <cell r="B226"/>
        </row>
        <row r="227">
          <cell r="B227"/>
        </row>
        <row r="228">
          <cell r="B228"/>
        </row>
        <row r="229">
          <cell r="B229"/>
        </row>
        <row r="230">
          <cell r="B230"/>
        </row>
        <row r="231">
          <cell r="B231"/>
        </row>
        <row r="232">
          <cell r="B232"/>
        </row>
        <row r="233">
          <cell r="B233"/>
        </row>
        <row r="234">
          <cell r="B234"/>
        </row>
        <row r="235">
          <cell r="B235"/>
        </row>
        <row r="236">
          <cell r="B236"/>
        </row>
        <row r="237">
          <cell r="B237"/>
        </row>
        <row r="238">
          <cell r="B238"/>
        </row>
        <row r="239">
          <cell r="B239"/>
        </row>
        <row r="240">
          <cell r="B240"/>
        </row>
        <row r="241">
          <cell r="B241"/>
        </row>
        <row r="242">
          <cell r="B242"/>
        </row>
        <row r="243">
          <cell r="B243"/>
        </row>
        <row r="244">
          <cell r="B244"/>
        </row>
        <row r="245">
          <cell r="B245"/>
        </row>
        <row r="246">
          <cell r="B246"/>
        </row>
        <row r="247">
          <cell r="B247"/>
        </row>
        <row r="248">
          <cell r="B248"/>
        </row>
        <row r="249">
          <cell r="B249"/>
        </row>
        <row r="250">
          <cell r="B250"/>
        </row>
        <row r="251">
          <cell r="B251"/>
        </row>
        <row r="252">
          <cell r="B252"/>
        </row>
        <row r="253">
          <cell r="B253"/>
        </row>
        <row r="254">
          <cell r="B254"/>
        </row>
        <row r="255">
          <cell r="B255"/>
        </row>
        <row r="256">
          <cell r="B256"/>
        </row>
        <row r="257">
          <cell r="B257"/>
        </row>
        <row r="258">
          <cell r="B258"/>
        </row>
        <row r="259">
          <cell r="B259"/>
        </row>
        <row r="260">
          <cell r="B260"/>
        </row>
        <row r="261">
          <cell r="B261"/>
        </row>
        <row r="262">
          <cell r="B262"/>
        </row>
        <row r="263">
          <cell r="B263"/>
        </row>
        <row r="264">
          <cell r="B264"/>
        </row>
        <row r="265">
          <cell r="B265"/>
        </row>
        <row r="266">
          <cell r="B266"/>
        </row>
        <row r="267">
          <cell r="B267"/>
        </row>
        <row r="268">
          <cell r="B268"/>
        </row>
        <row r="269">
          <cell r="B269"/>
        </row>
        <row r="270">
          <cell r="B270"/>
        </row>
        <row r="271">
          <cell r="B271"/>
        </row>
        <row r="272">
          <cell r="B272"/>
        </row>
        <row r="273">
          <cell r="B273"/>
        </row>
        <row r="274">
          <cell r="B274"/>
        </row>
        <row r="275">
          <cell r="B275"/>
        </row>
        <row r="276">
          <cell r="B276"/>
        </row>
        <row r="277">
          <cell r="B277"/>
        </row>
        <row r="278">
          <cell r="B278"/>
        </row>
        <row r="279">
          <cell r="B279"/>
        </row>
        <row r="280">
          <cell r="B280"/>
        </row>
        <row r="281">
          <cell r="B281"/>
        </row>
        <row r="282">
          <cell r="B282"/>
        </row>
        <row r="283">
          <cell r="B283"/>
        </row>
        <row r="284">
          <cell r="B284"/>
        </row>
        <row r="285">
          <cell r="B285"/>
        </row>
        <row r="286">
          <cell r="B286"/>
        </row>
        <row r="287">
          <cell r="B287"/>
        </row>
        <row r="288">
          <cell r="B288"/>
        </row>
        <row r="289">
          <cell r="B289"/>
        </row>
        <row r="290">
          <cell r="B290"/>
        </row>
        <row r="291">
          <cell r="B291"/>
        </row>
        <row r="292">
          <cell r="B292"/>
        </row>
        <row r="293">
          <cell r="B293"/>
        </row>
        <row r="294">
          <cell r="B294"/>
        </row>
        <row r="295">
          <cell r="B295"/>
        </row>
        <row r="296">
          <cell r="B296"/>
        </row>
        <row r="297">
          <cell r="B297"/>
        </row>
        <row r="298">
          <cell r="B298"/>
        </row>
        <row r="299">
          <cell r="B299"/>
        </row>
        <row r="300">
          <cell r="B300"/>
        </row>
        <row r="301">
          <cell r="B301"/>
        </row>
        <row r="302">
          <cell r="B302"/>
        </row>
        <row r="303">
          <cell r="B303"/>
        </row>
        <row r="304">
          <cell r="B304"/>
        </row>
        <row r="305">
          <cell r="B305"/>
        </row>
        <row r="306">
          <cell r="B306"/>
        </row>
        <row r="307">
          <cell r="B307"/>
        </row>
        <row r="308">
          <cell r="B308"/>
        </row>
        <row r="309">
          <cell r="B309"/>
        </row>
        <row r="310">
          <cell r="B310"/>
        </row>
        <row r="311">
          <cell r="B311"/>
        </row>
        <row r="312">
          <cell r="B312"/>
        </row>
        <row r="313">
          <cell r="B313"/>
        </row>
        <row r="314">
          <cell r="B314"/>
        </row>
        <row r="315">
          <cell r="B315"/>
        </row>
        <row r="316">
          <cell r="B316"/>
        </row>
        <row r="317">
          <cell r="B317"/>
        </row>
        <row r="318">
          <cell r="B318"/>
        </row>
        <row r="319">
          <cell r="B319"/>
        </row>
        <row r="320">
          <cell r="B320"/>
        </row>
        <row r="321">
          <cell r="B321"/>
        </row>
        <row r="322">
          <cell r="B322"/>
        </row>
        <row r="323">
          <cell r="B323"/>
        </row>
        <row r="324">
          <cell r="B324"/>
        </row>
        <row r="325">
          <cell r="B325"/>
        </row>
        <row r="326">
          <cell r="B326"/>
        </row>
        <row r="327">
          <cell r="B327"/>
        </row>
        <row r="328">
          <cell r="B328"/>
        </row>
        <row r="329">
          <cell r="B329"/>
        </row>
        <row r="330">
          <cell r="B330"/>
        </row>
        <row r="331">
          <cell r="B331"/>
        </row>
        <row r="332">
          <cell r="B332"/>
        </row>
        <row r="333">
          <cell r="B333"/>
        </row>
        <row r="334">
          <cell r="B334"/>
        </row>
        <row r="335">
          <cell r="B335"/>
        </row>
        <row r="336">
          <cell r="B336"/>
        </row>
        <row r="337">
          <cell r="B337"/>
        </row>
        <row r="338">
          <cell r="B338"/>
        </row>
        <row r="339">
          <cell r="B339"/>
        </row>
        <row r="340">
          <cell r="B340"/>
        </row>
        <row r="341">
          <cell r="B341"/>
        </row>
        <row r="342">
          <cell r="B342"/>
        </row>
        <row r="343">
          <cell r="B343"/>
        </row>
        <row r="344">
          <cell r="B344"/>
        </row>
        <row r="345">
          <cell r="B345"/>
        </row>
        <row r="346">
          <cell r="B346"/>
        </row>
        <row r="347">
          <cell r="B347"/>
        </row>
        <row r="348">
          <cell r="B348"/>
        </row>
        <row r="349">
          <cell r="B349"/>
        </row>
        <row r="350">
          <cell r="B350"/>
        </row>
        <row r="351">
          <cell r="B351"/>
        </row>
        <row r="352">
          <cell r="B352"/>
        </row>
        <row r="353">
          <cell r="B353"/>
        </row>
        <row r="354">
          <cell r="B354"/>
        </row>
        <row r="355">
          <cell r="B355"/>
        </row>
        <row r="356">
          <cell r="B356"/>
        </row>
        <row r="357">
          <cell r="B357"/>
        </row>
        <row r="358">
          <cell r="B358"/>
        </row>
        <row r="359">
          <cell r="B359"/>
        </row>
        <row r="360">
          <cell r="B360"/>
        </row>
        <row r="361">
          <cell r="B361"/>
        </row>
        <row r="362">
          <cell r="B362"/>
        </row>
        <row r="363">
          <cell r="B363"/>
        </row>
        <row r="364">
          <cell r="B364"/>
        </row>
        <row r="365">
          <cell r="B365"/>
        </row>
        <row r="366">
          <cell r="B366"/>
        </row>
        <row r="367">
          <cell r="B367"/>
        </row>
        <row r="368">
          <cell r="B368"/>
        </row>
        <row r="369">
          <cell r="B369"/>
        </row>
        <row r="370">
          <cell r="B370"/>
        </row>
        <row r="371">
          <cell r="B371"/>
        </row>
        <row r="372">
          <cell r="B372"/>
        </row>
        <row r="373">
          <cell r="B373"/>
        </row>
        <row r="374">
          <cell r="B374"/>
        </row>
        <row r="375">
          <cell r="B375"/>
        </row>
        <row r="376">
          <cell r="B376"/>
        </row>
        <row r="377">
          <cell r="B377"/>
        </row>
        <row r="378">
          <cell r="B378"/>
        </row>
        <row r="379">
          <cell r="B379"/>
        </row>
        <row r="380">
          <cell r="B380"/>
        </row>
        <row r="381">
          <cell r="B381"/>
        </row>
        <row r="382">
          <cell r="B382"/>
        </row>
        <row r="383">
          <cell r="B383"/>
        </row>
        <row r="384">
          <cell r="B384"/>
        </row>
        <row r="385">
          <cell r="B385"/>
        </row>
        <row r="386">
          <cell r="B386"/>
        </row>
        <row r="387">
          <cell r="B387"/>
        </row>
        <row r="388">
          <cell r="B388"/>
        </row>
        <row r="389">
          <cell r="B389"/>
        </row>
        <row r="390">
          <cell r="B390"/>
        </row>
        <row r="391">
          <cell r="B391"/>
        </row>
        <row r="392">
          <cell r="B392"/>
        </row>
        <row r="393">
          <cell r="B393"/>
        </row>
        <row r="394">
          <cell r="B394"/>
        </row>
        <row r="395">
          <cell r="B395"/>
        </row>
        <row r="396">
          <cell r="B396"/>
        </row>
        <row r="397">
          <cell r="B397"/>
        </row>
        <row r="398">
          <cell r="B398"/>
        </row>
        <row r="399">
          <cell r="B399"/>
        </row>
        <row r="400">
          <cell r="B400"/>
        </row>
        <row r="401">
          <cell r="B401"/>
        </row>
        <row r="402">
          <cell r="B402"/>
        </row>
        <row r="403">
          <cell r="B403"/>
        </row>
        <row r="404">
          <cell r="B404"/>
        </row>
        <row r="405">
          <cell r="B405"/>
        </row>
        <row r="406">
          <cell r="B406"/>
        </row>
        <row r="407">
          <cell r="B407"/>
        </row>
        <row r="408">
          <cell r="B408"/>
        </row>
        <row r="409">
          <cell r="B409"/>
        </row>
        <row r="410">
          <cell r="B410"/>
        </row>
        <row r="411">
          <cell r="B411"/>
        </row>
        <row r="412">
          <cell r="B412"/>
        </row>
        <row r="413">
          <cell r="B413"/>
        </row>
        <row r="414">
          <cell r="B414"/>
        </row>
        <row r="415">
          <cell r="B415"/>
        </row>
        <row r="416">
          <cell r="B416"/>
        </row>
        <row r="417">
          <cell r="B417"/>
        </row>
        <row r="418">
          <cell r="B418"/>
        </row>
        <row r="419">
          <cell r="B419"/>
        </row>
        <row r="420">
          <cell r="B420"/>
        </row>
        <row r="421">
          <cell r="B421"/>
        </row>
        <row r="422">
          <cell r="B422"/>
        </row>
        <row r="423">
          <cell r="B423"/>
        </row>
        <row r="424">
          <cell r="B424"/>
        </row>
        <row r="425">
          <cell r="B425"/>
        </row>
        <row r="426">
          <cell r="B426"/>
        </row>
        <row r="427">
          <cell r="B427"/>
        </row>
        <row r="428">
          <cell r="B428"/>
        </row>
        <row r="429">
          <cell r="B429"/>
        </row>
        <row r="430">
          <cell r="B430"/>
        </row>
        <row r="431">
          <cell r="B431"/>
        </row>
        <row r="432">
          <cell r="B432"/>
        </row>
        <row r="433">
          <cell r="B433"/>
        </row>
        <row r="434">
          <cell r="B434"/>
        </row>
        <row r="435">
          <cell r="B435"/>
        </row>
        <row r="436">
          <cell r="B436"/>
        </row>
        <row r="437">
          <cell r="B437"/>
        </row>
        <row r="438">
          <cell r="B438"/>
        </row>
        <row r="439">
          <cell r="B439"/>
        </row>
        <row r="440">
          <cell r="B440"/>
        </row>
        <row r="441">
          <cell r="B441"/>
        </row>
        <row r="442">
          <cell r="B442"/>
        </row>
        <row r="443">
          <cell r="B443"/>
        </row>
        <row r="444">
          <cell r="B444"/>
        </row>
        <row r="445">
          <cell r="B445"/>
        </row>
        <row r="446">
          <cell r="B446"/>
        </row>
        <row r="447">
          <cell r="B447"/>
        </row>
        <row r="448">
          <cell r="B448"/>
        </row>
        <row r="449">
          <cell r="B449"/>
        </row>
        <row r="450">
          <cell r="B450"/>
        </row>
        <row r="451">
          <cell r="B451"/>
        </row>
        <row r="452">
          <cell r="B452"/>
        </row>
        <row r="453">
          <cell r="B453"/>
        </row>
        <row r="454">
          <cell r="B454"/>
        </row>
        <row r="455">
          <cell r="B455"/>
        </row>
        <row r="456">
          <cell r="B456"/>
        </row>
        <row r="457">
          <cell r="B457"/>
        </row>
        <row r="458">
          <cell r="B458"/>
        </row>
        <row r="459">
          <cell r="B459"/>
        </row>
        <row r="460">
          <cell r="B460"/>
        </row>
        <row r="461">
          <cell r="B461"/>
        </row>
        <row r="462">
          <cell r="B462"/>
        </row>
        <row r="463">
          <cell r="B463"/>
        </row>
        <row r="464">
          <cell r="B464"/>
        </row>
        <row r="465">
          <cell r="B465"/>
        </row>
        <row r="466">
          <cell r="B466"/>
        </row>
      </sheetData>
      <sheetData sheetId="1"/>
      <sheetData sheetId="2"/>
      <sheetData sheetId="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"/>
      <sheetName val="Feuil1"/>
      <sheetName val="Feuil2"/>
      <sheetName val="Feuil3"/>
      <sheetName val="Feuil4"/>
    </sheetNames>
    <sheetDataSet>
      <sheetData sheetId="0"/>
      <sheetData sheetId="1"/>
      <sheetData sheetId="2">
        <row r="12">
          <cell r="D12" t="str">
            <v>H1a</v>
          </cell>
          <cell r="E12" t="str">
            <v>H1b</v>
          </cell>
          <cell r="F12" t="str">
            <v>H1c</v>
          </cell>
          <cell r="G12" t="str">
            <v>H2a</v>
          </cell>
          <cell r="H12" t="str">
            <v>H2b</v>
          </cell>
          <cell r="I12" t="str">
            <v>H2c</v>
          </cell>
          <cell r="J12" t="str">
            <v>H2d</v>
          </cell>
          <cell r="K12" t="str">
            <v>H3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1" tint="0.34998626667073579"/>
  </sheetPr>
  <dimension ref="A1:G366"/>
  <sheetViews>
    <sheetView workbookViewId="0">
      <selection activeCell="B19" sqref="B19"/>
    </sheetView>
  </sheetViews>
  <sheetFormatPr baseColWidth="10" defaultRowHeight="15" x14ac:dyDescent="0.25"/>
  <cols>
    <col min="2" max="2" width="9.85546875" customWidth="1"/>
    <col min="3" max="3" width="43.28515625" customWidth="1"/>
  </cols>
  <sheetData>
    <row r="1" spans="1:7" s="11" customFormat="1" x14ac:dyDescent="0.25">
      <c r="A1" s="30" t="s">
        <v>1</v>
      </c>
      <c r="B1" s="30" t="s">
        <v>0</v>
      </c>
      <c r="C1" s="30" t="s">
        <v>16</v>
      </c>
      <c r="D1" s="31" t="s">
        <v>18</v>
      </c>
    </row>
    <row r="2" spans="1:7" x14ac:dyDescent="0.25">
      <c r="A2" s="32" t="s">
        <v>7</v>
      </c>
      <c r="B2" s="33" t="s">
        <v>20</v>
      </c>
      <c r="C2" s="34" t="s">
        <v>29</v>
      </c>
      <c r="D2" s="29">
        <v>41640</v>
      </c>
      <c r="E2" s="11"/>
      <c r="F2" s="11"/>
      <c r="G2" s="11"/>
    </row>
    <row r="3" spans="1:7" x14ac:dyDescent="0.25">
      <c r="A3" s="32" t="s">
        <v>8</v>
      </c>
      <c r="B3" s="33" t="s">
        <v>21</v>
      </c>
      <c r="C3" s="34" t="s">
        <v>30</v>
      </c>
      <c r="D3" s="29">
        <f>D2+1</f>
        <v>41641</v>
      </c>
      <c r="E3" s="11"/>
      <c r="F3" s="11"/>
      <c r="G3" s="11"/>
    </row>
    <row r="4" spans="1:7" x14ac:dyDescent="0.25">
      <c r="A4" s="32" t="s">
        <v>9</v>
      </c>
      <c r="B4" s="33" t="s">
        <v>22</v>
      </c>
      <c r="C4" s="34" t="s">
        <v>31</v>
      </c>
      <c r="D4" s="29">
        <f t="shared" ref="D4:D67" si="0">D3+1</f>
        <v>41642</v>
      </c>
      <c r="E4" s="11"/>
      <c r="F4" s="11"/>
      <c r="G4" s="11"/>
    </row>
    <row r="5" spans="1:7" x14ac:dyDescent="0.25">
      <c r="A5" s="32" t="s">
        <v>10</v>
      </c>
      <c r="B5" s="33" t="s">
        <v>23</v>
      </c>
      <c r="C5" s="34" t="s">
        <v>32</v>
      </c>
      <c r="D5" s="29">
        <f t="shared" si="0"/>
        <v>41643</v>
      </c>
      <c r="E5" s="11"/>
      <c r="G5" s="11"/>
    </row>
    <row r="6" spans="1:7" x14ac:dyDescent="0.25">
      <c r="A6" s="32" t="s">
        <v>11</v>
      </c>
      <c r="B6" s="33" t="s">
        <v>24</v>
      </c>
      <c r="C6" s="34"/>
      <c r="D6" s="29">
        <f t="shared" si="0"/>
        <v>41644</v>
      </c>
      <c r="E6" s="11"/>
      <c r="F6" s="11"/>
      <c r="G6" s="11"/>
    </row>
    <row r="7" spans="1:7" x14ac:dyDescent="0.25">
      <c r="A7" s="32" t="s">
        <v>12</v>
      </c>
      <c r="B7" s="33" t="s">
        <v>25</v>
      </c>
      <c r="C7" s="34"/>
      <c r="D7" s="29">
        <f t="shared" si="0"/>
        <v>41645</v>
      </c>
      <c r="E7" s="11"/>
      <c r="F7" s="11"/>
      <c r="G7" s="11"/>
    </row>
    <row r="8" spans="1:7" x14ac:dyDescent="0.25">
      <c r="A8" s="32" t="s">
        <v>13</v>
      </c>
      <c r="B8" s="33" t="s">
        <v>26</v>
      </c>
      <c r="C8" s="35"/>
      <c r="D8" s="29">
        <f t="shared" si="0"/>
        <v>41646</v>
      </c>
      <c r="E8" s="11"/>
      <c r="F8" s="11"/>
      <c r="G8" s="11"/>
    </row>
    <row r="9" spans="1:7" x14ac:dyDescent="0.25">
      <c r="A9" s="32" t="s">
        <v>14</v>
      </c>
      <c r="B9" s="33" t="s">
        <v>27</v>
      </c>
      <c r="C9" s="34"/>
      <c r="D9" s="29">
        <f t="shared" si="0"/>
        <v>41647</v>
      </c>
      <c r="E9" s="11"/>
      <c r="F9" s="11"/>
      <c r="G9" s="11"/>
    </row>
    <row r="10" spans="1:7" x14ac:dyDescent="0.25">
      <c r="A10" s="32" t="s">
        <v>15</v>
      </c>
      <c r="B10" s="33" t="s">
        <v>33</v>
      </c>
      <c r="C10" s="34" t="s">
        <v>100</v>
      </c>
      <c r="D10" s="29">
        <f t="shared" si="0"/>
        <v>41648</v>
      </c>
      <c r="E10" s="11"/>
      <c r="F10" s="11"/>
      <c r="G10" s="11"/>
    </row>
    <row r="11" spans="1:7" x14ac:dyDescent="0.25">
      <c r="A11" s="32" t="s">
        <v>15</v>
      </c>
      <c r="B11" s="33" t="s">
        <v>28</v>
      </c>
      <c r="C11" s="34"/>
      <c r="D11" s="29">
        <f t="shared" si="0"/>
        <v>41649</v>
      </c>
      <c r="E11" s="11"/>
      <c r="F11" s="11"/>
      <c r="G11" s="11"/>
    </row>
    <row r="12" spans="1:7" x14ac:dyDescent="0.25">
      <c r="A12" s="32" t="s">
        <v>39</v>
      </c>
      <c r="B12" s="33" t="s">
        <v>34</v>
      </c>
      <c r="C12" s="33"/>
      <c r="D12" s="29">
        <f t="shared" si="0"/>
        <v>41650</v>
      </c>
    </row>
    <row r="13" spans="1:7" x14ac:dyDescent="0.25">
      <c r="A13" s="32" t="s">
        <v>40</v>
      </c>
      <c r="B13" s="33" t="s">
        <v>35</v>
      </c>
      <c r="C13" s="33"/>
      <c r="D13" s="29">
        <f t="shared" si="0"/>
        <v>41651</v>
      </c>
    </row>
    <row r="14" spans="1:7" x14ac:dyDescent="0.25">
      <c r="A14" s="32" t="s">
        <v>41</v>
      </c>
      <c r="B14" s="33" t="s">
        <v>36</v>
      </c>
      <c r="C14" s="33"/>
      <c r="D14" s="29">
        <f t="shared" si="0"/>
        <v>41652</v>
      </c>
    </row>
    <row r="15" spans="1:7" x14ac:dyDescent="0.25">
      <c r="A15" s="32" t="s">
        <v>42</v>
      </c>
      <c r="B15" s="33" t="s">
        <v>49</v>
      </c>
      <c r="C15" s="33"/>
      <c r="D15" s="29">
        <f t="shared" si="0"/>
        <v>41653</v>
      </c>
    </row>
    <row r="16" spans="1:7" x14ac:dyDescent="0.25">
      <c r="A16" s="32" t="s">
        <v>43</v>
      </c>
      <c r="B16" s="33" t="s">
        <v>98</v>
      </c>
      <c r="C16" s="33"/>
      <c r="D16" s="29">
        <f t="shared" si="0"/>
        <v>41654</v>
      </c>
    </row>
    <row r="17" spans="1:4" x14ac:dyDescent="0.25">
      <c r="A17" s="32" t="s">
        <v>44</v>
      </c>
      <c r="B17" s="33" t="s">
        <v>99</v>
      </c>
      <c r="C17" s="33"/>
      <c r="D17" s="29">
        <f t="shared" si="0"/>
        <v>41655</v>
      </c>
    </row>
    <row r="18" spans="1:4" x14ac:dyDescent="0.25">
      <c r="A18" s="32" t="s">
        <v>45</v>
      </c>
      <c r="B18" s="33" t="s">
        <v>409</v>
      </c>
      <c r="C18" s="33"/>
      <c r="D18" s="29">
        <f t="shared" si="0"/>
        <v>41656</v>
      </c>
    </row>
    <row r="19" spans="1:4" x14ac:dyDescent="0.25">
      <c r="A19" s="32" t="s">
        <v>46</v>
      </c>
      <c r="B19" s="33"/>
      <c r="C19" s="33"/>
      <c r="D19" s="29">
        <f t="shared" si="0"/>
        <v>41657</v>
      </c>
    </row>
    <row r="20" spans="1:4" x14ac:dyDescent="0.25">
      <c r="A20" s="32" t="s">
        <v>47</v>
      </c>
      <c r="B20" s="33"/>
      <c r="C20" s="33"/>
      <c r="D20" s="29">
        <f t="shared" si="0"/>
        <v>41658</v>
      </c>
    </row>
    <row r="21" spans="1:4" x14ac:dyDescent="0.25">
      <c r="A21" s="32" t="s">
        <v>48</v>
      </c>
      <c r="B21" s="33"/>
      <c r="C21" s="33"/>
      <c r="D21" s="29">
        <f t="shared" si="0"/>
        <v>41659</v>
      </c>
    </row>
    <row r="22" spans="1:4" x14ac:dyDescent="0.25">
      <c r="A22" s="32" t="s">
        <v>50</v>
      </c>
      <c r="B22" s="33"/>
      <c r="C22" s="33"/>
      <c r="D22" s="29">
        <f t="shared" si="0"/>
        <v>41660</v>
      </c>
    </row>
    <row r="23" spans="1:4" x14ac:dyDescent="0.25">
      <c r="A23" s="32" t="s">
        <v>51</v>
      </c>
      <c r="B23" s="33"/>
      <c r="C23" s="33"/>
      <c r="D23" s="29">
        <f t="shared" si="0"/>
        <v>41661</v>
      </c>
    </row>
    <row r="24" spans="1:4" x14ac:dyDescent="0.25">
      <c r="A24" s="32" t="s">
        <v>52</v>
      </c>
      <c r="B24" s="33"/>
      <c r="C24" s="33"/>
      <c r="D24" s="29">
        <f t="shared" si="0"/>
        <v>41662</v>
      </c>
    </row>
    <row r="25" spans="1:4" x14ac:dyDescent="0.25">
      <c r="A25" s="32" t="s">
        <v>53</v>
      </c>
      <c r="B25" s="33"/>
      <c r="C25" s="33"/>
      <c r="D25" s="29">
        <f t="shared" si="0"/>
        <v>41663</v>
      </c>
    </row>
    <row r="26" spans="1:4" x14ac:dyDescent="0.25">
      <c r="A26" s="32" t="s">
        <v>54</v>
      </c>
      <c r="B26" s="33"/>
      <c r="C26" s="33"/>
      <c r="D26" s="29">
        <f t="shared" si="0"/>
        <v>41664</v>
      </c>
    </row>
    <row r="27" spans="1:4" x14ac:dyDescent="0.25">
      <c r="A27" s="32" t="s">
        <v>55</v>
      </c>
      <c r="B27" s="33"/>
      <c r="C27" s="33"/>
      <c r="D27" s="29">
        <f t="shared" si="0"/>
        <v>41665</v>
      </c>
    </row>
    <row r="28" spans="1:4" x14ac:dyDescent="0.25">
      <c r="A28" s="33" t="s">
        <v>56</v>
      </c>
      <c r="B28" s="33"/>
      <c r="C28" s="33"/>
      <c r="D28" s="29">
        <f t="shared" si="0"/>
        <v>41666</v>
      </c>
    </row>
    <row r="29" spans="1:4" x14ac:dyDescent="0.25">
      <c r="A29" s="33" t="s">
        <v>57</v>
      </c>
      <c r="B29" s="33"/>
      <c r="C29" s="33"/>
      <c r="D29" s="29">
        <f t="shared" si="0"/>
        <v>41667</v>
      </c>
    </row>
    <row r="30" spans="1:4" x14ac:dyDescent="0.25">
      <c r="A30" s="33" t="s">
        <v>58</v>
      </c>
      <c r="B30" s="33"/>
      <c r="C30" s="33"/>
      <c r="D30" s="29">
        <f t="shared" si="0"/>
        <v>41668</v>
      </c>
    </row>
    <row r="31" spans="1:4" x14ac:dyDescent="0.25">
      <c r="A31" s="33" t="s">
        <v>59</v>
      </c>
      <c r="B31" s="33"/>
      <c r="C31" s="33"/>
      <c r="D31" s="29">
        <f t="shared" si="0"/>
        <v>41669</v>
      </c>
    </row>
    <row r="32" spans="1:4" x14ac:dyDescent="0.25">
      <c r="A32" s="33" t="s">
        <v>60</v>
      </c>
      <c r="B32" s="33"/>
      <c r="C32" s="33"/>
      <c r="D32" s="29">
        <f t="shared" si="0"/>
        <v>41670</v>
      </c>
    </row>
    <row r="33" spans="1:4" x14ac:dyDescent="0.25">
      <c r="A33" s="33" t="s">
        <v>61</v>
      </c>
      <c r="B33" s="33"/>
      <c r="C33" s="33"/>
      <c r="D33" s="29">
        <f t="shared" si="0"/>
        <v>41671</v>
      </c>
    </row>
    <row r="34" spans="1:4" x14ac:dyDescent="0.25">
      <c r="A34" s="33" t="s">
        <v>62</v>
      </c>
      <c r="B34" s="33"/>
      <c r="C34" s="33"/>
      <c r="D34" s="29">
        <f t="shared" si="0"/>
        <v>41672</v>
      </c>
    </row>
    <row r="35" spans="1:4" x14ac:dyDescent="0.25">
      <c r="A35" s="33" t="s">
        <v>63</v>
      </c>
      <c r="B35" s="33"/>
      <c r="C35" s="33"/>
      <c r="D35" s="29">
        <f t="shared" si="0"/>
        <v>41673</v>
      </c>
    </row>
    <row r="36" spans="1:4" x14ac:dyDescent="0.25">
      <c r="A36" s="33" t="s">
        <v>64</v>
      </c>
      <c r="B36" s="33"/>
      <c r="C36" s="33"/>
      <c r="D36" s="29">
        <f t="shared" si="0"/>
        <v>41674</v>
      </c>
    </row>
    <row r="37" spans="1:4" x14ac:dyDescent="0.25">
      <c r="A37" s="33" t="s">
        <v>65</v>
      </c>
      <c r="B37" s="33"/>
      <c r="C37" s="33"/>
      <c r="D37" s="29">
        <f t="shared" si="0"/>
        <v>41675</v>
      </c>
    </row>
    <row r="38" spans="1:4" x14ac:dyDescent="0.25">
      <c r="A38" s="33" t="s">
        <v>66</v>
      </c>
      <c r="B38" s="33"/>
      <c r="C38" s="33"/>
      <c r="D38" s="29">
        <f t="shared" si="0"/>
        <v>41676</v>
      </c>
    </row>
    <row r="39" spans="1:4" x14ac:dyDescent="0.25">
      <c r="A39" s="33" t="s">
        <v>67</v>
      </c>
      <c r="B39" s="33"/>
      <c r="C39" s="33"/>
      <c r="D39" s="29">
        <f t="shared" si="0"/>
        <v>41677</v>
      </c>
    </row>
    <row r="40" spans="1:4" x14ac:dyDescent="0.25">
      <c r="A40" s="33" t="s">
        <v>68</v>
      </c>
      <c r="B40" s="33"/>
      <c r="C40" s="33"/>
      <c r="D40" s="29">
        <f t="shared" si="0"/>
        <v>41678</v>
      </c>
    </row>
    <row r="41" spans="1:4" x14ac:dyDescent="0.25">
      <c r="A41" s="33" t="s">
        <v>69</v>
      </c>
      <c r="B41" s="33"/>
      <c r="C41" s="33"/>
      <c r="D41" s="29">
        <f t="shared" si="0"/>
        <v>41679</v>
      </c>
    </row>
    <row r="42" spans="1:4" x14ac:dyDescent="0.25">
      <c r="A42" s="33" t="s">
        <v>70</v>
      </c>
      <c r="B42" s="33"/>
      <c r="C42" s="33"/>
      <c r="D42" s="29">
        <f t="shared" si="0"/>
        <v>41680</v>
      </c>
    </row>
    <row r="43" spans="1:4" x14ac:dyDescent="0.25">
      <c r="A43" s="33" t="s">
        <v>71</v>
      </c>
      <c r="B43" s="33"/>
      <c r="C43" s="33"/>
      <c r="D43" s="29">
        <f t="shared" si="0"/>
        <v>41681</v>
      </c>
    </row>
    <row r="44" spans="1:4" x14ac:dyDescent="0.25">
      <c r="A44" s="33" t="s">
        <v>72</v>
      </c>
      <c r="B44" s="33"/>
      <c r="C44" s="33"/>
      <c r="D44" s="29">
        <f t="shared" si="0"/>
        <v>41682</v>
      </c>
    </row>
    <row r="45" spans="1:4" x14ac:dyDescent="0.25">
      <c r="A45" s="33" t="s">
        <v>73</v>
      </c>
      <c r="B45" s="33"/>
      <c r="C45" s="33"/>
      <c r="D45" s="29">
        <f t="shared" si="0"/>
        <v>41683</v>
      </c>
    </row>
    <row r="46" spans="1:4" x14ac:dyDescent="0.25">
      <c r="A46" s="33" t="s">
        <v>74</v>
      </c>
      <c r="B46" s="33"/>
      <c r="C46" s="33"/>
      <c r="D46" s="29">
        <f t="shared" si="0"/>
        <v>41684</v>
      </c>
    </row>
    <row r="47" spans="1:4" x14ac:dyDescent="0.25">
      <c r="A47" s="33" t="s">
        <v>75</v>
      </c>
      <c r="B47" s="33"/>
      <c r="C47" s="33"/>
      <c r="D47" s="29">
        <f t="shared" si="0"/>
        <v>41685</v>
      </c>
    </row>
    <row r="48" spans="1:4" x14ac:dyDescent="0.25">
      <c r="A48" s="33" t="s">
        <v>76</v>
      </c>
      <c r="B48" s="33"/>
      <c r="C48" s="33"/>
      <c r="D48" s="29">
        <f t="shared" si="0"/>
        <v>41686</v>
      </c>
    </row>
    <row r="49" spans="1:4" x14ac:dyDescent="0.25">
      <c r="A49" s="33" t="s">
        <v>77</v>
      </c>
      <c r="B49" s="33"/>
      <c r="C49" s="33"/>
      <c r="D49" s="29">
        <f t="shared" si="0"/>
        <v>41687</v>
      </c>
    </row>
    <row r="50" spans="1:4" x14ac:dyDescent="0.25">
      <c r="A50" s="33" t="s">
        <v>78</v>
      </c>
      <c r="B50" s="33"/>
      <c r="C50" s="33"/>
      <c r="D50" s="29">
        <f t="shared" si="0"/>
        <v>41688</v>
      </c>
    </row>
    <row r="51" spans="1:4" x14ac:dyDescent="0.25">
      <c r="A51" s="33" t="s">
        <v>79</v>
      </c>
      <c r="B51" s="33"/>
      <c r="C51" s="33"/>
      <c r="D51" s="29">
        <f t="shared" si="0"/>
        <v>41689</v>
      </c>
    </row>
    <row r="52" spans="1:4" x14ac:dyDescent="0.25">
      <c r="A52" s="33" t="s">
        <v>80</v>
      </c>
      <c r="B52" s="33"/>
      <c r="C52" s="33"/>
      <c r="D52" s="29">
        <f t="shared" si="0"/>
        <v>41690</v>
      </c>
    </row>
    <row r="53" spans="1:4" x14ac:dyDescent="0.25">
      <c r="A53" s="33" t="s">
        <v>81</v>
      </c>
      <c r="B53" s="33"/>
      <c r="C53" s="33"/>
      <c r="D53" s="29">
        <f t="shared" si="0"/>
        <v>41691</v>
      </c>
    </row>
    <row r="54" spans="1:4" x14ac:dyDescent="0.25">
      <c r="A54" s="33" t="s">
        <v>82</v>
      </c>
      <c r="B54" s="33"/>
      <c r="C54" s="33"/>
      <c r="D54" s="29">
        <f t="shared" si="0"/>
        <v>41692</v>
      </c>
    </row>
    <row r="55" spans="1:4" x14ac:dyDescent="0.25">
      <c r="A55" s="33" t="s">
        <v>83</v>
      </c>
      <c r="B55" s="33"/>
      <c r="C55" s="33"/>
      <c r="D55" s="29">
        <f t="shared" si="0"/>
        <v>41693</v>
      </c>
    </row>
    <row r="56" spans="1:4" x14ac:dyDescent="0.25">
      <c r="A56" s="33" t="s">
        <v>84</v>
      </c>
      <c r="B56" s="33"/>
      <c r="C56" s="33"/>
      <c r="D56" s="29">
        <f t="shared" si="0"/>
        <v>41694</v>
      </c>
    </row>
    <row r="57" spans="1:4" x14ac:dyDescent="0.25">
      <c r="A57" s="33" t="s">
        <v>85</v>
      </c>
      <c r="B57" s="33"/>
      <c r="C57" s="33"/>
      <c r="D57" s="29">
        <f t="shared" si="0"/>
        <v>41695</v>
      </c>
    </row>
    <row r="58" spans="1:4" x14ac:dyDescent="0.25">
      <c r="A58" s="33" t="s">
        <v>86</v>
      </c>
      <c r="B58" s="33"/>
      <c r="C58" s="33"/>
      <c r="D58" s="29">
        <f t="shared" si="0"/>
        <v>41696</v>
      </c>
    </row>
    <row r="59" spans="1:4" x14ac:dyDescent="0.25">
      <c r="A59" s="33" t="s">
        <v>87</v>
      </c>
      <c r="B59" s="33"/>
      <c r="C59" s="33"/>
      <c r="D59" s="29">
        <f t="shared" si="0"/>
        <v>41697</v>
      </c>
    </row>
    <row r="60" spans="1:4" x14ac:dyDescent="0.25">
      <c r="A60" s="33" t="s">
        <v>88</v>
      </c>
      <c r="B60" s="33"/>
      <c r="C60" s="33"/>
      <c r="D60" s="29">
        <f t="shared" si="0"/>
        <v>41698</v>
      </c>
    </row>
    <row r="61" spans="1:4" x14ac:dyDescent="0.25">
      <c r="A61" s="33" t="s">
        <v>89</v>
      </c>
      <c r="B61" s="33"/>
      <c r="C61" s="33"/>
      <c r="D61" s="29">
        <f t="shared" si="0"/>
        <v>41699</v>
      </c>
    </row>
    <row r="62" spans="1:4" x14ac:dyDescent="0.25">
      <c r="A62" s="33" t="s">
        <v>90</v>
      </c>
      <c r="B62" s="33"/>
      <c r="C62" s="33"/>
      <c r="D62" s="29">
        <f t="shared" si="0"/>
        <v>41700</v>
      </c>
    </row>
    <row r="63" spans="1:4" x14ac:dyDescent="0.25">
      <c r="A63" s="33" t="s">
        <v>91</v>
      </c>
      <c r="B63" s="33"/>
      <c r="C63" s="33"/>
      <c r="D63" s="29">
        <f t="shared" si="0"/>
        <v>41701</v>
      </c>
    </row>
    <row r="64" spans="1:4" x14ac:dyDescent="0.25">
      <c r="A64" s="33" t="s">
        <v>92</v>
      </c>
      <c r="B64" s="33"/>
      <c r="C64" s="33"/>
      <c r="D64" s="29">
        <f t="shared" si="0"/>
        <v>41702</v>
      </c>
    </row>
    <row r="65" spans="1:4" x14ac:dyDescent="0.25">
      <c r="A65" s="33" t="s">
        <v>93</v>
      </c>
      <c r="B65" s="33"/>
      <c r="C65" s="33"/>
      <c r="D65" s="29">
        <f t="shared" si="0"/>
        <v>41703</v>
      </c>
    </row>
    <row r="66" spans="1:4" x14ac:dyDescent="0.25">
      <c r="A66" s="33" t="s">
        <v>94</v>
      </c>
      <c r="B66" s="33"/>
      <c r="C66" s="33"/>
      <c r="D66" s="29">
        <f t="shared" si="0"/>
        <v>41704</v>
      </c>
    </row>
    <row r="67" spans="1:4" x14ac:dyDescent="0.25">
      <c r="A67" s="33" t="s">
        <v>95</v>
      </c>
      <c r="B67" s="33"/>
      <c r="C67" s="33"/>
      <c r="D67" s="29">
        <f t="shared" si="0"/>
        <v>41705</v>
      </c>
    </row>
    <row r="68" spans="1:4" x14ac:dyDescent="0.25">
      <c r="A68" s="33" t="s">
        <v>96</v>
      </c>
      <c r="B68" s="33"/>
      <c r="C68" s="33"/>
      <c r="D68" s="29">
        <f t="shared" ref="D68:D131" si="1">D67+1</f>
        <v>41706</v>
      </c>
    </row>
    <row r="69" spans="1:4" x14ac:dyDescent="0.25">
      <c r="A69" s="33" t="s">
        <v>97</v>
      </c>
      <c r="B69" s="33"/>
      <c r="C69" s="33"/>
      <c r="D69" s="29">
        <f t="shared" si="1"/>
        <v>41707</v>
      </c>
    </row>
    <row r="70" spans="1:4" x14ac:dyDescent="0.25">
      <c r="A70" s="33">
        <v>70</v>
      </c>
      <c r="B70" s="33"/>
      <c r="C70" s="33"/>
      <c r="D70" s="29">
        <f t="shared" si="1"/>
        <v>41708</v>
      </c>
    </row>
    <row r="71" spans="1:4" x14ac:dyDescent="0.25">
      <c r="A71" s="33">
        <v>71</v>
      </c>
      <c r="B71" s="33"/>
      <c r="C71" s="33"/>
      <c r="D71" s="29">
        <f t="shared" si="1"/>
        <v>41709</v>
      </c>
    </row>
    <row r="72" spans="1:4" x14ac:dyDescent="0.25">
      <c r="A72" s="33">
        <v>72</v>
      </c>
      <c r="B72" s="33"/>
      <c r="C72" s="33"/>
      <c r="D72" s="29">
        <f t="shared" si="1"/>
        <v>41710</v>
      </c>
    </row>
    <row r="73" spans="1:4" x14ac:dyDescent="0.25">
      <c r="A73" s="33">
        <v>73</v>
      </c>
      <c r="B73" s="33"/>
      <c r="C73" s="33"/>
      <c r="D73" s="29">
        <f t="shared" si="1"/>
        <v>41711</v>
      </c>
    </row>
    <row r="74" spans="1:4" x14ac:dyDescent="0.25">
      <c r="A74" s="33">
        <v>74</v>
      </c>
      <c r="B74" s="33"/>
      <c r="C74" s="33"/>
      <c r="D74" s="29">
        <f t="shared" si="1"/>
        <v>41712</v>
      </c>
    </row>
    <row r="75" spans="1:4" x14ac:dyDescent="0.25">
      <c r="A75" s="33">
        <v>75</v>
      </c>
      <c r="B75" s="33"/>
      <c r="C75" s="33"/>
      <c r="D75" s="29">
        <f t="shared" si="1"/>
        <v>41713</v>
      </c>
    </row>
    <row r="76" spans="1:4" x14ac:dyDescent="0.25">
      <c r="A76" s="33">
        <v>76</v>
      </c>
      <c r="B76" s="33"/>
      <c r="C76" s="33"/>
      <c r="D76" s="29">
        <f t="shared" si="1"/>
        <v>41714</v>
      </c>
    </row>
    <row r="77" spans="1:4" x14ac:dyDescent="0.25">
      <c r="A77" s="33">
        <v>77</v>
      </c>
      <c r="B77" s="33"/>
      <c r="C77" s="33"/>
      <c r="D77" s="29">
        <f t="shared" si="1"/>
        <v>41715</v>
      </c>
    </row>
    <row r="78" spans="1:4" x14ac:dyDescent="0.25">
      <c r="A78" s="33">
        <v>78</v>
      </c>
      <c r="B78" s="33"/>
      <c r="C78" s="33"/>
      <c r="D78" s="29">
        <f t="shared" si="1"/>
        <v>41716</v>
      </c>
    </row>
    <row r="79" spans="1:4" x14ac:dyDescent="0.25">
      <c r="A79" s="33">
        <v>79</v>
      </c>
      <c r="B79" s="33"/>
      <c r="C79" s="33"/>
      <c r="D79" s="29">
        <f t="shared" si="1"/>
        <v>41717</v>
      </c>
    </row>
    <row r="80" spans="1:4" x14ac:dyDescent="0.25">
      <c r="A80" s="33">
        <v>80</v>
      </c>
      <c r="B80" s="33"/>
      <c r="C80" s="33"/>
      <c r="D80" s="29">
        <f t="shared" si="1"/>
        <v>41718</v>
      </c>
    </row>
    <row r="81" spans="1:4" x14ac:dyDescent="0.25">
      <c r="A81" s="33">
        <v>81</v>
      </c>
      <c r="B81" s="33"/>
      <c r="C81" s="33"/>
      <c r="D81" s="29">
        <f t="shared" si="1"/>
        <v>41719</v>
      </c>
    </row>
    <row r="82" spans="1:4" x14ac:dyDescent="0.25">
      <c r="A82" s="33">
        <v>82</v>
      </c>
      <c r="B82" s="33"/>
      <c r="C82" s="33"/>
      <c r="D82" s="29">
        <f t="shared" si="1"/>
        <v>41720</v>
      </c>
    </row>
    <row r="83" spans="1:4" x14ac:dyDescent="0.25">
      <c r="A83" s="33">
        <v>83</v>
      </c>
      <c r="B83" s="33"/>
      <c r="C83" s="33"/>
      <c r="D83" s="29">
        <f t="shared" si="1"/>
        <v>41721</v>
      </c>
    </row>
    <row r="84" spans="1:4" x14ac:dyDescent="0.25">
      <c r="A84" s="33">
        <v>84</v>
      </c>
      <c r="B84" s="33"/>
      <c r="C84" s="33"/>
      <c r="D84" s="29">
        <f t="shared" si="1"/>
        <v>41722</v>
      </c>
    </row>
    <row r="85" spans="1:4" x14ac:dyDescent="0.25">
      <c r="A85" s="33">
        <v>85</v>
      </c>
      <c r="B85" s="33"/>
      <c r="C85" s="33"/>
      <c r="D85" s="29">
        <f t="shared" si="1"/>
        <v>41723</v>
      </c>
    </row>
    <row r="86" spans="1:4" x14ac:dyDescent="0.25">
      <c r="A86" s="33">
        <v>86</v>
      </c>
      <c r="B86" s="33"/>
      <c r="C86" s="33"/>
      <c r="D86" s="29">
        <f t="shared" si="1"/>
        <v>41724</v>
      </c>
    </row>
    <row r="87" spans="1:4" x14ac:dyDescent="0.25">
      <c r="A87" s="33">
        <v>87</v>
      </c>
      <c r="B87" s="33"/>
      <c r="C87" s="33"/>
      <c r="D87" s="29">
        <f t="shared" si="1"/>
        <v>41725</v>
      </c>
    </row>
    <row r="88" spans="1:4" x14ac:dyDescent="0.25">
      <c r="A88" s="33">
        <v>88</v>
      </c>
      <c r="B88" s="33"/>
      <c r="C88" s="33"/>
      <c r="D88" s="29">
        <f t="shared" si="1"/>
        <v>41726</v>
      </c>
    </row>
    <row r="89" spans="1:4" x14ac:dyDescent="0.25">
      <c r="A89" s="33">
        <v>89</v>
      </c>
      <c r="B89" s="33"/>
      <c r="C89" s="33"/>
      <c r="D89" s="29">
        <f t="shared" si="1"/>
        <v>41727</v>
      </c>
    </row>
    <row r="90" spans="1:4" x14ac:dyDescent="0.25">
      <c r="A90" s="33">
        <v>90</v>
      </c>
      <c r="B90" s="33"/>
      <c r="C90" s="33"/>
      <c r="D90" s="29">
        <f t="shared" si="1"/>
        <v>41728</v>
      </c>
    </row>
    <row r="91" spans="1:4" x14ac:dyDescent="0.25">
      <c r="A91" s="33">
        <v>91</v>
      </c>
      <c r="B91" s="33"/>
      <c r="C91" s="33"/>
      <c r="D91" s="29">
        <f t="shared" si="1"/>
        <v>41729</v>
      </c>
    </row>
    <row r="92" spans="1:4" x14ac:dyDescent="0.25">
      <c r="A92" s="33">
        <v>92</v>
      </c>
      <c r="B92" s="33"/>
      <c r="C92" s="33"/>
      <c r="D92" s="29">
        <f t="shared" si="1"/>
        <v>41730</v>
      </c>
    </row>
    <row r="93" spans="1:4" x14ac:dyDescent="0.25">
      <c r="A93" s="33">
        <v>93</v>
      </c>
      <c r="B93" s="33"/>
      <c r="C93" s="33"/>
      <c r="D93" s="29">
        <f t="shared" si="1"/>
        <v>41731</v>
      </c>
    </row>
    <row r="94" spans="1:4" x14ac:dyDescent="0.25">
      <c r="A94" s="33">
        <v>94</v>
      </c>
      <c r="B94" s="33"/>
      <c r="C94" s="33"/>
      <c r="D94" s="29">
        <f t="shared" si="1"/>
        <v>41732</v>
      </c>
    </row>
    <row r="95" spans="1:4" x14ac:dyDescent="0.25">
      <c r="A95" s="33">
        <v>95</v>
      </c>
      <c r="B95" s="33"/>
      <c r="C95" s="33"/>
      <c r="D95" s="29">
        <f t="shared" si="1"/>
        <v>41733</v>
      </c>
    </row>
    <row r="96" spans="1:4" x14ac:dyDescent="0.25">
      <c r="A96" s="33">
        <v>96</v>
      </c>
      <c r="B96" s="33"/>
      <c r="C96" s="33"/>
      <c r="D96" s="29">
        <f t="shared" si="1"/>
        <v>41734</v>
      </c>
    </row>
    <row r="97" spans="1:4" x14ac:dyDescent="0.25">
      <c r="A97" s="33">
        <v>97</v>
      </c>
      <c r="B97" s="33"/>
      <c r="C97" s="33"/>
      <c r="D97" s="29">
        <f t="shared" si="1"/>
        <v>41735</v>
      </c>
    </row>
    <row r="98" spans="1:4" x14ac:dyDescent="0.25">
      <c r="A98" s="33">
        <v>98</v>
      </c>
      <c r="B98" s="33"/>
      <c r="C98" s="33"/>
      <c r="D98" s="29">
        <f t="shared" si="1"/>
        <v>41736</v>
      </c>
    </row>
    <row r="99" spans="1:4" x14ac:dyDescent="0.25">
      <c r="A99" s="33">
        <v>99</v>
      </c>
      <c r="B99" s="33"/>
      <c r="C99" s="33"/>
      <c r="D99" s="29">
        <f t="shared" si="1"/>
        <v>41737</v>
      </c>
    </row>
    <row r="100" spans="1:4" x14ac:dyDescent="0.25">
      <c r="A100" s="33">
        <v>100</v>
      </c>
      <c r="B100" s="33"/>
      <c r="C100" s="33"/>
      <c r="D100" s="29">
        <f t="shared" si="1"/>
        <v>41738</v>
      </c>
    </row>
    <row r="101" spans="1:4" x14ac:dyDescent="0.25">
      <c r="A101" s="33">
        <v>101</v>
      </c>
      <c r="B101" s="33"/>
      <c r="C101" s="33"/>
      <c r="D101" s="29">
        <f t="shared" si="1"/>
        <v>41739</v>
      </c>
    </row>
    <row r="102" spans="1:4" x14ac:dyDescent="0.25">
      <c r="A102" s="33">
        <v>102</v>
      </c>
      <c r="B102" s="33"/>
      <c r="C102" s="33"/>
      <c r="D102" s="29">
        <f t="shared" si="1"/>
        <v>41740</v>
      </c>
    </row>
    <row r="103" spans="1:4" x14ac:dyDescent="0.25">
      <c r="A103" s="33">
        <v>103</v>
      </c>
      <c r="B103" s="33"/>
      <c r="C103" s="33"/>
      <c r="D103" s="29">
        <f t="shared" si="1"/>
        <v>41741</v>
      </c>
    </row>
    <row r="104" spans="1:4" x14ac:dyDescent="0.25">
      <c r="A104" s="33">
        <v>104</v>
      </c>
      <c r="B104" s="33"/>
      <c r="C104" s="33"/>
      <c r="D104" s="29">
        <f t="shared" si="1"/>
        <v>41742</v>
      </c>
    </row>
    <row r="105" spans="1:4" x14ac:dyDescent="0.25">
      <c r="A105" s="33">
        <v>105</v>
      </c>
      <c r="B105" s="33"/>
      <c r="C105" s="33"/>
      <c r="D105" s="29">
        <f t="shared" si="1"/>
        <v>41743</v>
      </c>
    </row>
    <row r="106" spans="1:4" x14ac:dyDescent="0.25">
      <c r="A106" s="33">
        <v>106</v>
      </c>
      <c r="B106" s="33"/>
      <c r="C106" s="33"/>
      <c r="D106" s="29">
        <f t="shared" si="1"/>
        <v>41744</v>
      </c>
    </row>
    <row r="107" spans="1:4" x14ac:dyDescent="0.25">
      <c r="A107" s="33">
        <v>107</v>
      </c>
      <c r="B107" s="33"/>
      <c r="C107" s="33"/>
      <c r="D107" s="29">
        <f t="shared" si="1"/>
        <v>41745</v>
      </c>
    </row>
    <row r="108" spans="1:4" x14ac:dyDescent="0.25">
      <c r="A108" s="33">
        <v>108</v>
      </c>
      <c r="B108" s="33"/>
      <c r="C108" s="33"/>
      <c r="D108" s="29">
        <f t="shared" si="1"/>
        <v>41746</v>
      </c>
    </row>
    <row r="109" spans="1:4" x14ac:dyDescent="0.25">
      <c r="A109" s="33">
        <v>109</v>
      </c>
      <c r="B109" s="33"/>
      <c r="C109" s="33"/>
      <c r="D109" s="29">
        <f t="shared" si="1"/>
        <v>41747</v>
      </c>
    </row>
    <row r="110" spans="1:4" x14ac:dyDescent="0.25">
      <c r="A110" s="33">
        <v>110</v>
      </c>
      <c r="B110" s="33"/>
      <c r="C110" s="33"/>
      <c r="D110" s="29">
        <f t="shared" si="1"/>
        <v>41748</v>
      </c>
    </row>
    <row r="111" spans="1:4" x14ac:dyDescent="0.25">
      <c r="A111" s="33">
        <v>111</v>
      </c>
      <c r="B111" s="33"/>
      <c r="C111" s="33"/>
      <c r="D111" s="29">
        <f t="shared" si="1"/>
        <v>41749</v>
      </c>
    </row>
    <row r="112" spans="1:4" x14ac:dyDescent="0.25">
      <c r="A112" s="33">
        <v>112</v>
      </c>
      <c r="B112" s="33"/>
      <c r="C112" s="33"/>
      <c r="D112" s="29">
        <f t="shared" si="1"/>
        <v>41750</v>
      </c>
    </row>
    <row r="113" spans="1:4" x14ac:dyDescent="0.25">
      <c r="A113" s="33">
        <v>113</v>
      </c>
      <c r="B113" s="33"/>
      <c r="C113" s="33"/>
      <c r="D113" s="29">
        <f t="shared" si="1"/>
        <v>41751</v>
      </c>
    </row>
    <row r="114" spans="1:4" x14ac:dyDescent="0.25">
      <c r="A114" s="33">
        <v>114</v>
      </c>
      <c r="B114" s="33"/>
      <c r="C114" s="33"/>
      <c r="D114" s="29">
        <f t="shared" si="1"/>
        <v>41752</v>
      </c>
    </row>
    <row r="115" spans="1:4" x14ac:dyDescent="0.25">
      <c r="A115" s="33">
        <v>115</v>
      </c>
      <c r="B115" s="33"/>
      <c r="C115" s="33"/>
      <c r="D115" s="29">
        <f t="shared" si="1"/>
        <v>41753</v>
      </c>
    </row>
    <row r="116" spans="1:4" x14ac:dyDescent="0.25">
      <c r="A116" s="33">
        <v>116</v>
      </c>
      <c r="B116" s="33"/>
      <c r="C116" s="33"/>
      <c r="D116" s="29">
        <f t="shared" si="1"/>
        <v>41754</v>
      </c>
    </row>
    <row r="117" spans="1:4" x14ac:dyDescent="0.25">
      <c r="A117" s="33">
        <v>117</v>
      </c>
      <c r="B117" s="33"/>
      <c r="C117" s="33"/>
      <c r="D117" s="29">
        <f t="shared" si="1"/>
        <v>41755</v>
      </c>
    </row>
    <row r="118" spans="1:4" x14ac:dyDescent="0.25">
      <c r="A118" s="33">
        <v>118</v>
      </c>
      <c r="B118" s="33"/>
      <c r="C118" s="33"/>
      <c r="D118" s="29">
        <f t="shared" si="1"/>
        <v>41756</v>
      </c>
    </row>
    <row r="119" spans="1:4" x14ac:dyDescent="0.25">
      <c r="A119" s="33">
        <v>119</v>
      </c>
      <c r="B119" s="33"/>
      <c r="C119" s="33"/>
      <c r="D119" s="29">
        <f t="shared" si="1"/>
        <v>41757</v>
      </c>
    </row>
    <row r="120" spans="1:4" x14ac:dyDescent="0.25">
      <c r="A120" s="33">
        <v>120</v>
      </c>
      <c r="B120" s="33"/>
      <c r="C120" s="33"/>
      <c r="D120" s="29">
        <f t="shared" si="1"/>
        <v>41758</v>
      </c>
    </row>
    <row r="121" spans="1:4" x14ac:dyDescent="0.25">
      <c r="A121" s="33">
        <v>121</v>
      </c>
      <c r="B121" s="33"/>
      <c r="C121" s="33"/>
      <c r="D121" s="29">
        <f t="shared" si="1"/>
        <v>41759</v>
      </c>
    </row>
    <row r="122" spans="1:4" x14ac:dyDescent="0.25">
      <c r="A122" s="33">
        <v>122</v>
      </c>
      <c r="B122" s="33"/>
      <c r="C122" s="33"/>
      <c r="D122" s="29">
        <f t="shared" si="1"/>
        <v>41760</v>
      </c>
    </row>
    <row r="123" spans="1:4" x14ac:dyDescent="0.25">
      <c r="A123" s="33">
        <v>123</v>
      </c>
      <c r="B123" s="33"/>
      <c r="C123" s="33"/>
      <c r="D123" s="29">
        <f t="shared" si="1"/>
        <v>41761</v>
      </c>
    </row>
    <row r="124" spans="1:4" x14ac:dyDescent="0.25">
      <c r="A124" s="33">
        <v>124</v>
      </c>
      <c r="B124" s="33"/>
      <c r="C124" s="33"/>
      <c r="D124" s="29">
        <f t="shared" si="1"/>
        <v>41762</v>
      </c>
    </row>
    <row r="125" spans="1:4" x14ac:dyDescent="0.25">
      <c r="A125" s="33">
        <v>125</v>
      </c>
      <c r="B125" s="33"/>
      <c r="C125" s="33"/>
      <c r="D125" s="29">
        <f t="shared" si="1"/>
        <v>41763</v>
      </c>
    </row>
    <row r="126" spans="1:4" x14ac:dyDescent="0.25">
      <c r="A126" s="33">
        <v>126</v>
      </c>
      <c r="B126" s="33"/>
      <c r="C126" s="33"/>
      <c r="D126" s="29">
        <f t="shared" si="1"/>
        <v>41764</v>
      </c>
    </row>
    <row r="127" spans="1:4" x14ac:dyDescent="0.25">
      <c r="A127" s="33">
        <v>127</v>
      </c>
      <c r="B127" s="33"/>
      <c r="C127" s="33"/>
      <c r="D127" s="29">
        <f t="shared" si="1"/>
        <v>41765</v>
      </c>
    </row>
    <row r="128" spans="1:4" x14ac:dyDescent="0.25">
      <c r="A128" s="33">
        <v>128</v>
      </c>
      <c r="B128" s="33"/>
      <c r="C128" s="33"/>
      <c r="D128" s="29">
        <f t="shared" si="1"/>
        <v>41766</v>
      </c>
    </row>
    <row r="129" spans="1:4" x14ac:dyDescent="0.25">
      <c r="A129" s="33">
        <v>129</v>
      </c>
      <c r="B129" s="33"/>
      <c r="C129" s="33"/>
      <c r="D129" s="29">
        <f t="shared" si="1"/>
        <v>41767</v>
      </c>
    </row>
    <row r="130" spans="1:4" x14ac:dyDescent="0.25">
      <c r="A130" s="33">
        <v>130</v>
      </c>
      <c r="B130" s="33"/>
      <c r="C130" s="33"/>
      <c r="D130" s="29">
        <f t="shared" si="1"/>
        <v>41768</v>
      </c>
    </row>
    <row r="131" spans="1:4" x14ac:dyDescent="0.25">
      <c r="A131" s="33">
        <v>131</v>
      </c>
      <c r="B131" s="33"/>
      <c r="C131" s="33"/>
      <c r="D131" s="29">
        <f t="shared" si="1"/>
        <v>41769</v>
      </c>
    </row>
    <row r="132" spans="1:4" x14ac:dyDescent="0.25">
      <c r="A132" s="33">
        <v>132</v>
      </c>
      <c r="B132" s="33"/>
      <c r="C132" s="33"/>
      <c r="D132" s="29">
        <f t="shared" ref="D132:D195" si="2">D131+1</f>
        <v>41770</v>
      </c>
    </row>
    <row r="133" spans="1:4" x14ac:dyDescent="0.25">
      <c r="A133" s="33">
        <v>133</v>
      </c>
      <c r="B133" s="33"/>
      <c r="C133" s="33"/>
      <c r="D133" s="29">
        <f t="shared" si="2"/>
        <v>41771</v>
      </c>
    </row>
    <row r="134" spans="1:4" x14ac:dyDescent="0.25">
      <c r="A134" s="33">
        <v>134</v>
      </c>
      <c r="B134" s="33"/>
      <c r="C134" s="33"/>
      <c r="D134" s="29">
        <f t="shared" si="2"/>
        <v>41772</v>
      </c>
    </row>
    <row r="135" spans="1:4" x14ac:dyDescent="0.25">
      <c r="A135" s="33">
        <v>135</v>
      </c>
      <c r="B135" s="33"/>
      <c r="C135" s="33"/>
      <c r="D135" s="29">
        <f t="shared" si="2"/>
        <v>41773</v>
      </c>
    </row>
    <row r="136" spans="1:4" x14ac:dyDescent="0.25">
      <c r="A136" s="33">
        <v>136</v>
      </c>
      <c r="B136" s="33"/>
      <c r="C136" s="33"/>
      <c r="D136" s="29">
        <f t="shared" si="2"/>
        <v>41774</v>
      </c>
    </row>
    <row r="137" spans="1:4" x14ac:dyDescent="0.25">
      <c r="A137" s="33">
        <v>137</v>
      </c>
      <c r="B137" s="33"/>
      <c r="C137" s="33"/>
      <c r="D137" s="29">
        <f t="shared" si="2"/>
        <v>41775</v>
      </c>
    </row>
    <row r="138" spans="1:4" x14ac:dyDescent="0.25">
      <c r="A138" s="33">
        <v>138</v>
      </c>
      <c r="B138" s="33"/>
      <c r="C138" s="33"/>
      <c r="D138" s="29">
        <f t="shared" si="2"/>
        <v>41776</v>
      </c>
    </row>
    <row r="139" spans="1:4" x14ac:dyDescent="0.25">
      <c r="A139" s="33">
        <v>139</v>
      </c>
      <c r="B139" s="33"/>
      <c r="C139" s="33"/>
      <c r="D139" s="29">
        <f t="shared" si="2"/>
        <v>41777</v>
      </c>
    </row>
    <row r="140" spans="1:4" x14ac:dyDescent="0.25">
      <c r="A140" s="33">
        <v>140</v>
      </c>
      <c r="B140" s="33"/>
      <c r="C140" s="33"/>
      <c r="D140" s="29">
        <f t="shared" si="2"/>
        <v>41778</v>
      </c>
    </row>
    <row r="141" spans="1:4" x14ac:dyDescent="0.25">
      <c r="A141" s="33">
        <v>141</v>
      </c>
      <c r="B141" s="33"/>
      <c r="C141" s="33"/>
      <c r="D141" s="29">
        <f t="shared" si="2"/>
        <v>41779</v>
      </c>
    </row>
    <row r="142" spans="1:4" x14ac:dyDescent="0.25">
      <c r="A142" s="33">
        <v>142</v>
      </c>
      <c r="B142" s="33"/>
      <c r="C142" s="33"/>
      <c r="D142" s="29">
        <f t="shared" si="2"/>
        <v>41780</v>
      </c>
    </row>
    <row r="143" spans="1:4" x14ac:dyDescent="0.25">
      <c r="A143" s="33">
        <v>143</v>
      </c>
      <c r="B143" s="33"/>
      <c r="C143" s="33"/>
      <c r="D143" s="29">
        <f t="shared" si="2"/>
        <v>41781</v>
      </c>
    </row>
    <row r="144" spans="1:4" x14ac:dyDescent="0.25">
      <c r="A144" s="33">
        <v>144</v>
      </c>
      <c r="B144" s="33"/>
      <c r="C144" s="33"/>
      <c r="D144" s="29">
        <f t="shared" si="2"/>
        <v>41782</v>
      </c>
    </row>
    <row r="145" spans="1:4" x14ac:dyDescent="0.25">
      <c r="A145" s="33">
        <v>145</v>
      </c>
      <c r="B145" s="33"/>
      <c r="C145" s="33"/>
      <c r="D145" s="29">
        <f t="shared" si="2"/>
        <v>41783</v>
      </c>
    </row>
    <row r="146" spans="1:4" x14ac:dyDescent="0.25">
      <c r="A146" s="33">
        <v>146</v>
      </c>
      <c r="B146" s="33"/>
      <c r="C146" s="33"/>
      <c r="D146" s="29">
        <f t="shared" si="2"/>
        <v>41784</v>
      </c>
    </row>
    <row r="147" spans="1:4" x14ac:dyDescent="0.25">
      <c r="A147" s="33">
        <v>147</v>
      </c>
      <c r="B147" s="33"/>
      <c r="C147" s="33"/>
      <c r="D147" s="29">
        <f t="shared" si="2"/>
        <v>41785</v>
      </c>
    </row>
    <row r="148" spans="1:4" x14ac:dyDescent="0.25">
      <c r="A148" s="33">
        <v>148</v>
      </c>
      <c r="B148" s="33"/>
      <c r="C148" s="33"/>
      <c r="D148" s="29">
        <f t="shared" si="2"/>
        <v>41786</v>
      </c>
    </row>
    <row r="149" spans="1:4" x14ac:dyDescent="0.25">
      <c r="A149" s="33">
        <v>149</v>
      </c>
      <c r="B149" s="33"/>
      <c r="C149" s="33"/>
      <c r="D149" s="29">
        <f t="shared" si="2"/>
        <v>41787</v>
      </c>
    </row>
    <row r="150" spans="1:4" x14ac:dyDescent="0.25">
      <c r="A150" s="33">
        <v>150</v>
      </c>
      <c r="B150" s="33"/>
      <c r="C150" s="33"/>
      <c r="D150" s="29">
        <f t="shared" si="2"/>
        <v>41788</v>
      </c>
    </row>
    <row r="151" spans="1:4" x14ac:dyDescent="0.25">
      <c r="A151" s="33">
        <v>151</v>
      </c>
      <c r="B151" s="33"/>
      <c r="C151" s="33"/>
      <c r="D151" s="29">
        <f t="shared" si="2"/>
        <v>41789</v>
      </c>
    </row>
    <row r="152" spans="1:4" x14ac:dyDescent="0.25">
      <c r="A152" s="33">
        <v>152</v>
      </c>
      <c r="B152" s="33"/>
      <c r="C152" s="33"/>
      <c r="D152" s="29">
        <f t="shared" si="2"/>
        <v>41790</v>
      </c>
    </row>
    <row r="153" spans="1:4" x14ac:dyDescent="0.25">
      <c r="A153" s="33">
        <v>153</v>
      </c>
      <c r="B153" s="33"/>
      <c r="C153" s="33"/>
      <c r="D153" s="29">
        <f t="shared" si="2"/>
        <v>41791</v>
      </c>
    </row>
    <row r="154" spans="1:4" x14ac:dyDescent="0.25">
      <c r="A154" s="33">
        <v>154</v>
      </c>
      <c r="B154" s="33"/>
      <c r="C154" s="33"/>
      <c r="D154" s="29">
        <f t="shared" si="2"/>
        <v>41792</v>
      </c>
    </row>
    <row r="155" spans="1:4" x14ac:dyDescent="0.25">
      <c r="A155" s="33">
        <v>155</v>
      </c>
      <c r="B155" s="33"/>
      <c r="C155" s="33"/>
      <c r="D155" s="29">
        <f t="shared" si="2"/>
        <v>41793</v>
      </c>
    </row>
    <row r="156" spans="1:4" x14ac:dyDescent="0.25">
      <c r="A156" s="33">
        <v>156</v>
      </c>
      <c r="B156" s="33"/>
      <c r="C156" s="33"/>
      <c r="D156" s="29">
        <f t="shared" si="2"/>
        <v>41794</v>
      </c>
    </row>
    <row r="157" spans="1:4" x14ac:dyDescent="0.25">
      <c r="A157" s="33">
        <v>157</v>
      </c>
      <c r="B157" s="33"/>
      <c r="C157" s="33"/>
      <c r="D157" s="29">
        <f t="shared" si="2"/>
        <v>41795</v>
      </c>
    </row>
    <row r="158" spans="1:4" x14ac:dyDescent="0.25">
      <c r="A158" s="33">
        <v>158</v>
      </c>
      <c r="B158" s="33"/>
      <c r="C158" s="33"/>
      <c r="D158" s="29">
        <f t="shared" si="2"/>
        <v>41796</v>
      </c>
    </row>
    <row r="159" spans="1:4" x14ac:dyDescent="0.25">
      <c r="A159" s="33">
        <v>159</v>
      </c>
      <c r="B159" s="33"/>
      <c r="C159" s="33"/>
      <c r="D159" s="29">
        <f t="shared" si="2"/>
        <v>41797</v>
      </c>
    </row>
    <row r="160" spans="1:4" x14ac:dyDescent="0.25">
      <c r="A160" s="33">
        <v>160</v>
      </c>
      <c r="B160" s="33"/>
      <c r="C160" s="33"/>
      <c r="D160" s="29">
        <f t="shared" si="2"/>
        <v>41798</v>
      </c>
    </row>
    <row r="161" spans="1:4" x14ac:dyDescent="0.25">
      <c r="A161" s="33">
        <v>161</v>
      </c>
      <c r="B161" s="33"/>
      <c r="C161" s="33"/>
      <c r="D161" s="29">
        <f t="shared" si="2"/>
        <v>41799</v>
      </c>
    </row>
    <row r="162" spans="1:4" x14ac:dyDescent="0.25">
      <c r="A162" s="33">
        <v>162</v>
      </c>
      <c r="B162" s="33"/>
      <c r="C162" s="33"/>
      <c r="D162" s="29">
        <f t="shared" si="2"/>
        <v>41800</v>
      </c>
    </row>
    <row r="163" spans="1:4" x14ac:dyDescent="0.25">
      <c r="A163" s="33">
        <v>163</v>
      </c>
      <c r="B163" s="33"/>
      <c r="C163" s="33"/>
      <c r="D163" s="29">
        <f t="shared" si="2"/>
        <v>41801</v>
      </c>
    </row>
    <row r="164" spans="1:4" x14ac:dyDescent="0.25">
      <c r="A164" s="33">
        <v>164</v>
      </c>
      <c r="B164" s="33"/>
      <c r="C164" s="33"/>
      <c r="D164" s="29">
        <f t="shared" si="2"/>
        <v>41802</v>
      </c>
    </row>
    <row r="165" spans="1:4" x14ac:dyDescent="0.25">
      <c r="A165" s="33">
        <v>165</v>
      </c>
      <c r="B165" s="33"/>
      <c r="C165" s="33"/>
      <c r="D165" s="29">
        <f t="shared" si="2"/>
        <v>41803</v>
      </c>
    </row>
    <row r="166" spans="1:4" x14ac:dyDescent="0.25">
      <c r="A166" s="33">
        <v>166</v>
      </c>
      <c r="B166" s="33"/>
      <c r="C166" s="33"/>
      <c r="D166" s="29">
        <f t="shared" si="2"/>
        <v>41804</v>
      </c>
    </row>
    <row r="167" spans="1:4" x14ac:dyDescent="0.25">
      <c r="A167" s="33">
        <v>167</v>
      </c>
      <c r="B167" s="33"/>
      <c r="C167" s="33"/>
      <c r="D167" s="29">
        <f t="shared" si="2"/>
        <v>41805</v>
      </c>
    </row>
    <row r="168" spans="1:4" x14ac:dyDescent="0.25">
      <c r="A168" s="33">
        <v>168</v>
      </c>
      <c r="B168" s="33"/>
      <c r="C168" s="33"/>
      <c r="D168" s="29">
        <f t="shared" si="2"/>
        <v>41806</v>
      </c>
    </row>
    <row r="169" spans="1:4" x14ac:dyDescent="0.25">
      <c r="A169" s="33">
        <v>169</v>
      </c>
      <c r="B169" s="33"/>
      <c r="C169" s="33"/>
      <c r="D169" s="29">
        <f t="shared" si="2"/>
        <v>41807</v>
      </c>
    </row>
    <row r="170" spans="1:4" x14ac:dyDescent="0.25">
      <c r="A170" s="33">
        <v>170</v>
      </c>
      <c r="B170" s="33"/>
      <c r="C170" s="33"/>
      <c r="D170" s="29">
        <f t="shared" si="2"/>
        <v>41808</v>
      </c>
    </row>
    <row r="171" spans="1:4" x14ac:dyDescent="0.25">
      <c r="A171" s="33">
        <v>171</v>
      </c>
      <c r="B171" s="33"/>
      <c r="C171" s="33"/>
      <c r="D171" s="29">
        <f t="shared" si="2"/>
        <v>41809</v>
      </c>
    </row>
    <row r="172" spans="1:4" x14ac:dyDescent="0.25">
      <c r="A172" s="33">
        <v>172</v>
      </c>
      <c r="B172" s="33"/>
      <c r="C172" s="33"/>
      <c r="D172" s="29">
        <f t="shared" si="2"/>
        <v>41810</v>
      </c>
    </row>
    <row r="173" spans="1:4" x14ac:dyDescent="0.25">
      <c r="A173" s="33">
        <v>173</v>
      </c>
      <c r="B173" s="33"/>
      <c r="C173" s="33"/>
      <c r="D173" s="29">
        <f t="shared" si="2"/>
        <v>41811</v>
      </c>
    </row>
    <row r="174" spans="1:4" x14ac:dyDescent="0.25">
      <c r="A174" s="33">
        <v>174</v>
      </c>
      <c r="B174" s="33"/>
      <c r="C174" s="33"/>
      <c r="D174" s="29">
        <f t="shared" si="2"/>
        <v>41812</v>
      </c>
    </row>
    <row r="175" spans="1:4" x14ac:dyDescent="0.25">
      <c r="A175" s="33">
        <v>175</v>
      </c>
      <c r="B175" s="33"/>
      <c r="C175" s="33"/>
      <c r="D175" s="29">
        <f t="shared" si="2"/>
        <v>41813</v>
      </c>
    </row>
    <row r="176" spans="1:4" x14ac:dyDescent="0.25">
      <c r="A176" s="33">
        <v>176</v>
      </c>
      <c r="B176" s="33"/>
      <c r="C176" s="33"/>
      <c r="D176" s="29">
        <f t="shared" si="2"/>
        <v>41814</v>
      </c>
    </row>
    <row r="177" spans="1:4" x14ac:dyDescent="0.25">
      <c r="A177" s="33">
        <v>177</v>
      </c>
      <c r="B177" s="33"/>
      <c r="C177" s="33"/>
      <c r="D177" s="29">
        <f t="shared" si="2"/>
        <v>41815</v>
      </c>
    </row>
    <row r="178" spans="1:4" x14ac:dyDescent="0.25">
      <c r="A178" s="33">
        <v>178</v>
      </c>
      <c r="B178" s="33"/>
      <c r="C178" s="33"/>
      <c r="D178" s="29">
        <f t="shared" si="2"/>
        <v>41816</v>
      </c>
    </row>
    <row r="179" spans="1:4" x14ac:dyDescent="0.25">
      <c r="A179" s="33">
        <v>179</v>
      </c>
      <c r="B179" s="33"/>
      <c r="C179" s="33"/>
      <c r="D179" s="29">
        <f t="shared" si="2"/>
        <v>41817</v>
      </c>
    </row>
    <row r="180" spans="1:4" x14ac:dyDescent="0.25">
      <c r="A180" s="33">
        <v>180</v>
      </c>
      <c r="B180" s="33"/>
      <c r="C180" s="33"/>
      <c r="D180" s="29">
        <f t="shared" si="2"/>
        <v>41818</v>
      </c>
    </row>
    <row r="181" spans="1:4" x14ac:dyDescent="0.25">
      <c r="A181" s="33">
        <v>181</v>
      </c>
      <c r="B181" s="33"/>
      <c r="C181" s="33"/>
      <c r="D181" s="29">
        <f t="shared" si="2"/>
        <v>41819</v>
      </c>
    </row>
    <row r="182" spans="1:4" x14ac:dyDescent="0.25">
      <c r="A182" s="33">
        <v>182</v>
      </c>
      <c r="B182" s="33"/>
      <c r="C182" s="33"/>
      <c r="D182" s="29">
        <f t="shared" si="2"/>
        <v>41820</v>
      </c>
    </row>
    <row r="183" spans="1:4" x14ac:dyDescent="0.25">
      <c r="A183" s="33">
        <v>183</v>
      </c>
      <c r="B183" s="33"/>
      <c r="C183" s="33"/>
      <c r="D183" s="29">
        <f t="shared" si="2"/>
        <v>41821</v>
      </c>
    </row>
    <row r="184" spans="1:4" x14ac:dyDescent="0.25">
      <c r="A184" s="33">
        <v>184</v>
      </c>
      <c r="B184" s="33"/>
      <c r="C184" s="33"/>
      <c r="D184" s="29">
        <f t="shared" si="2"/>
        <v>41822</v>
      </c>
    </row>
    <row r="185" spans="1:4" x14ac:dyDescent="0.25">
      <c r="A185" s="33">
        <v>185</v>
      </c>
      <c r="B185" s="33"/>
      <c r="C185" s="33"/>
      <c r="D185" s="29">
        <f t="shared" si="2"/>
        <v>41823</v>
      </c>
    </row>
    <row r="186" spans="1:4" x14ac:dyDescent="0.25">
      <c r="A186" s="33">
        <v>186</v>
      </c>
      <c r="B186" s="33"/>
      <c r="C186" s="33"/>
      <c r="D186" s="29">
        <f t="shared" si="2"/>
        <v>41824</v>
      </c>
    </row>
    <row r="187" spans="1:4" x14ac:dyDescent="0.25">
      <c r="A187" s="33">
        <v>187</v>
      </c>
      <c r="B187" s="33"/>
      <c r="C187" s="33"/>
      <c r="D187" s="29">
        <f t="shared" si="2"/>
        <v>41825</v>
      </c>
    </row>
    <row r="188" spans="1:4" x14ac:dyDescent="0.25">
      <c r="A188" s="33">
        <v>188</v>
      </c>
      <c r="B188" s="33"/>
      <c r="C188" s="33"/>
      <c r="D188" s="29">
        <f t="shared" si="2"/>
        <v>41826</v>
      </c>
    </row>
    <row r="189" spans="1:4" x14ac:dyDescent="0.25">
      <c r="A189" s="33">
        <v>189</v>
      </c>
      <c r="B189" s="33"/>
      <c r="C189" s="33"/>
      <c r="D189" s="29">
        <f t="shared" si="2"/>
        <v>41827</v>
      </c>
    </row>
    <row r="190" spans="1:4" x14ac:dyDescent="0.25">
      <c r="A190" s="33">
        <v>190</v>
      </c>
      <c r="B190" s="33"/>
      <c r="C190" s="33"/>
      <c r="D190" s="29">
        <f t="shared" si="2"/>
        <v>41828</v>
      </c>
    </row>
    <row r="191" spans="1:4" x14ac:dyDescent="0.25">
      <c r="A191" s="33">
        <v>191</v>
      </c>
      <c r="B191" s="33"/>
      <c r="C191" s="33"/>
      <c r="D191" s="29">
        <f t="shared" si="2"/>
        <v>41829</v>
      </c>
    </row>
    <row r="192" spans="1:4" x14ac:dyDescent="0.25">
      <c r="A192" s="33">
        <v>192</v>
      </c>
      <c r="B192" s="33"/>
      <c r="C192" s="33"/>
      <c r="D192" s="29">
        <f t="shared" si="2"/>
        <v>41830</v>
      </c>
    </row>
    <row r="193" spans="1:4" x14ac:dyDescent="0.25">
      <c r="A193" s="33">
        <v>193</v>
      </c>
      <c r="B193" s="33"/>
      <c r="C193" s="33"/>
      <c r="D193" s="29">
        <f t="shared" si="2"/>
        <v>41831</v>
      </c>
    </row>
    <row r="194" spans="1:4" x14ac:dyDescent="0.25">
      <c r="A194" s="33">
        <v>194</v>
      </c>
      <c r="B194" s="33"/>
      <c r="C194" s="33"/>
      <c r="D194" s="29">
        <f t="shared" si="2"/>
        <v>41832</v>
      </c>
    </row>
    <row r="195" spans="1:4" x14ac:dyDescent="0.25">
      <c r="A195" s="33">
        <v>195</v>
      </c>
      <c r="B195" s="33"/>
      <c r="C195" s="33"/>
      <c r="D195" s="29">
        <f t="shared" si="2"/>
        <v>41833</v>
      </c>
    </row>
    <row r="196" spans="1:4" x14ac:dyDescent="0.25">
      <c r="A196" s="33">
        <v>196</v>
      </c>
      <c r="B196" s="33"/>
      <c r="C196" s="33"/>
      <c r="D196" s="29">
        <f t="shared" ref="D196:D259" si="3">D195+1</f>
        <v>41834</v>
      </c>
    </row>
    <row r="197" spans="1:4" x14ac:dyDescent="0.25">
      <c r="A197" s="33">
        <v>197</v>
      </c>
      <c r="B197" s="33"/>
      <c r="C197" s="33"/>
      <c r="D197" s="29">
        <f t="shared" si="3"/>
        <v>41835</v>
      </c>
    </row>
    <row r="198" spans="1:4" x14ac:dyDescent="0.25">
      <c r="A198" s="33">
        <v>198</v>
      </c>
      <c r="B198" s="33"/>
      <c r="C198" s="33"/>
      <c r="D198" s="29">
        <f t="shared" si="3"/>
        <v>41836</v>
      </c>
    </row>
    <row r="199" spans="1:4" x14ac:dyDescent="0.25">
      <c r="A199" s="33">
        <v>199</v>
      </c>
      <c r="B199" s="33"/>
      <c r="C199" s="33"/>
      <c r="D199" s="29">
        <f t="shared" si="3"/>
        <v>41837</v>
      </c>
    </row>
    <row r="200" spans="1:4" x14ac:dyDescent="0.25">
      <c r="A200" s="33">
        <v>200</v>
      </c>
      <c r="B200" s="33"/>
      <c r="C200" s="33"/>
      <c r="D200" s="29">
        <f t="shared" si="3"/>
        <v>41838</v>
      </c>
    </row>
    <row r="201" spans="1:4" x14ac:dyDescent="0.25">
      <c r="A201" s="33">
        <v>201</v>
      </c>
      <c r="B201" s="33"/>
      <c r="C201" s="33"/>
      <c r="D201" s="29">
        <f t="shared" si="3"/>
        <v>41839</v>
      </c>
    </row>
    <row r="202" spans="1:4" x14ac:dyDescent="0.25">
      <c r="A202" s="33">
        <v>202</v>
      </c>
      <c r="B202" s="33"/>
      <c r="C202" s="33"/>
      <c r="D202" s="29">
        <f t="shared" si="3"/>
        <v>41840</v>
      </c>
    </row>
    <row r="203" spans="1:4" x14ac:dyDescent="0.25">
      <c r="A203" s="33">
        <v>203</v>
      </c>
      <c r="B203" s="33"/>
      <c r="C203" s="33"/>
      <c r="D203" s="29">
        <f t="shared" si="3"/>
        <v>41841</v>
      </c>
    </row>
    <row r="204" spans="1:4" x14ac:dyDescent="0.25">
      <c r="A204" s="33">
        <v>204</v>
      </c>
      <c r="B204" s="33"/>
      <c r="C204" s="33"/>
      <c r="D204" s="29">
        <f t="shared" si="3"/>
        <v>41842</v>
      </c>
    </row>
    <row r="205" spans="1:4" x14ac:dyDescent="0.25">
      <c r="A205" s="33">
        <v>205</v>
      </c>
      <c r="B205" s="33"/>
      <c r="C205" s="33"/>
      <c r="D205" s="29">
        <f t="shared" si="3"/>
        <v>41843</v>
      </c>
    </row>
    <row r="206" spans="1:4" x14ac:dyDescent="0.25">
      <c r="A206" s="33">
        <v>206</v>
      </c>
      <c r="B206" s="33"/>
      <c r="C206" s="33"/>
      <c r="D206" s="29">
        <f t="shared" si="3"/>
        <v>41844</v>
      </c>
    </row>
    <row r="207" spans="1:4" x14ac:dyDescent="0.25">
      <c r="A207" s="33">
        <v>207</v>
      </c>
      <c r="B207" s="33"/>
      <c r="C207" s="33"/>
      <c r="D207" s="29">
        <f t="shared" si="3"/>
        <v>41845</v>
      </c>
    </row>
    <row r="208" spans="1:4" x14ac:dyDescent="0.25">
      <c r="A208" s="33">
        <v>208</v>
      </c>
      <c r="B208" s="33"/>
      <c r="C208" s="33"/>
      <c r="D208" s="29">
        <f t="shared" si="3"/>
        <v>41846</v>
      </c>
    </row>
    <row r="209" spans="1:4" x14ac:dyDescent="0.25">
      <c r="A209" s="33">
        <v>209</v>
      </c>
      <c r="B209" s="33"/>
      <c r="C209" s="33"/>
      <c r="D209" s="29">
        <f t="shared" si="3"/>
        <v>41847</v>
      </c>
    </row>
    <row r="210" spans="1:4" x14ac:dyDescent="0.25">
      <c r="A210" s="33">
        <v>210</v>
      </c>
      <c r="B210" s="33"/>
      <c r="C210" s="33"/>
      <c r="D210" s="29">
        <f t="shared" si="3"/>
        <v>41848</v>
      </c>
    </row>
    <row r="211" spans="1:4" x14ac:dyDescent="0.25">
      <c r="A211" s="33">
        <v>211</v>
      </c>
      <c r="B211" s="33"/>
      <c r="C211" s="33"/>
      <c r="D211" s="29">
        <f t="shared" si="3"/>
        <v>41849</v>
      </c>
    </row>
    <row r="212" spans="1:4" x14ac:dyDescent="0.25">
      <c r="A212" s="33">
        <v>212</v>
      </c>
      <c r="B212" s="33"/>
      <c r="C212" s="33"/>
      <c r="D212" s="29">
        <f t="shared" si="3"/>
        <v>41850</v>
      </c>
    </row>
    <row r="213" spans="1:4" x14ac:dyDescent="0.25">
      <c r="A213" s="33">
        <v>213</v>
      </c>
      <c r="B213" s="33"/>
      <c r="C213" s="33"/>
      <c r="D213" s="29">
        <f t="shared" si="3"/>
        <v>41851</v>
      </c>
    </row>
    <row r="214" spans="1:4" x14ac:dyDescent="0.25">
      <c r="A214" s="33">
        <v>214</v>
      </c>
      <c r="B214" s="33"/>
      <c r="C214" s="33"/>
      <c r="D214" s="29">
        <f t="shared" si="3"/>
        <v>41852</v>
      </c>
    </row>
    <row r="215" spans="1:4" x14ac:dyDescent="0.25">
      <c r="A215" s="33">
        <v>215</v>
      </c>
      <c r="B215" s="33"/>
      <c r="C215" s="33"/>
      <c r="D215" s="29">
        <f t="shared" si="3"/>
        <v>41853</v>
      </c>
    </row>
    <row r="216" spans="1:4" x14ac:dyDescent="0.25">
      <c r="A216" s="33">
        <v>216</v>
      </c>
      <c r="B216" s="33"/>
      <c r="C216" s="33"/>
      <c r="D216" s="29">
        <f t="shared" si="3"/>
        <v>41854</v>
      </c>
    </row>
    <row r="217" spans="1:4" x14ac:dyDescent="0.25">
      <c r="A217" s="33">
        <v>217</v>
      </c>
      <c r="B217" s="33"/>
      <c r="C217" s="33"/>
      <c r="D217" s="29">
        <f t="shared" si="3"/>
        <v>41855</v>
      </c>
    </row>
    <row r="218" spans="1:4" x14ac:dyDescent="0.25">
      <c r="A218" s="33">
        <v>218</v>
      </c>
      <c r="B218" s="33"/>
      <c r="C218" s="33"/>
      <c r="D218" s="29">
        <f t="shared" si="3"/>
        <v>41856</v>
      </c>
    </row>
    <row r="219" spans="1:4" x14ac:dyDescent="0.25">
      <c r="A219" s="33">
        <v>219</v>
      </c>
      <c r="B219" s="33"/>
      <c r="C219" s="33"/>
      <c r="D219" s="29">
        <f t="shared" si="3"/>
        <v>41857</v>
      </c>
    </row>
    <row r="220" spans="1:4" x14ac:dyDescent="0.25">
      <c r="A220" s="33">
        <v>220</v>
      </c>
      <c r="B220" s="33"/>
      <c r="C220" s="33"/>
      <c r="D220" s="29">
        <f t="shared" si="3"/>
        <v>41858</v>
      </c>
    </row>
    <row r="221" spans="1:4" x14ac:dyDescent="0.25">
      <c r="A221" s="33">
        <v>221</v>
      </c>
      <c r="B221" s="33"/>
      <c r="C221" s="33"/>
      <c r="D221" s="29">
        <f t="shared" si="3"/>
        <v>41859</v>
      </c>
    </row>
    <row r="222" spans="1:4" x14ac:dyDescent="0.25">
      <c r="A222" s="33">
        <v>222</v>
      </c>
      <c r="B222" s="33"/>
      <c r="C222" s="33"/>
      <c r="D222" s="29">
        <f t="shared" si="3"/>
        <v>41860</v>
      </c>
    </row>
    <row r="223" spans="1:4" x14ac:dyDescent="0.25">
      <c r="A223" s="33">
        <v>223</v>
      </c>
      <c r="B223" s="33"/>
      <c r="C223" s="33"/>
      <c r="D223" s="29">
        <f t="shared" si="3"/>
        <v>41861</v>
      </c>
    </row>
    <row r="224" spans="1:4" x14ac:dyDescent="0.25">
      <c r="A224" s="33">
        <v>224</v>
      </c>
      <c r="B224" s="33"/>
      <c r="C224" s="33"/>
      <c r="D224" s="29">
        <f t="shared" si="3"/>
        <v>41862</v>
      </c>
    </row>
    <row r="225" spans="1:4" x14ac:dyDescent="0.25">
      <c r="A225" s="33">
        <v>225</v>
      </c>
      <c r="B225" s="33"/>
      <c r="C225" s="33"/>
      <c r="D225" s="29">
        <f t="shared" si="3"/>
        <v>41863</v>
      </c>
    </row>
    <row r="226" spans="1:4" x14ac:dyDescent="0.25">
      <c r="A226" s="33">
        <v>226</v>
      </c>
      <c r="B226" s="33"/>
      <c r="C226" s="33"/>
      <c r="D226" s="29">
        <f t="shared" si="3"/>
        <v>41864</v>
      </c>
    </row>
    <row r="227" spans="1:4" x14ac:dyDescent="0.25">
      <c r="A227" s="33">
        <v>227</v>
      </c>
      <c r="B227" s="33"/>
      <c r="C227" s="33"/>
      <c r="D227" s="29">
        <f t="shared" si="3"/>
        <v>41865</v>
      </c>
    </row>
    <row r="228" spans="1:4" x14ac:dyDescent="0.25">
      <c r="A228" s="33">
        <v>228</v>
      </c>
      <c r="B228" s="33"/>
      <c r="C228" s="33"/>
      <c r="D228" s="29">
        <f t="shared" si="3"/>
        <v>41866</v>
      </c>
    </row>
    <row r="229" spans="1:4" x14ac:dyDescent="0.25">
      <c r="A229" s="33">
        <v>229</v>
      </c>
      <c r="B229" s="33"/>
      <c r="C229" s="33"/>
      <c r="D229" s="29">
        <f t="shared" si="3"/>
        <v>41867</v>
      </c>
    </row>
    <row r="230" spans="1:4" x14ac:dyDescent="0.25">
      <c r="A230" s="33">
        <v>230</v>
      </c>
      <c r="B230" s="33"/>
      <c r="C230" s="33"/>
      <c r="D230" s="29">
        <f t="shared" si="3"/>
        <v>41868</v>
      </c>
    </row>
    <row r="231" spans="1:4" x14ac:dyDescent="0.25">
      <c r="A231" s="33">
        <v>231</v>
      </c>
      <c r="B231" s="33"/>
      <c r="C231" s="33"/>
      <c r="D231" s="29">
        <f t="shared" si="3"/>
        <v>41869</v>
      </c>
    </row>
    <row r="232" spans="1:4" x14ac:dyDescent="0.25">
      <c r="A232" s="33">
        <v>232</v>
      </c>
      <c r="B232" s="33"/>
      <c r="C232" s="33"/>
      <c r="D232" s="29">
        <f t="shared" si="3"/>
        <v>41870</v>
      </c>
    </row>
    <row r="233" spans="1:4" x14ac:dyDescent="0.25">
      <c r="A233" s="33">
        <v>233</v>
      </c>
      <c r="B233" s="33"/>
      <c r="C233" s="33"/>
      <c r="D233" s="29">
        <f t="shared" si="3"/>
        <v>41871</v>
      </c>
    </row>
    <row r="234" spans="1:4" x14ac:dyDescent="0.25">
      <c r="A234" s="33">
        <v>234</v>
      </c>
      <c r="B234" s="33"/>
      <c r="C234" s="33"/>
      <c r="D234" s="29">
        <f t="shared" si="3"/>
        <v>41872</v>
      </c>
    </row>
    <row r="235" spans="1:4" x14ac:dyDescent="0.25">
      <c r="A235" s="33">
        <v>235</v>
      </c>
      <c r="B235" s="33"/>
      <c r="C235" s="33"/>
      <c r="D235" s="29">
        <f t="shared" si="3"/>
        <v>41873</v>
      </c>
    </row>
    <row r="236" spans="1:4" x14ac:dyDescent="0.25">
      <c r="A236" s="33">
        <v>236</v>
      </c>
      <c r="B236" s="33"/>
      <c r="C236" s="33"/>
      <c r="D236" s="29">
        <f t="shared" si="3"/>
        <v>41874</v>
      </c>
    </row>
    <row r="237" spans="1:4" x14ac:dyDescent="0.25">
      <c r="A237" s="33">
        <v>237</v>
      </c>
      <c r="B237" s="33"/>
      <c r="C237" s="33"/>
      <c r="D237" s="29">
        <f t="shared" si="3"/>
        <v>41875</v>
      </c>
    </row>
    <row r="238" spans="1:4" x14ac:dyDescent="0.25">
      <c r="A238" s="33">
        <v>238</v>
      </c>
      <c r="B238" s="33"/>
      <c r="C238" s="33"/>
      <c r="D238" s="29">
        <f t="shared" si="3"/>
        <v>41876</v>
      </c>
    </row>
    <row r="239" spans="1:4" x14ac:dyDescent="0.25">
      <c r="A239" s="33">
        <v>239</v>
      </c>
      <c r="B239" s="33"/>
      <c r="C239" s="33"/>
      <c r="D239" s="29">
        <f t="shared" si="3"/>
        <v>41877</v>
      </c>
    </row>
    <row r="240" spans="1:4" x14ac:dyDescent="0.25">
      <c r="A240" s="33">
        <v>240</v>
      </c>
      <c r="B240" s="33"/>
      <c r="C240" s="33"/>
      <c r="D240" s="29">
        <f t="shared" si="3"/>
        <v>41878</v>
      </c>
    </row>
    <row r="241" spans="1:4" x14ac:dyDescent="0.25">
      <c r="A241" s="33">
        <v>241</v>
      </c>
      <c r="B241" s="33"/>
      <c r="C241" s="33"/>
      <c r="D241" s="29">
        <f t="shared" si="3"/>
        <v>41879</v>
      </c>
    </row>
    <row r="242" spans="1:4" x14ac:dyDescent="0.25">
      <c r="A242" s="33">
        <v>242</v>
      </c>
      <c r="B242" s="33"/>
      <c r="C242" s="33"/>
      <c r="D242" s="29">
        <f t="shared" si="3"/>
        <v>41880</v>
      </c>
    </row>
    <row r="243" spans="1:4" x14ac:dyDescent="0.25">
      <c r="A243" s="33">
        <v>243</v>
      </c>
      <c r="B243" s="33"/>
      <c r="C243" s="33"/>
      <c r="D243" s="29">
        <f t="shared" si="3"/>
        <v>41881</v>
      </c>
    </row>
    <row r="244" spans="1:4" x14ac:dyDescent="0.25">
      <c r="A244" s="33">
        <v>244</v>
      </c>
      <c r="B244" s="33"/>
      <c r="C244" s="33"/>
      <c r="D244" s="29">
        <f t="shared" si="3"/>
        <v>41882</v>
      </c>
    </row>
    <row r="245" spans="1:4" x14ac:dyDescent="0.25">
      <c r="A245" s="33">
        <v>245</v>
      </c>
      <c r="B245" s="33"/>
      <c r="C245" s="33"/>
      <c r="D245" s="29">
        <f t="shared" si="3"/>
        <v>41883</v>
      </c>
    </row>
    <row r="246" spans="1:4" x14ac:dyDescent="0.25">
      <c r="A246" s="33">
        <v>246</v>
      </c>
      <c r="B246" s="33"/>
      <c r="C246" s="33"/>
      <c r="D246" s="29">
        <f t="shared" si="3"/>
        <v>41884</v>
      </c>
    </row>
    <row r="247" spans="1:4" x14ac:dyDescent="0.25">
      <c r="A247" s="33">
        <v>247</v>
      </c>
      <c r="B247" s="33"/>
      <c r="C247" s="33"/>
      <c r="D247" s="29">
        <f t="shared" si="3"/>
        <v>41885</v>
      </c>
    </row>
    <row r="248" spans="1:4" x14ac:dyDescent="0.25">
      <c r="A248" s="33">
        <v>248</v>
      </c>
      <c r="B248" s="33"/>
      <c r="C248" s="33"/>
      <c r="D248" s="29">
        <f t="shared" si="3"/>
        <v>41886</v>
      </c>
    </row>
    <row r="249" spans="1:4" x14ac:dyDescent="0.25">
      <c r="A249" s="33">
        <v>249</v>
      </c>
      <c r="B249" s="33"/>
      <c r="C249" s="33"/>
      <c r="D249" s="29">
        <f t="shared" si="3"/>
        <v>41887</v>
      </c>
    </row>
    <row r="250" spans="1:4" x14ac:dyDescent="0.25">
      <c r="A250" s="33">
        <v>250</v>
      </c>
      <c r="B250" s="33"/>
      <c r="C250" s="33"/>
      <c r="D250" s="29">
        <f t="shared" si="3"/>
        <v>41888</v>
      </c>
    </row>
    <row r="251" spans="1:4" x14ac:dyDescent="0.25">
      <c r="A251" s="33">
        <v>251</v>
      </c>
      <c r="B251" s="33"/>
      <c r="C251" s="33"/>
      <c r="D251" s="29">
        <f t="shared" si="3"/>
        <v>41889</v>
      </c>
    </row>
    <row r="252" spans="1:4" x14ac:dyDescent="0.25">
      <c r="A252" s="33">
        <v>252</v>
      </c>
      <c r="B252" s="33"/>
      <c r="C252" s="33"/>
      <c r="D252" s="29">
        <f t="shared" si="3"/>
        <v>41890</v>
      </c>
    </row>
    <row r="253" spans="1:4" x14ac:dyDescent="0.25">
      <c r="A253" s="33">
        <v>253</v>
      </c>
      <c r="B253" s="33"/>
      <c r="C253" s="33"/>
      <c r="D253" s="29">
        <f t="shared" si="3"/>
        <v>41891</v>
      </c>
    </row>
    <row r="254" spans="1:4" x14ac:dyDescent="0.25">
      <c r="A254" s="33">
        <v>254</v>
      </c>
      <c r="B254" s="33"/>
      <c r="C254" s="33"/>
      <c r="D254" s="29">
        <f t="shared" si="3"/>
        <v>41892</v>
      </c>
    </row>
    <row r="255" spans="1:4" x14ac:dyDescent="0.25">
      <c r="A255" s="33">
        <v>255</v>
      </c>
      <c r="B255" s="33"/>
      <c r="C255" s="33"/>
      <c r="D255" s="29">
        <f t="shared" si="3"/>
        <v>41893</v>
      </c>
    </row>
    <row r="256" spans="1:4" x14ac:dyDescent="0.25">
      <c r="A256" s="33">
        <v>256</v>
      </c>
      <c r="B256" s="33"/>
      <c r="C256" s="33"/>
      <c r="D256" s="29">
        <f t="shared" si="3"/>
        <v>41894</v>
      </c>
    </row>
    <row r="257" spans="1:4" x14ac:dyDescent="0.25">
      <c r="A257" s="33">
        <v>257</v>
      </c>
      <c r="B257" s="33"/>
      <c r="C257" s="33"/>
      <c r="D257" s="29">
        <f t="shared" si="3"/>
        <v>41895</v>
      </c>
    </row>
    <row r="258" spans="1:4" x14ac:dyDescent="0.25">
      <c r="A258" s="33">
        <v>258</v>
      </c>
      <c r="B258" s="33"/>
      <c r="C258" s="33"/>
      <c r="D258" s="29">
        <f t="shared" si="3"/>
        <v>41896</v>
      </c>
    </row>
    <row r="259" spans="1:4" x14ac:dyDescent="0.25">
      <c r="A259" s="33">
        <v>259</v>
      </c>
      <c r="B259" s="33"/>
      <c r="C259" s="33"/>
      <c r="D259" s="29">
        <f t="shared" si="3"/>
        <v>41897</v>
      </c>
    </row>
    <row r="260" spans="1:4" x14ac:dyDescent="0.25">
      <c r="A260" s="33">
        <v>260</v>
      </c>
      <c r="B260" s="33"/>
      <c r="C260" s="33"/>
      <c r="D260" s="29">
        <f t="shared" ref="D260:D323" si="4">D259+1</f>
        <v>41898</v>
      </c>
    </row>
    <row r="261" spans="1:4" x14ac:dyDescent="0.25">
      <c r="A261" s="33">
        <v>261</v>
      </c>
      <c r="B261" s="33"/>
      <c r="C261" s="33"/>
      <c r="D261" s="29">
        <f t="shared" si="4"/>
        <v>41899</v>
      </c>
    </row>
    <row r="262" spans="1:4" x14ac:dyDescent="0.25">
      <c r="A262" s="33">
        <v>262</v>
      </c>
      <c r="B262" s="33"/>
      <c r="C262" s="33"/>
      <c r="D262" s="29">
        <f t="shared" si="4"/>
        <v>41900</v>
      </c>
    </row>
    <row r="263" spans="1:4" x14ac:dyDescent="0.25">
      <c r="A263" s="33">
        <v>263</v>
      </c>
      <c r="B263" s="33"/>
      <c r="C263" s="33"/>
      <c r="D263" s="29">
        <f t="shared" si="4"/>
        <v>41901</v>
      </c>
    </row>
    <row r="264" spans="1:4" x14ac:dyDescent="0.25">
      <c r="A264" s="33">
        <v>264</v>
      </c>
      <c r="B264" s="33"/>
      <c r="C264" s="33"/>
      <c r="D264" s="29">
        <f t="shared" si="4"/>
        <v>41902</v>
      </c>
    </row>
    <row r="265" spans="1:4" x14ac:dyDescent="0.25">
      <c r="A265" s="33">
        <v>265</v>
      </c>
      <c r="B265" s="33"/>
      <c r="C265" s="33"/>
      <c r="D265" s="29">
        <f t="shared" si="4"/>
        <v>41903</v>
      </c>
    </row>
    <row r="266" spans="1:4" x14ac:dyDescent="0.25">
      <c r="A266" s="33">
        <v>266</v>
      </c>
      <c r="B266" s="33"/>
      <c r="C266" s="33"/>
      <c r="D266" s="29">
        <f t="shared" si="4"/>
        <v>41904</v>
      </c>
    </row>
    <row r="267" spans="1:4" x14ac:dyDescent="0.25">
      <c r="A267" s="33">
        <v>267</v>
      </c>
      <c r="B267" s="33"/>
      <c r="C267" s="33"/>
      <c r="D267" s="29">
        <f t="shared" si="4"/>
        <v>41905</v>
      </c>
    </row>
    <row r="268" spans="1:4" x14ac:dyDescent="0.25">
      <c r="A268" s="33">
        <v>268</v>
      </c>
      <c r="B268" s="33"/>
      <c r="C268" s="33"/>
      <c r="D268" s="29">
        <f t="shared" si="4"/>
        <v>41906</v>
      </c>
    </row>
    <row r="269" spans="1:4" x14ac:dyDescent="0.25">
      <c r="A269" s="33">
        <v>269</v>
      </c>
      <c r="B269" s="33"/>
      <c r="C269" s="33"/>
      <c r="D269" s="29">
        <f t="shared" si="4"/>
        <v>41907</v>
      </c>
    </row>
    <row r="270" spans="1:4" x14ac:dyDescent="0.25">
      <c r="A270" s="33">
        <v>270</v>
      </c>
      <c r="B270" s="33"/>
      <c r="C270" s="33"/>
      <c r="D270" s="29">
        <f t="shared" si="4"/>
        <v>41908</v>
      </c>
    </row>
    <row r="271" spans="1:4" x14ac:dyDescent="0.25">
      <c r="A271" s="33">
        <v>271</v>
      </c>
      <c r="B271" s="33"/>
      <c r="C271" s="33"/>
      <c r="D271" s="29">
        <f t="shared" si="4"/>
        <v>41909</v>
      </c>
    </row>
    <row r="272" spans="1:4" x14ac:dyDescent="0.25">
      <c r="A272" s="33">
        <v>272</v>
      </c>
      <c r="B272" s="33"/>
      <c r="C272" s="33"/>
      <c r="D272" s="29">
        <f t="shared" si="4"/>
        <v>41910</v>
      </c>
    </row>
    <row r="273" spans="1:4" x14ac:dyDescent="0.25">
      <c r="A273" s="33">
        <v>273</v>
      </c>
      <c r="B273" s="33"/>
      <c r="C273" s="33"/>
      <c r="D273" s="29">
        <f t="shared" si="4"/>
        <v>41911</v>
      </c>
    </row>
    <row r="274" spans="1:4" x14ac:dyDescent="0.25">
      <c r="A274" s="33">
        <v>274</v>
      </c>
      <c r="B274" s="33"/>
      <c r="C274" s="33"/>
      <c r="D274" s="29">
        <f t="shared" si="4"/>
        <v>41912</v>
      </c>
    </row>
    <row r="275" spans="1:4" x14ac:dyDescent="0.25">
      <c r="A275" s="33">
        <v>275</v>
      </c>
      <c r="B275" s="33"/>
      <c r="C275" s="33"/>
      <c r="D275" s="29">
        <f t="shared" si="4"/>
        <v>41913</v>
      </c>
    </row>
    <row r="276" spans="1:4" x14ac:dyDescent="0.25">
      <c r="A276" s="33">
        <v>276</v>
      </c>
      <c r="B276" s="33"/>
      <c r="C276" s="33"/>
      <c r="D276" s="29">
        <f t="shared" si="4"/>
        <v>41914</v>
      </c>
    </row>
    <row r="277" spans="1:4" x14ac:dyDescent="0.25">
      <c r="A277" s="33">
        <v>277</v>
      </c>
      <c r="B277" s="33"/>
      <c r="C277" s="33"/>
      <c r="D277" s="29">
        <f t="shared" si="4"/>
        <v>41915</v>
      </c>
    </row>
    <row r="278" spans="1:4" x14ac:dyDescent="0.25">
      <c r="A278" s="33">
        <v>278</v>
      </c>
      <c r="B278" s="33"/>
      <c r="C278" s="33"/>
      <c r="D278" s="29">
        <f t="shared" si="4"/>
        <v>41916</v>
      </c>
    </row>
    <row r="279" spans="1:4" x14ac:dyDescent="0.25">
      <c r="A279" s="33">
        <v>279</v>
      </c>
      <c r="B279" s="33"/>
      <c r="C279" s="33"/>
      <c r="D279" s="29">
        <f t="shared" si="4"/>
        <v>41917</v>
      </c>
    </row>
    <row r="280" spans="1:4" x14ac:dyDescent="0.25">
      <c r="A280" s="33">
        <v>280</v>
      </c>
      <c r="B280" s="33"/>
      <c r="C280" s="33"/>
      <c r="D280" s="29">
        <f t="shared" si="4"/>
        <v>41918</v>
      </c>
    </row>
    <row r="281" spans="1:4" x14ac:dyDescent="0.25">
      <c r="A281" s="33">
        <v>281</v>
      </c>
      <c r="B281" s="33"/>
      <c r="C281" s="33"/>
      <c r="D281" s="29">
        <f t="shared" si="4"/>
        <v>41919</v>
      </c>
    </row>
    <row r="282" spans="1:4" x14ac:dyDescent="0.25">
      <c r="A282" s="33">
        <v>282</v>
      </c>
      <c r="B282" s="33"/>
      <c r="C282" s="33"/>
      <c r="D282" s="29">
        <f t="shared" si="4"/>
        <v>41920</v>
      </c>
    </row>
    <row r="283" spans="1:4" x14ac:dyDescent="0.25">
      <c r="A283" s="33">
        <v>283</v>
      </c>
      <c r="B283" s="33"/>
      <c r="C283" s="33"/>
      <c r="D283" s="29">
        <f t="shared" si="4"/>
        <v>41921</v>
      </c>
    </row>
    <row r="284" spans="1:4" x14ac:dyDescent="0.25">
      <c r="A284" s="33">
        <v>284</v>
      </c>
      <c r="B284" s="33"/>
      <c r="C284" s="33"/>
      <c r="D284" s="29">
        <f t="shared" si="4"/>
        <v>41922</v>
      </c>
    </row>
    <row r="285" spans="1:4" x14ac:dyDescent="0.25">
      <c r="A285" s="33">
        <v>285</v>
      </c>
      <c r="B285" s="33"/>
      <c r="C285" s="33"/>
      <c r="D285" s="29">
        <f t="shared" si="4"/>
        <v>41923</v>
      </c>
    </row>
    <row r="286" spans="1:4" x14ac:dyDescent="0.25">
      <c r="A286" s="33">
        <v>286</v>
      </c>
      <c r="B286" s="33"/>
      <c r="C286" s="33"/>
      <c r="D286" s="29">
        <f t="shared" si="4"/>
        <v>41924</v>
      </c>
    </row>
    <row r="287" spans="1:4" x14ac:dyDescent="0.25">
      <c r="A287" s="33">
        <v>287</v>
      </c>
      <c r="B287" s="33"/>
      <c r="C287" s="33"/>
      <c r="D287" s="29">
        <f t="shared" si="4"/>
        <v>41925</v>
      </c>
    </row>
    <row r="288" spans="1:4" x14ac:dyDescent="0.25">
      <c r="A288" s="33">
        <v>288</v>
      </c>
      <c r="B288" s="33"/>
      <c r="C288" s="33"/>
      <c r="D288" s="29">
        <f t="shared" si="4"/>
        <v>41926</v>
      </c>
    </row>
    <row r="289" spans="1:4" x14ac:dyDescent="0.25">
      <c r="A289" s="33">
        <v>289</v>
      </c>
      <c r="B289" s="33"/>
      <c r="C289" s="33"/>
      <c r="D289" s="29">
        <f t="shared" si="4"/>
        <v>41927</v>
      </c>
    </row>
    <row r="290" spans="1:4" x14ac:dyDescent="0.25">
      <c r="A290" s="33">
        <v>290</v>
      </c>
      <c r="B290" s="33"/>
      <c r="C290" s="33"/>
      <c r="D290" s="29">
        <f t="shared" si="4"/>
        <v>41928</v>
      </c>
    </row>
    <row r="291" spans="1:4" x14ac:dyDescent="0.25">
      <c r="A291" s="33">
        <v>291</v>
      </c>
      <c r="B291" s="33"/>
      <c r="C291" s="33"/>
      <c r="D291" s="29">
        <f t="shared" si="4"/>
        <v>41929</v>
      </c>
    </row>
    <row r="292" spans="1:4" x14ac:dyDescent="0.25">
      <c r="A292" s="33">
        <v>292</v>
      </c>
      <c r="B292" s="33"/>
      <c r="C292" s="33"/>
      <c r="D292" s="29">
        <f t="shared" si="4"/>
        <v>41930</v>
      </c>
    </row>
    <row r="293" spans="1:4" x14ac:dyDescent="0.25">
      <c r="A293" s="33">
        <v>293</v>
      </c>
      <c r="B293" s="33"/>
      <c r="C293" s="33"/>
      <c r="D293" s="29">
        <f t="shared" si="4"/>
        <v>41931</v>
      </c>
    </row>
    <row r="294" spans="1:4" x14ac:dyDescent="0.25">
      <c r="A294" s="33">
        <v>294</v>
      </c>
      <c r="B294" s="33"/>
      <c r="C294" s="33"/>
      <c r="D294" s="29">
        <f t="shared" si="4"/>
        <v>41932</v>
      </c>
    </row>
    <row r="295" spans="1:4" x14ac:dyDescent="0.25">
      <c r="A295" s="33">
        <v>295</v>
      </c>
      <c r="B295" s="33"/>
      <c r="C295" s="33"/>
      <c r="D295" s="29">
        <f t="shared" si="4"/>
        <v>41933</v>
      </c>
    </row>
    <row r="296" spans="1:4" x14ac:dyDescent="0.25">
      <c r="A296" s="33">
        <v>296</v>
      </c>
      <c r="B296" s="33"/>
      <c r="C296" s="33"/>
      <c r="D296" s="29">
        <f t="shared" si="4"/>
        <v>41934</v>
      </c>
    </row>
    <row r="297" spans="1:4" x14ac:dyDescent="0.25">
      <c r="A297" s="33">
        <v>297</v>
      </c>
      <c r="B297" s="33"/>
      <c r="C297" s="33"/>
      <c r="D297" s="29">
        <f t="shared" si="4"/>
        <v>41935</v>
      </c>
    </row>
    <row r="298" spans="1:4" x14ac:dyDescent="0.25">
      <c r="A298" s="33">
        <v>298</v>
      </c>
      <c r="B298" s="33"/>
      <c r="C298" s="33"/>
      <c r="D298" s="29">
        <f t="shared" si="4"/>
        <v>41936</v>
      </c>
    </row>
    <row r="299" spans="1:4" x14ac:dyDescent="0.25">
      <c r="A299" s="33">
        <v>299</v>
      </c>
      <c r="B299" s="33"/>
      <c r="C299" s="33"/>
      <c r="D299" s="29">
        <f t="shared" si="4"/>
        <v>41937</v>
      </c>
    </row>
    <row r="300" spans="1:4" x14ac:dyDescent="0.25">
      <c r="A300" s="33">
        <v>300</v>
      </c>
      <c r="B300" s="33"/>
      <c r="C300" s="33"/>
      <c r="D300" s="29">
        <f t="shared" si="4"/>
        <v>41938</v>
      </c>
    </row>
    <row r="301" spans="1:4" x14ac:dyDescent="0.25">
      <c r="A301" s="33">
        <v>301</v>
      </c>
      <c r="B301" s="33"/>
      <c r="C301" s="33"/>
      <c r="D301" s="29">
        <f t="shared" si="4"/>
        <v>41939</v>
      </c>
    </row>
    <row r="302" spans="1:4" x14ac:dyDescent="0.25">
      <c r="A302" s="33">
        <v>302</v>
      </c>
      <c r="B302" s="33"/>
      <c r="C302" s="33"/>
      <c r="D302" s="29">
        <f t="shared" si="4"/>
        <v>41940</v>
      </c>
    </row>
    <row r="303" spans="1:4" x14ac:dyDescent="0.25">
      <c r="A303" s="33">
        <v>303</v>
      </c>
      <c r="B303" s="33"/>
      <c r="C303" s="33"/>
      <c r="D303" s="29">
        <f t="shared" si="4"/>
        <v>41941</v>
      </c>
    </row>
    <row r="304" spans="1:4" x14ac:dyDescent="0.25">
      <c r="A304" s="33">
        <v>304</v>
      </c>
      <c r="B304" s="33"/>
      <c r="C304" s="33"/>
      <c r="D304" s="29">
        <f t="shared" si="4"/>
        <v>41942</v>
      </c>
    </row>
    <row r="305" spans="1:4" x14ac:dyDescent="0.25">
      <c r="A305" s="33">
        <v>305</v>
      </c>
      <c r="B305" s="33"/>
      <c r="C305" s="33"/>
      <c r="D305" s="29">
        <f t="shared" si="4"/>
        <v>41943</v>
      </c>
    </row>
    <row r="306" spans="1:4" x14ac:dyDescent="0.25">
      <c r="A306" s="33">
        <v>306</v>
      </c>
      <c r="B306" s="33"/>
      <c r="C306" s="33"/>
      <c r="D306" s="29">
        <f t="shared" si="4"/>
        <v>41944</v>
      </c>
    </row>
    <row r="307" spans="1:4" x14ac:dyDescent="0.25">
      <c r="A307" s="33">
        <v>307</v>
      </c>
      <c r="B307" s="33"/>
      <c r="C307" s="33"/>
      <c r="D307" s="29">
        <f t="shared" si="4"/>
        <v>41945</v>
      </c>
    </row>
    <row r="308" spans="1:4" x14ac:dyDescent="0.25">
      <c r="A308" s="33">
        <v>308</v>
      </c>
      <c r="B308" s="33"/>
      <c r="C308" s="33"/>
      <c r="D308" s="29">
        <f t="shared" si="4"/>
        <v>41946</v>
      </c>
    </row>
    <row r="309" spans="1:4" x14ac:dyDescent="0.25">
      <c r="A309" s="33">
        <v>309</v>
      </c>
      <c r="B309" s="33"/>
      <c r="C309" s="33"/>
      <c r="D309" s="29">
        <f t="shared" si="4"/>
        <v>41947</v>
      </c>
    </row>
    <row r="310" spans="1:4" x14ac:dyDescent="0.25">
      <c r="A310" s="33">
        <v>310</v>
      </c>
      <c r="B310" s="33"/>
      <c r="C310" s="33"/>
      <c r="D310" s="29">
        <f t="shared" si="4"/>
        <v>41948</v>
      </c>
    </row>
    <row r="311" spans="1:4" x14ac:dyDescent="0.25">
      <c r="A311" s="33">
        <v>311</v>
      </c>
      <c r="B311" s="33"/>
      <c r="C311" s="33"/>
      <c r="D311" s="29">
        <f t="shared" si="4"/>
        <v>41949</v>
      </c>
    </row>
    <row r="312" spans="1:4" x14ac:dyDescent="0.25">
      <c r="A312" s="33">
        <v>312</v>
      </c>
      <c r="B312" s="33"/>
      <c r="C312" s="33"/>
      <c r="D312" s="29">
        <f t="shared" si="4"/>
        <v>41950</v>
      </c>
    </row>
    <row r="313" spans="1:4" x14ac:dyDescent="0.25">
      <c r="A313" s="33">
        <v>313</v>
      </c>
      <c r="B313" s="33"/>
      <c r="C313" s="33"/>
      <c r="D313" s="29">
        <f t="shared" si="4"/>
        <v>41951</v>
      </c>
    </row>
    <row r="314" spans="1:4" x14ac:dyDescent="0.25">
      <c r="A314" s="33">
        <v>314</v>
      </c>
      <c r="B314" s="33"/>
      <c r="C314" s="33"/>
      <c r="D314" s="29">
        <f t="shared" si="4"/>
        <v>41952</v>
      </c>
    </row>
    <row r="315" spans="1:4" x14ac:dyDescent="0.25">
      <c r="A315" s="33">
        <v>315</v>
      </c>
      <c r="B315" s="33"/>
      <c r="C315" s="33"/>
      <c r="D315" s="29">
        <f t="shared" si="4"/>
        <v>41953</v>
      </c>
    </row>
    <row r="316" spans="1:4" x14ac:dyDescent="0.25">
      <c r="A316" s="33">
        <v>316</v>
      </c>
      <c r="B316" s="33"/>
      <c r="C316" s="33"/>
      <c r="D316" s="29">
        <f t="shared" si="4"/>
        <v>41954</v>
      </c>
    </row>
    <row r="317" spans="1:4" x14ac:dyDescent="0.25">
      <c r="A317" s="33">
        <v>317</v>
      </c>
      <c r="B317" s="33"/>
      <c r="C317" s="33"/>
      <c r="D317" s="29">
        <f t="shared" si="4"/>
        <v>41955</v>
      </c>
    </row>
    <row r="318" spans="1:4" x14ac:dyDescent="0.25">
      <c r="A318" s="33">
        <v>318</v>
      </c>
      <c r="B318" s="33"/>
      <c r="C318" s="33"/>
      <c r="D318" s="29">
        <f t="shared" si="4"/>
        <v>41956</v>
      </c>
    </row>
    <row r="319" spans="1:4" x14ac:dyDescent="0.25">
      <c r="A319" s="33">
        <v>319</v>
      </c>
      <c r="B319" s="33"/>
      <c r="C319" s="33"/>
      <c r="D319" s="29">
        <f t="shared" si="4"/>
        <v>41957</v>
      </c>
    </row>
    <row r="320" spans="1:4" x14ac:dyDescent="0.25">
      <c r="A320" s="33">
        <v>320</v>
      </c>
      <c r="B320" s="33"/>
      <c r="C320" s="33"/>
      <c r="D320" s="29">
        <f t="shared" si="4"/>
        <v>41958</v>
      </c>
    </row>
    <row r="321" spans="1:4" x14ac:dyDescent="0.25">
      <c r="A321" s="33">
        <v>321</v>
      </c>
      <c r="B321" s="33"/>
      <c r="C321" s="33"/>
      <c r="D321" s="29">
        <f t="shared" si="4"/>
        <v>41959</v>
      </c>
    </row>
    <row r="322" spans="1:4" x14ac:dyDescent="0.25">
      <c r="A322" s="33">
        <v>322</v>
      </c>
      <c r="B322" s="33"/>
      <c r="C322" s="33"/>
      <c r="D322" s="29">
        <f t="shared" si="4"/>
        <v>41960</v>
      </c>
    </row>
    <row r="323" spans="1:4" x14ac:dyDescent="0.25">
      <c r="A323" s="33">
        <v>323</v>
      </c>
      <c r="B323" s="33"/>
      <c r="C323" s="33"/>
      <c r="D323" s="29">
        <f t="shared" si="4"/>
        <v>41961</v>
      </c>
    </row>
    <row r="324" spans="1:4" x14ac:dyDescent="0.25">
      <c r="A324" s="33">
        <v>324</v>
      </c>
      <c r="B324" s="33"/>
      <c r="C324" s="33"/>
      <c r="D324" s="29">
        <f t="shared" ref="D324:D366" si="5">D323+1</f>
        <v>41962</v>
      </c>
    </row>
    <row r="325" spans="1:4" x14ac:dyDescent="0.25">
      <c r="A325" s="33">
        <v>325</v>
      </c>
      <c r="B325" s="33"/>
      <c r="C325" s="33"/>
      <c r="D325" s="29">
        <f t="shared" si="5"/>
        <v>41963</v>
      </c>
    </row>
    <row r="326" spans="1:4" x14ac:dyDescent="0.25">
      <c r="A326" s="33">
        <v>326</v>
      </c>
      <c r="B326" s="33"/>
      <c r="C326" s="33"/>
      <c r="D326" s="29">
        <f t="shared" si="5"/>
        <v>41964</v>
      </c>
    </row>
    <row r="327" spans="1:4" x14ac:dyDescent="0.25">
      <c r="A327" s="33">
        <v>327</v>
      </c>
      <c r="B327" s="33"/>
      <c r="C327" s="33"/>
      <c r="D327" s="29">
        <f t="shared" si="5"/>
        <v>41965</v>
      </c>
    </row>
    <row r="328" spans="1:4" x14ac:dyDescent="0.25">
      <c r="A328" s="33">
        <v>328</v>
      </c>
      <c r="B328" s="33"/>
      <c r="C328" s="33"/>
      <c r="D328" s="29">
        <f t="shared" si="5"/>
        <v>41966</v>
      </c>
    </row>
    <row r="329" spans="1:4" x14ac:dyDescent="0.25">
      <c r="A329" s="33">
        <v>329</v>
      </c>
      <c r="B329" s="33"/>
      <c r="C329" s="33"/>
      <c r="D329" s="29">
        <f t="shared" si="5"/>
        <v>41967</v>
      </c>
    </row>
    <row r="330" spans="1:4" x14ac:dyDescent="0.25">
      <c r="A330" s="33">
        <v>330</v>
      </c>
      <c r="B330" s="33"/>
      <c r="C330" s="33"/>
      <c r="D330" s="29">
        <f t="shared" si="5"/>
        <v>41968</v>
      </c>
    </row>
    <row r="331" spans="1:4" x14ac:dyDescent="0.25">
      <c r="A331" s="33">
        <v>331</v>
      </c>
      <c r="B331" s="33"/>
      <c r="C331" s="33"/>
      <c r="D331" s="29">
        <f t="shared" si="5"/>
        <v>41969</v>
      </c>
    </row>
    <row r="332" spans="1:4" x14ac:dyDescent="0.25">
      <c r="A332" s="33">
        <v>332</v>
      </c>
      <c r="B332" s="33"/>
      <c r="C332" s="33"/>
      <c r="D332" s="29">
        <f t="shared" si="5"/>
        <v>41970</v>
      </c>
    </row>
    <row r="333" spans="1:4" x14ac:dyDescent="0.25">
      <c r="A333" s="33">
        <v>333</v>
      </c>
      <c r="B333" s="33"/>
      <c r="C333" s="33"/>
      <c r="D333" s="29">
        <f t="shared" si="5"/>
        <v>41971</v>
      </c>
    </row>
    <row r="334" spans="1:4" x14ac:dyDescent="0.25">
      <c r="A334" s="33">
        <v>334</v>
      </c>
      <c r="B334" s="33"/>
      <c r="C334" s="33"/>
      <c r="D334" s="29">
        <f t="shared" si="5"/>
        <v>41972</v>
      </c>
    </row>
    <row r="335" spans="1:4" x14ac:dyDescent="0.25">
      <c r="A335" s="33">
        <v>335</v>
      </c>
      <c r="B335" s="33"/>
      <c r="C335" s="33"/>
      <c r="D335" s="29">
        <f t="shared" si="5"/>
        <v>41973</v>
      </c>
    </row>
    <row r="336" spans="1:4" x14ac:dyDescent="0.25">
      <c r="A336" s="33">
        <v>336</v>
      </c>
      <c r="B336" s="33"/>
      <c r="C336" s="33"/>
      <c r="D336" s="29">
        <f t="shared" si="5"/>
        <v>41974</v>
      </c>
    </row>
    <row r="337" spans="1:4" x14ac:dyDescent="0.25">
      <c r="A337" s="33">
        <v>337</v>
      </c>
      <c r="B337" s="33"/>
      <c r="C337" s="33"/>
      <c r="D337" s="29">
        <f t="shared" si="5"/>
        <v>41975</v>
      </c>
    </row>
    <row r="338" spans="1:4" x14ac:dyDescent="0.25">
      <c r="A338" s="33">
        <v>338</v>
      </c>
      <c r="B338" s="33"/>
      <c r="C338" s="33"/>
      <c r="D338" s="29">
        <f t="shared" si="5"/>
        <v>41976</v>
      </c>
    </row>
    <row r="339" spans="1:4" x14ac:dyDescent="0.25">
      <c r="A339" s="33">
        <v>339</v>
      </c>
      <c r="B339" s="33"/>
      <c r="C339" s="33"/>
      <c r="D339" s="29">
        <f t="shared" si="5"/>
        <v>41977</v>
      </c>
    </row>
    <row r="340" spans="1:4" x14ac:dyDescent="0.25">
      <c r="A340" s="33">
        <v>340</v>
      </c>
      <c r="B340" s="33"/>
      <c r="C340" s="33"/>
      <c r="D340" s="29">
        <f t="shared" si="5"/>
        <v>41978</v>
      </c>
    </row>
    <row r="341" spans="1:4" x14ac:dyDescent="0.25">
      <c r="A341" s="33">
        <v>341</v>
      </c>
      <c r="B341" s="33"/>
      <c r="C341" s="33"/>
      <c r="D341" s="29">
        <f t="shared" si="5"/>
        <v>41979</v>
      </c>
    </row>
    <row r="342" spans="1:4" x14ac:dyDescent="0.25">
      <c r="A342" s="33">
        <v>342</v>
      </c>
      <c r="B342" s="33"/>
      <c r="C342" s="33"/>
      <c r="D342" s="29">
        <f t="shared" si="5"/>
        <v>41980</v>
      </c>
    </row>
    <row r="343" spans="1:4" x14ac:dyDescent="0.25">
      <c r="A343" s="33">
        <v>343</v>
      </c>
      <c r="B343" s="33"/>
      <c r="C343" s="33"/>
      <c r="D343" s="29">
        <f t="shared" si="5"/>
        <v>41981</v>
      </c>
    </row>
    <row r="344" spans="1:4" x14ac:dyDescent="0.25">
      <c r="A344" s="33">
        <v>344</v>
      </c>
      <c r="B344" s="33"/>
      <c r="C344" s="33"/>
      <c r="D344" s="29">
        <f t="shared" si="5"/>
        <v>41982</v>
      </c>
    </row>
    <row r="345" spans="1:4" x14ac:dyDescent="0.25">
      <c r="A345" s="33">
        <v>345</v>
      </c>
      <c r="B345" s="33"/>
      <c r="C345" s="33"/>
      <c r="D345" s="29">
        <f t="shared" si="5"/>
        <v>41983</v>
      </c>
    </row>
    <row r="346" spans="1:4" x14ac:dyDescent="0.25">
      <c r="A346" s="33">
        <v>346</v>
      </c>
      <c r="B346" s="33"/>
      <c r="C346" s="33"/>
      <c r="D346" s="29">
        <f t="shared" si="5"/>
        <v>41984</v>
      </c>
    </row>
    <row r="347" spans="1:4" x14ac:dyDescent="0.25">
      <c r="A347" s="33">
        <v>347</v>
      </c>
      <c r="B347" s="33"/>
      <c r="C347" s="33"/>
      <c r="D347" s="29">
        <f t="shared" si="5"/>
        <v>41985</v>
      </c>
    </row>
    <row r="348" spans="1:4" x14ac:dyDescent="0.25">
      <c r="A348" s="33">
        <v>348</v>
      </c>
      <c r="B348" s="33"/>
      <c r="C348" s="33"/>
      <c r="D348" s="29">
        <f t="shared" si="5"/>
        <v>41986</v>
      </c>
    </row>
    <row r="349" spans="1:4" x14ac:dyDescent="0.25">
      <c r="A349" s="33">
        <v>349</v>
      </c>
      <c r="B349" s="33"/>
      <c r="C349" s="33"/>
      <c r="D349" s="29">
        <f t="shared" si="5"/>
        <v>41987</v>
      </c>
    </row>
    <row r="350" spans="1:4" x14ac:dyDescent="0.25">
      <c r="A350" s="33">
        <v>350</v>
      </c>
      <c r="B350" s="33"/>
      <c r="C350" s="33"/>
      <c r="D350" s="29">
        <f t="shared" si="5"/>
        <v>41988</v>
      </c>
    </row>
    <row r="351" spans="1:4" x14ac:dyDescent="0.25">
      <c r="A351" s="33">
        <v>351</v>
      </c>
      <c r="B351" s="33"/>
      <c r="C351" s="33"/>
      <c r="D351" s="29">
        <f t="shared" si="5"/>
        <v>41989</v>
      </c>
    </row>
    <row r="352" spans="1:4" x14ac:dyDescent="0.25">
      <c r="A352" s="33">
        <v>352</v>
      </c>
      <c r="B352" s="33"/>
      <c r="C352" s="33"/>
      <c r="D352" s="29">
        <f t="shared" si="5"/>
        <v>41990</v>
      </c>
    </row>
    <row r="353" spans="1:4" x14ac:dyDescent="0.25">
      <c r="A353" s="33">
        <v>353</v>
      </c>
      <c r="B353" s="33"/>
      <c r="C353" s="33"/>
      <c r="D353" s="29">
        <f t="shared" si="5"/>
        <v>41991</v>
      </c>
    </row>
    <row r="354" spans="1:4" x14ac:dyDescent="0.25">
      <c r="A354" s="33">
        <v>354</v>
      </c>
      <c r="B354" s="33"/>
      <c r="C354" s="33"/>
      <c r="D354" s="29">
        <f t="shared" si="5"/>
        <v>41992</v>
      </c>
    </row>
    <row r="355" spans="1:4" x14ac:dyDescent="0.25">
      <c r="A355" s="33">
        <v>355</v>
      </c>
      <c r="B355" s="33"/>
      <c r="C355" s="33"/>
      <c r="D355" s="29">
        <f t="shared" si="5"/>
        <v>41993</v>
      </c>
    </row>
    <row r="356" spans="1:4" x14ac:dyDescent="0.25">
      <c r="A356" s="33">
        <v>356</v>
      </c>
      <c r="B356" s="33"/>
      <c r="C356" s="33"/>
      <c r="D356" s="29">
        <f t="shared" si="5"/>
        <v>41994</v>
      </c>
    </row>
    <row r="357" spans="1:4" x14ac:dyDescent="0.25">
      <c r="A357" s="33">
        <v>357</v>
      </c>
      <c r="B357" s="33"/>
      <c r="C357" s="33"/>
      <c r="D357" s="29">
        <f t="shared" si="5"/>
        <v>41995</v>
      </c>
    </row>
    <row r="358" spans="1:4" x14ac:dyDescent="0.25">
      <c r="A358" s="33">
        <v>358</v>
      </c>
      <c r="B358" s="33"/>
      <c r="C358" s="33"/>
      <c r="D358" s="29">
        <f t="shared" si="5"/>
        <v>41996</v>
      </c>
    </row>
    <row r="359" spans="1:4" x14ac:dyDescent="0.25">
      <c r="A359" s="33">
        <v>359</v>
      </c>
      <c r="B359" s="33"/>
      <c r="C359" s="33"/>
      <c r="D359" s="29">
        <f t="shared" si="5"/>
        <v>41997</v>
      </c>
    </row>
    <row r="360" spans="1:4" x14ac:dyDescent="0.25">
      <c r="A360" s="33">
        <v>360</v>
      </c>
      <c r="B360" s="33"/>
      <c r="C360" s="33"/>
      <c r="D360" s="29">
        <f t="shared" si="5"/>
        <v>41998</v>
      </c>
    </row>
    <row r="361" spans="1:4" x14ac:dyDescent="0.25">
      <c r="A361" s="33">
        <v>361</v>
      </c>
      <c r="B361" s="33"/>
      <c r="C361" s="33"/>
      <c r="D361" s="29">
        <f t="shared" si="5"/>
        <v>41999</v>
      </c>
    </row>
    <row r="362" spans="1:4" x14ac:dyDescent="0.25">
      <c r="A362" s="33">
        <v>362</v>
      </c>
      <c r="B362" s="33"/>
      <c r="C362" s="33"/>
      <c r="D362" s="29">
        <f t="shared" si="5"/>
        <v>42000</v>
      </c>
    </row>
    <row r="363" spans="1:4" x14ac:dyDescent="0.25">
      <c r="A363" s="33">
        <v>363</v>
      </c>
      <c r="B363" s="33"/>
      <c r="C363" s="33"/>
      <c r="D363" s="29">
        <f t="shared" si="5"/>
        <v>42001</v>
      </c>
    </row>
    <row r="364" spans="1:4" x14ac:dyDescent="0.25">
      <c r="A364" s="33">
        <v>364</v>
      </c>
      <c r="B364" s="33"/>
      <c r="C364" s="33"/>
      <c r="D364" s="29">
        <f t="shared" si="5"/>
        <v>42002</v>
      </c>
    </row>
    <row r="365" spans="1:4" x14ac:dyDescent="0.25">
      <c r="A365" s="33">
        <v>365</v>
      </c>
      <c r="B365" s="33"/>
      <c r="C365" s="33"/>
      <c r="D365" s="29">
        <f t="shared" si="5"/>
        <v>42003</v>
      </c>
    </row>
    <row r="366" spans="1:4" x14ac:dyDescent="0.25">
      <c r="A366" s="33">
        <v>366</v>
      </c>
      <c r="B366" s="33"/>
      <c r="C366" s="33"/>
      <c r="D366" s="29">
        <f t="shared" si="5"/>
        <v>42004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H306"/>
  <sheetViews>
    <sheetView workbookViewId="0">
      <selection activeCell="F11" sqref="F11"/>
    </sheetView>
  </sheetViews>
  <sheetFormatPr baseColWidth="10" defaultRowHeight="15" x14ac:dyDescent="0.25"/>
  <cols>
    <col min="1" max="1" width="8" style="36" customWidth="1"/>
    <col min="2" max="2" width="51.7109375" style="36" customWidth="1"/>
    <col min="3" max="3" width="10" style="36" customWidth="1"/>
    <col min="4" max="4" width="13.5703125" style="36" bestFit="1" customWidth="1"/>
    <col min="5" max="5" width="14.7109375" style="36" bestFit="1" customWidth="1"/>
    <col min="6" max="6" width="17.5703125" style="36" customWidth="1"/>
    <col min="7" max="16384" width="11.42578125" style="36"/>
  </cols>
  <sheetData>
    <row r="1" spans="1:8" s="3" customFormat="1" x14ac:dyDescent="0.25">
      <c r="A1" s="5" t="s">
        <v>1</v>
      </c>
      <c r="B1" s="5" t="s">
        <v>2</v>
      </c>
      <c r="C1" s="5" t="s">
        <v>3</v>
      </c>
      <c r="D1" s="5" t="s">
        <v>4</v>
      </c>
      <c r="E1" s="5" t="s">
        <v>5</v>
      </c>
      <c r="F1" s="5" t="s">
        <v>0</v>
      </c>
      <c r="H1" s="55"/>
    </row>
    <row r="2" spans="1:8" x14ac:dyDescent="0.25">
      <c r="A2" s="37">
        <v>1</v>
      </c>
      <c r="B2" s="64" t="s">
        <v>102</v>
      </c>
      <c r="C2" s="65">
        <v>5</v>
      </c>
      <c r="D2" s="66">
        <v>90</v>
      </c>
      <c r="E2" s="57">
        <f t="shared" ref="E2:E59" si="0">D2*C2</f>
        <v>450</v>
      </c>
      <c r="F2" s="33" t="s">
        <v>20</v>
      </c>
    </row>
    <row r="3" spans="1:8" x14ac:dyDescent="0.25">
      <c r="A3" s="37">
        <f t="shared" ref="A3:A54" si="1">A2+1</f>
        <v>2</v>
      </c>
      <c r="B3" s="64" t="s">
        <v>103</v>
      </c>
      <c r="C3" s="65">
        <v>2</v>
      </c>
      <c r="D3" s="66">
        <v>180</v>
      </c>
      <c r="E3" s="57">
        <f t="shared" si="0"/>
        <v>360</v>
      </c>
      <c r="F3" s="33" t="s">
        <v>20</v>
      </c>
    </row>
    <row r="4" spans="1:8" x14ac:dyDescent="0.25">
      <c r="A4" s="37">
        <f t="shared" si="1"/>
        <v>3</v>
      </c>
      <c r="B4" s="64" t="s">
        <v>104</v>
      </c>
      <c r="C4" s="65">
        <v>3</v>
      </c>
      <c r="D4" s="66">
        <v>550</v>
      </c>
      <c r="E4" s="57">
        <f t="shared" si="0"/>
        <v>1650</v>
      </c>
      <c r="F4" s="33" t="s">
        <v>20</v>
      </c>
    </row>
    <row r="5" spans="1:8" x14ac:dyDescent="0.25">
      <c r="A5" s="37">
        <f t="shared" si="1"/>
        <v>4</v>
      </c>
      <c r="B5" s="64" t="s">
        <v>105</v>
      </c>
      <c r="C5" s="65">
        <v>6</v>
      </c>
      <c r="D5" s="66">
        <v>500</v>
      </c>
      <c r="E5" s="57">
        <f t="shared" si="0"/>
        <v>3000</v>
      </c>
      <c r="F5" s="33" t="s">
        <v>20</v>
      </c>
    </row>
    <row r="6" spans="1:8" x14ac:dyDescent="0.25">
      <c r="A6" s="37">
        <f t="shared" si="1"/>
        <v>5</v>
      </c>
      <c r="B6" s="64" t="s">
        <v>106</v>
      </c>
      <c r="C6" s="65">
        <v>5</v>
      </c>
      <c r="D6" s="66">
        <v>65</v>
      </c>
      <c r="E6" s="57">
        <f t="shared" si="0"/>
        <v>325</v>
      </c>
      <c r="F6" s="33" t="s">
        <v>20</v>
      </c>
    </row>
    <row r="7" spans="1:8" x14ac:dyDescent="0.25">
      <c r="A7" s="37">
        <f t="shared" si="1"/>
        <v>6</v>
      </c>
      <c r="B7" s="64" t="s">
        <v>107</v>
      </c>
      <c r="C7" s="65">
        <v>4</v>
      </c>
      <c r="D7" s="66">
        <v>80</v>
      </c>
      <c r="E7" s="57">
        <f t="shared" si="0"/>
        <v>320</v>
      </c>
      <c r="F7" s="33" t="s">
        <v>20</v>
      </c>
    </row>
    <row r="8" spans="1:8" x14ac:dyDescent="0.25">
      <c r="A8" s="37">
        <f t="shared" si="1"/>
        <v>7</v>
      </c>
      <c r="B8" s="64" t="s">
        <v>108</v>
      </c>
      <c r="C8" s="65">
        <v>7</v>
      </c>
      <c r="D8" s="66">
        <v>1850</v>
      </c>
      <c r="E8" s="57">
        <f t="shared" si="0"/>
        <v>12950</v>
      </c>
      <c r="F8" s="33" t="s">
        <v>20</v>
      </c>
    </row>
    <row r="9" spans="1:8" x14ac:dyDescent="0.25">
      <c r="A9" s="37">
        <f t="shared" si="1"/>
        <v>8</v>
      </c>
      <c r="B9" s="64" t="s">
        <v>109</v>
      </c>
      <c r="C9" s="65">
        <v>8</v>
      </c>
      <c r="D9" s="66">
        <v>260</v>
      </c>
      <c r="E9" s="57">
        <f t="shared" si="0"/>
        <v>2080</v>
      </c>
      <c r="F9" s="33" t="s">
        <v>20</v>
      </c>
    </row>
    <row r="10" spans="1:8" x14ac:dyDescent="0.25">
      <c r="A10" s="37">
        <f t="shared" si="1"/>
        <v>9</v>
      </c>
      <c r="B10" s="64" t="s">
        <v>110</v>
      </c>
      <c r="C10" s="65">
        <v>9</v>
      </c>
      <c r="D10" s="66">
        <v>390</v>
      </c>
      <c r="E10" s="57">
        <f t="shared" si="0"/>
        <v>3510</v>
      </c>
      <c r="F10" s="33" t="s">
        <v>20</v>
      </c>
    </row>
    <row r="11" spans="1:8" hidden="1" x14ac:dyDescent="0.25">
      <c r="A11" s="37">
        <f t="shared" si="1"/>
        <v>10</v>
      </c>
      <c r="B11" s="64" t="s">
        <v>111</v>
      </c>
      <c r="C11" s="65">
        <v>2</v>
      </c>
      <c r="D11" s="66">
        <v>480</v>
      </c>
      <c r="E11" s="57">
        <f t="shared" si="0"/>
        <v>960</v>
      </c>
      <c r="F11" s="33"/>
    </row>
    <row r="12" spans="1:8" hidden="1" x14ac:dyDescent="0.25">
      <c r="A12" s="37">
        <f t="shared" si="1"/>
        <v>11</v>
      </c>
      <c r="B12" s="64" t="s">
        <v>112</v>
      </c>
      <c r="C12" s="65">
        <v>3</v>
      </c>
      <c r="D12" s="66">
        <v>40</v>
      </c>
      <c r="E12" s="57">
        <f t="shared" si="0"/>
        <v>120</v>
      </c>
      <c r="F12" s="33"/>
    </row>
    <row r="13" spans="1:8" hidden="1" x14ac:dyDescent="0.25">
      <c r="A13" s="37">
        <f t="shared" si="1"/>
        <v>12</v>
      </c>
      <c r="B13" s="64" t="s">
        <v>113</v>
      </c>
      <c r="C13" s="65">
        <v>6</v>
      </c>
      <c r="D13" s="66">
        <v>540</v>
      </c>
      <c r="E13" s="57">
        <f t="shared" si="0"/>
        <v>3240</v>
      </c>
      <c r="F13" s="33"/>
    </row>
    <row r="14" spans="1:8" hidden="1" x14ac:dyDescent="0.25">
      <c r="A14" s="37">
        <f t="shared" si="1"/>
        <v>13</v>
      </c>
      <c r="B14" s="64" t="s">
        <v>114</v>
      </c>
      <c r="C14" s="65">
        <v>9</v>
      </c>
      <c r="D14" s="66">
        <v>750</v>
      </c>
      <c r="E14" s="57">
        <f t="shared" si="0"/>
        <v>6750</v>
      </c>
      <c r="F14" s="33"/>
    </row>
    <row r="15" spans="1:8" hidden="1" x14ac:dyDescent="0.25">
      <c r="A15" s="37">
        <f t="shared" si="1"/>
        <v>14</v>
      </c>
      <c r="B15" s="64" t="s">
        <v>115</v>
      </c>
      <c r="C15" s="65">
        <v>8</v>
      </c>
      <c r="D15" s="66">
        <v>720</v>
      </c>
      <c r="E15" s="57">
        <f t="shared" si="0"/>
        <v>5760</v>
      </c>
      <c r="F15" s="33"/>
    </row>
    <row r="16" spans="1:8" hidden="1" x14ac:dyDescent="0.25">
      <c r="A16" s="37">
        <f t="shared" si="1"/>
        <v>15</v>
      </c>
      <c r="B16" s="64" t="s">
        <v>116</v>
      </c>
      <c r="C16" s="65">
        <v>7</v>
      </c>
      <c r="D16" s="66">
        <v>880</v>
      </c>
      <c r="E16" s="57">
        <f t="shared" si="0"/>
        <v>6160</v>
      </c>
      <c r="F16" s="33"/>
    </row>
    <row r="17" spans="1:6" hidden="1" x14ac:dyDescent="0.25">
      <c r="A17" s="37">
        <f t="shared" si="1"/>
        <v>16</v>
      </c>
      <c r="B17" s="64" t="s">
        <v>117</v>
      </c>
      <c r="C17" s="65">
        <v>44</v>
      </c>
      <c r="D17" s="66">
        <v>160</v>
      </c>
      <c r="E17" s="57">
        <f t="shared" si="0"/>
        <v>7040</v>
      </c>
      <c r="F17" s="33"/>
    </row>
    <row r="18" spans="1:6" hidden="1" x14ac:dyDescent="0.25">
      <c r="A18" s="37">
        <f t="shared" si="1"/>
        <v>17</v>
      </c>
      <c r="B18" s="64" t="s">
        <v>118</v>
      </c>
      <c r="C18" s="65">
        <v>1</v>
      </c>
      <c r="D18" s="66">
        <v>3000</v>
      </c>
      <c r="E18" s="57">
        <f t="shared" si="0"/>
        <v>3000</v>
      </c>
      <c r="F18" s="33"/>
    </row>
    <row r="19" spans="1:6" hidden="1" x14ac:dyDescent="0.25">
      <c r="A19" s="37">
        <f t="shared" si="1"/>
        <v>18</v>
      </c>
      <c r="B19" s="64" t="s">
        <v>119</v>
      </c>
      <c r="C19" s="65">
        <v>25</v>
      </c>
      <c r="D19" s="66">
        <v>100</v>
      </c>
      <c r="E19" s="57">
        <f t="shared" si="0"/>
        <v>2500</v>
      </c>
      <c r="F19" s="33"/>
    </row>
    <row r="20" spans="1:6" hidden="1" x14ac:dyDescent="0.25">
      <c r="A20" s="37">
        <f t="shared" si="1"/>
        <v>19</v>
      </c>
      <c r="B20" s="64" t="s">
        <v>120</v>
      </c>
      <c r="C20" s="65">
        <v>6</v>
      </c>
      <c r="D20" s="66">
        <v>85</v>
      </c>
      <c r="E20" s="57">
        <f t="shared" si="0"/>
        <v>510</v>
      </c>
      <c r="F20" s="33"/>
    </row>
    <row r="21" spans="1:6" hidden="1" x14ac:dyDescent="0.25">
      <c r="A21" s="37">
        <f t="shared" si="1"/>
        <v>20</v>
      </c>
      <c r="B21" s="64" t="s">
        <v>121</v>
      </c>
      <c r="C21" s="65">
        <v>2</v>
      </c>
      <c r="D21" s="66">
        <v>90</v>
      </c>
      <c r="E21" s="57">
        <f t="shared" si="0"/>
        <v>180</v>
      </c>
      <c r="F21" s="33"/>
    </row>
    <row r="22" spans="1:6" hidden="1" x14ac:dyDescent="0.25">
      <c r="A22" s="37">
        <f t="shared" si="1"/>
        <v>21</v>
      </c>
      <c r="B22" s="64" t="s">
        <v>122</v>
      </c>
      <c r="C22" s="65">
        <v>10</v>
      </c>
      <c r="D22" s="66">
        <v>120</v>
      </c>
      <c r="E22" s="57">
        <f t="shared" si="0"/>
        <v>1200</v>
      </c>
      <c r="F22" s="33"/>
    </row>
    <row r="23" spans="1:6" hidden="1" x14ac:dyDescent="0.25">
      <c r="A23" s="37">
        <f t="shared" si="1"/>
        <v>22</v>
      </c>
      <c r="B23" s="64" t="s">
        <v>123</v>
      </c>
      <c r="C23" s="65">
        <v>30</v>
      </c>
      <c r="D23" s="66">
        <v>145</v>
      </c>
      <c r="E23" s="57">
        <f t="shared" si="0"/>
        <v>4350</v>
      </c>
      <c r="F23" s="33"/>
    </row>
    <row r="24" spans="1:6" hidden="1" x14ac:dyDescent="0.25">
      <c r="A24" s="37">
        <f t="shared" si="1"/>
        <v>23</v>
      </c>
      <c r="B24" s="64" t="s">
        <v>124</v>
      </c>
      <c r="C24" s="65">
        <v>20</v>
      </c>
      <c r="D24" s="66">
        <v>75</v>
      </c>
      <c r="E24" s="57">
        <f t="shared" si="0"/>
        <v>1500</v>
      </c>
      <c r="F24" s="33"/>
    </row>
    <row r="25" spans="1:6" hidden="1" x14ac:dyDescent="0.25">
      <c r="A25" s="37">
        <f t="shared" si="1"/>
        <v>24</v>
      </c>
      <c r="B25" s="64" t="s">
        <v>125</v>
      </c>
      <c r="C25" s="65">
        <v>44</v>
      </c>
      <c r="D25" s="66">
        <v>110</v>
      </c>
      <c r="E25" s="57">
        <f t="shared" si="0"/>
        <v>4840</v>
      </c>
      <c r="F25" s="33"/>
    </row>
    <row r="26" spans="1:6" hidden="1" x14ac:dyDescent="0.25">
      <c r="A26" s="37">
        <f t="shared" si="1"/>
        <v>25</v>
      </c>
      <c r="B26" s="64" t="s">
        <v>126</v>
      </c>
      <c r="C26" s="65">
        <v>55</v>
      </c>
      <c r="D26" s="66">
        <v>1480</v>
      </c>
      <c r="E26" s="57">
        <f t="shared" si="0"/>
        <v>81400</v>
      </c>
      <c r="F26" s="33"/>
    </row>
    <row r="27" spans="1:6" hidden="1" x14ac:dyDescent="0.25">
      <c r="A27" s="37">
        <f t="shared" si="1"/>
        <v>26</v>
      </c>
      <c r="B27" s="64" t="s">
        <v>127</v>
      </c>
      <c r="C27" s="65">
        <v>66</v>
      </c>
      <c r="D27" s="66">
        <v>1480</v>
      </c>
      <c r="E27" s="57">
        <f t="shared" si="0"/>
        <v>97680</v>
      </c>
      <c r="F27" s="33"/>
    </row>
    <row r="28" spans="1:6" hidden="1" x14ac:dyDescent="0.25">
      <c r="A28" s="37">
        <f t="shared" si="1"/>
        <v>27</v>
      </c>
      <c r="B28" s="64" t="s">
        <v>128</v>
      </c>
      <c r="C28" s="65">
        <v>99</v>
      </c>
      <c r="D28" s="66">
        <v>1480</v>
      </c>
      <c r="E28" s="57">
        <f t="shared" si="0"/>
        <v>146520</v>
      </c>
      <c r="F28" s="33"/>
    </row>
    <row r="29" spans="1:6" hidden="1" x14ac:dyDescent="0.25">
      <c r="A29" s="37">
        <f t="shared" si="1"/>
        <v>28</v>
      </c>
      <c r="B29" s="64" t="s">
        <v>129</v>
      </c>
      <c r="C29" s="65">
        <v>77</v>
      </c>
      <c r="D29" s="66">
        <v>1580</v>
      </c>
      <c r="E29" s="57">
        <f t="shared" si="0"/>
        <v>121660</v>
      </c>
      <c r="F29" s="33"/>
    </row>
    <row r="30" spans="1:6" hidden="1" x14ac:dyDescent="0.25">
      <c r="A30" s="37">
        <f t="shared" si="1"/>
        <v>29</v>
      </c>
      <c r="B30" s="64" t="s">
        <v>130</v>
      </c>
      <c r="C30" s="65">
        <v>20</v>
      </c>
      <c r="D30" s="66">
        <v>1700</v>
      </c>
      <c r="E30" s="57">
        <f t="shared" si="0"/>
        <v>34000</v>
      </c>
      <c r="F30" s="33"/>
    </row>
    <row r="31" spans="1:6" hidden="1" x14ac:dyDescent="0.25">
      <c r="A31" s="37">
        <f t="shared" si="1"/>
        <v>30</v>
      </c>
      <c r="B31" s="64" t="s">
        <v>131</v>
      </c>
      <c r="C31" s="65">
        <v>52</v>
      </c>
      <c r="D31" s="66">
        <v>1480</v>
      </c>
      <c r="E31" s="57">
        <f t="shared" si="0"/>
        <v>76960</v>
      </c>
      <c r="F31" s="33"/>
    </row>
    <row r="32" spans="1:6" hidden="1" x14ac:dyDescent="0.25">
      <c r="A32" s="37">
        <f t="shared" si="1"/>
        <v>31</v>
      </c>
      <c r="B32" s="64" t="s">
        <v>132</v>
      </c>
      <c r="C32" s="65">
        <v>28</v>
      </c>
      <c r="D32" s="66">
        <v>780</v>
      </c>
      <c r="E32" s="57">
        <f t="shared" si="0"/>
        <v>21840</v>
      </c>
      <c r="F32" s="33"/>
    </row>
    <row r="33" spans="1:6" hidden="1" x14ac:dyDescent="0.25">
      <c r="A33" s="37">
        <f t="shared" si="1"/>
        <v>32</v>
      </c>
      <c r="B33" s="64" t="s">
        <v>133</v>
      </c>
      <c r="C33" s="65">
        <v>65</v>
      </c>
      <c r="D33" s="66">
        <v>570</v>
      </c>
      <c r="E33" s="57">
        <f t="shared" si="0"/>
        <v>37050</v>
      </c>
      <c r="F33" s="33"/>
    </row>
    <row r="34" spans="1:6" hidden="1" x14ac:dyDescent="0.25">
      <c r="A34" s="37">
        <f t="shared" si="1"/>
        <v>33</v>
      </c>
      <c r="B34" s="64" t="s">
        <v>134</v>
      </c>
      <c r="C34" s="65">
        <v>10</v>
      </c>
      <c r="D34" s="66">
        <v>570</v>
      </c>
      <c r="E34" s="57">
        <f t="shared" si="0"/>
        <v>5700</v>
      </c>
      <c r="F34" s="58"/>
    </row>
    <row r="35" spans="1:6" hidden="1" x14ac:dyDescent="0.25">
      <c r="A35" s="37">
        <f t="shared" si="1"/>
        <v>34</v>
      </c>
      <c r="B35" s="64" t="s">
        <v>135</v>
      </c>
      <c r="C35" s="65">
        <v>20</v>
      </c>
      <c r="D35" s="66">
        <v>570</v>
      </c>
      <c r="E35" s="57">
        <f t="shared" si="0"/>
        <v>11400</v>
      </c>
      <c r="F35" s="58"/>
    </row>
    <row r="36" spans="1:6" hidden="1" x14ac:dyDescent="0.25">
      <c r="A36" s="37">
        <f t="shared" si="1"/>
        <v>35</v>
      </c>
      <c r="B36" s="64" t="s">
        <v>136</v>
      </c>
      <c r="C36" s="65">
        <v>30</v>
      </c>
      <c r="D36" s="66">
        <v>1480</v>
      </c>
      <c r="E36" s="57">
        <f t="shared" si="0"/>
        <v>44400</v>
      </c>
      <c r="F36" s="58"/>
    </row>
    <row r="37" spans="1:6" hidden="1" x14ac:dyDescent="0.25">
      <c r="A37" s="37">
        <f t="shared" si="1"/>
        <v>36</v>
      </c>
      <c r="B37" s="64" t="s">
        <v>137</v>
      </c>
      <c r="C37" s="65">
        <v>40</v>
      </c>
      <c r="D37" s="66">
        <v>1480</v>
      </c>
      <c r="E37" s="57">
        <f t="shared" si="0"/>
        <v>59200</v>
      </c>
      <c r="F37" s="58"/>
    </row>
    <row r="38" spans="1:6" hidden="1" x14ac:dyDescent="0.25">
      <c r="A38" s="37">
        <f t="shared" si="1"/>
        <v>37</v>
      </c>
      <c r="B38" s="64" t="s">
        <v>138</v>
      </c>
      <c r="C38" s="65"/>
      <c r="D38" s="66">
        <v>1480</v>
      </c>
      <c r="E38" s="57">
        <f t="shared" si="0"/>
        <v>0</v>
      </c>
      <c r="F38" s="58"/>
    </row>
    <row r="39" spans="1:6" hidden="1" x14ac:dyDescent="0.25">
      <c r="A39" s="37">
        <f t="shared" si="1"/>
        <v>38</v>
      </c>
      <c r="B39" s="64" t="s">
        <v>139</v>
      </c>
      <c r="C39" s="65"/>
      <c r="D39" s="66">
        <v>1480</v>
      </c>
      <c r="E39" s="57">
        <f t="shared" si="0"/>
        <v>0</v>
      </c>
      <c r="F39" s="58"/>
    </row>
    <row r="40" spans="1:6" hidden="1" x14ac:dyDescent="0.25">
      <c r="A40" s="37">
        <f t="shared" si="1"/>
        <v>39</v>
      </c>
      <c r="B40" s="64" t="s">
        <v>140</v>
      </c>
      <c r="C40" s="65"/>
      <c r="D40" s="66">
        <v>1480</v>
      </c>
      <c r="E40" s="57">
        <f t="shared" si="0"/>
        <v>0</v>
      </c>
      <c r="F40" s="58"/>
    </row>
    <row r="41" spans="1:6" hidden="1" x14ac:dyDescent="0.25">
      <c r="A41" s="37">
        <f t="shared" si="1"/>
        <v>40</v>
      </c>
      <c r="B41" s="64" t="s">
        <v>141</v>
      </c>
      <c r="C41" s="65"/>
      <c r="D41" s="66">
        <v>1480</v>
      </c>
      <c r="E41" s="57">
        <f t="shared" si="0"/>
        <v>0</v>
      </c>
      <c r="F41" s="58"/>
    </row>
    <row r="42" spans="1:6" hidden="1" x14ac:dyDescent="0.25">
      <c r="A42" s="37">
        <f t="shared" si="1"/>
        <v>41</v>
      </c>
      <c r="B42" s="64" t="s">
        <v>142</v>
      </c>
      <c r="C42" s="65"/>
      <c r="D42" s="66">
        <v>1480</v>
      </c>
      <c r="E42" s="57">
        <f t="shared" si="0"/>
        <v>0</v>
      </c>
      <c r="F42" s="58"/>
    </row>
    <row r="43" spans="1:6" hidden="1" x14ac:dyDescent="0.25">
      <c r="A43" s="37">
        <f t="shared" si="1"/>
        <v>42</v>
      </c>
      <c r="B43" s="64" t="s">
        <v>143</v>
      </c>
      <c r="C43" s="65"/>
      <c r="D43" s="66">
        <v>1700</v>
      </c>
      <c r="E43" s="57">
        <f t="shared" si="0"/>
        <v>0</v>
      </c>
      <c r="F43" s="58"/>
    </row>
    <row r="44" spans="1:6" hidden="1" x14ac:dyDescent="0.25">
      <c r="A44" s="37">
        <f t="shared" si="1"/>
        <v>43</v>
      </c>
      <c r="B44" s="64" t="s">
        <v>144</v>
      </c>
      <c r="C44" s="65"/>
      <c r="D44" s="66">
        <v>1480</v>
      </c>
      <c r="E44" s="57">
        <f t="shared" si="0"/>
        <v>0</v>
      </c>
      <c r="F44" s="58"/>
    </row>
    <row r="45" spans="1:6" hidden="1" x14ac:dyDescent="0.25">
      <c r="A45" s="37">
        <f t="shared" si="1"/>
        <v>44</v>
      </c>
      <c r="B45" s="64" t="s">
        <v>145</v>
      </c>
      <c r="C45" s="65"/>
      <c r="D45" s="66">
        <v>580</v>
      </c>
      <c r="E45" s="57">
        <f t="shared" si="0"/>
        <v>0</v>
      </c>
      <c r="F45" s="58"/>
    </row>
    <row r="46" spans="1:6" hidden="1" x14ac:dyDescent="0.25">
      <c r="A46" s="37">
        <f t="shared" si="1"/>
        <v>45</v>
      </c>
      <c r="B46" s="64" t="s">
        <v>146</v>
      </c>
      <c r="C46" s="65"/>
      <c r="D46" s="66">
        <v>850</v>
      </c>
      <c r="E46" s="57">
        <f t="shared" si="0"/>
        <v>0</v>
      </c>
      <c r="F46" s="58"/>
    </row>
    <row r="47" spans="1:6" hidden="1" x14ac:dyDescent="0.25">
      <c r="A47" s="37">
        <f t="shared" si="1"/>
        <v>46</v>
      </c>
      <c r="B47" s="64" t="s">
        <v>147</v>
      </c>
      <c r="C47" s="65"/>
      <c r="D47" s="66">
        <v>1700</v>
      </c>
      <c r="E47" s="57">
        <f t="shared" si="0"/>
        <v>0</v>
      </c>
      <c r="F47" s="58"/>
    </row>
    <row r="48" spans="1:6" hidden="1" x14ac:dyDescent="0.25">
      <c r="A48" s="37">
        <f t="shared" si="1"/>
        <v>47</v>
      </c>
      <c r="B48" s="64" t="s">
        <v>148</v>
      </c>
      <c r="C48" s="65"/>
      <c r="D48" s="66">
        <v>1700</v>
      </c>
      <c r="E48" s="57">
        <f t="shared" si="0"/>
        <v>0</v>
      </c>
      <c r="F48" s="58"/>
    </row>
    <row r="49" spans="1:6" hidden="1" x14ac:dyDescent="0.25">
      <c r="A49" s="37">
        <f t="shared" si="1"/>
        <v>48</v>
      </c>
      <c r="B49" s="64" t="s">
        <v>149</v>
      </c>
      <c r="C49" s="65"/>
      <c r="D49" s="66">
        <v>1480</v>
      </c>
      <c r="E49" s="57">
        <f t="shared" si="0"/>
        <v>0</v>
      </c>
      <c r="F49" s="58"/>
    </row>
    <row r="50" spans="1:6" hidden="1" x14ac:dyDescent="0.25">
      <c r="A50" s="37">
        <f t="shared" si="1"/>
        <v>49</v>
      </c>
      <c r="B50" s="64" t="s">
        <v>150</v>
      </c>
      <c r="C50" s="65"/>
      <c r="D50" s="66">
        <v>2400</v>
      </c>
      <c r="E50" s="57">
        <f t="shared" si="0"/>
        <v>0</v>
      </c>
      <c r="F50" s="58"/>
    </row>
    <row r="51" spans="1:6" hidden="1" x14ac:dyDescent="0.25">
      <c r="A51" s="37">
        <f t="shared" si="1"/>
        <v>50</v>
      </c>
      <c r="B51" s="64" t="s">
        <v>151</v>
      </c>
      <c r="C51" s="65"/>
      <c r="D51" s="66">
        <v>2350</v>
      </c>
      <c r="E51" s="57">
        <f t="shared" si="0"/>
        <v>0</v>
      </c>
      <c r="F51" s="58"/>
    </row>
    <row r="52" spans="1:6" hidden="1" x14ac:dyDescent="0.25">
      <c r="A52" s="37">
        <f t="shared" si="1"/>
        <v>51</v>
      </c>
      <c r="B52" s="64" t="s">
        <v>152</v>
      </c>
      <c r="C52" s="65"/>
      <c r="D52" s="66">
        <v>2300</v>
      </c>
      <c r="E52" s="57">
        <f t="shared" si="0"/>
        <v>0</v>
      </c>
      <c r="F52" s="58"/>
    </row>
    <row r="53" spans="1:6" hidden="1" x14ac:dyDescent="0.25">
      <c r="A53" s="37">
        <f t="shared" si="1"/>
        <v>52</v>
      </c>
      <c r="B53" s="64" t="s">
        <v>153</v>
      </c>
      <c r="C53" s="65"/>
      <c r="D53" s="66">
        <v>2300</v>
      </c>
      <c r="E53" s="57">
        <f t="shared" si="0"/>
        <v>0</v>
      </c>
      <c r="F53" s="58"/>
    </row>
    <row r="54" spans="1:6" hidden="1" x14ac:dyDescent="0.25">
      <c r="A54" s="37">
        <f t="shared" si="1"/>
        <v>53</v>
      </c>
      <c r="B54" s="64" t="s">
        <v>154</v>
      </c>
      <c r="C54" s="65"/>
      <c r="D54" s="66">
        <v>2300</v>
      </c>
      <c r="E54" s="57">
        <f t="shared" si="0"/>
        <v>0</v>
      </c>
      <c r="F54" s="58"/>
    </row>
    <row r="55" spans="1:6" hidden="1" x14ac:dyDescent="0.25">
      <c r="A55" s="37">
        <f t="shared" ref="A55:A118" si="2">A54+1</f>
        <v>54</v>
      </c>
      <c r="B55" s="64" t="s">
        <v>155</v>
      </c>
      <c r="C55" s="65"/>
      <c r="D55" s="66">
        <v>950</v>
      </c>
      <c r="E55" s="57">
        <f t="shared" si="0"/>
        <v>0</v>
      </c>
      <c r="F55" s="58"/>
    </row>
    <row r="56" spans="1:6" hidden="1" x14ac:dyDescent="0.25">
      <c r="A56" s="37">
        <f t="shared" si="2"/>
        <v>55</v>
      </c>
      <c r="B56" s="64" t="s">
        <v>156</v>
      </c>
      <c r="C56" s="65"/>
      <c r="D56" s="66">
        <v>580</v>
      </c>
      <c r="E56" s="57">
        <f t="shared" si="0"/>
        <v>0</v>
      </c>
      <c r="F56" s="58"/>
    </row>
    <row r="57" spans="1:6" hidden="1" x14ac:dyDescent="0.25">
      <c r="A57" s="37">
        <f t="shared" si="2"/>
        <v>56</v>
      </c>
      <c r="B57" s="64" t="s">
        <v>157</v>
      </c>
      <c r="C57" s="65"/>
      <c r="D57" s="66">
        <v>4950</v>
      </c>
      <c r="E57" s="57">
        <f t="shared" si="0"/>
        <v>0</v>
      </c>
      <c r="F57" s="58"/>
    </row>
    <row r="58" spans="1:6" hidden="1" x14ac:dyDescent="0.25">
      <c r="A58" s="37">
        <f t="shared" si="2"/>
        <v>57</v>
      </c>
      <c r="B58" s="64" t="s">
        <v>158</v>
      </c>
      <c r="C58" s="65"/>
      <c r="D58" s="66">
        <v>5900</v>
      </c>
      <c r="E58" s="57">
        <f t="shared" si="0"/>
        <v>0</v>
      </c>
      <c r="F58" s="58"/>
    </row>
    <row r="59" spans="1:6" hidden="1" x14ac:dyDescent="0.25">
      <c r="A59" s="37">
        <f t="shared" si="2"/>
        <v>58</v>
      </c>
      <c r="B59" s="64" t="s">
        <v>159</v>
      </c>
      <c r="C59" s="65"/>
      <c r="D59" s="66">
        <v>4900</v>
      </c>
      <c r="E59" s="57">
        <f t="shared" si="0"/>
        <v>0</v>
      </c>
      <c r="F59" s="58"/>
    </row>
    <row r="60" spans="1:6" hidden="1" x14ac:dyDescent="0.25">
      <c r="A60" s="37">
        <f t="shared" si="2"/>
        <v>59</v>
      </c>
      <c r="B60" s="64" t="s">
        <v>160</v>
      </c>
      <c r="C60" s="65"/>
      <c r="D60" s="66">
        <v>3650</v>
      </c>
      <c r="E60" s="57">
        <f t="shared" ref="E60:E123" si="3">D60*C60</f>
        <v>0</v>
      </c>
      <c r="F60" s="58"/>
    </row>
    <row r="61" spans="1:6" hidden="1" x14ac:dyDescent="0.25">
      <c r="A61" s="37">
        <f t="shared" si="2"/>
        <v>60</v>
      </c>
      <c r="B61" s="64" t="s">
        <v>161</v>
      </c>
      <c r="C61" s="65"/>
      <c r="D61" s="66">
        <v>320</v>
      </c>
      <c r="E61" s="57">
        <f t="shared" si="3"/>
        <v>0</v>
      </c>
      <c r="F61" s="58"/>
    </row>
    <row r="62" spans="1:6" hidden="1" x14ac:dyDescent="0.25">
      <c r="A62" s="37">
        <f t="shared" si="2"/>
        <v>61</v>
      </c>
      <c r="B62" s="64" t="s">
        <v>162</v>
      </c>
      <c r="C62" s="65"/>
      <c r="D62" s="66">
        <v>1100</v>
      </c>
      <c r="E62" s="57">
        <f t="shared" si="3"/>
        <v>0</v>
      </c>
      <c r="F62" s="58"/>
    </row>
    <row r="63" spans="1:6" hidden="1" x14ac:dyDescent="0.25">
      <c r="A63" s="37">
        <f t="shared" si="2"/>
        <v>62</v>
      </c>
      <c r="B63" s="64" t="s">
        <v>163</v>
      </c>
      <c r="C63" s="65"/>
      <c r="D63" s="66">
        <v>1050</v>
      </c>
      <c r="E63" s="57">
        <f t="shared" si="3"/>
        <v>0</v>
      </c>
      <c r="F63" s="58"/>
    </row>
    <row r="64" spans="1:6" hidden="1" x14ac:dyDescent="0.25">
      <c r="A64" s="37">
        <f t="shared" si="2"/>
        <v>63</v>
      </c>
      <c r="B64" s="64" t="s">
        <v>164</v>
      </c>
      <c r="C64" s="65"/>
      <c r="D64" s="66">
        <v>1600</v>
      </c>
      <c r="E64" s="57">
        <f t="shared" si="3"/>
        <v>0</v>
      </c>
      <c r="F64" s="58"/>
    </row>
    <row r="65" spans="1:6" hidden="1" x14ac:dyDescent="0.25">
      <c r="A65" s="37">
        <f t="shared" si="2"/>
        <v>64</v>
      </c>
      <c r="B65" s="64" t="s">
        <v>165</v>
      </c>
      <c r="C65" s="65"/>
      <c r="D65" s="66">
        <v>1250</v>
      </c>
      <c r="E65" s="57">
        <f t="shared" si="3"/>
        <v>0</v>
      </c>
      <c r="F65" s="58"/>
    </row>
    <row r="66" spans="1:6" hidden="1" x14ac:dyDescent="0.25">
      <c r="A66" s="37">
        <f t="shared" si="2"/>
        <v>65</v>
      </c>
      <c r="B66" s="64" t="s">
        <v>166</v>
      </c>
      <c r="C66" s="65"/>
      <c r="D66" s="66">
        <v>1300</v>
      </c>
      <c r="E66" s="57">
        <f t="shared" si="3"/>
        <v>0</v>
      </c>
      <c r="F66" s="58"/>
    </row>
    <row r="67" spans="1:6" hidden="1" x14ac:dyDescent="0.25">
      <c r="A67" s="37">
        <f t="shared" si="2"/>
        <v>66</v>
      </c>
      <c r="B67" s="64" t="s">
        <v>167</v>
      </c>
      <c r="C67" s="65"/>
      <c r="D67" s="66">
        <v>1250</v>
      </c>
      <c r="E67" s="57">
        <f t="shared" si="3"/>
        <v>0</v>
      </c>
      <c r="F67" s="58"/>
    </row>
    <row r="68" spans="1:6" hidden="1" x14ac:dyDescent="0.25">
      <c r="A68" s="37">
        <f t="shared" si="2"/>
        <v>67</v>
      </c>
      <c r="B68" s="64" t="s">
        <v>168</v>
      </c>
      <c r="C68" s="65"/>
      <c r="D68" s="66">
        <v>260</v>
      </c>
      <c r="E68" s="57">
        <f t="shared" si="3"/>
        <v>0</v>
      </c>
      <c r="F68" s="58"/>
    </row>
    <row r="69" spans="1:6" hidden="1" x14ac:dyDescent="0.25">
      <c r="A69" s="37">
        <f t="shared" si="2"/>
        <v>68</v>
      </c>
      <c r="B69" s="64" t="s">
        <v>169</v>
      </c>
      <c r="C69" s="65"/>
      <c r="D69" s="66">
        <v>400</v>
      </c>
      <c r="E69" s="57">
        <f t="shared" si="3"/>
        <v>0</v>
      </c>
      <c r="F69" s="58"/>
    </row>
    <row r="70" spans="1:6" hidden="1" x14ac:dyDescent="0.25">
      <c r="A70" s="37">
        <f t="shared" si="2"/>
        <v>69</v>
      </c>
      <c r="B70" s="64" t="s">
        <v>170</v>
      </c>
      <c r="C70" s="65"/>
      <c r="D70" s="66">
        <v>130</v>
      </c>
      <c r="E70" s="57">
        <f t="shared" si="3"/>
        <v>0</v>
      </c>
      <c r="F70" s="58"/>
    </row>
    <row r="71" spans="1:6" hidden="1" x14ac:dyDescent="0.25">
      <c r="A71" s="37">
        <f t="shared" si="2"/>
        <v>70</v>
      </c>
      <c r="B71" s="64" t="s">
        <v>171</v>
      </c>
      <c r="C71" s="65"/>
      <c r="D71" s="66">
        <v>100</v>
      </c>
      <c r="E71" s="57">
        <f t="shared" si="3"/>
        <v>0</v>
      </c>
      <c r="F71" s="58"/>
    </row>
    <row r="72" spans="1:6" hidden="1" x14ac:dyDescent="0.25">
      <c r="A72" s="37">
        <f t="shared" si="2"/>
        <v>71</v>
      </c>
      <c r="B72" s="64" t="s">
        <v>172</v>
      </c>
      <c r="C72" s="65"/>
      <c r="D72" s="66">
        <v>340</v>
      </c>
      <c r="E72" s="57">
        <f t="shared" si="3"/>
        <v>0</v>
      </c>
      <c r="F72" s="58"/>
    </row>
    <row r="73" spans="1:6" hidden="1" x14ac:dyDescent="0.25">
      <c r="A73" s="37">
        <f t="shared" si="2"/>
        <v>72</v>
      </c>
      <c r="B73" s="64" t="s">
        <v>173</v>
      </c>
      <c r="C73" s="65"/>
      <c r="D73" s="66">
        <v>390</v>
      </c>
      <c r="E73" s="57">
        <f t="shared" si="3"/>
        <v>0</v>
      </c>
      <c r="F73" s="58"/>
    </row>
    <row r="74" spans="1:6" hidden="1" x14ac:dyDescent="0.25">
      <c r="A74" s="37">
        <f t="shared" si="2"/>
        <v>73</v>
      </c>
      <c r="B74" s="64" t="s">
        <v>174</v>
      </c>
      <c r="C74" s="65"/>
      <c r="D74" s="66">
        <v>530</v>
      </c>
      <c r="E74" s="57">
        <f t="shared" si="3"/>
        <v>0</v>
      </c>
      <c r="F74" s="58"/>
    </row>
    <row r="75" spans="1:6" hidden="1" x14ac:dyDescent="0.25">
      <c r="A75" s="37">
        <f t="shared" si="2"/>
        <v>74</v>
      </c>
      <c r="B75" s="64" t="s">
        <v>175</v>
      </c>
      <c r="C75" s="65"/>
      <c r="D75" s="66">
        <v>520</v>
      </c>
      <c r="E75" s="57">
        <f t="shared" si="3"/>
        <v>0</v>
      </c>
      <c r="F75" s="58"/>
    </row>
    <row r="76" spans="1:6" hidden="1" x14ac:dyDescent="0.25">
      <c r="A76" s="37">
        <f t="shared" si="2"/>
        <v>75</v>
      </c>
      <c r="B76" s="64" t="s">
        <v>176</v>
      </c>
      <c r="C76" s="65"/>
      <c r="D76" s="66">
        <v>420</v>
      </c>
      <c r="E76" s="57">
        <f t="shared" si="3"/>
        <v>0</v>
      </c>
      <c r="F76" s="58"/>
    </row>
    <row r="77" spans="1:6" hidden="1" x14ac:dyDescent="0.25">
      <c r="A77" s="37">
        <f t="shared" si="2"/>
        <v>76</v>
      </c>
      <c r="B77" s="64" t="s">
        <v>177</v>
      </c>
      <c r="C77" s="65"/>
      <c r="D77" s="66">
        <v>480</v>
      </c>
      <c r="E77" s="57">
        <f t="shared" si="3"/>
        <v>0</v>
      </c>
      <c r="F77" s="58"/>
    </row>
    <row r="78" spans="1:6" hidden="1" x14ac:dyDescent="0.25">
      <c r="A78" s="37">
        <f t="shared" si="2"/>
        <v>77</v>
      </c>
      <c r="B78" s="64" t="s">
        <v>178</v>
      </c>
      <c r="C78" s="65"/>
      <c r="D78" s="66">
        <v>390</v>
      </c>
      <c r="E78" s="57">
        <f t="shared" si="3"/>
        <v>0</v>
      </c>
      <c r="F78" s="58"/>
    </row>
    <row r="79" spans="1:6" hidden="1" x14ac:dyDescent="0.25">
      <c r="A79" s="37">
        <f t="shared" si="2"/>
        <v>78</v>
      </c>
      <c r="B79" s="64" t="s">
        <v>179</v>
      </c>
      <c r="C79" s="65"/>
      <c r="D79" s="66">
        <v>520</v>
      </c>
      <c r="E79" s="57">
        <f t="shared" si="3"/>
        <v>0</v>
      </c>
      <c r="F79" s="58"/>
    </row>
    <row r="80" spans="1:6" hidden="1" x14ac:dyDescent="0.25">
      <c r="A80" s="37">
        <f t="shared" si="2"/>
        <v>79</v>
      </c>
      <c r="B80" s="64" t="s">
        <v>180</v>
      </c>
      <c r="C80" s="65"/>
      <c r="D80" s="66">
        <v>520</v>
      </c>
      <c r="E80" s="57">
        <f t="shared" si="3"/>
        <v>0</v>
      </c>
      <c r="F80" s="58"/>
    </row>
    <row r="81" spans="1:6" hidden="1" x14ac:dyDescent="0.25">
      <c r="A81" s="37">
        <f t="shared" si="2"/>
        <v>80</v>
      </c>
      <c r="B81" s="64" t="s">
        <v>181</v>
      </c>
      <c r="C81" s="65"/>
      <c r="D81" s="66">
        <v>420</v>
      </c>
      <c r="E81" s="57">
        <f t="shared" si="3"/>
        <v>0</v>
      </c>
      <c r="F81" s="58"/>
    </row>
    <row r="82" spans="1:6" hidden="1" x14ac:dyDescent="0.25">
      <c r="A82" s="37">
        <f t="shared" si="2"/>
        <v>81</v>
      </c>
      <c r="B82" s="64" t="s">
        <v>182</v>
      </c>
      <c r="C82" s="65"/>
      <c r="D82" s="66">
        <v>520</v>
      </c>
      <c r="E82" s="57">
        <f t="shared" si="3"/>
        <v>0</v>
      </c>
      <c r="F82" s="58"/>
    </row>
    <row r="83" spans="1:6" hidden="1" x14ac:dyDescent="0.25">
      <c r="A83" s="37">
        <f t="shared" si="2"/>
        <v>82</v>
      </c>
      <c r="B83" s="64" t="s">
        <v>183</v>
      </c>
      <c r="C83" s="65"/>
      <c r="D83" s="66">
        <v>520</v>
      </c>
      <c r="E83" s="57">
        <f t="shared" si="3"/>
        <v>0</v>
      </c>
      <c r="F83" s="58"/>
    </row>
    <row r="84" spans="1:6" hidden="1" x14ac:dyDescent="0.25">
      <c r="A84" s="37">
        <f t="shared" si="2"/>
        <v>83</v>
      </c>
      <c r="B84" s="64" t="s">
        <v>184</v>
      </c>
      <c r="C84" s="65"/>
      <c r="D84" s="66">
        <v>240</v>
      </c>
      <c r="E84" s="57">
        <f t="shared" si="3"/>
        <v>0</v>
      </c>
      <c r="F84" s="58"/>
    </row>
    <row r="85" spans="1:6" hidden="1" x14ac:dyDescent="0.25">
      <c r="A85" s="37">
        <f t="shared" si="2"/>
        <v>84</v>
      </c>
      <c r="B85" s="64" t="s">
        <v>185</v>
      </c>
      <c r="C85" s="65"/>
      <c r="D85" s="66">
        <v>150</v>
      </c>
      <c r="E85" s="57">
        <f t="shared" si="3"/>
        <v>0</v>
      </c>
      <c r="F85" s="58"/>
    </row>
    <row r="86" spans="1:6" hidden="1" x14ac:dyDescent="0.25">
      <c r="A86" s="37">
        <f t="shared" si="2"/>
        <v>85</v>
      </c>
      <c r="B86" s="64" t="s">
        <v>186</v>
      </c>
      <c r="C86" s="65"/>
      <c r="D86" s="66">
        <v>520</v>
      </c>
      <c r="E86" s="57">
        <f t="shared" si="3"/>
        <v>0</v>
      </c>
      <c r="F86" s="58"/>
    </row>
    <row r="87" spans="1:6" hidden="1" x14ac:dyDescent="0.25">
      <c r="A87" s="37">
        <f t="shared" si="2"/>
        <v>86</v>
      </c>
      <c r="B87" s="64" t="s">
        <v>187</v>
      </c>
      <c r="C87" s="65"/>
      <c r="D87" s="66">
        <v>520</v>
      </c>
      <c r="E87" s="57">
        <f t="shared" si="3"/>
        <v>0</v>
      </c>
      <c r="F87" s="58"/>
    </row>
    <row r="88" spans="1:6" hidden="1" x14ac:dyDescent="0.25">
      <c r="A88" s="37">
        <f t="shared" si="2"/>
        <v>87</v>
      </c>
      <c r="B88" s="64" t="s">
        <v>188</v>
      </c>
      <c r="C88" s="65"/>
      <c r="D88" s="66">
        <v>320</v>
      </c>
      <c r="E88" s="57">
        <f t="shared" si="3"/>
        <v>0</v>
      </c>
      <c r="F88" s="58"/>
    </row>
    <row r="89" spans="1:6" hidden="1" x14ac:dyDescent="0.25">
      <c r="A89" s="37">
        <f t="shared" si="2"/>
        <v>88</v>
      </c>
      <c r="B89" s="64" t="s">
        <v>189</v>
      </c>
      <c r="C89" s="65"/>
      <c r="D89" s="66">
        <v>420</v>
      </c>
      <c r="E89" s="57">
        <f t="shared" si="3"/>
        <v>0</v>
      </c>
      <c r="F89" s="58"/>
    </row>
    <row r="90" spans="1:6" hidden="1" x14ac:dyDescent="0.25">
      <c r="A90" s="37">
        <f t="shared" si="2"/>
        <v>89</v>
      </c>
      <c r="B90" s="64" t="s">
        <v>190</v>
      </c>
      <c r="C90" s="65"/>
      <c r="D90" s="66">
        <v>250</v>
      </c>
      <c r="E90" s="57">
        <f t="shared" si="3"/>
        <v>0</v>
      </c>
      <c r="F90" s="58"/>
    </row>
    <row r="91" spans="1:6" hidden="1" x14ac:dyDescent="0.25">
      <c r="A91" s="37">
        <f t="shared" si="2"/>
        <v>90</v>
      </c>
      <c r="B91" s="64" t="s">
        <v>191</v>
      </c>
      <c r="C91" s="65"/>
      <c r="D91" s="66">
        <v>520</v>
      </c>
      <c r="E91" s="57">
        <f t="shared" si="3"/>
        <v>0</v>
      </c>
      <c r="F91" s="58"/>
    </row>
    <row r="92" spans="1:6" hidden="1" x14ac:dyDescent="0.25">
      <c r="A92" s="37">
        <f t="shared" si="2"/>
        <v>91</v>
      </c>
      <c r="B92" s="64" t="s">
        <v>192</v>
      </c>
      <c r="C92" s="65"/>
      <c r="D92" s="66">
        <v>1900</v>
      </c>
      <c r="E92" s="57">
        <f t="shared" si="3"/>
        <v>0</v>
      </c>
      <c r="F92" s="58"/>
    </row>
    <row r="93" spans="1:6" hidden="1" x14ac:dyDescent="0.25">
      <c r="A93" s="37">
        <f t="shared" si="2"/>
        <v>92</v>
      </c>
      <c r="B93" s="64" t="s">
        <v>193</v>
      </c>
      <c r="C93" s="65"/>
      <c r="D93" s="66">
        <v>690</v>
      </c>
      <c r="E93" s="57">
        <f t="shared" si="3"/>
        <v>0</v>
      </c>
      <c r="F93" s="58"/>
    </row>
    <row r="94" spans="1:6" hidden="1" x14ac:dyDescent="0.25">
      <c r="A94" s="37">
        <f t="shared" si="2"/>
        <v>93</v>
      </c>
      <c r="B94" s="64" t="s">
        <v>194</v>
      </c>
      <c r="C94" s="65"/>
      <c r="D94" s="66">
        <v>650</v>
      </c>
      <c r="E94" s="57">
        <f t="shared" si="3"/>
        <v>0</v>
      </c>
      <c r="F94" s="58"/>
    </row>
    <row r="95" spans="1:6" hidden="1" x14ac:dyDescent="0.25">
      <c r="A95" s="37">
        <f t="shared" si="2"/>
        <v>94</v>
      </c>
      <c r="B95" s="64" t="s">
        <v>195</v>
      </c>
      <c r="C95" s="65"/>
      <c r="D95" s="66">
        <v>1050</v>
      </c>
      <c r="E95" s="57">
        <f t="shared" si="3"/>
        <v>0</v>
      </c>
      <c r="F95" s="58"/>
    </row>
    <row r="96" spans="1:6" hidden="1" x14ac:dyDescent="0.25">
      <c r="A96" s="37">
        <f t="shared" si="2"/>
        <v>95</v>
      </c>
      <c r="B96" s="64" t="s">
        <v>196</v>
      </c>
      <c r="C96" s="65"/>
      <c r="D96" s="66">
        <v>365</v>
      </c>
      <c r="E96" s="57">
        <f t="shared" si="3"/>
        <v>0</v>
      </c>
      <c r="F96" s="58"/>
    </row>
    <row r="97" spans="1:6" hidden="1" x14ac:dyDescent="0.25">
      <c r="A97" s="37">
        <f t="shared" si="2"/>
        <v>96</v>
      </c>
      <c r="B97" s="64" t="s">
        <v>197</v>
      </c>
      <c r="C97" s="65"/>
      <c r="D97" s="66">
        <v>270</v>
      </c>
      <c r="E97" s="57">
        <f t="shared" si="3"/>
        <v>0</v>
      </c>
      <c r="F97" s="58"/>
    </row>
    <row r="98" spans="1:6" hidden="1" x14ac:dyDescent="0.25">
      <c r="A98" s="37">
        <f t="shared" si="2"/>
        <v>97</v>
      </c>
      <c r="B98" s="64" t="s">
        <v>198</v>
      </c>
      <c r="C98" s="65"/>
      <c r="D98" s="66">
        <v>1050</v>
      </c>
      <c r="E98" s="57">
        <f t="shared" si="3"/>
        <v>0</v>
      </c>
      <c r="F98" s="58"/>
    </row>
    <row r="99" spans="1:6" hidden="1" x14ac:dyDescent="0.25">
      <c r="A99" s="37">
        <f t="shared" si="2"/>
        <v>98</v>
      </c>
      <c r="B99" s="64" t="s">
        <v>199</v>
      </c>
      <c r="C99" s="65"/>
      <c r="D99" s="66">
        <v>390</v>
      </c>
      <c r="E99" s="57">
        <f t="shared" si="3"/>
        <v>0</v>
      </c>
      <c r="F99" s="58"/>
    </row>
    <row r="100" spans="1:6" hidden="1" x14ac:dyDescent="0.25">
      <c r="A100" s="37">
        <f t="shared" si="2"/>
        <v>99</v>
      </c>
      <c r="B100" s="64" t="s">
        <v>200</v>
      </c>
      <c r="C100" s="65"/>
      <c r="D100" s="66">
        <v>390</v>
      </c>
      <c r="E100" s="57">
        <f t="shared" si="3"/>
        <v>0</v>
      </c>
      <c r="F100" s="58"/>
    </row>
    <row r="101" spans="1:6" hidden="1" x14ac:dyDescent="0.25">
      <c r="A101" s="37">
        <f t="shared" si="2"/>
        <v>100</v>
      </c>
      <c r="B101" s="64" t="s">
        <v>201</v>
      </c>
      <c r="C101" s="65"/>
      <c r="D101" s="66">
        <v>290</v>
      </c>
      <c r="E101" s="57">
        <f t="shared" si="3"/>
        <v>0</v>
      </c>
      <c r="F101" s="58"/>
    </row>
    <row r="102" spans="1:6" hidden="1" x14ac:dyDescent="0.25">
      <c r="A102" s="37">
        <f t="shared" si="2"/>
        <v>101</v>
      </c>
      <c r="B102" s="64" t="s">
        <v>202</v>
      </c>
      <c r="C102" s="65"/>
      <c r="D102" s="66">
        <v>440</v>
      </c>
      <c r="E102" s="57">
        <f t="shared" si="3"/>
        <v>0</v>
      </c>
      <c r="F102" s="58"/>
    </row>
    <row r="103" spans="1:6" hidden="1" x14ac:dyDescent="0.25">
      <c r="A103" s="37">
        <f t="shared" si="2"/>
        <v>102</v>
      </c>
      <c r="B103" s="64" t="s">
        <v>203</v>
      </c>
      <c r="C103" s="65"/>
      <c r="D103" s="66">
        <v>15</v>
      </c>
      <c r="E103" s="57">
        <f t="shared" si="3"/>
        <v>0</v>
      </c>
      <c r="F103" s="58"/>
    </row>
    <row r="104" spans="1:6" hidden="1" x14ac:dyDescent="0.25">
      <c r="A104" s="37">
        <f t="shared" si="2"/>
        <v>103</v>
      </c>
      <c r="B104" s="64" t="s">
        <v>204</v>
      </c>
      <c r="C104" s="65"/>
      <c r="D104" s="66">
        <v>1750</v>
      </c>
      <c r="E104" s="57">
        <f t="shared" si="3"/>
        <v>0</v>
      </c>
      <c r="F104" s="58"/>
    </row>
    <row r="105" spans="1:6" hidden="1" x14ac:dyDescent="0.25">
      <c r="A105" s="37">
        <f t="shared" si="2"/>
        <v>104</v>
      </c>
      <c r="B105" s="64" t="s">
        <v>205</v>
      </c>
      <c r="C105" s="65"/>
      <c r="D105" s="66">
        <v>1800</v>
      </c>
      <c r="E105" s="57">
        <f t="shared" si="3"/>
        <v>0</v>
      </c>
      <c r="F105" s="58"/>
    </row>
    <row r="106" spans="1:6" hidden="1" x14ac:dyDescent="0.25">
      <c r="A106" s="37">
        <f t="shared" si="2"/>
        <v>105</v>
      </c>
      <c r="B106" s="64" t="s">
        <v>206</v>
      </c>
      <c r="C106" s="65"/>
      <c r="D106" s="66">
        <v>1000</v>
      </c>
      <c r="E106" s="57">
        <f t="shared" si="3"/>
        <v>0</v>
      </c>
      <c r="F106" s="58"/>
    </row>
    <row r="107" spans="1:6" hidden="1" x14ac:dyDescent="0.25">
      <c r="A107" s="37">
        <f t="shared" si="2"/>
        <v>106</v>
      </c>
      <c r="B107" s="64" t="s">
        <v>207</v>
      </c>
      <c r="C107" s="65"/>
      <c r="D107" s="66">
        <v>950</v>
      </c>
      <c r="E107" s="57">
        <f t="shared" si="3"/>
        <v>0</v>
      </c>
      <c r="F107" s="58"/>
    </row>
    <row r="108" spans="1:6" hidden="1" x14ac:dyDescent="0.25">
      <c r="A108" s="37">
        <f t="shared" si="2"/>
        <v>107</v>
      </c>
      <c r="B108" s="64" t="s">
        <v>208</v>
      </c>
      <c r="C108" s="65"/>
      <c r="D108" s="66">
        <v>1700</v>
      </c>
      <c r="E108" s="57">
        <f t="shared" si="3"/>
        <v>0</v>
      </c>
      <c r="F108" s="58"/>
    </row>
    <row r="109" spans="1:6" hidden="1" x14ac:dyDescent="0.25">
      <c r="A109" s="37">
        <f t="shared" si="2"/>
        <v>108</v>
      </c>
      <c r="B109" s="64" t="s">
        <v>209</v>
      </c>
      <c r="C109" s="65"/>
      <c r="D109" s="66">
        <v>950</v>
      </c>
      <c r="E109" s="57">
        <f t="shared" si="3"/>
        <v>0</v>
      </c>
      <c r="F109" s="58"/>
    </row>
    <row r="110" spans="1:6" hidden="1" x14ac:dyDescent="0.25">
      <c r="A110" s="37">
        <f t="shared" si="2"/>
        <v>109</v>
      </c>
      <c r="B110" s="64" t="s">
        <v>210</v>
      </c>
      <c r="C110" s="65"/>
      <c r="D110" s="66">
        <v>950</v>
      </c>
      <c r="E110" s="57">
        <f t="shared" si="3"/>
        <v>0</v>
      </c>
      <c r="F110" s="58"/>
    </row>
    <row r="111" spans="1:6" hidden="1" x14ac:dyDescent="0.25">
      <c r="A111" s="37">
        <f t="shared" si="2"/>
        <v>110</v>
      </c>
      <c r="B111" s="64" t="s">
        <v>211</v>
      </c>
      <c r="C111" s="65"/>
      <c r="D111" s="66">
        <v>950</v>
      </c>
      <c r="E111" s="57">
        <f t="shared" si="3"/>
        <v>0</v>
      </c>
      <c r="F111" s="58"/>
    </row>
    <row r="112" spans="1:6" hidden="1" x14ac:dyDescent="0.25">
      <c r="A112" s="37">
        <f t="shared" si="2"/>
        <v>111</v>
      </c>
      <c r="B112" s="64" t="s">
        <v>212</v>
      </c>
      <c r="C112" s="65"/>
      <c r="D112" s="66">
        <v>1750</v>
      </c>
      <c r="E112" s="57">
        <f t="shared" si="3"/>
        <v>0</v>
      </c>
      <c r="F112" s="58"/>
    </row>
    <row r="113" spans="1:6" hidden="1" x14ac:dyDescent="0.25">
      <c r="A113" s="37">
        <f t="shared" si="2"/>
        <v>112</v>
      </c>
      <c r="B113" s="64" t="s">
        <v>213</v>
      </c>
      <c r="C113" s="65"/>
      <c r="D113" s="66">
        <v>145</v>
      </c>
      <c r="E113" s="57">
        <f t="shared" si="3"/>
        <v>0</v>
      </c>
      <c r="F113" s="58"/>
    </row>
    <row r="114" spans="1:6" hidden="1" x14ac:dyDescent="0.25">
      <c r="A114" s="37">
        <f t="shared" si="2"/>
        <v>113</v>
      </c>
      <c r="B114" s="64" t="s">
        <v>214</v>
      </c>
      <c r="C114" s="65"/>
      <c r="D114" s="66">
        <v>300</v>
      </c>
      <c r="E114" s="57">
        <f t="shared" si="3"/>
        <v>0</v>
      </c>
      <c r="F114" s="58"/>
    </row>
    <row r="115" spans="1:6" hidden="1" x14ac:dyDescent="0.25">
      <c r="A115" s="37">
        <f t="shared" si="2"/>
        <v>114</v>
      </c>
      <c r="B115" s="64" t="s">
        <v>215</v>
      </c>
      <c r="C115" s="65"/>
      <c r="D115" s="66">
        <v>1100</v>
      </c>
      <c r="E115" s="57">
        <f t="shared" si="3"/>
        <v>0</v>
      </c>
      <c r="F115" s="58"/>
    </row>
    <row r="116" spans="1:6" hidden="1" x14ac:dyDescent="0.25">
      <c r="A116" s="37">
        <f t="shared" si="2"/>
        <v>115</v>
      </c>
      <c r="B116" s="64" t="s">
        <v>216</v>
      </c>
      <c r="C116" s="65"/>
      <c r="D116" s="66">
        <v>390</v>
      </c>
      <c r="E116" s="57">
        <f t="shared" si="3"/>
        <v>0</v>
      </c>
      <c r="F116" s="58"/>
    </row>
    <row r="117" spans="1:6" hidden="1" x14ac:dyDescent="0.25">
      <c r="A117" s="37">
        <f t="shared" si="2"/>
        <v>116</v>
      </c>
      <c r="B117" s="64" t="s">
        <v>217</v>
      </c>
      <c r="C117" s="65"/>
      <c r="D117" s="66">
        <v>1900</v>
      </c>
      <c r="E117" s="57">
        <f t="shared" si="3"/>
        <v>0</v>
      </c>
      <c r="F117" s="58"/>
    </row>
    <row r="118" spans="1:6" hidden="1" x14ac:dyDescent="0.25">
      <c r="A118" s="37">
        <f t="shared" si="2"/>
        <v>117</v>
      </c>
      <c r="B118" s="64" t="s">
        <v>218</v>
      </c>
      <c r="C118" s="65"/>
      <c r="D118" s="66">
        <v>430</v>
      </c>
      <c r="E118" s="57">
        <f t="shared" si="3"/>
        <v>0</v>
      </c>
      <c r="F118" s="58"/>
    </row>
    <row r="119" spans="1:6" hidden="1" x14ac:dyDescent="0.25">
      <c r="A119" s="37">
        <f t="shared" ref="A119:A182" si="4">A118+1</f>
        <v>118</v>
      </c>
      <c r="B119" s="64" t="s">
        <v>219</v>
      </c>
      <c r="C119" s="65"/>
      <c r="D119" s="66">
        <v>460</v>
      </c>
      <c r="E119" s="57">
        <f t="shared" si="3"/>
        <v>0</v>
      </c>
      <c r="F119" s="58"/>
    </row>
    <row r="120" spans="1:6" hidden="1" x14ac:dyDescent="0.25">
      <c r="A120" s="37">
        <f t="shared" si="4"/>
        <v>119</v>
      </c>
      <c r="B120" s="64" t="s">
        <v>220</v>
      </c>
      <c r="C120" s="65"/>
      <c r="D120" s="66">
        <v>350</v>
      </c>
      <c r="E120" s="57">
        <f t="shared" si="3"/>
        <v>0</v>
      </c>
      <c r="F120" s="58"/>
    </row>
    <row r="121" spans="1:6" hidden="1" x14ac:dyDescent="0.25">
      <c r="A121" s="37">
        <f t="shared" si="4"/>
        <v>120</v>
      </c>
      <c r="B121" s="64" t="s">
        <v>221</v>
      </c>
      <c r="C121" s="65"/>
      <c r="D121" s="66">
        <v>380</v>
      </c>
      <c r="E121" s="57">
        <f t="shared" si="3"/>
        <v>0</v>
      </c>
      <c r="F121" s="58"/>
    </row>
    <row r="122" spans="1:6" hidden="1" x14ac:dyDescent="0.25">
      <c r="A122" s="37">
        <f t="shared" si="4"/>
        <v>121</v>
      </c>
      <c r="B122" s="64" t="s">
        <v>222</v>
      </c>
      <c r="C122" s="65"/>
      <c r="D122" s="66">
        <v>430</v>
      </c>
      <c r="E122" s="57">
        <f t="shared" si="3"/>
        <v>0</v>
      </c>
      <c r="F122" s="58"/>
    </row>
    <row r="123" spans="1:6" hidden="1" x14ac:dyDescent="0.25">
      <c r="A123" s="37">
        <f t="shared" si="4"/>
        <v>122</v>
      </c>
      <c r="B123" s="64" t="s">
        <v>223</v>
      </c>
      <c r="C123" s="65"/>
      <c r="D123" s="66">
        <v>820</v>
      </c>
      <c r="E123" s="57">
        <f t="shared" si="3"/>
        <v>0</v>
      </c>
      <c r="F123" s="58"/>
    </row>
    <row r="124" spans="1:6" hidden="1" x14ac:dyDescent="0.25">
      <c r="A124" s="37">
        <f t="shared" si="4"/>
        <v>123</v>
      </c>
      <c r="B124" s="64" t="s">
        <v>224</v>
      </c>
      <c r="C124" s="65"/>
      <c r="D124" s="66">
        <v>300</v>
      </c>
      <c r="E124" s="57">
        <f t="shared" ref="E124:E187" si="5">D124*C124</f>
        <v>0</v>
      </c>
      <c r="F124" s="58"/>
    </row>
    <row r="125" spans="1:6" hidden="1" x14ac:dyDescent="0.25">
      <c r="A125" s="37">
        <f t="shared" si="4"/>
        <v>124</v>
      </c>
      <c r="B125" s="64" t="s">
        <v>225</v>
      </c>
      <c r="C125" s="65"/>
      <c r="D125" s="66">
        <v>1950</v>
      </c>
      <c r="E125" s="57">
        <f t="shared" si="5"/>
        <v>0</v>
      </c>
      <c r="F125" s="58"/>
    </row>
    <row r="126" spans="1:6" hidden="1" x14ac:dyDescent="0.25">
      <c r="A126" s="37">
        <f t="shared" si="4"/>
        <v>125</v>
      </c>
      <c r="B126" s="64" t="s">
        <v>226</v>
      </c>
      <c r="C126" s="65"/>
      <c r="D126" s="66">
        <v>7.5</v>
      </c>
      <c r="E126" s="57">
        <f t="shared" si="5"/>
        <v>0</v>
      </c>
      <c r="F126" s="58"/>
    </row>
    <row r="127" spans="1:6" hidden="1" x14ac:dyDescent="0.25">
      <c r="A127" s="37">
        <f t="shared" si="4"/>
        <v>126</v>
      </c>
      <c r="B127" s="64" t="s">
        <v>227</v>
      </c>
      <c r="C127" s="65"/>
      <c r="D127" s="66">
        <v>280</v>
      </c>
      <c r="E127" s="57">
        <f t="shared" si="5"/>
        <v>0</v>
      </c>
      <c r="F127" s="58"/>
    </row>
    <row r="128" spans="1:6" hidden="1" x14ac:dyDescent="0.25">
      <c r="A128" s="37">
        <f t="shared" si="4"/>
        <v>127</v>
      </c>
      <c r="B128" s="64" t="s">
        <v>228</v>
      </c>
      <c r="C128" s="65"/>
      <c r="D128" s="66">
        <v>3250</v>
      </c>
      <c r="E128" s="57">
        <f t="shared" si="5"/>
        <v>0</v>
      </c>
      <c r="F128" s="58"/>
    </row>
    <row r="129" spans="1:6" hidden="1" x14ac:dyDescent="0.25">
      <c r="A129" s="37">
        <f t="shared" si="4"/>
        <v>128</v>
      </c>
      <c r="B129" s="64" t="s">
        <v>229</v>
      </c>
      <c r="C129" s="65"/>
      <c r="D129" s="66">
        <v>6000</v>
      </c>
      <c r="E129" s="57">
        <f t="shared" si="5"/>
        <v>0</v>
      </c>
      <c r="F129" s="58"/>
    </row>
    <row r="130" spans="1:6" hidden="1" x14ac:dyDescent="0.25">
      <c r="A130" s="37">
        <f t="shared" si="4"/>
        <v>129</v>
      </c>
      <c r="B130" s="64" t="s">
        <v>230</v>
      </c>
      <c r="C130" s="65"/>
      <c r="D130" s="66">
        <v>4400</v>
      </c>
      <c r="E130" s="57">
        <f t="shared" si="5"/>
        <v>0</v>
      </c>
      <c r="F130" s="58"/>
    </row>
    <row r="131" spans="1:6" hidden="1" x14ac:dyDescent="0.25">
      <c r="A131" s="37">
        <f t="shared" si="4"/>
        <v>130</v>
      </c>
      <c r="B131" s="64" t="s">
        <v>231</v>
      </c>
      <c r="C131" s="65"/>
      <c r="D131" s="66">
        <v>700</v>
      </c>
      <c r="E131" s="57">
        <f t="shared" si="5"/>
        <v>0</v>
      </c>
      <c r="F131" s="58"/>
    </row>
    <row r="132" spans="1:6" hidden="1" x14ac:dyDescent="0.25">
      <c r="A132" s="37">
        <f t="shared" si="4"/>
        <v>131</v>
      </c>
      <c r="B132" s="64" t="s">
        <v>232</v>
      </c>
      <c r="C132" s="65"/>
      <c r="D132" s="66">
        <v>5650</v>
      </c>
      <c r="E132" s="57">
        <f t="shared" si="5"/>
        <v>0</v>
      </c>
      <c r="F132" s="58"/>
    </row>
    <row r="133" spans="1:6" hidden="1" x14ac:dyDescent="0.25">
      <c r="A133" s="37">
        <f t="shared" si="4"/>
        <v>132</v>
      </c>
      <c r="B133" s="64" t="s">
        <v>233</v>
      </c>
      <c r="C133" s="65"/>
      <c r="D133" s="66">
        <v>34000</v>
      </c>
      <c r="E133" s="57">
        <f t="shared" si="5"/>
        <v>0</v>
      </c>
      <c r="F133" s="58"/>
    </row>
    <row r="134" spans="1:6" hidden="1" x14ac:dyDescent="0.25">
      <c r="A134" s="37">
        <f t="shared" si="4"/>
        <v>133</v>
      </c>
      <c r="B134" s="64" t="s">
        <v>234</v>
      </c>
      <c r="C134" s="65"/>
      <c r="D134" s="66">
        <v>2000</v>
      </c>
      <c r="E134" s="57">
        <f t="shared" si="5"/>
        <v>0</v>
      </c>
      <c r="F134" s="58"/>
    </row>
    <row r="135" spans="1:6" hidden="1" x14ac:dyDescent="0.25">
      <c r="A135" s="37">
        <f t="shared" si="4"/>
        <v>134</v>
      </c>
      <c r="B135" s="64" t="s">
        <v>235</v>
      </c>
      <c r="C135" s="65"/>
      <c r="D135" s="66">
        <v>2070</v>
      </c>
      <c r="E135" s="57">
        <f t="shared" si="5"/>
        <v>0</v>
      </c>
      <c r="F135" s="58"/>
    </row>
    <row r="136" spans="1:6" hidden="1" x14ac:dyDescent="0.25">
      <c r="A136" s="37">
        <f t="shared" si="4"/>
        <v>135</v>
      </c>
      <c r="B136" s="64" t="s">
        <v>236</v>
      </c>
      <c r="C136" s="65"/>
      <c r="D136" s="66">
        <v>2120</v>
      </c>
      <c r="E136" s="57">
        <f t="shared" si="5"/>
        <v>0</v>
      </c>
      <c r="F136" s="58"/>
    </row>
    <row r="137" spans="1:6" hidden="1" x14ac:dyDescent="0.25">
      <c r="A137" s="37">
        <f t="shared" si="4"/>
        <v>136</v>
      </c>
      <c r="B137" s="64" t="s">
        <v>237</v>
      </c>
      <c r="C137" s="65"/>
      <c r="D137" s="66">
        <v>4000</v>
      </c>
      <c r="E137" s="57">
        <f t="shared" si="5"/>
        <v>0</v>
      </c>
      <c r="F137" s="58"/>
    </row>
    <row r="138" spans="1:6" hidden="1" x14ac:dyDescent="0.25">
      <c r="A138" s="37">
        <f t="shared" si="4"/>
        <v>137</v>
      </c>
      <c r="B138" s="64" t="s">
        <v>238</v>
      </c>
      <c r="C138" s="65"/>
      <c r="D138" s="66">
        <v>20</v>
      </c>
      <c r="E138" s="57">
        <f t="shared" si="5"/>
        <v>0</v>
      </c>
      <c r="F138" s="58"/>
    </row>
    <row r="139" spans="1:6" hidden="1" x14ac:dyDescent="0.25">
      <c r="A139" s="37">
        <f t="shared" si="4"/>
        <v>138</v>
      </c>
      <c r="B139" s="64" t="s">
        <v>239</v>
      </c>
      <c r="C139" s="65"/>
      <c r="D139" s="66">
        <v>230</v>
      </c>
      <c r="E139" s="57">
        <f t="shared" si="5"/>
        <v>0</v>
      </c>
      <c r="F139" s="58"/>
    </row>
    <row r="140" spans="1:6" hidden="1" x14ac:dyDescent="0.25">
      <c r="A140" s="37">
        <f t="shared" si="4"/>
        <v>139</v>
      </c>
      <c r="B140" s="64" t="s">
        <v>240</v>
      </c>
      <c r="C140" s="65"/>
      <c r="D140" s="66">
        <v>8400</v>
      </c>
      <c r="E140" s="57">
        <f t="shared" si="5"/>
        <v>0</v>
      </c>
      <c r="F140" s="58"/>
    </row>
    <row r="141" spans="1:6" hidden="1" x14ac:dyDescent="0.25">
      <c r="A141" s="37">
        <f t="shared" si="4"/>
        <v>140</v>
      </c>
      <c r="B141" s="64" t="s">
        <v>241</v>
      </c>
      <c r="C141" s="65"/>
      <c r="D141" s="66">
        <v>8300</v>
      </c>
      <c r="E141" s="57">
        <f t="shared" si="5"/>
        <v>0</v>
      </c>
      <c r="F141" s="58"/>
    </row>
    <row r="142" spans="1:6" hidden="1" x14ac:dyDescent="0.25">
      <c r="A142" s="37">
        <f t="shared" si="4"/>
        <v>141</v>
      </c>
      <c r="B142" s="64" t="s">
        <v>242</v>
      </c>
      <c r="C142" s="65"/>
      <c r="D142" s="66">
        <v>11400</v>
      </c>
      <c r="E142" s="57">
        <f t="shared" si="5"/>
        <v>0</v>
      </c>
      <c r="F142" s="58"/>
    </row>
    <row r="143" spans="1:6" hidden="1" x14ac:dyDescent="0.25">
      <c r="A143" s="37">
        <f t="shared" si="4"/>
        <v>142</v>
      </c>
      <c r="B143" s="64" t="s">
        <v>243</v>
      </c>
      <c r="C143" s="65"/>
      <c r="D143" s="66">
        <v>9400</v>
      </c>
      <c r="E143" s="57">
        <f t="shared" si="5"/>
        <v>0</v>
      </c>
      <c r="F143" s="58"/>
    </row>
    <row r="144" spans="1:6" hidden="1" x14ac:dyDescent="0.25">
      <c r="A144" s="37">
        <f t="shared" si="4"/>
        <v>143</v>
      </c>
      <c r="B144" s="64" t="s">
        <v>244</v>
      </c>
      <c r="C144" s="65"/>
      <c r="D144" s="66">
        <v>11050</v>
      </c>
      <c r="E144" s="57">
        <f t="shared" si="5"/>
        <v>0</v>
      </c>
      <c r="F144" s="58"/>
    </row>
    <row r="145" spans="1:6" hidden="1" x14ac:dyDescent="0.25">
      <c r="A145" s="37">
        <f t="shared" si="4"/>
        <v>144</v>
      </c>
      <c r="B145" s="64" t="s">
        <v>245</v>
      </c>
      <c r="C145" s="65"/>
      <c r="D145" s="66">
        <v>400</v>
      </c>
      <c r="E145" s="57">
        <f t="shared" si="5"/>
        <v>0</v>
      </c>
      <c r="F145" s="58"/>
    </row>
    <row r="146" spans="1:6" hidden="1" x14ac:dyDescent="0.25">
      <c r="A146" s="37">
        <f t="shared" si="4"/>
        <v>145</v>
      </c>
      <c r="B146" s="64" t="s">
        <v>246</v>
      </c>
      <c r="C146" s="65"/>
      <c r="D146" s="66">
        <v>250</v>
      </c>
      <c r="E146" s="57">
        <f t="shared" si="5"/>
        <v>0</v>
      </c>
      <c r="F146" s="58"/>
    </row>
    <row r="147" spans="1:6" hidden="1" x14ac:dyDescent="0.25">
      <c r="A147" s="37">
        <f t="shared" si="4"/>
        <v>146</v>
      </c>
      <c r="B147" s="64" t="s">
        <v>247</v>
      </c>
      <c r="C147" s="65"/>
      <c r="D147" s="66">
        <v>110</v>
      </c>
      <c r="E147" s="57">
        <f t="shared" si="5"/>
        <v>0</v>
      </c>
      <c r="F147" s="58"/>
    </row>
    <row r="148" spans="1:6" hidden="1" x14ac:dyDescent="0.25">
      <c r="A148" s="37">
        <f t="shared" si="4"/>
        <v>147</v>
      </c>
      <c r="B148" s="64" t="s">
        <v>248</v>
      </c>
      <c r="C148" s="65"/>
      <c r="D148" s="66">
        <v>1250</v>
      </c>
      <c r="E148" s="57">
        <f t="shared" si="5"/>
        <v>0</v>
      </c>
      <c r="F148" s="58"/>
    </row>
    <row r="149" spans="1:6" hidden="1" x14ac:dyDescent="0.25">
      <c r="A149" s="37">
        <f t="shared" si="4"/>
        <v>148</v>
      </c>
      <c r="B149" s="64" t="s">
        <v>249</v>
      </c>
      <c r="C149" s="65"/>
      <c r="D149" s="66">
        <v>600</v>
      </c>
      <c r="E149" s="57">
        <f t="shared" si="5"/>
        <v>0</v>
      </c>
      <c r="F149" s="58"/>
    </row>
    <row r="150" spans="1:6" hidden="1" x14ac:dyDescent="0.25">
      <c r="A150" s="37">
        <f t="shared" si="4"/>
        <v>149</v>
      </c>
      <c r="B150" s="64" t="s">
        <v>250</v>
      </c>
      <c r="C150" s="65"/>
      <c r="D150" s="66">
        <v>710</v>
      </c>
      <c r="E150" s="57">
        <f t="shared" si="5"/>
        <v>0</v>
      </c>
      <c r="F150" s="58"/>
    </row>
    <row r="151" spans="1:6" hidden="1" x14ac:dyDescent="0.25">
      <c r="A151" s="37">
        <f t="shared" si="4"/>
        <v>150</v>
      </c>
      <c r="B151" s="64" t="s">
        <v>251</v>
      </c>
      <c r="C151" s="65"/>
      <c r="D151" s="66">
        <v>340</v>
      </c>
      <c r="E151" s="57">
        <f t="shared" si="5"/>
        <v>0</v>
      </c>
      <c r="F151" s="58"/>
    </row>
    <row r="152" spans="1:6" hidden="1" x14ac:dyDescent="0.25">
      <c r="A152" s="37">
        <f t="shared" si="4"/>
        <v>151</v>
      </c>
      <c r="B152" s="64" t="s">
        <v>252</v>
      </c>
      <c r="C152" s="65"/>
      <c r="D152" s="66">
        <v>520</v>
      </c>
      <c r="E152" s="57">
        <f t="shared" si="5"/>
        <v>0</v>
      </c>
      <c r="F152" s="58"/>
    </row>
    <row r="153" spans="1:6" hidden="1" x14ac:dyDescent="0.25">
      <c r="A153" s="37">
        <f t="shared" si="4"/>
        <v>152</v>
      </c>
      <c r="B153" s="64" t="s">
        <v>253</v>
      </c>
      <c r="C153" s="65"/>
      <c r="D153" s="66">
        <v>330</v>
      </c>
      <c r="E153" s="57">
        <f t="shared" si="5"/>
        <v>0</v>
      </c>
      <c r="F153" s="58"/>
    </row>
    <row r="154" spans="1:6" hidden="1" x14ac:dyDescent="0.25">
      <c r="A154" s="37">
        <f t="shared" si="4"/>
        <v>153</v>
      </c>
      <c r="B154" s="64" t="s">
        <v>254</v>
      </c>
      <c r="C154" s="65"/>
      <c r="D154" s="66">
        <v>530</v>
      </c>
      <c r="E154" s="57">
        <f t="shared" si="5"/>
        <v>0</v>
      </c>
      <c r="F154" s="58"/>
    </row>
    <row r="155" spans="1:6" hidden="1" x14ac:dyDescent="0.25">
      <c r="A155" s="37">
        <f t="shared" si="4"/>
        <v>154</v>
      </c>
      <c r="B155" s="64" t="s">
        <v>255</v>
      </c>
      <c r="C155" s="65"/>
      <c r="D155" s="66">
        <v>330</v>
      </c>
      <c r="E155" s="57">
        <f t="shared" si="5"/>
        <v>0</v>
      </c>
      <c r="F155" s="58"/>
    </row>
    <row r="156" spans="1:6" hidden="1" x14ac:dyDescent="0.25">
      <c r="A156" s="37">
        <f t="shared" si="4"/>
        <v>155</v>
      </c>
      <c r="B156" s="64" t="s">
        <v>256</v>
      </c>
      <c r="C156" s="65"/>
      <c r="D156" s="66">
        <v>185</v>
      </c>
      <c r="E156" s="57">
        <f t="shared" si="5"/>
        <v>0</v>
      </c>
      <c r="F156" s="58"/>
    </row>
    <row r="157" spans="1:6" hidden="1" x14ac:dyDescent="0.25">
      <c r="A157" s="37">
        <f t="shared" si="4"/>
        <v>156</v>
      </c>
      <c r="B157" s="64" t="s">
        <v>257</v>
      </c>
      <c r="C157" s="65"/>
      <c r="D157" s="66">
        <v>175</v>
      </c>
      <c r="E157" s="57">
        <f t="shared" si="5"/>
        <v>0</v>
      </c>
      <c r="F157" s="58"/>
    </row>
    <row r="158" spans="1:6" hidden="1" x14ac:dyDescent="0.25">
      <c r="A158" s="37">
        <f t="shared" si="4"/>
        <v>157</v>
      </c>
      <c r="B158" s="64" t="s">
        <v>258</v>
      </c>
      <c r="C158" s="65"/>
      <c r="D158" s="66">
        <v>310</v>
      </c>
      <c r="E158" s="57">
        <f t="shared" si="5"/>
        <v>0</v>
      </c>
      <c r="F158" s="58"/>
    </row>
    <row r="159" spans="1:6" hidden="1" x14ac:dyDescent="0.25">
      <c r="A159" s="37">
        <f t="shared" si="4"/>
        <v>158</v>
      </c>
      <c r="B159" s="64" t="s">
        <v>259</v>
      </c>
      <c r="C159" s="65"/>
      <c r="D159" s="66">
        <v>430</v>
      </c>
      <c r="E159" s="57">
        <f t="shared" si="5"/>
        <v>0</v>
      </c>
      <c r="F159" s="58"/>
    </row>
    <row r="160" spans="1:6" hidden="1" x14ac:dyDescent="0.25">
      <c r="A160" s="37">
        <f t="shared" si="4"/>
        <v>159</v>
      </c>
      <c r="B160" s="64" t="s">
        <v>260</v>
      </c>
      <c r="C160" s="65"/>
      <c r="D160" s="66">
        <v>3550</v>
      </c>
      <c r="E160" s="57">
        <f t="shared" si="5"/>
        <v>0</v>
      </c>
      <c r="F160" s="58"/>
    </row>
    <row r="161" spans="1:6" hidden="1" x14ac:dyDescent="0.25">
      <c r="A161" s="37">
        <f t="shared" si="4"/>
        <v>160</v>
      </c>
      <c r="B161" s="64" t="s">
        <v>261</v>
      </c>
      <c r="C161" s="65"/>
      <c r="D161" s="66">
        <v>3550</v>
      </c>
      <c r="E161" s="57">
        <f t="shared" si="5"/>
        <v>0</v>
      </c>
      <c r="F161" s="58"/>
    </row>
    <row r="162" spans="1:6" hidden="1" x14ac:dyDescent="0.25">
      <c r="A162" s="37">
        <f t="shared" si="4"/>
        <v>161</v>
      </c>
      <c r="B162" s="64" t="s">
        <v>262</v>
      </c>
      <c r="C162" s="65"/>
      <c r="D162" s="66">
        <v>1950</v>
      </c>
      <c r="E162" s="57">
        <f t="shared" si="5"/>
        <v>0</v>
      </c>
      <c r="F162" s="58"/>
    </row>
    <row r="163" spans="1:6" hidden="1" x14ac:dyDescent="0.25">
      <c r="A163" s="37">
        <f t="shared" si="4"/>
        <v>162</v>
      </c>
      <c r="B163" s="64" t="s">
        <v>263</v>
      </c>
      <c r="C163" s="65"/>
      <c r="D163" s="66">
        <v>1950</v>
      </c>
      <c r="E163" s="57">
        <f t="shared" si="5"/>
        <v>0</v>
      </c>
      <c r="F163" s="58"/>
    </row>
    <row r="164" spans="1:6" hidden="1" x14ac:dyDescent="0.25">
      <c r="A164" s="37">
        <f t="shared" si="4"/>
        <v>163</v>
      </c>
      <c r="B164" s="64" t="s">
        <v>264</v>
      </c>
      <c r="C164" s="65"/>
      <c r="D164" s="66">
        <v>16500</v>
      </c>
      <c r="E164" s="57">
        <f t="shared" si="5"/>
        <v>0</v>
      </c>
      <c r="F164" s="58"/>
    </row>
    <row r="165" spans="1:6" hidden="1" x14ac:dyDescent="0.25">
      <c r="A165" s="37">
        <f t="shared" si="4"/>
        <v>164</v>
      </c>
      <c r="B165" s="64" t="s">
        <v>265</v>
      </c>
      <c r="C165" s="65"/>
      <c r="D165" s="66">
        <v>4000</v>
      </c>
      <c r="E165" s="57">
        <f t="shared" si="5"/>
        <v>0</v>
      </c>
      <c r="F165" s="58"/>
    </row>
    <row r="166" spans="1:6" hidden="1" x14ac:dyDescent="0.25">
      <c r="A166" s="37">
        <f t="shared" si="4"/>
        <v>165</v>
      </c>
      <c r="B166" s="64" t="s">
        <v>266</v>
      </c>
      <c r="C166" s="65"/>
      <c r="D166" s="66">
        <v>4850</v>
      </c>
      <c r="E166" s="57">
        <f t="shared" si="5"/>
        <v>0</v>
      </c>
      <c r="F166" s="58"/>
    </row>
    <row r="167" spans="1:6" hidden="1" x14ac:dyDescent="0.25">
      <c r="A167" s="37">
        <f t="shared" si="4"/>
        <v>166</v>
      </c>
      <c r="B167" s="64" t="s">
        <v>267</v>
      </c>
      <c r="C167" s="65"/>
      <c r="D167" s="66">
        <v>5850</v>
      </c>
      <c r="E167" s="57">
        <f t="shared" si="5"/>
        <v>0</v>
      </c>
      <c r="F167" s="58"/>
    </row>
    <row r="168" spans="1:6" hidden="1" x14ac:dyDescent="0.25">
      <c r="A168" s="37">
        <f t="shared" si="4"/>
        <v>167</v>
      </c>
      <c r="B168" s="64" t="s">
        <v>268</v>
      </c>
      <c r="C168" s="65"/>
      <c r="D168" s="66">
        <v>10000</v>
      </c>
      <c r="E168" s="57">
        <f t="shared" si="5"/>
        <v>0</v>
      </c>
      <c r="F168" s="58"/>
    </row>
    <row r="169" spans="1:6" hidden="1" x14ac:dyDescent="0.25">
      <c r="A169" s="37">
        <f t="shared" si="4"/>
        <v>168</v>
      </c>
      <c r="B169" s="64" t="s">
        <v>269</v>
      </c>
      <c r="C169" s="65"/>
      <c r="D169" s="66">
        <v>6450</v>
      </c>
      <c r="E169" s="57">
        <f t="shared" si="5"/>
        <v>0</v>
      </c>
      <c r="F169" s="58"/>
    </row>
    <row r="170" spans="1:6" hidden="1" x14ac:dyDescent="0.25">
      <c r="A170" s="37">
        <f t="shared" si="4"/>
        <v>169</v>
      </c>
      <c r="B170" s="64" t="s">
        <v>270</v>
      </c>
      <c r="C170" s="65"/>
      <c r="D170" s="66">
        <v>2550</v>
      </c>
      <c r="E170" s="57">
        <f t="shared" si="5"/>
        <v>0</v>
      </c>
      <c r="F170" s="58"/>
    </row>
    <row r="171" spans="1:6" hidden="1" x14ac:dyDescent="0.25">
      <c r="A171" s="37">
        <f t="shared" si="4"/>
        <v>170</v>
      </c>
      <c r="B171" s="64" t="s">
        <v>271</v>
      </c>
      <c r="C171" s="65"/>
      <c r="D171" s="66">
        <v>1900</v>
      </c>
      <c r="E171" s="57">
        <f t="shared" si="5"/>
        <v>0</v>
      </c>
      <c r="F171" s="58"/>
    </row>
    <row r="172" spans="1:6" hidden="1" x14ac:dyDescent="0.25">
      <c r="A172" s="37">
        <f t="shared" si="4"/>
        <v>171</v>
      </c>
      <c r="B172" s="64" t="s">
        <v>272</v>
      </c>
      <c r="C172" s="65"/>
      <c r="D172" s="66">
        <v>1550</v>
      </c>
      <c r="E172" s="57">
        <f t="shared" si="5"/>
        <v>0</v>
      </c>
      <c r="F172" s="58"/>
    </row>
    <row r="173" spans="1:6" hidden="1" x14ac:dyDescent="0.25">
      <c r="A173" s="37">
        <f t="shared" si="4"/>
        <v>172</v>
      </c>
      <c r="B173" s="64" t="s">
        <v>273</v>
      </c>
      <c r="C173" s="65"/>
      <c r="D173" s="66">
        <v>2550</v>
      </c>
      <c r="E173" s="57">
        <f t="shared" si="5"/>
        <v>0</v>
      </c>
      <c r="F173" s="58"/>
    </row>
    <row r="174" spans="1:6" hidden="1" x14ac:dyDescent="0.25">
      <c r="A174" s="37">
        <f t="shared" si="4"/>
        <v>173</v>
      </c>
      <c r="B174" s="64" t="s">
        <v>274</v>
      </c>
      <c r="C174" s="65"/>
      <c r="D174" s="66">
        <v>1850</v>
      </c>
      <c r="E174" s="57">
        <f t="shared" si="5"/>
        <v>0</v>
      </c>
      <c r="F174" s="58"/>
    </row>
    <row r="175" spans="1:6" hidden="1" x14ac:dyDescent="0.25">
      <c r="A175" s="37">
        <f t="shared" si="4"/>
        <v>174</v>
      </c>
      <c r="B175" s="64" t="s">
        <v>275</v>
      </c>
      <c r="C175" s="65"/>
      <c r="D175" s="66">
        <v>4900</v>
      </c>
      <c r="E175" s="57">
        <f t="shared" si="5"/>
        <v>0</v>
      </c>
      <c r="F175" s="58"/>
    </row>
    <row r="176" spans="1:6" hidden="1" x14ac:dyDescent="0.25">
      <c r="A176" s="37">
        <f t="shared" si="4"/>
        <v>175</v>
      </c>
      <c r="B176" s="64" t="s">
        <v>276</v>
      </c>
      <c r="C176" s="65"/>
      <c r="D176" s="66">
        <v>2550</v>
      </c>
      <c r="E176" s="57">
        <f t="shared" si="5"/>
        <v>0</v>
      </c>
      <c r="F176" s="58"/>
    </row>
    <row r="177" spans="1:6" hidden="1" x14ac:dyDescent="0.25">
      <c r="A177" s="37">
        <f t="shared" si="4"/>
        <v>176</v>
      </c>
      <c r="B177" s="64" t="s">
        <v>277</v>
      </c>
      <c r="C177" s="65"/>
      <c r="D177" s="66">
        <v>1950</v>
      </c>
      <c r="E177" s="57">
        <f t="shared" si="5"/>
        <v>0</v>
      </c>
      <c r="F177" s="58"/>
    </row>
    <row r="178" spans="1:6" hidden="1" x14ac:dyDescent="0.25">
      <c r="A178" s="37">
        <f t="shared" si="4"/>
        <v>177</v>
      </c>
      <c r="B178" s="64" t="s">
        <v>278</v>
      </c>
      <c r="C178" s="65"/>
      <c r="D178" s="66">
        <v>4400</v>
      </c>
      <c r="E178" s="57">
        <f t="shared" si="5"/>
        <v>0</v>
      </c>
      <c r="F178" s="58"/>
    </row>
    <row r="179" spans="1:6" hidden="1" x14ac:dyDescent="0.25">
      <c r="A179" s="37">
        <f t="shared" si="4"/>
        <v>178</v>
      </c>
      <c r="B179" s="64" t="s">
        <v>279</v>
      </c>
      <c r="C179" s="65"/>
      <c r="D179" s="66">
        <v>430</v>
      </c>
      <c r="E179" s="57">
        <f t="shared" si="5"/>
        <v>0</v>
      </c>
      <c r="F179" s="58"/>
    </row>
    <row r="180" spans="1:6" hidden="1" x14ac:dyDescent="0.25">
      <c r="A180" s="37">
        <f t="shared" si="4"/>
        <v>179</v>
      </c>
      <c r="B180" s="64" t="s">
        <v>280</v>
      </c>
      <c r="C180" s="65"/>
      <c r="D180" s="66">
        <v>5800</v>
      </c>
      <c r="E180" s="57">
        <f t="shared" si="5"/>
        <v>0</v>
      </c>
      <c r="F180" s="58"/>
    </row>
    <row r="181" spans="1:6" hidden="1" x14ac:dyDescent="0.25">
      <c r="A181" s="37">
        <f t="shared" si="4"/>
        <v>180</v>
      </c>
      <c r="B181" s="64" t="s">
        <v>281</v>
      </c>
      <c r="C181" s="65"/>
      <c r="D181" s="66">
        <v>460</v>
      </c>
      <c r="E181" s="57">
        <f t="shared" si="5"/>
        <v>0</v>
      </c>
      <c r="F181" s="58"/>
    </row>
    <row r="182" spans="1:6" hidden="1" x14ac:dyDescent="0.25">
      <c r="A182" s="37">
        <f t="shared" si="4"/>
        <v>181</v>
      </c>
      <c r="B182" s="64" t="s">
        <v>282</v>
      </c>
      <c r="C182" s="65"/>
      <c r="D182" s="66">
        <v>1950</v>
      </c>
      <c r="E182" s="57">
        <f t="shared" si="5"/>
        <v>0</v>
      </c>
      <c r="F182" s="58"/>
    </row>
    <row r="183" spans="1:6" hidden="1" x14ac:dyDescent="0.25">
      <c r="A183" s="37">
        <f t="shared" ref="A183:A246" si="6">A182+1</f>
        <v>182</v>
      </c>
      <c r="B183" s="64" t="s">
        <v>283</v>
      </c>
      <c r="C183" s="65"/>
      <c r="D183" s="66">
        <v>1950</v>
      </c>
      <c r="E183" s="57">
        <f t="shared" si="5"/>
        <v>0</v>
      </c>
      <c r="F183" s="58"/>
    </row>
    <row r="184" spans="1:6" hidden="1" x14ac:dyDescent="0.25">
      <c r="A184" s="37">
        <f t="shared" si="6"/>
        <v>183</v>
      </c>
      <c r="B184" s="64" t="s">
        <v>284</v>
      </c>
      <c r="C184" s="65"/>
      <c r="D184" s="66">
        <v>1950</v>
      </c>
      <c r="E184" s="57">
        <f t="shared" si="5"/>
        <v>0</v>
      </c>
      <c r="F184" s="58"/>
    </row>
    <row r="185" spans="1:6" hidden="1" x14ac:dyDescent="0.25">
      <c r="A185" s="37">
        <f t="shared" si="6"/>
        <v>184</v>
      </c>
      <c r="B185" s="64" t="s">
        <v>285</v>
      </c>
      <c r="C185" s="65"/>
      <c r="D185" s="66">
        <v>2550</v>
      </c>
      <c r="E185" s="57">
        <f t="shared" si="5"/>
        <v>0</v>
      </c>
      <c r="F185" s="58"/>
    </row>
    <row r="186" spans="1:6" hidden="1" x14ac:dyDescent="0.25">
      <c r="A186" s="37">
        <f t="shared" si="6"/>
        <v>185</v>
      </c>
      <c r="B186" s="64" t="s">
        <v>286</v>
      </c>
      <c r="C186" s="65"/>
      <c r="D186" s="66">
        <v>2550</v>
      </c>
      <c r="E186" s="57">
        <f t="shared" si="5"/>
        <v>0</v>
      </c>
      <c r="F186" s="58"/>
    </row>
    <row r="187" spans="1:6" hidden="1" x14ac:dyDescent="0.25">
      <c r="A187" s="37">
        <f t="shared" si="6"/>
        <v>186</v>
      </c>
      <c r="B187" s="64" t="s">
        <v>287</v>
      </c>
      <c r="C187" s="65"/>
      <c r="D187" s="66">
        <v>460</v>
      </c>
      <c r="E187" s="57">
        <f t="shared" si="5"/>
        <v>0</v>
      </c>
      <c r="F187" s="58"/>
    </row>
    <row r="188" spans="1:6" hidden="1" x14ac:dyDescent="0.25">
      <c r="A188" s="37">
        <f t="shared" si="6"/>
        <v>187</v>
      </c>
      <c r="B188" s="64" t="s">
        <v>288</v>
      </c>
      <c r="C188" s="65"/>
      <c r="D188" s="66">
        <v>460</v>
      </c>
      <c r="E188" s="57">
        <f t="shared" ref="E188:E251" si="7">D188*C188</f>
        <v>0</v>
      </c>
      <c r="F188" s="58"/>
    </row>
    <row r="189" spans="1:6" hidden="1" x14ac:dyDescent="0.25">
      <c r="A189" s="37">
        <f t="shared" si="6"/>
        <v>188</v>
      </c>
      <c r="B189" s="64" t="s">
        <v>289</v>
      </c>
      <c r="C189" s="65"/>
      <c r="D189" s="66">
        <v>460</v>
      </c>
      <c r="E189" s="57">
        <f t="shared" si="7"/>
        <v>0</v>
      </c>
      <c r="F189" s="58"/>
    </row>
    <row r="190" spans="1:6" hidden="1" x14ac:dyDescent="0.25">
      <c r="A190" s="37">
        <f t="shared" si="6"/>
        <v>189</v>
      </c>
      <c r="B190" s="64" t="s">
        <v>290</v>
      </c>
      <c r="C190" s="65"/>
      <c r="D190" s="66">
        <v>460</v>
      </c>
      <c r="E190" s="57">
        <f t="shared" si="7"/>
        <v>0</v>
      </c>
      <c r="F190" s="58"/>
    </row>
    <row r="191" spans="1:6" hidden="1" x14ac:dyDescent="0.25">
      <c r="A191" s="37">
        <f t="shared" si="6"/>
        <v>190</v>
      </c>
      <c r="B191" s="64" t="s">
        <v>291</v>
      </c>
      <c r="C191" s="65"/>
      <c r="D191" s="66">
        <v>630</v>
      </c>
      <c r="E191" s="57">
        <f t="shared" si="7"/>
        <v>0</v>
      </c>
      <c r="F191" s="58"/>
    </row>
    <row r="192" spans="1:6" hidden="1" x14ac:dyDescent="0.25">
      <c r="A192" s="37">
        <f t="shared" si="6"/>
        <v>191</v>
      </c>
      <c r="B192" s="64" t="s">
        <v>292</v>
      </c>
      <c r="C192" s="65"/>
      <c r="D192" s="66">
        <v>5000</v>
      </c>
      <c r="E192" s="57">
        <f t="shared" si="7"/>
        <v>0</v>
      </c>
      <c r="F192" s="58"/>
    </row>
    <row r="193" spans="1:6" hidden="1" x14ac:dyDescent="0.25">
      <c r="A193" s="37">
        <f t="shared" si="6"/>
        <v>192</v>
      </c>
      <c r="B193" s="64" t="s">
        <v>293</v>
      </c>
      <c r="C193" s="65"/>
      <c r="D193" s="66">
        <v>5000</v>
      </c>
      <c r="E193" s="57">
        <f t="shared" si="7"/>
        <v>0</v>
      </c>
      <c r="F193" s="58"/>
    </row>
    <row r="194" spans="1:6" hidden="1" x14ac:dyDescent="0.25">
      <c r="A194" s="37">
        <f t="shared" si="6"/>
        <v>193</v>
      </c>
      <c r="B194" s="64" t="s">
        <v>294</v>
      </c>
      <c r="C194" s="65"/>
      <c r="D194" s="66">
        <v>950</v>
      </c>
      <c r="E194" s="57">
        <f t="shared" si="7"/>
        <v>0</v>
      </c>
      <c r="F194" s="58"/>
    </row>
    <row r="195" spans="1:6" hidden="1" x14ac:dyDescent="0.25">
      <c r="A195" s="37">
        <f t="shared" si="6"/>
        <v>194</v>
      </c>
      <c r="B195" s="64" t="s">
        <v>295</v>
      </c>
      <c r="C195" s="65"/>
      <c r="D195" s="66">
        <v>2500</v>
      </c>
      <c r="E195" s="57">
        <f t="shared" si="7"/>
        <v>0</v>
      </c>
      <c r="F195" s="58"/>
    </row>
    <row r="196" spans="1:6" hidden="1" x14ac:dyDescent="0.25">
      <c r="A196" s="37">
        <f t="shared" si="6"/>
        <v>195</v>
      </c>
      <c r="B196" s="64" t="s">
        <v>296</v>
      </c>
      <c r="C196" s="65"/>
      <c r="D196" s="66">
        <v>330</v>
      </c>
      <c r="E196" s="57">
        <f t="shared" si="7"/>
        <v>0</v>
      </c>
      <c r="F196" s="58"/>
    </row>
    <row r="197" spans="1:6" hidden="1" x14ac:dyDescent="0.25">
      <c r="A197" s="37">
        <f t="shared" si="6"/>
        <v>196</v>
      </c>
      <c r="B197" s="64" t="s">
        <v>297</v>
      </c>
      <c r="C197" s="65"/>
      <c r="D197" s="66">
        <v>550</v>
      </c>
      <c r="E197" s="57">
        <f t="shared" si="7"/>
        <v>0</v>
      </c>
      <c r="F197" s="58"/>
    </row>
    <row r="198" spans="1:6" hidden="1" x14ac:dyDescent="0.25">
      <c r="A198" s="37">
        <f t="shared" si="6"/>
        <v>197</v>
      </c>
      <c r="B198" s="64" t="s">
        <v>298</v>
      </c>
      <c r="C198" s="65"/>
      <c r="D198" s="66">
        <v>16250</v>
      </c>
      <c r="E198" s="57">
        <f t="shared" si="7"/>
        <v>0</v>
      </c>
      <c r="F198" s="58"/>
    </row>
    <row r="199" spans="1:6" hidden="1" x14ac:dyDescent="0.25">
      <c r="A199" s="37">
        <f t="shared" si="6"/>
        <v>198</v>
      </c>
      <c r="B199" s="64" t="s">
        <v>299</v>
      </c>
      <c r="C199" s="65"/>
      <c r="D199" s="66">
        <v>8200</v>
      </c>
      <c r="E199" s="57">
        <f t="shared" si="7"/>
        <v>0</v>
      </c>
      <c r="F199" s="58"/>
    </row>
    <row r="200" spans="1:6" hidden="1" x14ac:dyDescent="0.25">
      <c r="A200" s="37">
        <f t="shared" si="6"/>
        <v>199</v>
      </c>
      <c r="B200" s="64" t="s">
        <v>300</v>
      </c>
      <c r="C200" s="65"/>
      <c r="D200" s="66">
        <v>12000</v>
      </c>
      <c r="E200" s="57">
        <f t="shared" si="7"/>
        <v>0</v>
      </c>
      <c r="F200" s="58"/>
    </row>
    <row r="201" spans="1:6" hidden="1" x14ac:dyDescent="0.25">
      <c r="A201" s="37">
        <f t="shared" si="6"/>
        <v>200</v>
      </c>
      <c r="B201" s="64" t="s">
        <v>301</v>
      </c>
      <c r="C201" s="65"/>
      <c r="D201" s="66">
        <v>950</v>
      </c>
      <c r="E201" s="57">
        <f t="shared" si="7"/>
        <v>0</v>
      </c>
      <c r="F201" s="58"/>
    </row>
    <row r="202" spans="1:6" hidden="1" x14ac:dyDescent="0.25">
      <c r="A202" s="37">
        <f t="shared" si="6"/>
        <v>201</v>
      </c>
      <c r="B202" s="64" t="s">
        <v>302</v>
      </c>
      <c r="C202" s="65"/>
      <c r="D202" s="66">
        <v>2200</v>
      </c>
      <c r="E202" s="57">
        <f t="shared" si="7"/>
        <v>0</v>
      </c>
      <c r="F202" s="58"/>
    </row>
    <row r="203" spans="1:6" hidden="1" x14ac:dyDescent="0.25">
      <c r="A203" s="37">
        <f t="shared" si="6"/>
        <v>202</v>
      </c>
      <c r="B203" s="64" t="s">
        <v>303</v>
      </c>
      <c r="C203" s="65"/>
      <c r="D203" s="66">
        <v>90</v>
      </c>
      <c r="E203" s="57">
        <f t="shared" si="7"/>
        <v>0</v>
      </c>
      <c r="F203" s="58"/>
    </row>
    <row r="204" spans="1:6" hidden="1" x14ac:dyDescent="0.25">
      <c r="A204" s="37">
        <f t="shared" si="6"/>
        <v>203</v>
      </c>
      <c r="B204" s="64" t="s">
        <v>304</v>
      </c>
      <c r="C204" s="65"/>
      <c r="D204" s="66">
        <v>290</v>
      </c>
      <c r="E204" s="57">
        <f t="shared" si="7"/>
        <v>0</v>
      </c>
      <c r="F204" s="58"/>
    </row>
    <row r="205" spans="1:6" hidden="1" x14ac:dyDescent="0.25">
      <c r="A205" s="37">
        <f t="shared" si="6"/>
        <v>204</v>
      </c>
      <c r="B205" s="64" t="s">
        <v>305</v>
      </c>
      <c r="C205" s="65"/>
      <c r="D205" s="66">
        <v>150</v>
      </c>
      <c r="E205" s="57">
        <f t="shared" si="7"/>
        <v>0</v>
      </c>
      <c r="F205" s="58"/>
    </row>
    <row r="206" spans="1:6" hidden="1" x14ac:dyDescent="0.25">
      <c r="A206" s="37">
        <f t="shared" si="6"/>
        <v>205</v>
      </c>
      <c r="B206" s="64" t="s">
        <v>306</v>
      </c>
      <c r="C206" s="65"/>
      <c r="D206" s="66">
        <v>120</v>
      </c>
      <c r="E206" s="57">
        <f t="shared" si="7"/>
        <v>0</v>
      </c>
      <c r="F206" s="58"/>
    </row>
    <row r="207" spans="1:6" hidden="1" x14ac:dyDescent="0.25">
      <c r="A207" s="37">
        <f t="shared" si="6"/>
        <v>206</v>
      </c>
      <c r="B207" s="64" t="s">
        <v>307</v>
      </c>
      <c r="C207" s="65"/>
      <c r="D207" s="66">
        <v>1380</v>
      </c>
      <c r="E207" s="57">
        <f t="shared" si="7"/>
        <v>0</v>
      </c>
      <c r="F207" s="58"/>
    </row>
    <row r="208" spans="1:6" hidden="1" x14ac:dyDescent="0.25">
      <c r="A208" s="37">
        <f t="shared" si="6"/>
        <v>207</v>
      </c>
      <c r="B208" s="64" t="s">
        <v>308</v>
      </c>
      <c r="C208" s="65"/>
      <c r="D208" s="66">
        <v>50</v>
      </c>
      <c r="E208" s="57">
        <f t="shared" si="7"/>
        <v>0</v>
      </c>
      <c r="F208" s="58"/>
    </row>
    <row r="209" spans="1:6" hidden="1" x14ac:dyDescent="0.25">
      <c r="A209" s="37">
        <f t="shared" si="6"/>
        <v>208</v>
      </c>
      <c r="B209" s="64" t="s">
        <v>309</v>
      </c>
      <c r="C209" s="65"/>
      <c r="D209" s="66">
        <v>34500</v>
      </c>
      <c r="E209" s="57">
        <f t="shared" si="7"/>
        <v>0</v>
      </c>
      <c r="F209" s="58"/>
    </row>
    <row r="210" spans="1:6" hidden="1" x14ac:dyDescent="0.25">
      <c r="A210" s="37">
        <f t="shared" si="6"/>
        <v>209</v>
      </c>
      <c r="B210" s="64" t="s">
        <v>310</v>
      </c>
      <c r="C210" s="65"/>
      <c r="D210" s="66">
        <v>43900</v>
      </c>
      <c r="E210" s="57">
        <f t="shared" si="7"/>
        <v>0</v>
      </c>
      <c r="F210" s="58"/>
    </row>
    <row r="211" spans="1:6" hidden="1" x14ac:dyDescent="0.25">
      <c r="A211" s="37">
        <f t="shared" si="6"/>
        <v>210</v>
      </c>
      <c r="B211" s="64" t="s">
        <v>311</v>
      </c>
      <c r="C211" s="65"/>
      <c r="D211" s="66">
        <v>3200</v>
      </c>
      <c r="E211" s="57">
        <f t="shared" si="7"/>
        <v>0</v>
      </c>
      <c r="F211" s="58"/>
    </row>
    <row r="212" spans="1:6" hidden="1" x14ac:dyDescent="0.25">
      <c r="A212" s="37">
        <f t="shared" si="6"/>
        <v>211</v>
      </c>
      <c r="B212" s="64" t="s">
        <v>312</v>
      </c>
      <c r="C212" s="65"/>
      <c r="D212" s="66">
        <v>4050</v>
      </c>
      <c r="E212" s="57">
        <f t="shared" si="7"/>
        <v>0</v>
      </c>
      <c r="F212" s="58"/>
    </row>
    <row r="213" spans="1:6" hidden="1" x14ac:dyDescent="0.25">
      <c r="A213" s="37">
        <f t="shared" si="6"/>
        <v>212</v>
      </c>
      <c r="B213" s="64" t="s">
        <v>313</v>
      </c>
      <c r="C213" s="65"/>
      <c r="D213" s="66">
        <v>3400</v>
      </c>
      <c r="E213" s="57">
        <f t="shared" si="7"/>
        <v>0</v>
      </c>
      <c r="F213" s="58"/>
    </row>
    <row r="214" spans="1:6" hidden="1" x14ac:dyDescent="0.25">
      <c r="A214" s="37">
        <f t="shared" si="6"/>
        <v>213</v>
      </c>
      <c r="B214" s="64" t="s">
        <v>314</v>
      </c>
      <c r="C214" s="65"/>
      <c r="D214" s="66">
        <v>2400</v>
      </c>
      <c r="E214" s="57">
        <f t="shared" si="7"/>
        <v>0</v>
      </c>
      <c r="F214" s="58"/>
    </row>
    <row r="215" spans="1:6" hidden="1" x14ac:dyDescent="0.25">
      <c r="A215" s="37">
        <f t="shared" si="6"/>
        <v>214</v>
      </c>
      <c r="B215" s="64" t="s">
        <v>315</v>
      </c>
      <c r="C215" s="65"/>
      <c r="D215" s="66">
        <v>180</v>
      </c>
      <c r="E215" s="57">
        <f t="shared" si="7"/>
        <v>0</v>
      </c>
      <c r="F215" s="58"/>
    </row>
    <row r="216" spans="1:6" hidden="1" x14ac:dyDescent="0.25">
      <c r="A216" s="37">
        <f t="shared" si="6"/>
        <v>215</v>
      </c>
      <c r="B216" s="64" t="s">
        <v>316</v>
      </c>
      <c r="C216" s="65"/>
      <c r="D216" s="66">
        <v>80</v>
      </c>
      <c r="E216" s="57">
        <f t="shared" si="7"/>
        <v>0</v>
      </c>
      <c r="F216" s="58"/>
    </row>
    <row r="217" spans="1:6" hidden="1" x14ac:dyDescent="0.25">
      <c r="A217" s="37">
        <f t="shared" si="6"/>
        <v>216</v>
      </c>
      <c r="B217" s="64" t="s">
        <v>317</v>
      </c>
      <c r="C217" s="65"/>
      <c r="D217" s="66">
        <v>23</v>
      </c>
      <c r="E217" s="57">
        <f t="shared" si="7"/>
        <v>0</v>
      </c>
      <c r="F217" s="58"/>
    </row>
    <row r="218" spans="1:6" hidden="1" x14ac:dyDescent="0.25">
      <c r="A218" s="37">
        <f t="shared" si="6"/>
        <v>217</v>
      </c>
      <c r="B218" s="64" t="s">
        <v>318</v>
      </c>
      <c r="C218" s="65"/>
      <c r="D218" s="66">
        <v>7300</v>
      </c>
      <c r="E218" s="57">
        <f t="shared" si="7"/>
        <v>0</v>
      </c>
      <c r="F218" s="58"/>
    </row>
    <row r="219" spans="1:6" hidden="1" x14ac:dyDescent="0.25">
      <c r="A219" s="37">
        <f t="shared" si="6"/>
        <v>218</v>
      </c>
      <c r="B219" s="64" t="s">
        <v>319</v>
      </c>
      <c r="C219" s="65"/>
      <c r="D219" s="66">
        <v>760</v>
      </c>
      <c r="E219" s="57">
        <f t="shared" si="7"/>
        <v>0</v>
      </c>
      <c r="F219" s="58"/>
    </row>
    <row r="220" spans="1:6" hidden="1" x14ac:dyDescent="0.25">
      <c r="A220" s="37">
        <f t="shared" si="6"/>
        <v>219</v>
      </c>
      <c r="B220" s="64" t="s">
        <v>320</v>
      </c>
      <c r="C220" s="65"/>
      <c r="D220" s="66">
        <v>130</v>
      </c>
      <c r="E220" s="57">
        <f t="shared" si="7"/>
        <v>0</v>
      </c>
      <c r="F220" s="58"/>
    </row>
    <row r="221" spans="1:6" hidden="1" x14ac:dyDescent="0.25">
      <c r="A221" s="37">
        <f t="shared" si="6"/>
        <v>220</v>
      </c>
      <c r="B221" s="64" t="s">
        <v>321</v>
      </c>
      <c r="C221" s="65"/>
      <c r="D221" s="66">
        <v>160</v>
      </c>
      <c r="E221" s="57">
        <f t="shared" si="7"/>
        <v>0</v>
      </c>
      <c r="F221" s="58"/>
    </row>
    <row r="222" spans="1:6" hidden="1" x14ac:dyDescent="0.25">
      <c r="A222" s="37">
        <f t="shared" si="6"/>
        <v>221</v>
      </c>
      <c r="B222" s="64" t="s">
        <v>322</v>
      </c>
      <c r="C222" s="65"/>
      <c r="D222" s="66">
        <v>14000</v>
      </c>
      <c r="E222" s="57">
        <f t="shared" si="7"/>
        <v>0</v>
      </c>
      <c r="F222" s="58"/>
    </row>
    <row r="223" spans="1:6" hidden="1" x14ac:dyDescent="0.25">
      <c r="A223" s="37">
        <f t="shared" si="6"/>
        <v>222</v>
      </c>
      <c r="B223" s="64" t="s">
        <v>323</v>
      </c>
      <c r="C223" s="65"/>
      <c r="D223" s="66">
        <v>390</v>
      </c>
      <c r="E223" s="57">
        <f t="shared" si="7"/>
        <v>0</v>
      </c>
      <c r="F223" s="58"/>
    </row>
    <row r="224" spans="1:6" hidden="1" x14ac:dyDescent="0.25">
      <c r="A224" s="37">
        <f t="shared" si="6"/>
        <v>223</v>
      </c>
      <c r="B224" s="64" t="s">
        <v>324</v>
      </c>
      <c r="C224" s="65"/>
      <c r="D224" s="66">
        <v>780</v>
      </c>
      <c r="E224" s="57">
        <f t="shared" si="7"/>
        <v>0</v>
      </c>
      <c r="F224" s="58"/>
    </row>
    <row r="225" spans="1:6" hidden="1" x14ac:dyDescent="0.25">
      <c r="A225" s="37">
        <f t="shared" si="6"/>
        <v>224</v>
      </c>
      <c r="B225" s="64" t="s">
        <v>325</v>
      </c>
      <c r="C225" s="65"/>
      <c r="D225" s="66">
        <v>630</v>
      </c>
      <c r="E225" s="57">
        <f t="shared" si="7"/>
        <v>0</v>
      </c>
      <c r="F225" s="58"/>
    </row>
    <row r="226" spans="1:6" hidden="1" x14ac:dyDescent="0.25">
      <c r="A226" s="37">
        <f t="shared" si="6"/>
        <v>225</v>
      </c>
      <c r="B226" s="64" t="s">
        <v>326</v>
      </c>
      <c r="C226" s="65"/>
      <c r="D226" s="66">
        <v>1080</v>
      </c>
      <c r="E226" s="57">
        <f t="shared" si="7"/>
        <v>0</v>
      </c>
      <c r="F226" s="58"/>
    </row>
    <row r="227" spans="1:6" hidden="1" x14ac:dyDescent="0.25">
      <c r="A227" s="37">
        <f t="shared" si="6"/>
        <v>226</v>
      </c>
      <c r="B227" s="64" t="s">
        <v>327</v>
      </c>
      <c r="C227" s="65"/>
      <c r="D227" s="66">
        <v>630</v>
      </c>
      <c r="E227" s="57">
        <f t="shared" si="7"/>
        <v>0</v>
      </c>
      <c r="F227" s="58"/>
    </row>
    <row r="228" spans="1:6" hidden="1" x14ac:dyDescent="0.25">
      <c r="A228" s="37">
        <f t="shared" si="6"/>
        <v>227</v>
      </c>
      <c r="B228" s="64" t="s">
        <v>328</v>
      </c>
      <c r="C228" s="65"/>
      <c r="D228" s="66">
        <v>630</v>
      </c>
      <c r="E228" s="57">
        <f t="shared" si="7"/>
        <v>0</v>
      </c>
      <c r="F228" s="58"/>
    </row>
    <row r="229" spans="1:6" hidden="1" x14ac:dyDescent="0.25">
      <c r="A229" s="37">
        <f t="shared" si="6"/>
        <v>228</v>
      </c>
      <c r="B229" s="64" t="s">
        <v>329</v>
      </c>
      <c r="C229" s="65"/>
      <c r="D229" s="66">
        <v>630</v>
      </c>
      <c r="E229" s="57">
        <f t="shared" si="7"/>
        <v>0</v>
      </c>
      <c r="F229" s="58"/>
    </row>
    <row r="230" spans="1:6" hidden="1" x14ac:dyDescent="0.25">
      <c r="A230" s="37">
        <f t="shared" si="6"/>
        <v>229</v>
      </c>
      <c r="B230" s="64" t="s">
        <v>330</v>
      </c>
      <c r="C230" s="65"/>
      <c r="D230" s="66">
        <v>630</v>
      </c>
      <c r="E230" s="57">
        <f t="shared" si="7"/>
        <v>0</v>
      </c>
      <c r="F230" s="58"/>
    </row>
    <row r="231" spans="1:6" hidden="1" x14ac:dyDescent="0.25">
      <c r="A231" s="37">
        <f t="shared" si="6"/>
        <v>230</v>
      </c>
      <c r="B231" s="64" t="s">
        <v>331</v>
      </c>
      <c r="C231" s="65"/>
      <c r="D231" s="66">
        <v>1080</v>
      </c>
      <c r="E231" s="57">
        <f t="shared" si="7"/>
        <v>0</v>
      </c>
      <c r="F231" s="58"/>
    </row>
    <row r="232" spans="1:6" hidden="1" x14ac:dyDescent="0.25">
      <c r="A232" s="37">
        <f t="shared" si="6"/>
        <v>231</v>
      </c>
      <c r="B232" s="64" t="s">
        <v>332</v>
      </c>
      <c r="C232" s="65"/>
      <c r="D232" s="66">
        <v>780</v>
      </c>
      <c r="E232" s="57">
        <f t="shared" si="7"/>
        <v>0</v>
      </c>
      <c r="F232" s="58"/>
    </row>
    <row r="233" spans="1:6" hidden="1" x14ac:dyDescent="0.25">
      <c r="A233" s="37">
        <f t="shared" si="6"/>
        <v>232</v>
      </c>
      <c r="B233" s="64" t="s">
        <v>333</v>
      </c>
      <c r="C233" s="65"/>
      <c r="D233" s="66">
        <v>1080</v>
      </c>
      <c r="E233" s="57">
        <f t="shared" si="7"/>
        <v>0</v>
      </c>
      <c r="F233" s="58"/>
    </row>
    <row r="234" spans="1:6" hidden="1" x14ac:dyDescent="0.25">
      <c r="A234" s="37">
        <f t="shared" si="6"/>
        <v>233</v>
      </c>
      <c r="B234" s="64" t="s">
        <v>334</v>
      </c>
      <c r="C234" s="65"/>
      <c r="D234" s="66">
        <v>550</v>
      </c>
      <c r="E234" s="57">
        <f t="shared" si="7"/>
        <v>0</v>
      </c>
      <c r="F234" s="58"/>
    </row>
    <row r="235" spans="1:6" hidden="1" x14ac:dyDescent="0.25">
      <c r="A235" s="37">
        <f t="shared" si="6"/>
        <v>234</v>
      </c>
      <c r="B235" s="64" t="s">
        <v>335</v>
      </c>
      <c r="C235" s="65"/>
      <c r="D235" s="66">
        <v>110</v>
      </c>
      <c r="E235" s="57">
        <f t="shared" si="7"/>
        <v>0</v>
      </c>
      <c r="F235" s="58"/>
    </row>
    <row r="236" spans="1:6" hidden="1" x14ac:dyDescent="0.25">
      <c r="A236" s="37">
        <f t="shared" si="6"/>
        <v>235</v>
      </c>
      <c r="B236" s="64" t="s">
        <v>336</v>
      </c>
      <c r="C236" s="65"/>
      <c r="D236" s="66">
        <v>610</v>
      </c>
      <c r="E236" s="57">
        <f t="shared" si="7"/>
        <v>0</v>
      </c>
      <c r="F236" s="58"/>
    </row>
    <row r="237" spans="1:6" hidden="1" x14ac:dyDescent="0.25">
      <c r="A237" s="37">
        <f t="shared" si="6"/>
        <v>236</v>
      </c>
      <c r="B237" s="64" t="s">
        <v>337</v>
      </c>
      <c r="C237" s="65"/>
      <c r="D237" s="66">
        <v>600</v>
      </c>
      <c r="E237" s="57">
        <f t="shared" si="7"/>
        <v>0</v>
      </c>
      <c r="F237" s="58"/>
    </row>
    <row r="238" spans="1:6" hidden="1" x14ac:dyDescent="0.25">
      <c r="A238" s="37">
        <f t="shared" si="6"/>
        <v>237</v>
      </c>
      <c r="B238" s="64" t="s">
        <v>338</v>
      </c>
      <c r="C238" s="65"/>
      <c r="D238" s="66">
        <v>110</v>
      </c>
      <c r="E238" s="57">
        <f t="shared" si="7"/>
        <v>0</v>
      </c>
      <c r="F238" s="58"/>
    </row>
    <row r="239" spans="1:6" hidden="1" x14ac:dyDescent="0.25">
      <c r="A239" s="37">
        <f t="shared" si="6"/>
        <v>238</v>
      </c>
      <c r="B239" s="64" t="s">
        <v>339</v>
      </c>
      <c r="C239" s="65"/>
      <c r="D239" s="66">
        <v>280</v>
      </c>
      <c r="E239" s="57">
        <f t="shared" si="7"/>
        <v>0</v>
      </c>
      <c r="F239" s="58"/>
    </row>
    <row r="240" spans="1:6" hidden="1" x14ac:dyDescent="0.25">
      <c r="A240" s="37">
        <f t="shared" si="6"/>
        <v>239</v>
      </c>
      <c r="B240" s="64" t="s">
        <v>340</v>
      </c>
      <c r="C240" s="65"/>
      <c r="D240" s="66">
        <v>230</v>
      </c>
      <c r="E240" s="57">
        <f t="shared" si="7"/>
        <v>0</v>
      </c>
      <c r="F240" s="58"/>
    </row>
    <row r="241" spans="1:6" hidden="1" x14ac:dyDescent="0.25">
      <c r="A241" s="37">
        <f t="shared" si="6"/>
        <v>240</v>
      </c>
      <c r="B241" s="64" t="s">
        <v>341</v>
      </c>
      <c r="C241" s="65"/>
      <c r="D241" s="66">
        <v>620</v>
      </c>
      <c r="E241" s="57">
        <f t="shared" si="7"/>
        <v>0</v>
      </c>
      <c r="F241" s="58"/>
    </row>
    <row r="242" spans="1:6" hidden="1" x14ac:dyDescent="0.25">
      <c r="A242" s="37">
        <f t="shared" si="6"/>
        <v>241</v>
      </c>
      <c r="B242" s="64" t="s">
        <v>342</v>
      </c>
      <c r="C242" s="65"/>
      <c r="D242" s="66">
        <v>630</v>
      </c>
      <c r="E242" s="57">
        <f t="shared" si="7"/>
        <v>0</v>
      </c>
      <c r="F242" s="58"/>
    </row>
    <row r="243" spans="1:6" hidden="1" x14ac:dyDescent="0.25">
      <c r="A243" s="37">
        <f t="shared" si="6"/>
        <v>242</v>
      </c>
      <c r="B243" s="64" t="s">
        <v>343</v>
      </c>
      <c r="C243" s="65"/>
      <c r="D243" s="66">
        <v>730</v>
      </c>
      <c r="E243" s="57">
        <f t="shared" si="7"/>
        <v>0</v>
      </c>
      <c r="F243" s="58"/>
    </row>
    <row r="244" spans="1:6" hidden="1" x14ac:dyDescent="0.25">
      <c r="A244" s="37">
        <f t="shared" si="6"/>
        <v>243</v>
      </c>
      <c r="B244" s="64" t="s">
        <v>344</v>
      </c>
      <c r="C244" s="65"/>
      <c r="D244" s="66">
        <v>730</v>
      </c>
      <c r="E244" s="57">
        <f t="shared" si="7"/>
        <v>0</v>
      </c>
      <c r="F244" s="58"/>
    </row>
    <row r="245" spans="1:6" hidden="1" x14ac:dyDescent="0.25">
      <c r="A245" s="37">
        <f t="shared" si="6"/>
        <v>244</v>
      </c>
      <c r="B245" s="64" t="s">
        <v>345</v>
      </c>
      <c r="C245" s="65"/>
      <c r="D245" s="66">
        <v>750</v>
      </c>
      <c r="E245" s="57">
        <f t="shared" si="7"/>
        <v>0</v>
      </c>
      <c r="F245" s="58"/>
    </row>
    <row r="246" spans="1:6" hidden="1" x14ac:dyDescent="0.25">
      <c r="A246" s="37">
        <f t="shared" si="6"/>
        <v>245</v>
      </c>
      <c r="B246" s="64" t="s">
        <v>346</v>
      </c>
      <c r="C246" s="65"/>
      <c r="D246" s="66">
        <v>900</v>
      </c>
      <c r="E246" s="57">
        <f t="shared" si="7"/>
        <v>0</v>
      </c>
      <c r="F246" s="58"/>
    </row>
    <row r="247" spans="1:6" hidden="1" x14ac:dyDescent="0.25">
      <c r="A247" s="37">
        <f t="shared" ref="A247:A306" si="8">A246+1</f>
        <v>246</v>
      </c>
      <c r="B247" s="64" t="s">
        <v>347</v>
      </c>
      <c r="C247" s="65"/>
      <c r="D247" s="66">
        <v>1100</v>
      </c>
      <c r="E247" s="57">
        <f t="shared" si="7"/>
        <v>0</v>
      </c>
      <c r="F247" s="58"/>
    </row>
    <row r="248" spans="1:6" hidden="1" x14ac:dyDescent="0.25">
      <c r="A248" s="37">
        <f t="shared" si="8"/>
        <v>247</v>
      </c>
      <c r="B248" s="64" t="s">
        <v>348</v>
      </c>
      <c r="C248" s="65"/>
      <c r="D248" s="66">
        <v>280</v>
      </c>
      <c r="E248" s="57">
        <f t="shared" si="7"/>
        <v>0</v>
      </c>
      <c r="F248" s="58"/>
    </row>
    <row r="249" spans="1:6" hidden="1" x14ac:dyDescent="0.25">
      <c r="A249" s="37">
        <f t="shared" si="8"/>
        <v>248</v>
      </c>
      <c r="B249" s="64" t="s">
        <v>349</v>
      </c>
      <c r="C249" s="65"/>
      <c r="D249" s="66">
        <v>220</v>
      </c>
      <c r="E249" s="57">
        <f t="shared" si="7"/>
        <v>0</v>
      </c>
      <c r="F249" s="58"/>
    </row>
    <row r="250" spans="1:6" hidden="1" x14ac:dyDescent="0.25">
      <c r="A250" s="37">
        <f t="shared" si="8"/>
        <v>249</v>
      </c>
      <c r="B250" s="64" t="s">
        <v>350</v>
      </c>
      <c r="C250" s="65"/>
      <c r="D250" s="66">
        <v>840</v>
      </c>
      <c r="E250" s="57">
        <f t="shared" si="7"/>
        <v>0</v>
      </c>
      <c r="F250" s="58"/>
    </row>
    <row r="251" spans="1:6" hidden="1" x14ac:dyDescent="0.25">
      <c r="A251" s="37">
        <f t="shared" si="8"/>
        <v>250</v>
      </c>
      <c r="B251" s="64" t="s">
        <v>351</v>
      </c>
      <c r="C251" s="65"/>
      <c r="D251" s="66">
        <v>860</v>
      </c>
      <c r="E251" s="57">
        <f t="shared" si="7"/>
        <v>0</v>
      </c>
      <c r="F251" s="58"/>
    </row>
    <row r="252" spans="1:6" hidden="1" x14ac:dyDescent="0.25">
      <c r="A252" s="37">
        <f t="shared" si="8"/>
        <v>251</v>
      </c>
      <c r="B252" s="64" t="s">
        <v>352</v>
      </c>
      <c r="C252" s="65"/>
      <c r="D252" s="66">
        <v>830</v>
      </c>
      <c r="E252" s="57">
        <f t="shared" ref="E252:E306" si="9">D252*C252</f>
        <v>0</v>
      </c>
      <c r="F252" s="58"/>
    </row>
    <row r="253" spans="1:6" hidden="1" x14ac:dyDescent="0.25">
      <c r="A253" s="37">
        <f t="shared" si="8"/>
        <v>252</v>
      </c>
      <c r="B253" s="64" t="s">
        <v>353</v>
      </c>
      <c r="C253" s="65"/>
      <c r="D253" s="66">
        <v>870</v>
      </c>
      <c r="E253" s="57">
        <f t="shared" si="9"/>
        <v>0</v>
      </c>
      <c r="F253" s="58"/>
    </row>
    <row r="254" spans="1:6" hidden="1" x14ac:dyDescent="0.25">
      <c r="A254" s="37">
        <f t="shared" si="8"/>
        <v>253</v>
      </c>
      <c r="B254" s="64" t="s">
        <v>354</v>
      </c>
      <c r="C254" s="65"/>
      <c r="D254" s="66">
        <v>870</v>
      </c>
      <c r="E254" s="57">
        <f t="shared" si="9"/>
        <v>0</v>
      </c>
      <c r="F254" s="58"/>
    </row>
    <row r="255" spans="1:6" hidden="1" x14ac:dyDescent="0.25">
      <c r="A255" s="37">
        <f t="shared" si="8"/>
        <v>254</v>
      </c>
      <c r="B255" s="64" t="s">
        <v>355</v>
      </c>
      <c r="C255" s="65"/>
      <c r="D255" s="66">
        <v>850</v>
      </c>
      <c r="E255" s="57">
        <f t="shared" si="9"/>
        <v>0</v>
      </c>
      <c r="F255" s="58"/>
    </row>
    <row r="256" spans="1:6" hidden="1" x14ac:dyDescent="0.25">
      <c r="A256" s="37">
        <f t="shared" si="8"/>
        <v>255</v>
      </c>
      <c r="B256" s="64" t="s">
        <v>356</v>
      </c>
      <c r="C256" s="65"/>
      <c r="D256" s="66">
        <v>860</v>
      </c>
      <c r="E256" s="57">
        <f t="shared" si="9"/>
        <v>0</v>
      </c>
      <c r="F256" s="58"/>
    </row>
    <row r="257" spans="1:6" hidden="1" x14ac:dyDescent="0.25">
      <c r="A257" s="37">
        <f t="shared" si="8"/>
        <v>256</v>
      </c>
      <c r="B257" s="64" t="s">
        <v>357</v>
      </c>
      <c r="C257" s="65"/>
      <c r="D257" s="66">
        <v>150</v>
      </c>
      <c r="E257" s="57">
        <f t="shared" si="9"/>
        <v>0</v>
      </c>
      <c r="F257" s="58"/>
    </row>
    <row r="258" spans="1:6" hidden="1" x14ac:dyDescent="0.25">
      <c r="A258" s="37">
        <f t="shared" si="8"/>
        <v>257</v>
      </c>
      <c r="B258" s="64" t="s">
        <v>358</v>
      </c>
      <c r="C258" s="65"/>
      <c r="D258" s="66">
        <v>190</v>
      </c>
      <c r="E258" s="57">
        <f t="shared" si="9"/>
        <v>0</v>
      </c>
      <c r="F258" s="58"/>
    </row>
    <row r="259" spans="1:6" hidden="1" x14ac:dyDescent="0.25">
      <c r="A259" s="37">
        <f t="shared" si="8"/>
        <v>258</v>
      </c>
      <c r="B259" s="64" t="s">
        <v>359</v>
      </c>
      <c r="C259" s="65"/>
      <c r="D259" s="66">
        <v>210</v>
      </c>
      <c r="E259" s="57">
        <f t="shared" si="9"/>
        <v>0</v>
      </c>
      <c r="F259" s="58"/>
    </row>
    <row r="260" spans="1:6" hidden="1" x14ac:dyDescent="0.25">
      <c r="A260" s="37">
        <f t="shared" si="8"/>
        <v>259</v>
      </c>
      <c r="B260" s="64" t="s">
        <v>360</v>
      </c>
      <c r="C260" s="65"/>
      <c r="D260" s="66">
        <v>160</v>
      </c>
      <c r="E260" s="57">
        <f t="shared" si="9"/>
        <v>0</v>
      </c>
      <c r="F260" s="58"/>
    </row>
    <row r="261" spans="1:6" hidden="1" x14ac:dyDescent="0.25">
      <c r="A261" s="37">
        <f t="shared" si="8"/>
        <v>260</v>
      </c>
      <c r="B261" s="64" t="s">
        <v>361</v>
      </c>
      <c r="C261" s="65"/>
      <c r="D261" s="66">
        <v>165</v>
      </c>
      <c r="E261" s="57">
        <f t="shared" si="9"/>
        <v>0</v>
      </c>
      <c r="F261" s="58"/>
    </row>
    <row r="262" spans="1:6" hidden="1" x14ac:dyDescent="0.25">
      <c r="A262" s="37">
        <f t="shared" si="8"/>
        <v>261</v>
      </c>
      <c r="B262" s="64" t="s">
        <v>362</v>
      </c>
      <c r="C262" s="65"/>
      <c r="D262" s="66">
        <v>190</v>
      </c>
      <c r="E262" s="57">
        <f t="shared" si="9"/>
        <v>0</v>
      </c>
      <c r="F262" s="58"/>
    </row>
    <row r="263" spans="1:6" hidden="1" x14ac:dyDescent="0.25">
      <c r="A263" s="37">
        <f t="shared" si="8"/>
        <v>262</v>
      </c>
      <c r="B263" s="64" t="s">
        <v>363</v>
      </c>
      <c r="C263" s="65"/>
      <c r="D263" s="66">
        <v>280</v>
      </c>
      <c r="E263" s="57">
        <f t="shared" si="9"/>
        <v>0</v>
      </c>
      <c r="F263" s="58"/>
    </row>
    <row r="264" spans="1:6" hidden="1" x14ac:dyDescent="0.25">
      <c r="A264" s="37">
        <f t="shared" si="8"/>
        <v>263</v>
      </c>
      <c r="B264" s="64" t="s">
        <v>364</v>
      </c>
      <c r="C264" s="65"/>
      <c r="D264" s="66">
        <v>240</v>
      </c>
      <c r="E264" s="57">
        <f t="shared" si="9"/>
        <v>0</v>
      </c>
      <c r="F264" s="58"/>
    </row>
    <row r="265" spans="1:6" hidden="1" x14ac:dyDescent="0.25">
      <c r="A265" s="37">
        <f t="shared" si="8"/>
        <v>264</v>
      </c>
      <c r="B265" s="64" t="s">
        <v>365</v>
      </c>
      <c r="C265" s="65"/>
      <c r="D265" s="66">
        <v>410</v>
      </c>
      <c r="E265" s="57">
        <f t="shared" si="9"/>
        <v>0</v>
      </c>
      <c r="F265" s="58"/>
    </row>
    <row r="266" spans="1:6" hidden="1" x14ac:dyDescent="0.25">
      <c r="A266" s="37">
        <f t="shared" si="8"/>
        <v>265</v>
      </c>
      <c r="B266" s="64" t="s">
        <v>366</v>
      </c>
      <c r="C266" s="65"/>
      <c r="D266" s="66">
        <v>480</v>
      </c>
      <c r="E266" s="57">
        <f t="shared" si="9"/>
        <v>0</v>
      </c>
      <c r="F266" s="58"/>
    </row>
    <row r="267" spans="1:6" hidden="1" x14ac:dyDescent="0.25">
      <c r="A267" s="37">
        <f t="shared" si="8"/>
        <v>266</v>
      </c>
      <c r="B267" s="64" t="s">
        <v>367</v>
      </c>
      <c r="C267" s="65"/>
      <c r="D267" s="66">
        <v>290</v>
      </c>
      <c r="E267" s="57">
        <f t="shared" si="9"/>
        <v>0</v>
      </c>
      <c r="F267" s="58"/>
    </row>
    <row r="268" spans="1:6" hidden="1" x14ac:dyDescent="0.25">
      <c r="A268" s="37">
        <f t="shared" si="8"/>
        <v>267</v>
      </c>
      <c r="B268" s="64" t="s">
        <v>368</v>
      </c>
      <c r="C268" s="65"/>
      <c r="D268" s="66">
        <v>440</v>
      </c>
      <c r="E268" s="57">
        <f t="shared" si="9"/>
        <v>0</v>
      </c>
      <c r="F268" s="58"/>
    </row>
    <row r="269" spans="1:6" hidden="1" x14ac:dyDescent="0.25">
      <c r="A269" s="37">
        <f t="shared" si="8"/>
        <v>268</v>
      </c>
      <c r="B269" s="64" t="s">
        <v>369</v>
      </c>
      <c r="C269" s="65"/>
      <c r="D269" s="66">
        <v>300</v>
      </c>
      <c r="E269" s="57">
        <f t="shared" si="9"/>
        <v>0</v>
      </c>
      <c r="F269" s="58"/>
    </row>
    <row r="270" spans="1:6" hidden="1" x14ac:dyDescent="0.25">
      <c r="A270" s="37">
        <f t="shared" si="8"/>
        <v>269</v>
      </c>
      <c r="B270" s="64" t="s">
        <v>370</v>
      </c>
      <c r="C270" s="65"/>
      <c r="D270" s="66">
        <v>170</v>
      </c>
      <c r="E270" s="57">
        <f t="shared" si="9"/>
        <v>0</v>
      </c>
      <c r="F270" s="58"/>
    </row>
    <row r="271" spans="1:6" hidden="1" x14ac:dyDescent="0.25">
      <c r="A271" s="37">
        <f t="shared" si="8"/>
        <v>270</v>
      </c>
      <c r="B271" s="64" t="s">
        <v>371</v>
      </c>
      <c r="C271" s="65"/>
      <c r="D271" s="66">
        <v>550</v>
      </c>
      <c r="E271" s="57">
        <f t="shared" si="9"/>
        <v>0</v>
      </c>
      <c r="F271" s="58"/>
    </row>
    <row r="272" spans="1:6" hidden="1" x14ac:dyDescent="0.25">
      <c r="A272" s="37">
        <f t="shared" si="8"/>
        <v>271</v>
      </c>
      <c r="B272" s="64" t="s">
        <v>372</v>
      </c>
      <c r="C272" s="65"/>
      <c r="D272" s="66">
        <v>150</v>
      </c>
      <c r="E272" s="57">
        <f t="shared" si="9"/>
        <v>0</v>
      </c>
      <c r="F272" s="58"/>
    </row>
    <row r="273" spans="1:6" hidden="1" x14ac:dyDescent="0.25">
      <c r="A273" s="37">
        <f t="shared" si="8"/>
        <v>272</v>
      </c>
      <c r="B273" s="64" t="s">
        <v>373</v>
      </c>
      <c r="C273" s="65"/>
      <c r="D273" s="66">
        <v>145</v>
      </c>
      <c r="E273" s="57">
        <f t="shared" si="9"/>
        <v>0</v>
      </c>
      <c r="F273" s="58"/>
    </row>
    <row r="274" spans="1:6" hidden="1" x14ac:dyDescent="0.25">
      <c r="A274" s="37">
        <f t="shared" si="8"/>
        <v>273</v>
      </c>
      <c r="B274" s="64" t="s">
        <v>374</v>
      </c>
      <c r="C274" s="65"/>
      <c r="D274" s="66">
        <v>950</v>
      </c>
      <c r="E274" s="57">
        <f t="shared" si="9"/>
        <v>0</v>
      </c>
      <c r="F274" s="58"/>
    </row>
    <row r="275" spans="1:6" hidden="1" x14ac:dyDescent="0.25">
      <c r="A275" s="37">
        <f t="shared" si="8"/>
        <v>274</v>
      </c>
      <c r="B275" s="64" t="s">
        <v>375</v>
      </c>
      <c r="C275" s="65"/>
      <c r="D275" s="66">
        <v>240</v>
      </c>
      <c r="E275" s="57">
        <f t="shared" si="9"/>
        <v>0</v>
      </c>
      <c r="F275" s="58"/>
    </row>
    <row r="276" spans="1:6" hidden="1" x14ac:dyDescent="0.25">
      <c r="A276" s="37">
        <f t="shared" si="8"/>
        <v>275</v>
      </c>
      <c r="B276" s="64" t="s">
        <v>376</v>
      </c>
      <c r="C276" s="65"/>
      <c r="D276" s="66">
        <v>270</v>
      </c>
      <c r="E276" s="57">
        <f t="shared" si="9"/>
        <v>0</v>
      </c>
      <c r="F276" s="58"/>
    </row>
    <row r="277" spans="1:6" hidden="1" x14ac:dyDescent="0.25">
      <c r="A277" s="37">
        <f t="shared" si="8"/>
        <v>276</v>
      </c>
      <c r="B277" s="64" t="s">
        <v>377</v>
      </c>
      <c r="C277" s="65"/>
      <c r="D277" s="66">
        <v>150</v>
      </c>
      <c r="E277" s="57">
        <f t="shared" si="9"/>
        <v>0</v>
      </c>
      <c r="F277" s="58"/>
    </row>
    <row r="278" spans="1:6" hidden="1" x14ac:dyDescent="0.25">
      <c r="A278" s="37">
        <f t="shared" si="8"/>
        <v>277</v>
      </c>
      <c r="B278" s="64" t="s">
        <v>378</v>
      </c>
      <c r="C278" s="65"/>
      <c r="D278" s="66">
        <v>330</v>
      </c>
      <c r="E278" s="57">
        <f t="shared" si="9"/>
        <v>0</v>
      </c>
      <c r="F278" s="58"/>
    </row>
    <row r="279" spans="1:6" hidden="1" x14ac:dyDescent="0.25">
      <c r="A279" s="37">
        <f t="shared" si="8"/>
        <v>278</v>
      </c>
      <c r="B279" s="64" t="s">
        <v>379</v>
      </c>
      <c r="C279" s="65"/>
      <c r="D279" s="66">
        <v>45</v>
      </c>
      <c r="E279" s="57">
        <f t="shared" si="9"/>
        <v>0</v>
      </c>
      <c r="F279" s="58"/>
    </row>
    <row r="280" spans="1:6" hidden="1" x14ac:dyDescent="0.25">
      <c r="A280" s="37">
        <f t="shared" si="8"/>
        <v>279</v>
      </c>
      <c r="B280" s="64" t="s">
        <v>380</v>
      </c>
      <c r="C280" s="65"/>
      <c r="D280" s="66">
        <v>60</v>
      </c>
      <c r="E280" s="57">
        <f t="shared" si="9"/>
        <v>0</v>
      </c>
      <c r="F280" s="58"/>
    </row>
    <row r="281" spans="1:6" hidden="1" x14ac:dyDescent="0.25">
      <c r="A281" s="37">
        <f t="shared" si="8"/>
        <v>280</v>
      </c>
      <c r="B281" s="64" t="s">
        <v>381</v>
      </c>
      <c r="C281" s="65"/>
      <c r="D281" s="66">
        <v>2600</v>
      </c>
      <c r="E281" s="57">
        <f t="shared" si="9"/>
        <v>0</v>
      </c>
      <c r="F281" s="58"/>
    </row>
    <row r="282" spans="1:6" hidden="1" x14ac:dyDescent="0.25">
      <c r="A282" s="37">
        <f t="shared" si="8"/>
        <v>281</v>
      </c>
      <c r="B282" s="64" t="s">
        <v>382</v>
      </c>
      <c r="C282" s="65"/>
      <c r="D282" s="66">
        <v>660</v>
      </c>
      <c r="E282" s="57">
        <f t="shared" si="9"/>
        <v>0</v>
      </c>
      <c r="F282" s="58"/>
    </row>
    <row r="283" spans="1:6" hidden="1" x14ac:dyDescent="0.25">
      <c r="A283" s="37">
        <f t="shared" si="8"/>
        <v>282</v>
      </c>
      <c r="B283" s="64" t="s">
        <v>383</v>
      </c>
      <c r="C283" s="65"/>
      <c r="D283" s="66">
        <v>1030</v>
      </c>
      <c r="E283" s="57">
        <f t="shared" si="9"/>
        <v>0</v>
      </c>
      <c r="F283" s="58"/>
    </row>
    <row r="284" spans="1:6" hidden="1" x14ac:dyDescent="0.25">
      <c r="A284" s="37">
        <f t="shared" si="8"/>
        <v>283</v>
      </c>
      <c r="B284" s="64" t="s">
        <v>384</v>
      </c>
      <c r="C284" s="65"/>
      <c r="D284" s="66">
        <v>1850</v>
      </c>
      <c r="E284" s="57">
        <f t="shared" si="9"/>
        <v>0</v>
      </c>
      <c r="F284" s="58"/>
    </row>
    <row r="285" spans="1:6" hidden="1" x14ac:dyDescent="0.25">
      <c r="A285" s="37">
        <f t="shared" si="8"/>
        <v>284</v>
      </c>
      <c r="B285" s="64" t="s">
        <v>385</v>
      </c>
      <c r="C285" s="65"/>
      <c r="D285" s="66">
        <v>2800</v>
      </c>
      <c r="E285" s="57">
        <f t="shared" si="9"/>
        <v>0</v>
      </c>
      <c r="F285" s="58"/>
    </row>
    <row r="286" spans="1:6" hidden="1" x14ac:dyDescent="0.25">
      <c r="A286" s="37">
        <f t="shared" si="8"/>
        <v>285</v>
      </c>
      <c r="B286" s="64" t="s">
        <v>386</v>
      </c>
      <c r="C286" s="65"/>
      <c r="D286" s="66">
        <v>70</v>
      </c>
      <c r="E286" s="57">
        <f t="shared" si="9"/>
        <v>0</v>
      </c>
      <c r="F286" s="58"/>
    </row>
    <row r="287" spans="1:6" hidden="1" x14ac:dyDescent="0.25">
      <c r="A287" s="37">
        <f t="shared" si="8"/>
        <v>286</v>
      </c>
      <c r="B287" s="64" t="s">
        <v>387</v>
      </c>
      <c r="C287" s="65"/>
      <c r="D287" s="66">
        <v>150</v>
      </c>
      <c r="E287" s="57">
        <f t="shared" si="9"/>
        <v>0</v>
      </c>
      <c r="F287" s="58"/>
    </row>
    <row r="288" spans="1:6" hidden="1" x14ac:dyDescent="0.25">
      <c r="A288" s="37">
        <f t="shared" si="8"/>
        <v>287</v>
      </c>
      <c r="B288" s="64" t="s">
        <v>388</v>
      </c>
      <c r="C288" s="65"/>
      <c r="D288" s="66">
        <v>30</v>
      </c>
      <c r="E288" s="57">
        <f t="shared" si="9"/>
        <v>0</v>
      </c>
      <c r="F288" s="58"/>
    </row>
    <row r="289" spans="1:6" hidden="1" x14ac:dyDescent="0.25">
      <c r="A289" s="37">
        <f t="shared" si="8"/>
        <v>288</v>
      </c>
      <c r="B289" s="64" t="s">
        <v>389</v>
      </c>
      <c r="C289" s="65"/>
      <c r="D289" s="66">
        <v>1020</v>
      </c>
      <c r="E289" s="57">
        <f t="shared" si="9"/>
        <v>0</v>
      </c>
      <c r="F289" s="58"/>
    </row>
    <row r="290" spans="1:6" hidden="1" x14ac:dyDescent="0.25">
      <c r="A290" s="37">
        <f t="shared" si="8"/>
        <v>289</v>
      </c>
      <c r="B290" s="64" t="s">
        <v>390</v>
      </c>
      <c r="C290" s="65"/>
      <c r="D290" s="66">
        <v>1250</v>
      </c>
      <c r="E290" s="57">
        <f t="shared" si="9"/>
        <v>0</v>
      </c>
      <c r="F290" s="58"/>
    </row>
    <row r="291" spans="1:6" hidden="1" x14ac:dyDescent="0.25">
      <c r="A291" s="37">
        <f t="shared" si="8"/>
        <v>290</v>
      </c>
      <c r="B291" s="64" t="s">
        <v>391</v>
      </c>
      <c r="C291" s="65"/>
      <c r="D291" s="66">
        <v>950</v>
      </c>
      <c r="E291" s="57">
        <f t="shared" si="9"/>
        <v>0</v>
      </c>
      <c r="F291" s="58"/>
    </row>
    <row r="292" spans="1:6" hidden="1" x14ac:dyDescent="0.25">
      <c r="A292" s="37">
        <f t="shared" si="8"/>
        <v>291</v>
      </c>
      <c r="B292" s="64" t="s">
        <v>392</v>
      </c>
      <c r="C292" s="65"/>
      <c r="D292" s="66">
        <v>950</v>
      </c>
      <c r="E292" s="57">
        <f t="shared" si="9"/>
        <v>0</v>
      </c>
      <c r="F292" s="58"/>
    </row>
    <row r="293" spans="1:6" hidden="1" x14ac:dyDescent="0.25">
      <c r="A293" s="37">
        <f t="shared" si="8"/>
        <v>292</v>
      </c>
      <c r="B293" s="64" t="s">
        <v>393</v>
      </c>
      <c r="C293" s="65"/>
      <c r="D293" s="66">
        <v>380</v>
      </c>
      <c r="E293" s="57">
        <f t="shared" si="9"/>
        <v>0</v>
      </c>
      <c r="F293" s="58"/>
    </row>
    <row r="294" spans="1:6" hidden="1" x14ac:dyDescent="0.25">
      <c r="A294" s="37">
        <f t="shared" si="8"/>
        <v>293</v>
      </c>
      <c r="B294" s="64" t="s">
        <v>394</v>
      </c>
      <c r="C294" s="65"/>
      <c r="D294" s="66">
        <v>2800</v>
      </c>
      <c r="E294" s="57">
        <f t="shared" si="9"/>
        <v>0</v>
      </c>
      <c r="F294" s="58"/>
    </row>
    <row r="295" spans="1:6" hidden="1" x14ac:dyDescent="0.25">
      <c r="A295" s="37">
        <f t="shared" si="8"/>
        <v>294</v>
      </c>
      <c r="B295" s="64" t="s">
        <v>395</v>
      </c>
      <c r="C295" s="65"/>
      <c r="D295" s="66">
        <v>4450</v>
      </c>
      <c r="E295" s="57">
        <f t="shared" si="9"/>
        <v>0</v>
      </c>
      <c r="F295" s="58"/>
    </row>
    <row r="296" spans="1:6" hidden="1" x14ac:dyDescent="0.25">
      <c r="A296" s="37">
        <f t="shared" si="8"/>
        <v>295</v>
      </c>
      <c r="B296" s="64" t="s">
        <v>396</v>
      </c>
      <c r="C296" s="65"/>
      <c r="D296" s="66">
        <v>4250</v>
      </c>
      <c r="E296" s="57">
        <f t="shared" si="9"/>
        <v>0</v>
      </c>
      <c r="F296" s="58"/>
    </row>
    <row r="297" spans="1:6" hidden="1" x14ac:dyDescent="0.25">
      <c r="A297" s="37">
        <f t="shared" si="8"/>
        <v>296</v>
      </c>
      <c r="B297" s="64" t="s">
        <v>397</v>
      </c>
      <c r="C297" s="65"/>
      <c r="D297" s="66">
        <v>2800</v>
      </c>
      <c r="E297" s="57">
        <f t="shared" si="9"/>
        <v>0</v>
      </c>
      <c r="F297" s="58"/>
    </row>
    <row r="298" spans="1:6" hidden="1" x14ac:dyDescent="0.25">
      <c r="A298" s="37">
        <f t="shared" si="8"/>
        <v>297</v>
      </c>
      <c r="B298" s="64" t="s">
        <v>398</v>
      </c>
      <c r="C298" s="65"/>
      <c r="D298" s="66">
        <v>430</v>
      </c>
      <c r="E298" s="57">
        <f t="shared" si="9"/>
        <v>0</v>
      </c>
      <c r="F298" s="58"/>
    </row>
    <row r="299" spans="1:6" hidden="1" x14ac:dyDescent="0.25">
      <c r="A299" s="37">
        <f t="shared" si="8"/>
        <v>298</v>
      </c>
      <c r="B299" s="64" t="s">
        <v>399</v>
      </c>
      <c r="C299" s="65"/>
      <c r="D299" s="66">
        <v>570</v>
      </c>
      <c r="E299" s="57">
        <f t="shared" si="9"/>
        <v>0</v>
      </c>
      <c r="F299" s="58"/>
    </row>
    <row r="300" spans="1:6" hidden="1" x14ac:dyDescent="0.25">
      <c r="A300" s="37">
        <f t="shared" si="8"/>
        <v>299</v>
      </c>
      <c r="B300" s="64" t="s">
        <v>400</v>
      </c>
      <c r="C300" s="65"/>
      <c r="D300" s="66">
        <v>880</v>
      </c>
      <c r="E300" s="57">
        <f t="shared" si="9"/>
        <v>0</v>
      </c>
      <c r="F300" s="58"/>
    </row>
    <row r="301" spans="1:6" hidden="1" x14ac:dyDescent="0.25">
      <c r="A301" s="37">
        <f t="shared" si="8"/>
        <v>300</v>
      </c>
      <c r="B301" s="64" t="s">
        <v>401</v>
      </c>
      <c r="C301" s="65"/>
      <c r="D301" s="66">
        <v>940</v>
      </c>
      <c r="E301" s="57">
        <f t="shared" si="9"/>
        <v>0</v>
      </c>
      <c r="F301" s="58"/>
    </row>
    <row r="302" spans="1:6" hidden="1" x14ac:dyDescent="0.25">
      <c r="A302" s="37">
        <f t="shared" si="8"/>
        <v>301</v>
      </c>
      <c r="B302" s="64" t="s">
        <v>402</v>
      </c>
      <c r="C302" s="65"/>
      <c r="D302" s="66">
        <v>370</v>
      </c>
      <c r="E302" s="57">
        <f t="shared" si="9"/>
        <v>0</v>
      </c>
      <c r="F302" s="58"/>
    </row>
    <row r="303" spans="1:6" hidden="1" x14ac:dyDescent="0.25">
      <c r="A303" s="37">
        <f t="shared" si="8"/>
        <v>302</v>
      </c>
      <c r="B303" s="64" t="s">
        <v>403</v>
      </c>
      <c r="C303" s="65"/>
      <c r="D303" s="66">
        <v>370</v>
      </c>
      <c r="E303" s="57">
        <f t="shared" si="9"/>
        <v>0</v>
      </c>
      <c r="F303" s="58"/>
    </row>
    <row r="304" spans="1:6" hidden="1" x14ac:dyDescent="0.25">
      <c r="A304" s="37">
        <f t="shared" si="8"/>
        <v>303</v>
      </c>
      <c r="B304" s="64" t="s">
        <v>404</v>
      </c>
      <c r="C304" s="65"/>
      <c r="D304" s="66">
        <v>680</v>
      </c>
      <c r="E304" s="57">
        <f t="shared" si="9"/>
        <v>0</v>
      </c>
      <c r="F304" s="58"/>
    </row>
    <row r="305" spans="1:6" hidden="1" x14ac:dyDescent="0.25">
      <c r="A305" s="37">
        <f t="shared" si="8"/>
        <v>304</v>
      </c>
      <c r="B305" s="64" t="s">
        <v>405</v>
      </c>
      <c r="C305" s="65"/>
      <c r="D305" s="66">
        <v>750</v>
      </c>
      <c r="E305" s="57">
        <f t="shared" si="9"/>
        <v>0</v>
      </c>
      <c r="F305" s="58"/>
    </row>
    <row r="306" spans="1:6" hidden="1" x14ac:dyDescent="0.25">
      <c r="A306" s="37">
        <f t="shared" si="8"/>
        <v>305</v>
      </c>
      <c r="B306" s="64" t="s">
        <v>406</v>
      </c>
      <c r="C306" s="65"/>
      <c r="D306" s="66">
        <v>980</v>
      </c>
      <c r="E306" s="57">
        <f t="shared" si="9"/>
        <v>0</v>
      </c>
      <c r="F306" s="58"/>
    </row>
  </sheetData>
  <autoFilter ref="A1:F306">
    <filterColumn colId="5">
      <filters>
        <filter val="A"/>
      </filters>
    </filterColumn>
  </autoFilter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X49"/>
  <sheetViews>
    <sheetView tabSelected="1" view="pageBreakPreview" zoomScale="96" zoomScaleNormal="100" zoomScaleSheetLayoutView="96" workbookViewId="0">
      <selection activeCell="I21" sqref="I21"/>
    </sheetView>
  </sheetViews>
  <sheetFormatPr baseColWidth="10" defaultRowHeight="15" x14ac:dyDescent="0.25"/>
  <cols>
    <col min="1" max="1" width="4.7109375" style="11" customWidth="1"/>
    <col min="2" max="2" width="33.7109375" style="11" customWidth="1"/>
    <col min="3" max="3" width="10.85546875" style="11" customWidth="1"/>
    <col min="4" max="4" width="14.140625" style="11" bestFit="1" customWidth="1"/>
    <col min="5" max="5" width="15.42578125" style="11" bestFit="1" customWidth="1"/>
    <col min="6" max="6" width="15.85546875" customWidth="1"/>
    <col min="7" max="7" width="7.7109375" bestFit="1" customWidth="1"/>
    <col min="8" max="8" width="7.28515625" bestFit="1" customWidth="1"/>
    <col min="9" max="10" width="7.28515625" style="36" customWidth="1"/>
    <col min="11" max="11" width="7.42578125" bestFit="1" customWidth="1"/>
    <col min="12" max="12" width="13.140625" bestFit="1" customWidth="1"/>
    <col min="13" max="13" width="22.85546875" bestFit="1" customWidth="1"/>
    <col min="14" max="14" width="15.7109375" bestFit="1" customWidth="1"/>
    <col min="15" max="15" width="10.28515625" bestFit="1" customWidth="1"/>
    <col min="16" max="16" width="4.85546875" bestFit="1" customWidth="1"/>
    <col min="17" max="17" width="4.7109375" bestFit="1" customWidth="1"/>
    <col min="18" max="18" width="10.28515625" bestFit="1" customWidth="1"/>
    <col min="19" max="19" width="6.85546875" bestFit="1" customWidth="1"/>
    <col min="20" max="20" width="7.5703125" bestFit="1" customWidth="1"/>
    <col min="22" max="22" width="21.85546875" bestFit="1" customWidth="1"/>
    <col min="23" max="23" width="14.7109375" bestFit="1" customWidth="1"/>
    <col min="24" max="24" width="6.28515625" bestFit="1" customWidth="1"/>
  </cols>
  <sheetData>
    <row r="1" spans="1:12" x14ac:dyDescent="0.25">
      <c r="A1"/>
      <c r="B1"/>
      <c r="C1"/>
      <c r="D1"/>
      <c r="E1"/>
    </row>
    <row r="2" spans="1:12" ht="15.75" x14ac:dyDescent="0.25">
      <c r="A2" s="41"/>
      <c r="B2" s="42"/>
      <c r="C2" s="43"/>
      <c r="D2" s="6"/>
      <c r="E2" s="27" t="s">
        <v>17</v>
      </c>
      <c r="F2" s="26">
        <v>41645</v>
      </c>
    </row>
    <row r="3" spans="1:12" x14ac:dyDescent="0.25">
      <c r="A3" s="44"/>
      <c r="B3" s="45"/>
      <c r="C3" s="46"/>
      <c r="D3" s="6"/>
      <c r="E3"/>
    </row>
    <row r="4" spans="1:12" x14ac:dyDescent="0.25">
      <c r="A4" s="44"/>
      <c r="B4" s="45"/>
      <c r="C4" s="46"/>
      <c r="D4" s="6"/>
      <c r="E4"/>
    </row>
    <row r="5" spans="1:12" x14ac:dyDescent="0.25">
      <c r="A5" s="44"/>
      <c r="B5" s="45"/>
      <c r="C5" s="46"/>
      <c r="D5" s="6"/>
      <c r="E5"/>
    </row>
    <row r="6" spans="1:12" x14ac:dyDescent="0.25">
      <c r="A6" s="44"/>
      <c r="B6" s="45"/>
      <c r="C6" s="46"/>
      <c r="D6" s="6"/>
      <c r="E6"/>
      <c r="L6" s="36" t="s">
        <v>416</v>
      </c>
    </row>
    <row r="7" spans="1:12" x14ac:dyDescent="0.25">
      <c r="A7" s="44"/>
      <c r="B7" s="45"/>
      <c r="C7" s="46"/>
      <c r="D7" s="6"/>
      <c r="E7"/>
    </row>
    <row r="8" spans="1:12" x14ac:dyDescent="0.25">
      <c r="A8" s="44"/>
      <c r="B8" s="45"/>
      <c r="C8" s="46"/>
      <c r="D8" s="6"/>
      <c r="E8"/>
    </row>
    <row r="9" spans="1:12" x14ac:dyDescent="0.25">
      <c r="A9" s="44"/>
      <c r="B9" s="45"/>
      <c r="C9" s="46"/>
      <c r="D9" s="6"/>
      <c r="E9"/>
      <c r="L9" t="s">
        <v>415</v>
      </c>
    </row>
    <row r="10" spans="1:12" x14ac:dyDescent="0.25">
      <c r="A10" s="44"/>
      <c r="B10" s="45"/>
      <c r="C10" s="46"/>
      <c r="D10" s="6"/>
      <c r="E10"/>
    </row>
    <row r="11" spans="1:12" x14ac:dyDescent="0.25">
      <c r="A11" s="44"/>
      <c r="B11" s="45"/>
      <c r="C11" s="46"/>
      <c r="D11" s="6"/>
      <c r="E11"/>
    </row>
    <row r="12" spans="1:12" ht="15.75" thickBot="1" x14ac:dyDescent="0.3">
      <c r="A12" s="44"/>
      <c r="B12" s="45"/>
      <c r="C12" s="46"/>
      <c r="D12" s="6"/>
      <c r="E12"/>
    </row>
    <row r="13" spans="1:12" ht="15.75" customHeight="1" x14ac:dyDescent="0.25">
      <c r="A13" s="59"/>
      <c r="B13" s="47"/>
      <c r="C13" s="48"/>
      <c r="D13" s="6"/>
      <c r="E13" s="101" t="s">
        <v>0</v>
      </c>
      <c r="F13" s="102"/>
    </row>
    <row r="14" spans="1:12" ht="15" customHeight="1" x14ac:dyDescent="0.25">
      <c r="A14"/>
      <c r="B14"/>
      <c r="C14"/>
      <c r="D14"/>
      <c r="E14" s="103" t="s">
        <v>20</v>
      </c>
      <c r="F14" s="104"/>
    </row>
    <row r="15" spans="1:12" ht="25.5" customHeight="1" x14ac:dyDescent="0.25">
      <c r="A15"/>
      <c r="B15"/>
      <c r="C15"/>
      <c r="D15"/>
      <c r="E15" s="103"/>
      <c r="F15" s="104"/>
    </row>
    <row r="16" spans="1:12" ht="15.75" customHeight="1" thickBot="1" x14ac:dyDescent="0.3">
      <c r="A16"/>
      <c r="B16"/>
      <c r="C16"/>
      <c r="D16"/>
      <c r="E16" s="105" t="str">
        <f>IFERROR(VLOOKUP(E14,Base!B2:C100,2,FALSE),"")</f>
        <v>1,Rue des Fleurs</v>
      </c>
      <c r="F16" s="106"/>
    </row>
    <row r="17" spans="1:24" ht="16.5" customHeight="1" thickBot="1" x14ac:dyDescent="0.3">
      <c r="A17"/>
      <c r="B17" s="97" t="s">
        <v>6</v>
      </c>
      <c r="C17" s="99" t="s">
        <v>11</v>
      </c>
      <c r="D17"/>
      <c r="E17" s="107"/>
      <c r="F17" s="108"/>
    </row>
    <row r="18" spans="1:24" ht="15.75" customHeight="1" thickBot="1" x14ac:dyDescent="0.3">
      <c r="A18"/>
      <c r="B18" s="98"/>
      <c r="C18" s="100"/>
      <c r="D18"/>
      <c r="E18"/>
    </row>
    <row r="20" spans="1:24" x14ac:dyDescent="0.25">
      <c r="A20" s="22" t="s">
        <v>1</v>
      </c>
      <c r="B20" s="23" t="s">
        <v>2</v>
      </c>
      <c r="C20" s="22" t="s">
        <v>3</v>
      </c>
      <c r="D20" s="22" t="s">
        <v>4</v>
      </c>
      <c r="E20" s="22" t="s">
        <v>5</v>
      </c>
      <c r="G20" s="1"/>
      <c r="H20" s="1"/>
      <c r="I20" s="12"/>
      <c r="J20" s="12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x14ac:dyDescent="0.25">
      <c r="A21" s="37">
        <v>1</v>
      </c>
      <c r="B21" s="38" t="s">
        <v>102</v>
      </c>
      <c r="C21" s="39">
        <v>5</v>
      </c>
      <c r="D21" s="40">
        <v>90</v>
      </c>
      <c r="E21" s="40">
        <v>450</v>
      </c>
      <c r="G21" s="1"/>
      <c r="H21" s="1"/>
      <c r="I21" s="12"/>
      <c r="J21" s="12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2"/>
      <c r="X21" s="1"/>
    </row>
    <row r="22" spans="1:24" x14ac:dyDescent="0.25">
      <c r="A22" s="37">
        <v>2</v>
      </c>
      <c r="B22" s="38" t="s">
        <v>103</v>
      </c>
      <c r="C22" s="39">
        <v>2</v>
      </c>
      <c r="D22" s="40">
        <v>180</v>
      </c>
      <c r="E22" s="40">
        <v>360</v>
      </c>
      <c r="G22" s="1"/>
      <c r="H22" s="1"/>
      <c r="I22" s="12"/>
      <c r="J22" s="12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2"/>
      <c r="X22" s="1"/>
    </row>
    <row r="23" spans="1:24" x14ac:dyDescent="0.25">
      <c r="A23" s="37">
        <v>3</v>
      </c>
      <c r="B23" s="38" t="s">
        <v>104</v>
      </c>
      <c r="C23" s="39">
        <v>3</v>
      </c>
      <c r="D23" s="40">
        <v>550</v>
      </c>
      <c r="E23" s="40">
        <v>1650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4"/>
      <c r="X23" s="3"/>
    </row>
    <row r="24" spans="1:24" x14ac:dyDescent="0.25">
      <c r="A24" s="37">
        <v>4</v>
      </c>
      <c r="B24" s="38" t="s">
        <v>105</v>
      </c>
      <c r="C24" s="39">
        <v>6</v>
      </c>
      <c r="D24" s="40">
        <v>500</v>
      </c>
      <c r="E24" s="40">
        <v>3000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4"/>
      <c r="X24" s="3"/>
    </row>
    <row r="25" spans="1:24" x14ac:dyDescent="0.25">
      <c r="A25" s="37">
        <v>5</v>
      </c>
      <c r="B25" s="38" t="s">
        <v>106</v>
      </c>
      <c r="C25" s="39">
        <v>5</v>
      </c>
      <c r="D25" s="40">
        <v>65</v>
      </c>
      <c r="E25" s="40">
        <v>325</v>
      </c>
      <c r="F25" s="7"/>
    </row>
    <row r="26" spans="1:24" x14ac:dyDescent="0.25">
      <c r="A26" s="37">
        <v>6</v>
      </c>
      <c r="B26" s="38" t="s">
        <v>107</v>
      </c>
      <c r="C26" s="39">
        <v>4</v>
      </c>
      <c r="D26" s="40">
        <v>80</v>
      </c>
      <c r="E26" s="40">
        <v>320</v>
      </c>
      <c r="F26" s="49"/>
    </row>
    <row r="27" spans="1:24" x14ac:dyDescent="0.25">
      <c r="A27" s="37">
        <v>7</v>
      </c>
      <c r="B27" s="38" t="s">
        <v>108</v>
      </c>
      <c r="C27" s="39">
        <v>7</v>
      </c>
      <c r="D27" s="40">
        <v>1850</v>
      </c>
      <c r="E27" s="40">
        <v>12950</v>
      </c>
    </row>
    <row r="28" spans="1:24" x14ac:dyDescent="0.25">
      <c r="A28" s="13">
        <v>8</v>
      </c>
      <c r="B28" s="14" t="s">
        <v>109</v>
      </c>
      <c r="C28" s="15">
        <v>8</v>
      </c>
      <c r="D28" s="16">
        <v>260</v>
      </c>
      <c r="E28" s="16">
        <v>2080</v>
      </c>
    </row>
    <row r="29" spans="1:24" s="11" customFormat="1" x14ac:dyDescent="0.25">
      <c r="A29" s="13">
        <v>9</v>
      </c>
      <c r="B29" s="14" t="s">
        <v>110</v>
      </c>
      <c r="C29" s="15">
        <v>9</v>
      </c>
      <c r="D29" s="16">
        <v>390</v>
      </c>
      <c r="E29" s="16">
        <v>3510</v>
      </c>
      <c r="I29" s="36"/>
      <c r="J29" s="36"/>
    </row>
    <row r="30" spans="1:24" s="11" customFormat="1" x14ac:dyDescent="0.25">
      <c r="A30" s="13"/>
      <c r="B30" s="14"/>
      <c r="C30" s="15"/>
      <c r="D30" s="16"/>
      <c r="E30" s="16"/>
      <c r="I30" s="36"/>
      <c r="J30" s="36"/>
    </row>
    <row r="31" spans="1:24" s="11" customFormat="1" x14ac:dyDescent="0.25">
      <c r="A31" s="13"/>
      <c r="B31" s="14"/>
      <c r="C31" s="15"/>
      <c r="D31" s="16"/>
      <c r="E31" s="16"/>
      <c r="I31" s="36"/>
      <c r="J31" s="36"/>
    </row>
    <row r="32" spans="1:24" x14ac:dyDescent="0.25">
      <c r="A32" s="13"/>
      <c r="B32" s="14"/>
      <c r="C32" s="15"/>
      <c r="D32" s="16"/>
      <c r="E32" s="16"/>
      <c r="F32" s="1"/>
    </row>
    <row r="33" spans="1:12" ht="15.75" x14ac:dyDescent="0.25">
      <c r="A33" s="13"/>
      <c r="B33" s="14"/>
      <c r="C33" s="15"/>
      <c r="D33" s="16"/>
      <c r="E33" s="16"/>
      <c r="F33" s="1"/>
      <c r="H33" s="18"/>
      <c r="I33" s="18"/>
      <c r="J33" s="18"/>
      <c r="K33" s="19"/>
      <c r="L33" s="20"/>
    </row>
    <row r="34" spans="1:12" ht="15.75" x14ac:dyDescent="0.25">
      <c r="A34" s="13"/>
      <c r="B34" s="14"/>
      <c r="C34" s="15"/>
      <c r="D34" s="16"/>
      <c r="E34" s="16"/>
      <c r="F34" s="1"/>
      <c r="H34" s="18"/>
      <c r="I34" s="18"/>
      <c r="J34" s="18"/>
      <c r="K34" s="19"/>
      <c r="L34" s="20"/>
    </row>
    <row r="35" spans="1:12" ht="15" customHeight="1" thickBot="1" x14ac:dyDescent="0.3">
      <c r="A35" s="13"/>
      <c r="B35" s="14"/>
      <c r="C35" s="15"/>
      <c r="D35" s="21"/>
      <c r="E35" s="9"/>
      <c r="H35" s="18"/>
      <c r="I35" s="18"/>
      <c r="J35" s="18"/>
      <c r="K35" s="19"/>
      <c r="L35" s="20"/>
    </row>
    <row r="36" spans="1:12" ht="15" customHeight="1" thickBot="1" x14ac:dyDescent="0.3">
      <c r="C36" s="12"/>
      <c r="D36" s="28" t="s">
        <v>5</v>
      </c>
      <c r="E36" s="24">
        <f>SUM(E21:E35)</f>
        <v>24645</v>
      </c>
      <c r="H36" s="18"/>
      <c r="I36" s="18"/>
      <c r="J36" s="18"/>
      <c r="K36" s="18"/>
      <c r="L36" s="18"/>
    </row>
    <row r="37" spans="1:12" ht="15" customHeight="1" thickBot="1" x14ac:dyDescent="0.3">
      <c r="C37" s="12"/>
      <c r="D37" s="28" t="s">
        <v>19</v>
      </c>
      <c r="E37" s="24">
        <f>E36*17/100</f>
        <v>4189.6499999999996</v>
      </c>
      <c r="H37" s="18"/>
      <c r="I37" s="18"/>
      <c r="J37" s="18"/>
      <c r="K37" s="18"/>
      <c r="L37" s="18"/>
    </row>
    <row r="38" spans="1:12" ht="16.5" thickBot="1" x14ac:dyDescent="0.3">
      <c r="A38" s="12"/>
      <c r="B38" s="12"/>
      <c r="C38" s="12"/>
      <c r="D38" s="28" t="s">
        <v>408</v>
      </c>
      <c r="E38" s="24">
        <f>E37+E36</f>
        <v>28834.65</v>
      </c>
      <c r="F38" s="1"/>
    </row>
    <row r="39" spans="1:12" x14ac:dyDescent="0.25">
      <c r="A39" s="12"/>
      <c r="B39" s="12"/>
      <c r="C39" s="12"/>
      <c r="D39" s="12"/>
      <c r="E39" s="12"/>
      <c r="F39" s="1"/>
    </row>
    <row r="40" spans="1:12" x14ac:dyDescent="0.25">
      <c r="A40" s="12"/>
      <c r="B40" s="12"/>
      <c r="C40" s="12"/>
      <c r="D40" s="12"/>
      <c r="E40" s="12"/>
      <c r="F40" s="1"/>
    </row>
    <row r="41" spans="1:12" ht="15" customHeight="1" x14ac:dyDescent="0.25">
      <c r="A41" s="17"/>
      <c r="B41" s="17"/>
      <c r="C41" s="17"/>
      <c r="D41" s="17"/>
      <c r="E41" s="17"/>
      <c r="F41" s="8"/>
    </row>
    <row r="42" spans="1:12" ht="15" customHeight="1" x14ac:dyDescent="0.25">
      <c r="A42" s="17"/>
      <c r="B42" s="17"/>
      <c r="C42" s="17"/>
      <c r="D42" s="17"/>
      <c r="E42" s="17"/>
      <c r="F42" s="8"/>
    </row>
    <row r="43" spans="1:12" ht="15" customHeight="1" x14ac:dyDescent="0.25">
      <c r="A43" s="25" t="str">
        <f>"Arrêté la présente Facture  à la somme de : "&amp;PROPER(Lettres(INT($E$38))&amp;" Dinars et "&amp;ROUND(($E$38-TRUNC($E$38))*100,0)&amp;" Centimes ")&amp;"(TTC)."</f>
        <v>Arrêté la présente Facture  à la somme de : Vingt Huit Mille Huit Cent Trente Quatre  Dinars Et 65 Centimes (TTC).</v>
      </c>
      <c r="D43" s="17"/>
      <c r="E43" s="17"/>
      <c r="F43" s="8"/>
    </row>
    <row r="44" spans="1:12" x14ac:dyDescent="0.25">
      <c r="A44" s="25"/>
      <c r="C44" s="12"/>
      <c r="D44" s="12"/>
      <c r="E44" s="12"/>
      <c r="F44" s="1"/>
    </row>
    <row r="45" spans="1:12" x14ac:dyDescent="0.25">
      <c r="A45" s="12"/>
      <c r="B45" s="12"/>
      <c r="C45" s="10"/>
      <c r="D45" s="12"/>
      <c r="E45" s="12"/>
      <c r="F45" s="1"/>
    </row>
    <row r="46" spans="1:12" x14ac:dyDescent="0.25">
      <c r="A46" s="12"/>
      <c r="B46" s="12"/>
      <c r="C46" s="12"/>
      <c r="D46" s="12"/>
      <c r="E46" s="12"/>
      <c r="F46" s="1"/>
    </row>
    <row r="49" spans="3:3" x14ac:dyDescent="0.25">
      <c r="C49" s="36"/>
    </row>
  </sheetData>
  <mergeCells count="5">
    <mergeCell ref="B17:B18"/>
    <mergeCell ref="C17:C18"/>
    <mergeCell ref="E13:F13"/>
    <mergeCell ref="E14:F15"/>
    <mergeCell ref="E16:F17"/>
  </mergeCells>
  <pageMargins left="0.39370078740157483" right="0.39370078740157483" top="0.19685039370078741" bottom="0.19685039370078741" header="0.31496062992125984" footer="0.31496062992125984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1077" r:id="rId4" name="EtablirFacture">
          <controlPr defaultSize="0" disabled="1" autoLine="0" r:id="rId5">
            <anchor moveWithCells="1">
              <from>
                <xdr:col>6</xdr:col>
                <xdr:colOff>219075</xdr:colOff>
                <xdr:row>0</xdr:row>
                <xdr:rowOff>104775</xdr:rowOff>
              </from>
              <to>
                <xdr:col>11</xdr:col>
                <xdr:colOff>828675</xdr:colOff>
                <xdr:row>2</xdr:row>
                <xdr:rowOff>104775</xdr:rowOff>
              </to>
            </anchor>
          </controlPr>
        </control>
      </mc:Choice>
      <mc:Fallback>
        <control shapeId="1077" r:id="rId4" name="EtablirFacture"/>
      </mc:Fallback>
    </mc:AlternateContent>
    <mc:AlternateContent xmlns:mc="http://schemas.openxmlformats.org/markup-compatibility/2006">
      <mc:Choice Requires="x14">
        <control shapeId="1076" r:id="rId6" name="Annuler">
          <controlPr locked="0" defaultSize="0" autoLine="0" r:id="rId7">
            <anchor moveWithCells="1">
              <from>
                <xdr:col>9</xdr:col>
                <xdr:colOff>285750</xdr:colOff>
                <xdr:row>2</xdr:row>
                <xdr:rowOff>114300</xdr:rowOff>
              </from>
              <to>
                <xdr:col>11</xdr:col>
                <xdr:colOff>838200</xdr:colOff>
                <xdr:row>4</xdr:row>
                <xdr:rowOff>85725</xdr:rowOff>
              </to>
            </anchor>
          </controlPr>
        </control>
      </mc:Choice>
      <mc:Fallback>
        <control shapeId="1076" r:id="rId6" name="Annuler"/>
      </mc:Fallback>
    </mc:AlternateContent>
    <mc:AlternateContent xmlns:mc="http://schemas.openxmlformats.org/markup-compatibility/2006">
      <mc:Choice Requires="x14">
        <control shapeId="1075" r:id="rId8" name="Valider">
          <controlPr locked="0" defaultSize="0" autoLine="0" r:id="rId9">
            <anchor moveWithCells="1">
              <from>
                <xdr:col>6</xdr:col>
                <xdr:colOff>219075</xdr:colOff>
                <xdr:row>2</xdr:row>
                <xdr:rowOff>123825</xdr:rowOff>
              </from>
              <to>
                <xdr:col>9</xdr:col>
                <xdr:colOff>266700</xdr:colOff>
                <xdr:row>4</xdr:row>
                <xdr:rowOff>95250</xdr:rowOff>
              </to>
            </anchor>
          </controlPr>
        </control>
      </mc:Choice>
      <mc:Fallback>
        <control shapeId="1075" r:id="rId8" name="Valider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Base!$D$2:$D$366</xm:f>
          </x14:formula1>
          <xm:sqref>F2</xm:sqref>
        </x14:dataValidation>
        <x14:dataValidation type="list" allowBlank="1" showInputMessage="1" showErrorMessage="1">
          <x14:formula1>
            <xm:f>Base!$A$2:$A$50</xm:f>
          </x14:formula1>
          <xm:sqref>C17:C18</xm:sqref>
        </x14:dataValidation>
        <x14:dataValidation type="list" allowBlank="1" showInputMessage="1" showErrorMessage="1">
          <x14:formula1>
            <xm:f>Base!$B$2:$B$18</xm:f>
          </x14:formula1>
          <xm:sqref>E14:F15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46"/>
  <sheetViews>
    <sheetView view="pageBreakPreview" topLeftCell="A10" zoomScale="98" zoomScaleNormal="100" zoomScaleSheetLayoutView="98" workbookViewId="0">
      <selection activeCell="G1" sqref="G1"/>
    </sheetView>
  </sheetViews>
  <sheetFormatPr baseColWidth="10" defaultRowHeight="12.75" x14ac:dyDescent="0.2"/>
  <cols>
    <col min="1" max="1" width="6.140625" style="67" customWidth="1"/>
    <col min="2" max="2" width="11.42578125" style="67"/>
    <col min="3" max="3" width="14.5703125" style="67" customWidth="1"/>
    <col min="4" max="4" width="13.7109375" style="67" customWidth="1"/>
    <col min="5" max="5" width="10.28515625" style="67" customWidth="1"/>
    <col min="6" max="256" width="11.42578125" style="67"/>
    <col min="257" max="257" width="7" style="67" customWidth="1"/>
    <col min="258" max="259" width="11.42578125" style="67"/>
    <col min="260" max="260" width="13.7109375" style="67" customWidth="1"/>
    <col min="261" max="512" width="11.42578125" style="67"/>
    <col min="513" max="513" width="7" style="67" customWidth="1"/>
    <col min="514" max="515" width="11.42578125" style="67"/>
    <col min="516" max="516" width="13.7109375" style="67" customWidth="1"/>
    <col min="517" max="768" width="11.42578125" style="67"/>
    <col min="769" max="769" width="7" style="67" customWidth="1"/>
    <col min="770" max="771" width="11.42578125" style="67"/>
    <col min="772" max="772" width="13.7109375" style="67" customWidth="1"/>
    <col min="773" max="1024" width="11.42578125" style="67"/>
    <col min="1025" max="1025" width="7" style="67" customWidth="1"/>
    <col min="1026" max="1027" width="11.42578125" style="67"/>
    <col min="1028" max="1028" width="13.7109375" style="67" customWidth="1"/>
    <col min="1029" max="1280" width="11.42578125" style="67"/>
    <col min="1281" max="1281" width="7" style="67" customWidth="1"/>
    <col min="1282" max="1283" width="11.42578125" style="67"/>
    <col min="1284" max="1284" width="13.7109375" style="67" customWidth="1"/>
    <col min="1285" max="1536" width="11.42578125" style="67"/>
    <col min="1537" max="1537" width="7" style="67" customWidth="1"/>
    <col min="1538" max="1539" width="11.42578125" style="67"/>
    <col min="1540" max="1540" width="13.7109375" style="67" customWidth="1"/>
    <col min="1541" max="1792" width="11.42578125" style="67"/>
    <col min="1793" max="1793" width="7" style="67" customWidth="1"/>
    <col min="1794" max="1795" width="11.42578125" style="67"/>
    <col min="1796" max="1796" width="13.7109375" style="67" customWidth="1"/>
    <col min="1797" max="2048" width="11.42578125" style="67"/>
    <col min="2049" max="2049" width="7" style="67" customWidth="1"/>
    <col min="2050" max="2051" width="11.42578125" style="67"/>
    <col min="2052" max="2052" width="13.7109375" style="67" customWidth="1"/>
    <col min="2053" max="2304" width="11.42578125" style="67"/>
    <col min="2305" max="2305" width="7" style="67" customWidth="1"/>
    <col min="2306" max="2307" width="11.42578125" style="67"/>
    <col min="2308" max="2308" width="13.7109375" style="67" customWidth="1"/>
    <col min="2309" max="2560" width="11.42578125" style="67"/>
    <col min="2561" max="2561" width="7" style="67" customWidth="1"/>
    <col min="2562" max="2563" width="11.42578125" style="67"/>
    <col min="2564" max="2564" width="13.7109375" style="67" customWidth="1"/>
    <col min="2565" max="2816" width="11.42578125" style="67"/>
    <col min="2817" max="2817" width="7" style="67" customWidth="1"/>
    <col min="2818" max="2819" width="11.42578125" style="67"/>
    <col min="2820" max="2820" width="13.7109375" style="67" customWidth="1"/>
    <col min="2821" max="3072" width="11.42578125" style="67"/>
    <col min="3073" max="3073" width="7" style="67" customWidth="1"/>
    <col min="3074" max="3075" width="11.42578125" style="67"/>
    <col min="3076" max="3076" width="13.7109375" style="67" customWidth="1"/>
    <col min="3077" max="3328" width="11.42578125" style="67"/>
    <col min="3329" max="3329" width="7" style="67" customWidth="1"/>
    <col min="3330" max="3331" width="11.42578125" style="67"/>
    <col min="3332" max="3332" width="13.7109375" style="67" customWidth="1"/>
    <col min="3333" max="3584" width="11.42578125" style="67"/>
    <col min="3585" max="3585" width="7" style="67" customWidth="1"/>
    <col min="3586" max="3587" width="11.42578125" style="67"/>
    <col min="3588" max="3588" width="13.7109375" style="67" customWidth="1"/>
    <col min="3589" max="3840" width="11.42578125" style="67"/>
    <col min="3841" max="3841" width="7" style="67" customWidth="1"/>
    <col min="3842" max="3843" width="11.42578125" style="67"/>
    <col min="3844" max="3844" width="13.7109375" style="67" customWidth="1"/>
    <col min="3845" max="4096" width="11.42578125" style="67"/>
    <col min="4097" max="4097" width="7" style="67" customWidth="1"/>
    <col min="4098" max="4099" width="11.42578125" style="67"/>
    <col min="4100" max="4100" width="13.7109375" style="67" customWidth="1"/>
    <col min="4101" max="4352" width="11.42578125" style="67"/>
    <col min="4353" max="4353" width="7" style="67" customWidth="1"/>
    <col min="4354" max="4355" width="11.42578125" style="67"/>
    <col min="4356" max="4356" width="13.7109375" style="67" customWidth="1"/>
    <col min="4357" max="4608" width="11.42578125" style="67"/>
    <col min="4609" max="4609" width="7" style="67" customWidth="1"/>
    <col min="4610" max="4611" width="11.42578125" style="67"/>
    <col min="4612" max="4612" width="13.7109375" style="67" customWidth="1"/>
    <col min="4613" max="4864" width="11.42578125" style="67"/>
    <col min="4865" max="4865" width="7" style="67" customWidth="1"/>
    <col min="4866" max="4867" width="11.42578125" style="67"/>
    <col min="4868" max="4868" width="13.7109375" style="67" customWidth="1"/>
    <col min="4869" max="5120" width="11.42578125" style="67"/>
    <col min="5121" max="5121" width="7" style="67" customWidth="1"/>
    <col min="5122" max="5123" width="11.42578125" style="67"/>
    <col min="5124" max="5124" width="13.7109375" style="67" customWidth="1"/>
    <col min="5125" max="5376" width="11.42578125" style="67"/>
    <col min="5377" max="5377" width="7" style="67" customWidth="1"/>
    <col min="5378" max="5379" width="11.42578125" style="67"/>
    <col min="5380" max="5380" width="13.7109375" style="67" customWidth="1"/>
    <col min="5381" max="5632" width="11.42578125" style="67"/>
    <col min="5633" max="5633" width="7" style="67" customWidth="1"/>
    <col min="5634" max="5635" width="11.42578125" style="67"/>
    <col min="5636" max="5636" width="13.7109375" style="67" customWidth="1"/>
    <col min="5637" max="5888" width="11.42578125" style="67"/>
    <col min="5889" max="5889" width="7" style="67" customWidth="1"/>
    <col min="5890" max="5891" width="11.42578125" style="67"/>
    <col min="5892" max="5892" width="13.7109375" style="67" customWidth="1"/>
    <col min="5893" max="6144" width="11.42578125" style="67"/>
    <col min="6145" max="6145" width="7" style="67" customWidth="1"/>
    <col min="6146" max="6147" width="11.42578125" style="67"/>
    <col min="6148" max="6148" width="13.7109375" style="67" customWidth="1"/>
    <col min="6149" max="6400" width="11.42578125" style="67"/>
    <col min="6401" max="6401" width="7" style="67" customWidth="1"/>
    <col min="6402" max="6403" width="11.42578125" style="67"/>
    <col min="6404" max="6404" width="13.7109375" style="67" customWidth="1"/>
    <col min="6405" max="6656" width="11.42578125" style="67"/>
    <col min="6657" max="6657" width="7" style="67" customWidth="1"/>
    <col min="6658" max="6659" width="11.42578125" style="67"/>
    <col min="6660" max="6660" width="13.7109375" style="67" customWidth="1"/>
    <col min="6661" max="6912" width="11.42578125" style="67"/>
    <col min="6913" max="6913" width="7" style="67" customWidth="1"/>
    <col min="6914" max="6915" width="11.42578125" style="67"/>
    <col min="6916" max="6916" width="13.7109375" style="67" customWidth="1"/>
    <col min="6917" max="7168" width="11.42578125" style="67"/>
    <col min="7169" max="7169" width="7" style="67" customWidth="1"/>
    <col min="7170" max="7171" width="11.42578125" style="67"/>
    <col min="7172" max="7172" width="13.7109375" style="67" customWidth="1"/>
    <col min="7173" max="7424" width="11.42578125" style="67"/>
    <col min="7425" max="7425" width="7" style="67" customWidth="1"/>
    <col min="7426" max="7427" width="11.42578125" style="67"/>
    <col min="7428" max="7428" width="13.7109375" style="67" customWidth="1"/>
    <col min="7429" max="7680" width="11.42578125" style="67"/>
    <col min="7681" max="7681" width="7" style="67" customWidth="1"/>
    <col min="7682" max="7683" width="11.42578125" style="67"/>
    <col min="7684" max="7684" width="13.7109375" style="67" customWidth="1"/>
    <col min="7685" max="7936" width="11.42578125" style="67"/>
    <col min="7937" max="7937" width="7" style="67" customWidth="1"/>
    <col min="7938" max="7939" width="11.42578125" style="67"/>
    <col min="7940" max="7940" width="13.7109375" style="67" customWidth="1"/>
    <col min="7941" max="8192" width="11.42578125" style="67"/>
    <col min="8193" max="8193" width="7" style="67" customWidth="1"/>
    <col min="8194" max="8195" width="11.42578125" style="67"/>
    <col min="8196" max="8196" width="13.7109375" style="67" customWidth="1"/>
    <col min="8197" max="8448" width="11.42578125" style="67"/>
    <col min="8449" max="8449" width="7" style="67" customWidth="1"/>
    <col min="8450" max="8451" width="11.42578125" style="67"/>
    <col min="8452" max="8452" width="13.7109375" style="67" customWidth="1"/>
    <col min="8453" max="8704" width="11.42578125" style="67"/>
    <col min="8705" max="8705" width="7" style="67" customWidth="1"/>
    <col min="8706" max="8707" width="11.42578125" style="67"/>
    <col min="8708" max="8708" width="13.7109375" style="67" customWidth="1"/>
    <col min="8709" max="8960" width="11.42578125" style="67"/>
    <col min="8961" max="8961" width="7" style="67" customWidth="1"/>
    <col min="8962" max="8963" width="11.42578125" style="67"/>
    <col min="8964" max="8964" width="13.7109375" style="67" customWidth="1"/>
    <col min="8965" max="9216" width="11.42578125" style="67"/>
    <col min="9217" max="9217" width="7" style="67" customWidth="1"/>
    <col min="9218" max="9219" width="11.42578125" style="67"/>
    <col min="9220" max="9220" width="13.7109375" style="67" customWidth="1"/>
    <col min="9221" max="9472" width="11.42578125" style="67"/>
    <col min="9473" max="9473" width="7" style="67" customWidth="1"/>
    <col min="9474" max="9475" width="11.42578125" style="67"/>
    <col min="9476" max="9476" width="13.7109375" style="67" customWidth="1"/>
    <col min="9477" max="9728" width="11.42578125" style="67"/>
    <col min="9729" max="9729" width="7" style="67" customWidth="1"/>
    <col min="9730" max="9731" width="11.42578125" style="67"/>
    <col min="9732" max="9732" width="13.7109375" style="67" customWidth="1"/>
    <col min="9733" max="9984" width="11.42578125" style="67"/>
    <col min="9985" max="9985" width="7" style="67" customWidth="1"/>
    <col min="9986" max="9987" width="11.42578125" style="67"/>
    <col min="9988" max="9988" width="13.7109375" style="67" customWidth="1"/>
    <col min="9989" max="10240" width="11.42578125" style="67"/>
    <col min="10241" max="10241" width="7" style="67" customWidth="1"/>
    <col min="10242" max="10243" width="11.42578125" style="67"/>
    <col min="10244" max="10244" width="13.7109375" style="67" customWidth="1"/>
    <col min="10245" max="10496" width="11.42578125" style="67"/>
    <col min="10497" max="10497" width="7" style="67" customWidth="1"/>
    <col min="10498" max="10499" width="11.42578125" style="67"/>
    <col min="10500" max="10500" width="13.7109375" style="67" customWidth="1"/>
    <col min="10501" max="10752" width="11.42578125" style="67"/>
    <col min="10753" max="10753" width="7" style="67" customWidth="1"/>
    <col min="10754" max="10755" width="11.42578125" style="67"/>
    <col min="10756" max="10756" width="13.7109375" style="67" customWidth="1"/>
    <col min="10757" max="11008" width="11.42578125" style="67"/>
    <col min="11009" max="11009" width="7" style="67" customWidth="1"/>
    <col min="11010" max="11011" width="11.42578125" style="67"/>
    <col min="11012" max="11012" width="13.7109375" style="67" customWidth="1"/>
    <col min="11013" max="11264" width="11.42578125" style="67"/>
    <col min="11265" max="11265" width="7" style="67" customWidth="1"/>
    <col min="11266" max="11267" width="11.42578125" style="67"/>
    <col min="11268" max="11268" width="13.7109375" style="67" customWidth="1"/>
    <col min="11269" max="11520" width="11.42578125" style="67"/>
    <col min="11521" max="11521" width="7" style="67" customWidth="1"/>
    <col min="11522" max="11523" width="11.42578125" style="67"/>
    <col min="11524" max="11524" width="13.7109375" style="67" customWidth="1"/>
    <col min="11525" max="11776" width="11.42578125" style="67"/>
    <col min="11777" max="11777" width="7" style="67" customWidth="1"/>
    <col min="11778" max="11779" width="11.42578125" style="67"/>
    <col min="11780" max="11780" width="13.7109375" style="67" customWidth="1"/>
    <col min="11781" max="12032" width="11.42578125" style="67"/>
    <col min="12033" max="12033" width="7" style="67" customWidth="1"/>
    <col min="12034" max="12035" width="11.42578125" style="67"/>
    <col min="12036" max="12036" width="13.7109375" style="67" customWidth="1"/>
    <col min="12037" max="12288" width="11.42578125" style="67"/>
    <col min="12289" max="12289" width="7" style="67" customWidth="1"/>
    <col min="12290" max="12291" width="11.42578125" style="67"/>
    <col min="12292" max="12292" width="13.7109375" style="67" customWidth="1"/>
    <col min="12293" max="12544" width="11.42578125" style="67"/>
    <col min="12545" max="12545" width="7" style="67" customWidth="1"/>
    <col min="12546" max="12547" width="11.42578125" style="67"/>
    <col min="12548" max="12548" width="13.7109375" style="67" customWidth="1"/>
    <col min="12549" max="12800" width="11.42578125" style="67"/>
    <col min="12801" max="12801" width="7" style="67" customWidth="1"/>
    <col min="12802" max="12803" width="11.42578125" style="67"/>
    <col min="12804" max="12804" width="13.7109375" style="67" customWidth="1"/>
    <col min="12805" max="13056" width="11.42578125" style="67"/>
    <col min="13057" max="13057" width="7" style="67" customWidth="1"/>
    <col min="13058" max="13059" width="11.42578125" style="67"/>
    <col min="13060" max="13060" width="13.7109375" style="67" customWidth="1"/>
    <col min="13061" max="13312" width="11.42578125" style="67"/>
    <col min="13313" max="13313" width="7" style="67" customWidth="1"/>
    <col min="13314" max="13315" width="11.42578125" style="67"/>
    <col min="13316" max="13316" width="13.7109375" style="67" customWidth="1"/>
    <col min="13317" max="13568" width="11.42578125" style="67"/>
    <col min="13569" max="13569" width="7" style="67" customWidth="1"/>
    <col min="13570" max="13571" width="11.42578125" style="67"/>
    <col min="13572" max="13572" width="13.7109375" style="67" customWidth="1"/>
    <col min="13573" max="13824" width="11.42578125" style="67"/>
    <col min="13825" max="13825" width="7" style="67" customWidth="1"/>
    <col min="13826" max="13827" width="11.42578125" style="67"/>
    <col min="13828" max="13828" width="13.7109375" style="67" customWidth="1"/>
    <col min="13829" max="14080" width="11.42578125" style="67"/>
    <col min="14081" max="14081" width="7" style="67" customWidth="1"/>
    <col min="14082" max="14083" width="11.42578125" style="67"/>
    <col min="14084" max="14084" width="13.7109375" style="67" customWidth="1"/>
    <col min="14085" max="14336" width="11.42578125" style="67"/>
    <col min="14337" max="14337" width="7" style="67" customWidth="1"/>
    <col min="14338" max="14339" width="11.42578125" style="67"/>
    <col min="14340" max="14340" width="13.7109375" style="67" customWidth="1"/>
    <col min="14341" max="14592" width="11.42578125" style="67"/>
    <col min="14593" max="14593" width="7" style="67" customWidth="1"/>
    <col min="14594" max="14595" width="11.42578125" style="67"/>
    <col min="14596" max="14596" width="13.7109375" style="67" customWidth="1"/>
    <col min="14597" max="14848" width="11.42578125" style="67"/>
    <col min="14849" max="14849" width="7" style="67" customWidth="1"/>
    <col min="14850" max="14851" width="11.42578125" style="67"/>
    <col min="14852" max="14852" width="13.7109375" style="67" customWidth="1"/>
    <col min="14853" max="15104" width="11.42578125" style="67"/>
    <col min="15105" max="15105" width="7" style="67" customWidth="1"/>
    <col min="15106" max="15107" width="11.42578125" style="67"/>
    <col min="15108" max="15108" width="13.7109375" style="67" customWidth="1"/>
    <col min="15109" max="15360" width="11.42578125" style="67"/>
    <col min="15361" max="15361" width="7" style="67" customWidth="1"/>
    <col min="15362" max="15363" width="11.42578125" style="67"/>
    <col min="15364" max="15364" width="13.7109375" style="67" customWidth="1"/>
    <col min="15365" max="15616" width="11.42578125" style="67"/>
    <col min="15617" max="15617" width="7" style="67" customWidth="1"/>
    <col min="15618" max="15619" width="11.42578125" style="67"/>
    <col min="15620" max="15620" width="13.7109375" style="67" customWidth="1"/>
    <col min="15621" max="15872" width="11.42578125" style="67"/>
    <col min="15873" max="15873" width="7" style="67" customWidth="1"/>
    <col min="15874" max="15875" width="11.42578125" style="67"/>
    <col min="15876" max="15876" width="13.7109375" style="67" customWidth="1"/>
    <col min="15877" max="16128" width="11.42578125" style="67"/>
    <col min="16129" max="16129" width="7" style="67" customWidth="1"/>
    <col min="16130" max="16131" width="11.42578125" style="67"/>
    <col min="16132" max="16132" width="13.7109375" style="67" customWidth="1"/>
    <col min="16133" max="16384" width="11.42578125" style="67"/>
  </cols>
  <sheetData>
    <row r="1" spans="1:8" ht="13.5" thickBot="1" x14ac:dyDescent="0.25">
      <c r="G1" s="77" t="s">
        <v>17</v>
      </c>
    </row>
    <row r="2" spans="1:8" ht="15.75" x14ac:dyDescent="0.25">
      <c r="A2" s="68"/>
      <c r="B2" s="69"/>
      <c r="C2" s="69"/>
      <c r="D2" s="70"/>
      <c r="E2" s="71"/>
      <c r="F2" s="71"/>
    </row>
    <row r="3" spans="1:8" ht="15.75" x14ac:dyDescent="0.25">
      <c r="A3" s="72"/>
      <c r="B3" s="71"/>
      <c r="C3" s="71"/>
      <c r="D3" s="73"/>
      <c r="E3" s="71"/>
      <c r="F3" s="71"/>
    </row>
    <row r="4" spans="1:8" ht="15.75" x14ac:dyDescent="0.25">
      <c r="A4" s="72"/>
      <c r="B4" s="71"/>
      <c r="C4" s="71"/>
      <c r="D4" s="73"/>
      <c r="E4" s="71"/>
      <c r="F4" s="71"/>
    </row>
    <row r="5" spans="1:8" ht="15.75" x14ac:dyDescent="0.25">
      <c r="A5" s="72"/>
      <c r="B5" s="71"/>
      <c r="C5" s="71"/>
      <c r="D5" s="73"/>
      <c r="E5" s="71"/>
      <c r="F5" s="71"/>
    </row>
    <row r="6" spans="1:8" ht="16.5" thickBot="1" x14ac:dyDescent="0.3">
      <c r="A6" s="74"/>
      <c r="B6" s="75"/>
      <c r="C6" s="75"/>
      <c r="D6" s="76"/>
      <c r="E6" s="71"/>
      <c r="F6" s="71"/>
    </row>
    <row r="8" spans="1:8" ht="13.5" thickBot="1" x14ac:dyDescent="0.25">
      <c r="F8" s="77" t="s">
        <v>410</v>
      </c>
    </row>
    <row r="9" spans="1:8" ht="15" customHeight="1" x14ac:dyDescent="0.2">
      <c r="F9" s="109"/>
      <c r="G9" s="110"/>
      <c r="H9" s="111"/>
    </row>
    <row r="10" spans="1:8" ht="12.75" customHeight="1" x14ac:dyDescent="0.2">
      <c r="F10" s="112"/>
      <c r="G10" s="113"/>
      <c r="H10" s="114"/>
    </row>
    <row r="11" spans="1:8" ht="12.75" customHeight="1" x14ac:dyDescent="0.2">
      <c r="F11" s="112"/>
      <c r="G11" s="113"/>
      <c r="H11" s="114"/>
    </row>
    <row r="12" spans="1:8" ht="12.75" customHeight="1" thickBot="1" x14ac:dyDescent="0.25">
      <c r="F12" s="112"/>
      <c r="G12" s="113"/>
      <c r="H12" s="114"/>
    </row>
    <row r="13" spans="1:8" ht="13.5" customHeight="1" thickBot="1" x14ac:dyDescent="0.25">
      <c r="B13" s="118" t="s">
        <v>411</v>
      </c>
      <c r="C13" s="119"/>
      <c r="D13" s="95"/>
      <c r="F13" s="115"/>
      <c r="G13" s="116"/>
      <c r="H13" s="117"/>
    </row>
    <row r="14" spans="1:8" ht="13.5" customHeight="1" thickBot="1" x14ac:dyDescent="0.25">
      <c r="B14" s="120"/>
      <c r="C14" s="121"/>
      <c r="D14" s="96"/>
    </row>
    <row r="17" spans="1:7" ht="21" customHeight="1" x14ac:dyDescent="0.2">
      <c r="A17" s="78" t="s">
        <v>1</v>
      </c>
      <c r="B17" s="78" t="s">
        <v>412</v>
      </c>
      <c r="C17" s="79"/>
      <c r="D17" s="79"/>
      <c r="E17" s="79"/>
      <c r="F17" s="80"/>
      <c r="G17" s="80" t="s">
        <v>3</v>
      </c>
    </row>
    <row r="18" spans="1:7" ht="15" x14ac:dyDescent="0.25">
      <c r="A18" s="81"/>
      <c r="B18" s="82"/>
      <c r="C18" s="83"/>
      <c r="D18" s="83"/>
      <c r="E18" s="83"/>
      <c r="F18" s="84"/>
      <c r="G18" s="85"/>
    </row>
    <row r="19" spans="1:7" ht="15" x14ac:dyDescent="0.25">
      <c r="A19" s="86"/>
      <c r="B19" s="87"/>
      <c r="C19" s="83"/>
      <c r="D19" s="83"/>
      <c r="E19" s="83"/>
      <c r="F19" s="84"/>
      <c r="G19" s="88"/>
    </row>
    <row r="20" spans="1:7" ht="15" x14ac:dyDescent="0.25">
      <c r="A20" s="86"/>
      <c r="B20" s="87"/>
      <c r="C20" s="83"/>
      <c r="D20" s="83"/>
      <c r="E20" s="83"/>
      <c r="F20" s="84"/>
      <c r="G20" s="88"/>
    </row>
    <row r="21" spans="1:7" ht="15" x14ac:dyDescent="0.25">
      <c r="A21" s="86"/>
      <c r="B21" s="87"/>
      <c r="C21" s="83"/>
      <c r="D21" s="83"/>
      <c r="E21" s="83"/>
      <c r="F21" s="84"/>
      <c r="G21" s="88"/>
    </row>
    <row r="22" spans="1:7" ht="15" x14ac:dyDescent="0.25">
      <c r="A22" s="86"/>
      <c r="B22" s="87"/>
      <c r="C22" s="83"/>
      <c r="D22" s="83"/>
      <c r="E22" s="83"/>
      <c r="F22" s="84"/>
      <c r="G22" s="88"/>
    </row>
    <row r="23" spans="1:7" ht="15" x14ac:dyDescent="0.25">
      <c r="A23" s="86"/>
      <c r="B23" s="87"/>
      <c r="C23" s="83"/>
      <c r="D23" s="83"/>
      <c r="E23" s="83"/>
      <c r="F23" s="84"/>
      <c r="G23" s="88"/>
    </row>
    <row r="24" spans="1:7" ht="15" x14ac:dyDescent="0.25">
      <c r="A24" s="86"/>
      <c r="B24" s="87"/>
      <c r="C24" s="83"/>
      <c r="D24" s="83"/>
      <c r="E24" s="83"/>
      <c r="F24" s="84"/>
      <c r="G24" s="88"/>
    </row>
    <row r="25" spans="1:7" ht="15" x14ac:dyDescent="0.25">
      <c r="A25" s="86"/>
      <c r="B25" s="87"/>
      <c r="C25" s="83"/>
      <c r="D25" s="83"/>
      <c r="E25" s="83"/>
      <c r="F25" s="84"/>
      <c r="G25" s="88"/>
    </row>
    <row r="26" spans="1:7" ht="15" x14ac:dyDescent="0.25">
      <c r="A26" s="86"/>
      <c r="B26" s="87"/>
      <c r="C26" s="83"/>
      <c r="D26" s="83"/>
      <c r="E26" s="83"/>
      <c r="F26" s="84"/>
      <c r="G26" s="88"/>
    </row>
    <row r="27" spans="1:7" ht="15" x14ac:dyDescent="0.25">
      <c r="A27" s="86"/>
      <c r="B27" s="87"/>
      <c r="C27" s="83"/>
      <c r="D27" s="83"/>
      <c r="E27" s="83"/>
      <c r="F27" s="84"/>
      <c r="G27" s="88"/>
    </row>
    <row r="28" spans="1:7" ht="15" x14ac:dyDescent="0.25">
      <c r="A28" s="86"/>
      <c r="B28" s="87"/>
      <c r="C28" s="83"/>
      <c r="D28" s="83"/>
      <c r="E28" s="83"/>
      <c r="F28" s="84"/>
      <c r="G28" s="88"/>
    </row>
    <row r="29" spans="1:7" ht="15" x14ac:dyDescent="0.25">
      <c r="A29" s="86"/>
      <c r="B29" s="87"/>
      <c r="C29" s="83"/>
      <c r="D29" s="83"/>
      <c r="E29" s="83"/>
      <c r="F29" s="84"/>
      <c r="G29" s="88"/>
    </row>
    <row r="30" spans="1:7" ht="15" x14ac:dyDescent="0.25">
      <c r="A30" s="86"/>
      <c r="B30" s="87"/>
      <c r="C30" s="83"/>
      <c r="D30" s="83"/>
      <c r="E30" s="83"/>
      <c r="F30" s="84"/>
      <c r="G30" s="88"/>
    </row>
    <row r="31" spans="1:7" ht="15" x14ac:dyDescent="0.25">
      <c r="A31" s="86"/>
      <c r="B31" s="87"/>
      <c r="C31" s="83"/>
      <c r="D31" s="83"/>
      <c r="E31" s="83"/>
      <c r="F31" s="84"/>
      <c r="G31" s="88"/>
    </row>
    <row r="32" spans="1:7" ht="15" x14ac:dyDescent="0.25">
      <c r="A32" s="86"/>
      <c r="B32" s="87"/>
      <c r="C32" s="83"/>
      <c r="D32" s="83"/>
      <c r="E32" s="83"/>
      <c r="F32" s="84"/>
      <c r="G32" s="88"/>
    </row>
    <row r="33" spans="1:7" ht="15" x14ac:dyDescent="0.25">
      <c r="A33" s="86"/>
      <c r="B33" s="87"/>
      <c r="C33" s="83"/>
      <c r="D33" s="83"/>
      <c r="E33" s="83"/>
      <c r="F33" s="84"/>
      <c r="G33" s="88"/>
    </row>
    <row r="34" spans="1:7" ht="15" x14ac:dyDescent="0.25">
      <c r="A34" s="86"/>
      <c r="B34" s="87"/>
      <c r="C34" s="83"/>
      <c r="D34" s="83"/>
      <c r="E34" s="83"/>
      <c r="F34" s="84"/>
      <c r="G34" s="88"/>
    </row>
    <row r="35" spans="1:7" ht="15" x14ac:dyDescent="0.25">
      <c r="A35" s="86"/>
      <c r="B35" s="87"/>
      <c r="C35" s="83"/>
      <c r="D35" s="83"/>
      <c r="E35" s="83"/>
      <c r="F35" s="84"/>
      <c r="G35" s="88"/>
    </row>
    <row r="36" spans="1:7" ht="15" x14ac:dyDescent="0.25">
      <c r="A36" s="86"/>
      <c r="B36" s="87"/>
      <c r="C36" s="83"/>
      <c r="D36" s="83"/>
      <c r="E36" s="83"/>
      <c r="F36" s="84"/>
      <c r="G36" s="88"/>
    </row>
    <row r="37" spans="1:7" ht="15" x14ac:dyDescent="0.25">
      <c r="A37" s="86"/>
      <c r="B37" s="87"/>
      <c r="C37" s="83"/>
      <c r="D37" s="83"/>
      <c r="E37" s="83"/>
      <c r="F37" s="84"/>
      <c r="G37" s="88"/>
    </row>
    <row r="38" spans="1:7" ht="15" x14ac:dyDescent="0.25">
      <c r="A38" s="86"/>
      <c r="B38" s="87"/>
      <c r="C38" s="83"/>
      <c r="D38" s="83"/>
      <c r="E38" s="83"/>
      <c r="F38" s="84"/>
      <c r="G38" s="88"/>
    </row>
    <row r="39" spans="1:7" ht="15" x14ac:dyDescent="0.25">
      <c r="A39" s="86"/>
      <c r="B39" s="87"/>
      <c r="C39" s="83"/>
      <c r="D39" s="83"/>
      <c r="E39" s="83"/>
      <c r="F39" s="84"/>
      <c r="G39" s="88"/>
    </row>
    <row r="40" spans="1:7" ht="15" x14ac:dyDescent="0.25">
      <c r="A40" s="86"/>
      <c r="B40" s="87"/>
      <c r="C40" s="83"/>
      <c r="D40" s="83"/>
      <c r="E40" s="83"/>
      <c r="F40" s="84"/>
      <c r="G40" s="88"/>
    </row>
    <row r="41" spans="1:7" ht="15" x14ac:dyDescent="0.25">
      <c r="A41" s="86"/>
      <c r="B41" s="87"/>
      <c r="C41" s="83"/>
      <c r="D41" s="83"/>
      <c r="E41" s="83"/>
      <c r="F41" s="84"/>
      <c r="G41" s="88"/>
    </row>
    <row r="42" spans="1:7" ht="15" x14ac:dyDescent="0.25">
      <c r="A42" s="86"/>
      <c r="B42" s="87"/>
      <c r="C42" s="83"/>
      <c r="D42" s="83"/>
      <c r="E42" s="83"/>
      <c r="F42" s="84"/>
      <c r="G42" s="88"/>
    </row>
    <row r="43" spans="1:7" ht="15" x14ac:dyDescent="0.25">
      <c r="A43" s="86"/>
      <c r="B43" s="87"/>
      <c r="C43" s="83"/>
      <c r="D43" s="83"/>
      <c r="E43" s="83"/>
      <c r="F43" s="84"/>
      <c r="G43" s="88"/>
    </row>
    <row r="44" spans="1:7" ht="15" x14ac:dyDescent="0.25">
      <c r="A44" s="89"/>
      <c r="B44" s="90"/>
      <c r="C44" s="91"/>
      <c r="D44" s="91"/>
      <c r="E44" s="91"/>
      <c r="F44" s="92"/>
      <c r="G44" s="93"/>
    </row>
    <row r="46" spans="1:7" ht="15.75" x14ac:dyDescent="0.25">
      <c r="A46" s="94" t="s">
        <v>413</v>
      </c>
      <c r="F46" s="94" t="s">
        <v>414</v>
      </c>
    </row>
  </sheetData>
  <mergeCells count="2">
    <mergeCell ref="F9:H13"/>
    <mergeCell ref="B13:C14"/>
  </mergeCells>
  <pageMargins left="0.39370078740157483" right="0.39370078740157483" top="0.39370078740157483" bottom="0.39370078740157483" header="0.31496062992125984" footer="0.31496062992125984"/>
  <pageSetup paperSize="9" orientation="portrait" verticalDpi="18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-0.249977111117893"/>
  </sheetPr>
  <dimension ref="A1:L36"/>
  <sheetViews>
    <sheetView workbookViewId="0">
      <selection activeCell="I19" sqref="I19"/>
    </sheetView>
  </sheetViews>
  <sheetFormatPr baseColWidth="10" defaultRowHeight="15" x14ac:dyDescent="0.25"/>
  <cols>
    <col min="1" max="1" width="11.42578125" style="50"/>
    <col min="2" max="2" width="13.5703125" style="50" customWidth="1"/>
    <col min="3" max="3" width="11.42578125" style="50"/>
    <col min="4" max="4" width="13.42578125" style="50" bestFit="1" customWidth="1"/>
    <col min="5" max="5" width="11.85546875" style="50" bestFit="1" customWidth="1"/>
    <col min="6" max="6" width="14.85546875" style="50" bestFit="1" customWidth="1"/>
    <col min="7" max="9" width="11.42578125" style="50"/>
    <col min="10" max="10" width="12.7109375" style="50" bestFit="1" customWidth="1"/>
    <col min="11" max="16384" width="11.42578125" style="50"/>
  </cols>
  <sheetData>
    <row r="1" spans="1:12" ht="16.5" thickBot="1" x14ac:dyDescent="0.3">
      <c r="A1" s="122"/>
      <c r="B1" s="122"/>
      <c r="C1" s="122"/>
      <c r="D1" s="122"/>
      <c r="E1" s="122"/>
      <c r="F1" s="122"/>
      <c r="H1" s="123" t="s">
        <v>0</v>
      </c>
      <c r="I1" s="123"/>
      <c r="J1" s="123"/>
      <c r="K1" s="123" t="s">
        <v>407</v>
      </c>
      <c r="L1" s="123"/>
    </row>
    <row r="2" spans="1:12" x14ac:dyDescent="0.25">
      <c r="A2" s="51" t="s">
        <v>18</v>
      </c>
      <c r="B2" s="51" t="s">
        <v>0</v>
      </c>
      <c r="C2" s="51" t="s">
        <v>101</v>
      </c>
      <c r="D2" s="51" t="s">
        <v>37</v>
      </c>
      <c r="E2" s="51" t="s">
        <v>19</v>
      </c>
      <c r="F2" s="56" t="s">
        <v>38</v>
      </c>
      <c r="H2" s="124" t="s">
        <v>20</v>
      </c>
      <c r="I2" s="124"/>
      <c r="J2" s="124"/>
      <c r="K2" s="127">
        <f>SUMPRODUCT(($B$3:$B$480=H2)*($F$3:$F$480))</f>
        <v>32871.15</v>
      </c>
      <c r="L2" s="127"/>
    </row>
    <row r="3" spans="1:12" ht="15.75" customHeight="1" x14ac:dyDescent="0.25">
      <c r="A3" s="60">
        <v>41645</v>
      </c>
      <c r="B3" s="61" t="s">
        <v>20</v>
      </c>
      <c r="C3" s="61" t="s">
        <v>11</v>
      </c>
      <c r="D3" s="62">
        <v>3450</v>
      </c>
      <c r="E3" s="62">
        <v>586.5</v>
      </c>
      <c r="F3" s="62">
        <v>4036.5</v>
      </c>
      <c r="H3" s="125"/>
      <c r="I3" s="125"/>
      <c r="J3" s="125"/>
      <c r="K3" s="128"/>
      <c r="L3" s="128"/>
    </row>
    <row r="4" spans="1:12" ht="15.75" customHeight="1" thickBot="1" x14ac:dyDescent="0.3">
      <c r="A4" s="60">
        <v>41645</v>
      </c>
      <c r="B4" s="61" t="s">
        <v>21</v>
      </c>
      <c r="C4" s="61" t="s">
        <v>11</v>
      </c>
      <c r="D4" s="62">
        <v>2860</v>
      </c>
      <c r="E4" s="62">
        <v>486.2</v>
      </c>
      <c r="F4" s="62">
        <v>3346.2</v>
      </c>
      <c r="H4" s="126"/>
      <c r="I4" s="126"/>
      <c r="J4" s="126"/>
      <c r="K4" s="129"/>
      <c r="L4" s="129"/>
    </row>
    <row r="5" spans="1:12" x14ac:dyDescent="0.25">
      <c r="A5" s="60">
        <v>41645</v>
      </c>
      <c r="B5" s="61" t="s">
        <v>409</v>
      </c>
      <c r="C5" s="61" t="s">
        <v>11</v>
      </c>
      <c r="D5" s="62">
        <v>120700</v>
      </c>
      <c r="E5" s="62">
        <v>20519</v>
      </c>
      <c r="F5" s="62">
        <v>141219</v>
      </c>
    </row>
    <row r="6" spans="1:12" x14ac:dyDescent="0.25">
      <c r="A6" s="60">
        <v>41645</v>
      </c>
      <c r="B6" s="61" t="s">
        <v>22</v>
      </c>
      <c r="C6" s="61" t="s">
        <v>11</v>
      </c>
      <c r="D6" s="62">
        <v>2160</v>
      </c>
      <c r="E6" s="62">
        <v>367.2</v>
      </c>
      <c r="F6" s="62">
        <v>2527.1999999999998</v>
      </c>
    </row>
    <row r="7" spans="1:12" x14ac:dyDescent="0.25">
      <c r="A7" s="60">
        <v>41645</v>
      </c>
      <c r="B7" s="61" t="s">
        <v>20</v>
      </c>
      <c r="C7" s="61" t="s">
        <v>11</v>
      </c>
      <c r="D7" s="62">
        <v>24645</v>
      </c>
      <c r="E7" s="62">
        <v>4189.6499999999996</v>
      </c>
      <c r="F7" s="62">
        <v>28834.65</v>
      </c>
    </row>
    <row r="8" spans="1:12" x14ac:dyDescent="0.25">
      <c r="A8" s="60"/>
      <c r="B8" s="61"/>
      <c r="C8" s="61"/>
      <c r="D8" s="62"/>
      <c r="E8" s="62"/>
      <c r="F8" s="62"/>
    </row>
    <row r="9" spans="1:12" x14ac:dyDescent="0.25">
      <c r="A9" s="60"/>
      <c r="B9" s="61"/>
      <c r="C9" s="61"/>
      <c r="D9" s="62"/>
      <c r="E9" s="62"/>
      <c r="F9" s="62"/>
    </row>
    <row r="10" spans="1:12" x14ac:dyDescent="0.25">
      <c r="A10" s="60"/>
      <c r="B10" s="61"/>
      <c r="C10" s="61"/>
      <c r="D10" s="62"/>
      <c r="E10" s="62"/>
      <c r="F10" s="62"/>
      <c r="I10" s="52"/>
    </row>
    <row r="11" spans="1:12" x14ac:dyDescent="0.25">
      <c r="A11" s="60"/>
      <c r="B11" s="61"/>
      <c r="C11" s="61"/>
      <c r="D11" s="62"/>
      <c r="E11" s="62"/>
      <c r="F11" s="62"/>
    </row>
    <row r="12" spans="1:12" x14ac:dyDescent="0.25">
      <c r="A12" s="60"/>
      <c r="B12" s="61"/>
      <c r="C12" s="61"/>
      <c r="D12" s="62"/>
      <c r="E12" s="62"/>
      <c r="F12" s="62"/>
      <c r="G12" s="54"/>
    </row>
    <row r="13" spans="1:12" ht="18" x14ac:dyDescent="0.25">
      <c r="A13" s="60"/>
      <c r="B13" s="61"/>
      <c r="C13" s="61"/>
      <c r="D13" s="62"/>
      <c r="E13" s="62"/>
      <c r="F13" s="62"/>
      <c r="G13" s="53"/>
    </row>
    <row r="14" spans="1:12" x14ac:dyDescent="0.25">
      <c r="A14" s="60"/>
      <c r="B14" s="61"/>
      <c r="C14" s="61"/>
      <c r="D14" s="62"/>
      <c r="E14" s="62"/>
      <c r="F14" s="62"/>
    </row>
    <row r="15" spans="1:12" x14ac:dyDescent="0.25">
      <c r="A15" s="60"/>
      <c r="B15" s="61"/>
      <c r="C15" s="61"/>
      <c r="D15" s="62"/>
      <c r="E15" s="62"/>
      <c r="F15" s="62"/>
    </row>
    <row r="16" spans="1:12" x14ac:dyDescent="0.25">
      <c r="A16" s="60"/>
      <c r="B16" s="61"/>
      <c r="C16" s="61"/>
      <c r="D16" s="62"/>
      <c r="E16" s="62"/>
      <c r="F16" s="62"/>
    </row>
    <row r="17" spans="1:6" x14ac:dyDescent="0.25">
      <c r="A17" s="60"/>
      <c r="B17" s="61"/>
      <c r="C17" s="61"/>
      <c r="D17" s="62"/>
      <c r="E17" s="62"/>
      <c r="F17" s="62"/>
    </row>
    <row r="18" spans="1:6" x14ac:dyDescent="0.25">
      <c r="A18" s="60"/>
      <c r="B18" s="61"/>
      <c r="C18" s="61"/>
      <c r="D18" s="62"/>
      <c r="E18" s="62"/>
      <c r="F18" s="62"/>
    </row>
    <row r="19" spans="1:6" x14ac:dyDescent="0.25">
      <c r="A19" s="60"/>
      <c r="B19" s="61"/>
      <c r="C19" s="61"/>
      <c r="D19" s="62"/>
      <c r="E19" s="62"/>
      <c r="F19" s="62"/>
    </row>
    <row r="20" spans="1:6" x14ac:dyDescent="0.25">
      <c r="A20" s="60"/>
      <c r="B20" s="61"/>
      <c r="C20" s="61"/>
      <c r="D20" s="62"/>
      <c r="E20" s="62"/>
      <c r="F20" s="62"/>
    </row>
    <row r="21" spans="1:6" x14ac:dyDescent="0.25">
      <c r="A21" s="60"/>
      <c r="B21" s="61"/>
      <c r="C21" s="61"/>
      <c r="D21" s="62"/>
      <c r="E21" s="62"/>
      <c r="F21" s="62"/>
    </row>
    <row r="22" spans="1:6" x14ac:dyDescent="0.25">
      <c r="A22" s="60"/>
      <c r="B22" s="61"/>
      <c r="C22" s="61"/>
      <c r="D22" s="62"/>
      <c r="E22" s="62"/>
      <c r="F22" s="62"/>
    </row>
    <row r="23" spans="1:6" x14ac:dyDescent="0.25">
      <c r="A23" s="60"/>
      <c r="B23" s="61"/>
      <c r="C23" s="61"/>
      <c r="D23" s="62"/>
      <c r="E23" s="62"/>
      <c r="F23" s="62"/>
    </row>
    <row r="24" spans="1:6" x14ac:dyDescent="0.25">
      <c r="A24" s="60"/>
      <c r="B24" s="61"/>
      <c r="C24" s="61"/>
      <c r="D24" s="62"/>
      <c r="E24" s="62"/>
      <c r="F24" s="62"/>
    </row>
    <row r="25" spans="1:6" x14ac:dyDescent="0.25">
      <c r="A25" s="60"/>
      <c r="B25" s="61"/>
      <c r="C25" s="61"/>
      <c r="D25" s="62"/>
      <c r="E25" s="62"/>
      <c r="F25" s="62"/>
    </row>
    <row r="26" spans="1:6" x14ac:dyDescent="0.25">
      <c r="A26" s="63"/>
      <c r="B26" s="63"/>
      <c r="C26" s="63"/>
      <c r="D26" s="63"/>
      <c r="E26" s="63"/>
      <c r="F26" s="63"/>
    </row>
    <row r="27" spans="1:6" x14ac:dyDescent="0.25">
      <c r="A27" s="63"/>
      <c r="B27" s="63"/>
      <c r="C27" s="63"/>
      <c r="D27" s="63"/>
      <c r="E27" s="63"/>
      <c r="F27" s="63"/>
    </row>
    <row r="28" spans="1:6" x14ac:dyDescent="0.25">
      <c r="A28" s="63"/>
      <c r="B28" s="63"/>
      <c r="C28" s="63"/>
      <c r="D28" s="63"/>
      <c r="E28" s="63"/>
      <c r="F28" s="63"/>
    </row>
    <row r="29" spans="1:6" x14ac:dyDescent="0.25">
      <c r="A29" s="63"/>
      <c r="B29" s="63"/>
      <c r="C29" s="63"/>
      <c r="D29" s="63"/>
      <c r="E29" s="63"/>
      <c r="F29" s="63"/>
    </row>
    <row r="30" spans="1:6" x14ac:dyDescent="0.25">
      <c r="A30" s="63"/>
      <c r="B30" s="63"/>
      <c r="C30" s="63"/>
      <c r="D30" s="63"/>
      <c r="E30" s="63"/>
      <c r="F30" s="63"/>
    </row>
    <row r="31" spans="1:6" x14ac:dyDescent="0.25">
      <c r="A31" s="63"/>
      <c r="B31" s="63"/>
      <c r="C31" s="63"/>
      <c r="D31" s="63"/>
      <c r="E31" s="63"/>
      <c r="F31" s="63"/>
    </row>
    <row r="32" spans="1:6" x14ac:dyDescent="0.25">
      <c r="A32" s="63"/>
      <c r="B32" s="63"/>
      <c r="C32" s="63"/>
      <c r="D32" s="63"/>
      <c r="E32" s="63"/>
      <c r="F32" s="63"/>
    </row>
    <row r="33" spans="1:6" x14ac:dyDescent="0.25">
      <c r="A33" s="63"/>
      <c r="B33" s="63"/>
      <c r="C33" s="63"/>
      <c r="D33" s="63"/>
      <c r="E33" s="63"/>
      <c r="F33" s="63"/>
    </row>
    <row r="34" spans="1:6" x14ac:dyDescent="0.25">
      <c r="A34" s="63"/>
      <c r="B34" s="63"/>
      <c r="C34" s="63"/>
      <c r="D34" s="63"/>
      <c r="E34" s="63"/>
      <c r="F34" s="63"/>
    </row>
    <row r="35" spans="1:6" x14ac:dyDescent="0.25">
      <c r="A35" s="63"/>
      <c r="B35" s="63"/>
      <c r="C35" s="63"/>
      <c r="D35" s="63"/>
      <c r="E35" s="63"/>
      <c r="F35" s="63"/>
    </row>
    <row r="36" spans="1:6" x14ac:dyDescent="0.25">
      <c r="A36" s="63"/>
      <c r="B36" s="63"/>
      <c r="C36" s="63"/>
      <c r="D36" s="63"/>
      <c r="E36" s="63"/>
      <c r="F36" s="63"/>
    </row>
  </sheetData>
  <mergeCells count="5">
    <mergeCell ref="A1:F1"/>
    <mergeCell ref="H1:J1"/>
    <mergeCell ref="K1:L1"/>
    <mergeCell ref="H2:J4"/>
    <mergeCell ref="K2:L4"/>
  </mergeCells>
  <dataValidations count="1">
    <dataValidation type="list" allowBlank="1" showInputMessage="1" showErrorMessage="1" sqref="H2:J4">
      <formula1>$B$3:$B$26</formula1>
    </dataValidation>
  </dataValidation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Base</vt:lpstr>
      <vt:lpstr>Service</vt:lpstr>
      <vt:lpstr>Facture</vt:lpstr>
      <vt:lpstr>Bon de Livraison</vt:lpstr>
      <vt:lpstr>Recap</vt:lpstr>
      <vt:lpstr>Facture!Criteres</vt:lpstr>
      <vt:lpstr>Facture!Extraire</vt:lpstr>
      <vt:lpstr>'Bon de Livraison'!Zone_d_impression</vt:lpstr>
      <vt:lpstr>Facture!Zone_d_impression</vt:lpstr>
    </vt:vector>
  </TitlesOfParts>
  <Company>Edition ULTRA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Ultra</dc:creator>
  <cp:lastModifiedBy>Edition Ultra</cp:lastModifiedBy>
  <cp:lastPrinted>2014-01-27T18:00:57Z</cp:lastPrinted>
  <dcterms:created xsi:type="dcterms:W3CDTF">2013-12-20T19:06:56Z</dcterms:created>
  <dcterms:modified xsi:type="dcterms:W3CDTF">2014-01-28T12:24:37Z</dcterms:modified>
</cp:coreProperties>
</file>