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80" windowWidth="28515" windowHeight="1252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P4" i="1" l="1"/>
  <c r="E18" i="1" l="1"/>
  <c r="E19" i="1" s="1"/>
  <c r="O8" i="1"/>
  <c r="O7" i="1"/>
  <c r="O6" i="1"/>
  <c r="O5" i="1"/>
  <c r="O4" i="1"/>
  <c r="P5" i="1" l="1"/>
  <c r="P6" i="1" s="1"/>
  <c r="P7" i="1" s="1"/>
  <c r="P8" i="1" s="1"/>
</calcChain>
</file>

<file path=xl/sharedStrings.xml><?xml version="1.0" encoding="utf-8"?>
<sst xmlns="http://schemas.openxmlformats.org/spreadsheetml/2006/main" count="59" uniqueCount="25">
  <si>
    <t>Moin de</t>
  </si>
  <si>
    <t>de</t>
  </si>
  <si>
    <t>a</t>
  </si>
  <si>
    <t xml:space="preserve">Plus de </t>
  </si>
  <si>
    <t>N°</t>
  </si>
  <si>
    <t>Desgnation</t>
  </si>
  <si>
    <t>Article1</t>
  </si>
  <si>
    <t>Article2</t>
  </si>
  <si>
    <t>Article3</t>
  </si>
  <si>
    <t>Article4</t>
  </si>
  <si>
    <t>Article5</t>
  </si>
  <si>
    <t>Article6</t>
  </si>
  <si>
    <t>Article7</t>
  </si>
  <si>
    <t>Article8</t>
  </si>
  <si>
    <t>Article9</t>
  </si>
  <si>
    <t>Article10</t>
  </si>
  <si>
    <t>Prix U</t>
  </si>
  <si>
    <t>Qté</t>
  </si>
  <si>
    <t>Total</t>
  </si>
  <si>
    <t>Tva 17%</t>
  </si>
  <si>
    <t>Droit</t>
  </si>
  <si>
    <t>T G</t>
  </si>
  <si>
    <t>xxx</t>
  </si>
  <si>
    <t>xx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</si>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</sst>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1" xfId="0" applyFont="1" applyBorder="1"/>
    <xf numFmtId="43" fontId="2" fillId="0" borderId="2" xfId="1" applyFont="1" applyBorder="1"/>
    <xf numFmtId="43" fontId="2" fillId="0" borderId="3" xfId="1" applyFont="1" applyBorder="1"/>
    <xf numFmtId="9" fontId="2" fillId="0" borderId="3" xfId="0" applyNumberFormat="1" applyFont="1" applyBorder="1" applyAlignment="1">
      <alignment horizontal="center"/>
    </xf>
    <xf numFmtId="43" fontId="2" fillId="0" borderId="4" xfId="1" applyFont="1" applyBorder="1"/>
    <xf numFmtId="43" fontId="2" fillId="0" borderId="4" xfId="1" applyFont="1" applyBorder="1" applyProtection="1">
      <protection hidden="1"/>
    </xf>
    <xf numFmtId="0" fontId="2" fillId="0" borderId="4" xfId="0" applyFont="1" applyBorder="1"/>
    <xf numFmtId="43" fontId="2" fillId="0" borderId="4" xfId="0" applyNumberFormat="1" applyFont="1" applyBorder="1"/>
    <xf numFmtId="0" fontId="2" fillId="0" borderId="0" xfId="0" applyFont="1"/>
    <xf numFmtId="43" fontId="3" fillId="0" borderId="4" xfId="0" applyNumberFormat="1" applyFont="1" applyBorder="1"/>
    <xf numFmtId="43" fontId="2" fillId="0" borderId="2" xfId="1" applyFont="1" applyBorder="1" applyAlignment="1">
      <alignment horizontal="center"/>
    </xf>
    <xf numFmtId="43" fontId="2" fillId="0" borderId="3" xfId="1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5</xdr:row>
      <xdr:rowOff>9525</xdr:rowOff>
    </xdr:from>
    <xdr:to>
      <xdr:col>7</xdr:col>
      <xdr:colOff>19050</xdr:colOff>
      <xdr:row>16</xdr:row>
      <xdr:rowOff>142875</xdr:rowOff>
    </xdr:to>
    <xdr:cxnSp macro="">
      <xdr:nvCxnSpPr>
        <xdr:cNvPr id="7" name="Connecteur droit 6"/>
        <xdr:cNvCxnSpPr/>
      </xdr:nvCxnSpPr>
      <xdr:spPr>
        <a:xfrm>
          <a:off x="7248525" y="1057275"/>
          <a:ext cx="9525" cy="2752725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1457325</xdr:colOff>
      <xdr:row>16</xdr:row>
      <xdr:rowOff>133350</xdr:rowOff>
    </xdr:from>
    <xdr:to>
      <xdr:col>7</xdr:col>
      <xdr:colOff>38100</xdr:colOff>
      <xdr:row>16</xdr:row>
      <xdr:rowOff>161925</xdr:rowOff>
    </xdr:to>
    <xdr:cxnSp macro="">
      <xdr:nvCxnSpPr>
        <xdr:cNvPr id="9" name="Connecteur droit avec flèche 8"/>
        <xdr:cNvCxnSpPr/>
      </xdr:nvCxnSpPr>
      <xdr:spPr>
        <a:xfrm flipH="1" flipV="1">
          <a:off x="5648325" y="3800475"/>
          <a:ext cx="1628775" cy="2857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</xdr:colOff>
      <xdr:row>5</xdr:row>
      <xdr:rowOff>19050</xdr:rowOff>
    </xdr:from>
    <xdr:to>
      <xdr:col>7</xdr:col>
      <xdr:colOff>542925</xdr:colOff>
      <xdr:row>5</xdr:row>
      <xdr:rowOff>57150</xdr:rowOff>
    </xdr:to>
    <xdr:cxnSp macro="">
      <xdr:nvCxnSpPr>
        <xdr:cNvPr id="11" name="Connecteur droit avec flèche 10"/>
        <xdr:cNvCxnSpPr/>
      </xdr:nvCxnSpPr>
      <xdr:spPr>
        <a:xfrm flipV="1">
          <a:off x="7248525" y="1114425"/>
          <a:ext cx="533400" cy="381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390525</xdr:colOff>
      <xdr:row>3</xdr:row>
      <xdr:rowOff>76200</xdr:rowOff>
    </xdr:from>
    <xdr:to>
      <xdr:col>7</xdr:col>
      <xdr:colOff>666750</xdr:colOff>
      <xdr:row>8</xdr:row>
      <xdr:rowOff>190500</xdr:rowOff>
    </xdr:to>
    <xdr:sp macro="" textlink="">
      <xdr:nvSpPr>
        <xdr:cNvPr id="13" name="Accolade ouvrante 12"/>
        <xdr:cNvSpPr/>
      </xdr:nvSpPr>
      <xdr:spPr>
        <a:xfrm>
          <a:off x="7629525" y="695325"/>
          <a:ext cx="276225" cy="1304925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9"/>
  <sheetViews>
    <sheetView tabSelected="1" workbookViewId="0">
      <selection activeCell="K21" sqref="K21"/>
    </sheetView>
  </sheetViews>
  <sheetFormatPr baseColWidth="10" defaultRowHeight="15" x14ac:dyDescent="0.25"/>
  <cols>
    <col min="1" max="1" width="11.7109375" bestFit="1" customWidth="1"/>
    <col min="2" max="2" width="23" customWidth="1"/>
    <col min="3" max="3" width="16.42578125" bestFit="1" customWidth="1"/>
    <col min="4" max="4" width="11.7109375" bestFit="1" customWidth="1"/>
    <col min="5" max="5" width="22.85546875" bestFit="1" customWidth="1"/>
    <col min="9" max="9" width="10.7109375" bestFit="1" customWidth="1"/>
    <col min="10" max="10" width="19.85546875" bestFit="1" customWidth="1"/>
    <col min="12" max="12" width="21.28515625" bestFit="1" customWidth="1"/>
    <col min="14" max="14" width="21.28515625" bestFit="1" customWidth="1"/>
    <col min="15" max="16" width="19.85546875" bestFit="1" customWidth="1"/>
  </cols>
  <sheetData>
    <row r="2" spans="1:16" ht="18.75" x14ac:dyDescent="0.3">
      <c r="L2" s="10">
        <v>150000</v>
      </c>
    </row>
    <row r="4" spans="1:16" ht="18.75" x14ac:dyDescent="0.3">
      <c r="I4" s="1" t="s">
        <v>0</v>
      </c>
      <c r="J4" s="2">
        <v>100000</v>
      </c>
      <c r="K4" s="2"/>
      <c r="L4" s="3"/>
      <c r="M4" s="4">
        <v>0.08</v>
      </c>
      <c r="N4" s="5">
        <v>100000</v>
      </c>
      <c r="O4" s="6">
        <f>N4*M4</f>
        <v>8000</v>
      </c>
      <c r="P4" s="6">
        <f>O4</f>
        <v>8000</v>
      </c>
    </row>
    <row r="5" spans="1:16" ht="18.75" x14ac:dyDescent="0.3">
      <c r="A5" s="7" t="s">
        <v>4</v>
      </c>
      <c r="B5" s="7" t="s">
        <v>5</v>
      </c>
      <c r="C5" s="7" t="s">
        <v>16</v>
      </c>
      <c r="D5" s="7" t="s">
        <v>17</v>
      </c>
      <c r="E5" s="7" t="s">
        <v>18</v>
      </c>
      <c r="I5" s="1" t="s">
        <v>1</v>
      </c>
      <c r="J5" s="2">
        <v>100000</v>
      </c>
      <c r="K5" s="2" t="s">
        <v>2</v>
      </c>
      <c r="L5" s="3">
        <v>1000000</v>
      </c>
      <c r="M5" s="4">
        <v>0.06</v>
      </c>
      <c r="N5" s="5">
        <v>900000</v>
      </c>
      <c r="O5" s="6">
        <f>N5*6/100</f>
        <v>54000</v>
      </c>
      <c r="P5" s="6">
        <f>O5+P4</f>
        <v>62000</v>
      </c>
    </row>
    <row r="6" spans="1:16" ht="18.75" x14ac:dyDescent="0.3">
      <c r="A6" s="7">
        <v>1</v>
      </c>
      <c r="B6" s="7" t="s">
        <v>6</v>
      </c>
      <c r="C6" s="5" t="s">
        <v>22</v>
      </c>
      <c r="D6" s="7" t="s">
        <v>23</v>
      </c>
      <c r="E6" s="8" t="s">
        <v>24</v>
      </c>
      <c r="I6" s="1" t="s">
        <v>1</v>
      </c>
      <c r="J6" s="2">
        <v>1000001</v>
      </c>
      <c r="K6" s="2" t="s">
        <v>2</v>
      </c>
      <c r="L6" s="3">
        <v>2000000</v>
      </c>
      <c r="M6" s="4">
        <v>0.04</v>
      </c>
      <c r="N6" s="5">
        <v>1000000</v>
      </c>
      <c r="O6" s="6">
        <f>N6*4/100</f>
        <v>40000</v>
      </c>
      <c r="P6" s="6">
        <f>O6+P5</f>
        <v>102000</v>
      </c>
    </row>
    <row r="7" spans="1:16" ht="18.75" x14ac:dyDescent="0.3">
      <c r="A7" s="7">
        <v>2</v>
      </c>
      <c r="B7" s="7" t="s">
        <v>7</v>
      </c>
      <c r="C7" s="5" t="s">
        <v>22</v>
      </c>
      <c r="D7" s="7" t="s">
        <v>23</v>
      </c>
      <c r="E7" s="8" t="s">
        <v>24</v>
      </c>
      <c r="I7" s="1" t="s">
        <v>1</v>
      </c>
      <c r="J7" s="2">
        <v>2000000</v>
      </c>
      <c r="K7" s="2" t="s">
        <v>2</v>
      </c>
      <c r="L7" s="3">
        <v>3000000</v>
      </c>
      <c r="M7" s="4">
        <v>0.03</v>
      </c>
      <c r="N7" s="5">
        <v>1000000</v>
      </c>
      <c r="O7" s="6">
        <f>N7*3/100</f>
        <v>30000</v>
      </c>
      <c r="P7" s="6">
        <f>O7+P6</f>
        <v>132000</v>
      </c>
    </row>
    <row r="8" spans="1:16" ht="18.75" x14ac:dyDescent="0.3">
      <c r="A8" s="7">
        <v>3</v>
      </c>
      <c r="B8" s="7" t="s">
        <v>8</v>
      </c>
      <c r="C8" s="5" t="s">
        <v>22</v>
      </c>
      <c r="D8" s="7" t="s">
        <v>23</v>
      </c>
      <c r="E8" s="8" t="s">
        <v>24</v>
      </c>
      <c r="I8" s="1" t="s">
        <v>1</v>
      </c>
      <c r="J8" s="2">
        <v>3000000</v>
      </c>
      <c r="K8" s="2" t="s">
        <v>2</v>
      </c>
      <c r="L8" s="3">
        <v>10000000</v>
      </c>
      <c r="M8" s="4">
        <v>0.02</v>
      </c>
      <c r="N8" s="5">
        <v>97000000</v>
      </c>
      <c r="O8" s="6">
        <f>N8*2/100</f>
        <v>1940000</v>
      </c>
      <c r="P8" s="6">
        <f>O8+P7</f>
        <v>2072000</v>
      </c>
    </row>
    <row r="9" spans="1:16" ht="18.75" x14ac:dyDescent="0.3">
      <c r="A9" s="7">
        <v>4</v>
      </c>
      <c r="B9" s="7" t="s">
        <v>9</v>
      </c>
      <c r="C9" s="5" t="s">
        <v>22</v>
      </c>
      <c r="D9" s="7" t="s">
        <v>23</v>
      </c>
      <c r="E9" s="8" t="s">
        <v>24</v>
      </c>
      <c r="I9" s="1" t="s">
        <v>3</v>
      </c>
      <c r="J9" s="11">
        <v>1000000</v>
      </c>
      <c r="K9" s="11"/>
      <c r="L9" s="12"/>
      <c r="M9" s="4">
        <v>0.01</v>
      </c>
      <c r="N9" s="5"/>
      <c r="O9" s="7"/>
      <c r="P9" s="7"/>
    </row>
    <row r="10" spans="1:16" ht="18.75" x14ac:dyDescent="0.3">
      <c r="A10" s="7">
        <v>5</v>
      </c>
      <c r="B10" s="7" t="s">
        <v>10</v>
      </c>
      <c r="C10" s="5" t="s">
        <v>22</v>
      </c>
      <c r="D10" s="7" t="s">
        <v>23</v>
      </c>
      <c r="E10" s="8" t="s">
        <v>24</v>
      </c>
    </row>
    <row r="11" spans="1:16" ht="18.75" x14ac:dyDescent="0.3">
      <c r="A11" s="7">
        <v>6</v>
      </c>
      <c r="B11" s="7" t="s">
        <v>11</v>
      </c>
      <c r="C11" s="5" t="s">
        <v>22</v>
      </c>
      <c r="D11" s="7" t="s">
        <v>23</v>
      </c>
      <c r="E11" s="8" t="s">
        <v>24</v>
      </c>
    </row>
    <row r="12" spans="1:16" ht="18.75" x14ac:dyDescent="0.3">
      <c r="A12" s="7">
        <v>7</v>
      </c>
      <c r="B12" s="7" t="s">
        <v>12</v>
      </c>
      <c r="C12" s="5" t="s">
        <v>22</v>
      </c>
      <c r="D12" s="7" t="s">
        <v>23</v>
      </c>
      <c r="E12" s="8" t="s">
        <v>24</v>
      </c>
    </row>
    <row r="13" spans="1:16" ht="18.75" x14ac:dyDescent="0.3">
      <c r="A13" s="7">
        <v>8</v>
      </c>
      <c r="B13" s="7" t="s">
        <v>13</v>
      </c>
      <c r="C13" s="5" t="s">
        <v>22</v>
      </c>
      <c r="D13" s="7" t="s">
        <v>23</v>
      </c>
      <c r="E13" s="8" t="s">
        <v>24</v>
      </c>
    </row>
    <row r="14" spans="1:16" ht="18.75" x14ac:dyDescent="0.3">
      <c r="A14" s="7">
        <v>9</v>
      </c>
      <c r="B14" s="7" t="s">
        <v>14</v>
      </c>
      <c r="C14" s="5" t="s">
        <v>22</v>
      </c>
      <c r="D14" s="7" t="s">
        <v>23</v>
      </c>
      <c r="E14" s="8" t="s">
        <v>24</v>
      </c>
    </row>
    <row r="15" spans="1:16" ht="18.75" x14ac:dyDescent="0.3">
      <c r="A15" s="7">
        <v>10</v>
      </c>
      <c r="B15" s="7" t="s">
        <v>15</v>
      </c>
      <c r="C15" s="5" t="s">
        <v>22</v>
      </c>
      <c r="D15" s="7" t="s">
        <v>23</v>
      </c>
      <c r="E15" s="8" t="s">
        <v>24</v>
      </c>
    </row>
    <row r="16" spans="1:16" ht="18.75" x14ac:dyDescent="0.3">
      <c r="A16" s="9"/>
      <c r="B16" s="9"/>
      <c r="C16" s="13" t="s">
        <v>18</v>
      </c>
      <c r="D16" s="13"/>
      <c r="E16" s="10">
        <v>150000</v>
      </c>
    </row>
    <row r="17" spans="1:5" ht="18.75" x14ac:dyDescent="0.3">
      <c r="A17" s="9"/>
      <c r="B17" s="9"/>
      <c r="C17" s="13" t="s">
        <v>20</v>
      </c>
      <c r="D17" s="13"/>
      <c r="E17" s="7"/>
    </row>
    <row r="18" spans="1:5" ht="18.75" x14ac:dyDescent="0.3">
      <c r="A18" s="9"/>
      <c r="B18" s="9"/>
      <c r="C18" s="13" t="s">
        <v>19</v>
      </c>
      <c r="D18" s="13"/>
      <c r="E18" s="8">
        <f>E16+E17/100</f>
        <v>150000</v>
      </c>
    </row>
    <row r="19" spans="1:5" ht="18.75" x14ac:dyDescent="0.3">
      <c r="C19" s="13" t="s">
        <v>21</v>
      </c>
      <c r="D19" s="13"/>
      <c r="E19" s="8">
        <f>E18+E17+E16</f>
        <v>300000</v>
      </c>
    </row>
  </sheetData>
  <mergeCells count="5">
    <mergeCell ref="J9:L9"/>
    <mergeCell ref="C16:D16"/>
    <mergeCell ref="C17:D17"/>
    <mergeCell ref="C18:D18"/>
    <mergeCell ref="C19:D1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FAMILLE</cp:lastModifiedBy>
  <dcterms:created xsi:type="dcterms:W3CDTF">2019-12-31T09:34:41Z</dcterms:created>
  <dcterms:modified xsi:type="dcterms:W3CDTF">2019-12-31T10:33:02Z</dcterms:modified>
</cp:coreProperties>
</file>