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8555" windowHeight="7170" tabRatio="554" activeTab="1"/>
  </bookViews>
  <sheets>
    <sheet name="Service" sheetId="2" r:id="rId1"/>
    <sheet name="Facture" sheetId="1" r:id="rId2"/>
  </sheets>
  <functionGroups builtInGroupCount="17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Service!$A$1:$F$300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Facture!$E$13:$E$14</definedName>
    <definedName name="_xlnm.Criteria" localSheetId="0">Service!$E$13:$E$14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Facture!$A$20:$E$20</definedName>
    <definedName name="_xlnm.Extract" localSheetId="0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1">Facture!$A$1:$K$55</definedName>
    <definedName name="ZZZ">[1]VENTE!$A$2,[1]VENTE!$C$8,[1]VENTE!$B$8</definedName>
  </definedNames>
  <calcPr calcId="144525" iterate="1" iterateCount="1"/>
</workbook>
</file>

<file path=xl/calcChain.xml><?xml version="1.0" encoding="utf-8"?>
<calcChain xmlns="http://schemas.openxmlformats.org/spreadsheetml/2006/main">
  <c r="E32" i="1" l="1"/>
  <c r="E33" i="1" s="1"/>
  <c r="E34" i="1" s="1"/>
  <c r="B40" i="1"/>
  <c r="A16" i="2" l="1"/>
  <c r="A17" i="2" s="1"/>
  <c r="A15" i="2"/>
  <c r="E17" i="2"/>
  <c r="E16" i="2"/>
  <c r="E15" i="2"/>
  <c r="E14" i="2" l="1"/>
  <c r="E13" i="2"/>
  <c r="E12" i="2"/>
  <c r="E11" i="2"/>
  <c r="E10" i="2"/>
  <c r="E9" i="2"/>
  <c r="E8" i="2"/>
  <c r="E7" i="2"/>
  <c r="E6" i="2"/>
  <c r="E5" i="2"/>
  <c r="E4" i="2"/>
  <c r="E3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E2" i="2"/>
</calcChain>
</file>

<file path=xl/sharedStrings.xml><?xml version="1.0" encoding="utf-8"?>
<sst xmlns="http://schemas.openxmlformats.org/spreadsheetml/2006/main" count="52" uniqueCount="27">
  <si>
    <t>Client</t>
  </si>
  <si>
    <t>BARBONE ICASE</t>
  </si>
  <si>
    <t>N°</t>
  </si>
  <si>
    <t>Désignations</t>
  </si>
  <si>
    <t>Quantité</t>
  </si>
  <si>
    <t>PU.HT</t>
  </si>
  <si>
    <t>TOTAL</t>
  </si>
  <si>
    <t>ANTIVERUS KASPERSKY 2013 1 POSTE</t>
  </si>
  <si>
    <t>ANTIVERUS KASPERSKY 2013 3 POSTE</t>
  </si>
  <si>
    <t>BOITE D'ALIMANTATION  450W</t>
  </si>
  <si>
    <t>ECRAN 19" PAKARDBEL 19"</t>
  </si>
  <si>
    <t>ECRAN 22"  SAMSUNG LED S22A100N</t>
  </si>
  <si>
    <t>ECRAN LG TFT LED</t>
  </si>
  <si>
    <t>GRAVEUR DVD LG SATA</t>
  </si>
  <si>
    <t>HDD 250G SEAGATE SATA</t>
  </si>
  <si>
    <t>IMP CANON LASER LBP 6020</t>
  </si>
  <si>
    <t>IMPRIMANT brother DCP-195C</t>
  </si>
  <si>
    <t>SOURIE  PS/2  INTEX OP 21</t>
  </si>
  <si>
    <t>Facture N°:</t>
  </si>
  <si>
    <t>A</t>
  </si>
  <si>
    <t>B</t>
  </si>
  <si>
    <t>C</t>
  </si>
  <si>
    <t>D</t>
  </si>
  <si>
    <t>E</t>
  </si>
  <si>
    <t>G</t>
  </si>
  <si>
    <t>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</si>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</sst>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_-;_-* #,##0.00\-;_-* &quot;-&quot;??_-;_-@_-"/>
    <numFmt numFmtId="166" formatCode="#,#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</cellStyleXfs>
  <cellXfs count="58">
    <xf numFmtId="0" fontId="0" fillId="0" borderId="0" xfId="0"/>
    <xf numFmtId="0" fontId="3" fillId="0" borderId="0" xfId="0" applyFon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8" fillId="4" borderId="1" xfId="10" applyFont="1" applyFill="1" applyBorder="1" applyAlignment="1">
      <alignment horizontal="center" vertical="center"/>
    </xf>
    <xf numFmtId="0" fontId="8" fillId="4" borderId="1" xfId="10" applyFont="1" applyFill="1" applyBorder="1" applyAlignment="1">
      <alignment vertical="center"/>
    </xf>
    <xf numFmtId="0" fontId="8" fillId="0" borderId="0" xfId="0" applyFont="1" applyBorder="1"/>
    <xf numFmtId="0" fontId="11" fillId="0" borderId="0" xfId="11" applyFont="1" applyFill="1" applyBorder="1" applyAlignment="1"/>
    <xf numFmtId="0" fontId="0" fillId="0" borderId="0" xfId="0" applyBorder="1" applyAlignment="1"/>
    <xf numFmtId="0" fontId="8" fillId="0" borderId="3" xfId="11" applyFont="1" applyBorder="1" applyAlignment="1">
      <alignment horizontal="left"/>
    </xf>
    <xf numFmtId="0" fontId="8" fillId="0" borderId="2" xfId="0" applyFont="1" applyBorder="1"/>
    <xf numFmtId="0" fontId="8" fillId="0" borderId="4" xfId="0" applyFont="1" applyBorder="1"/>
    <xf numFmtId="0" fontId="8" fillId="0" borderId="5" xfId="11" applyFont="1" applyBorder="1" applyAlignment="1">
      <alignment horizontal="left"/>
    </xf>
    <xf numFmtId="0" fontId="8" fillId="0" borderId="6" xfId="0" applyFont="1" applyBorder="1"/>
    <xf numFmtId="0" fontId="8" fillId="0" borderId="7" xfId="11" applyFont="1" applyBorder="1" applyAlignment="1">
      <alignment horizontal="left"/>
    </xf>
    <xf numFmtId="0" fontId="8" fillId="0" borderId="8" xfId="0" applyFont="1" applyBorder="1"/>
    <xf numFmtId="0" fontId="8" fillId="0" borderId="9" xfId="0" applyFont="1" applyBorder="1"/>
    <xf numFmtId="0" fontId="12" fillId="0" borderId="0" xfId="0" applyFont="1" applyBorder="1"/>
    <xf numFmtId="0" fontId="11" fillId="0" borderId="0" xfId="11" applyFont="1" applyFill="1" applyBorder="1" applyAlignment="1">
      <alignment vertical="center"/>
    </xf>
    <xf numFmtId="0" fontId="11" fillId="0" borderId="0" xfId="0" applyFont="1" applyAlignment="1">
      <alignment vertical="center" wrapText="1"/>
    </xf>
    <xf numFmtId="165" fontId="9" fillId="3" borderId="1" xfId="6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3" borderId="1" xfId="10" applyFont="1" applyFill="1" applyBorder="1" applyAlignment="1" applyProtection="1">
      <alignment horizontal="center" vertical="center"/>
      <protection locked="0"/>
    </xf>
    <xf numFmtId="0" fontId="10" fillId="3" borderId="1" xfId="9" applyFont="1" applyFill="1" applyBorder="1"/>
    <xf numFmtId="166" fontId="9" fillId="3" borderId="1" xfId="10" applyNumberFormat="1" applyFont="1" applyFill="1" applyBorder="1" applyAlignment="1" applyProtection="1">
      <alignment horizontal="center" vertical="center"/>
      <protection locked="0"/>
    </xf>
    <xf numFmtId="165" fontId="9" fillId="3" borderId="1" xfId="6" applyFont="1" applyFill="1" applyBorder="1" applyAlignment="1">
      <alignment horizontal="center" vertical="center"/>
    </xf>
    <xf numFmtId="0" fontId="0" fillId="3" borderId="1" xfId="0" applyFill="1" applyBorder="1"/>
    <xf numFmtId="0" fontId="9" fillId="3" borderId="1" xfId="10" applyFont="1" applyFill="1" applyBorder="1" applyAlignment="1" applyProtection="1">
      <alignment horizontal="center" vertical="center"/>
    </xf>
    <xf numFmtId="0" fontId="0" fillId="0" borderId="1" xfId="0" applyBorder="1"/>
    <xf numFmtId="0" fontId="9" fillId="3" borderId="1" xfId="10" applyFont="1" applyFill="1" applyBorder="1" applyAlignment="1">
      <alignment horizontal="center" vertical="center"/>
    </xf>
    <xf numFmtId="166" fontId="9" fillId="3" borderId="1" xfId="10" applyNumberFormat="1" applyFont="1" applyFill="1" applyBorder="1" applyAlignment="1">
      <alignment horizontal="center" vertical="center"/>
    </xf>
    <xf numFmtId="165" fontId="11" fillId="0" borderId="10" xfId="6" applyFont="1" applyBorder="1"/>
    <xf numFmtId="3" fontId="11" fillId="0" borderId="11" xfId="0" applyNumberFormat="1" applyFont="1" applyBorder="1" applyAlignment="1">
      <alignment horizontal="center"/>
    </xf>
    <xf numFmtId="3" fontId="11" fillId="0" borderId="12" xfId="0" applyNumberFormat="1" applyFont="1" applyBorder="1" applyAlignment="1">
      <alignment horizontal="center"/>
    </xf>
    <xf numFmtId="0" fontId="11" fillId="0" borderId="0" xfId="0" applyFont="1" applyAlignment="1">
      <alignment vertical="center" wrapText="1"/>
    </xf>
    <xf numFmtId="3" fontId="11" fillId="0" borderId="7" xfId="0" applyNumberFormat="1" applyFont="1" applyBorder="1" applyAlignment="1">
      <alignment horizontal="center"/>
    </xf>
    <xf numFmtId="3" fontId="11" fillId="0" borderId="14" xfId="0" applyNumberFormat="1" applyFont="1" applyBorder="1" applyAlignment="1">
      <alignment horizontal="center"/>
    </xf>
    <xf numFmtId="165" fontId="11" fillId="0" borderId="15" xfId="6" applyFon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0" xfId="0" applyBorder="1"/>
    <xf numFmtId="3" fontId="11" fillId="0" borderId="0" xfId="0" applyNumberFormat="1" applyFont="1" applyBorder="1" applyAlignment="1">
      <alignment horizontal="center"/>
    </xf>
    <xf numFmtId="165" fontId="11" fillId="0" borderId="0" xfId="6" applyFont="1" applyBorder="1"/>
    <xf numFmtId="0" fontId="13" fillId="0" borderId="0" xfId="0" applyFont="1"/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</cellXfs>
  <cellStyles count="12">
    <cellStyle name="Euro" xfId="1"/>
    <cellStyle name="Excel Built-in Normal" xfId="2"/>
    <cellStyle name="Lien hypertexte 2" xfId="3"/>
    <cellStyle name="Milliers 2" xfId="4"/>
    <cellStyle name="Milliers 2 2" xfId="5"/>
    <cellStyle name="Milliers 3" xfId="6"/>
    <cellStyle name="Monétaire 2" xfId="7"/>
    <cellStyle name="Monétaire 3" xfId="8"/>
    <cellStyle name="Normal" xfId="0" builtinId="0"/>
    <cellStyle name="Normal 2" xfId="9"/>
    <cellStyle name="Normal 3" xfId="10"/>
    <cellStyle name="Normal_Facture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38100</xdr:rowOff>
        </xdr:from>
        <xdr:to>
          <xdr:col>10</xdr:col>
          <xdr:colOff>9525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327421</xdr:colOff>
      <xdr:row>12</xdr:row>
      <xdr:rowOff>29766</xdr:rowOff>
    </xdr:from>
    <xdr:to>
      <xdr:col>9</xdr:col>
      <xdr:colOff>277813</xdr:colOff>
      <xdr:row>14</xdr:row>
      <xdr:rowOff>138907</xdr:rowOff>
    </xdr:to>
    <xdr:sp macro="" textlink="">
      <xdr:nvSpPr>
        <xdr:cNvPr id="2" name="ZoneTexte 1"/>
        <xdr:cNvSpPr txBox="1"/>
      </xdr:nvSpPr>
      <xdr:spPr>
        <a:xfrm>
          <a:off x="6240859" y="2311797"/>
          <a:ext cx="1339454" cy="5060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1-nous choisissons un Client</a:t>
          </a:r>
          <a:endParaRPr lang="fr-FR" sz="1100"/>
        </a:p>
      </xdr:txBody>
    </xdr:sp>
    <xdr:clientData/>
  </xdr:twoCellAnchor>
  <xdr:twoCellAnchor>
    <xdr:from>
      <xdr:col>5</xdr:col>
      <xdr:colOff>724296</xdr:colOff>
      <xdr:row>13</xdr:row>
      <xdr:rowOff>79376</xdr:rowOff>
    </xdr:from>
    <xdr:to>
      <xdr:col>6</xdr:col>
      <xdr:colOff>327421</xdr:colOff>
      <xdr:row>13</xdr:row>
      <xdr:rowOff>84336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764609" y="2559845"/>
          <a:ext cx="476250" cy="496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466329</xdr:colOff>
      <xdr:row>6</xdr:row>
      <xdr:rowOff>128984</xdr:rowOff>
    </xdr:to>
    <xdr:sp macro="" textlink="">
      <xdr:nvSpPr>
        <xdr:cNvPr id="7" name="ZoneTexte 6"/>
        <xdr:cNvSpPr txBox="1"/>
      </xdr:nvSpPr>
      <xdr:spPr>
        <a:xfrm>
          <a:off x="7798594" y="763984"/>
          <a:ext cx="1339454" cy="5060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2-Clicé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FILTER</a:t>
          </a:r>
          <a:endParaRPr lang="fr-FR" sz="1100"/>
        </a:p>
      </xdr:txBody>
    </xdr:sp>
    <xdr:clientData/>
  </xdr:twoCellAnchor>
  <xdr:twoCellAnchor>
    <xdr:from>
      <xdr:col>8</xdr:col>
      <xdr:colOff>9922</xdr:colOff>
      <xdr:row>3</xdr:row>
      <xdr:rowOff>9922</xdr:rowOff>
    </xdr:from>
    <xdr:to>
      <xdr:col>9</xdr:col>
      <xdr:colOff>297657</xdr:colOff>
      <xdr:row>5</xdr:row>
      <xdr:rowOff>138906</xdr:rowOff>
    </xdr:to>
    <xdr:cxnSp macro="">
      <xdr:nvCxnSpPr>
        <xdr:cNvPr id="10" name="Connecteur en angle 9"/>
        <xdr:cNvCxnSpPr/>
      </xdr:nvCxnSpPr>
      <xdr:spPr>
        <a:xfrm>
          <a:off x="6826250" y="585391"/>
          <a:ext cx="773907" cy="506015"/>
        </a:xfrm>
        <a:prstGeom prst="bentConnector3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436564</xdr:colOff>
      <xdr:row>34</xdr:row>
      <xdr:rowOff>128985</xdr:rowOff>
    </xdr:to>
    <xdr:sp macro="" textlink="">
      <xdr:nvSpPr>
        <xdr:cNvPr id="12" name="ZoneTexte 11"/>
        <xdr:cNvSpPr txBox="1"/>
      </xdr:nvSpPr>
      <xdr:spPr>
        <a:xfrm>
          <a:off x="5913438" y="6121797"/>
          <a:ext cx="1339454" cy="5060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3-Les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donneés perdu (écrasé)</a:t>
          </a:r>
          <a:endParaRPr lang="fr-FR" sz="1100"/>
        </a:p>
      </xdr:txBody>
    </xdr:sp>
    <xdr:clientData/>
  </xdr:twoCellAnchor>
  <xdr:twoCellAnchor>
    <xdr:from>
      <xdr:col>5</xdr:col>
      <xdr:colOff>132556</xdr:colOff>
      <xdr:row>32</xdr:row>
      <xdr:rowOff>172246</xdr:rowOff>
    </xdr:from>
    <xdr:to>
      <xdr:col>6</xdr:col>
      <xdr:colOff>0</xdr:colOff>
      <xdr:row>33</xdr:row>
      <xdr:rowOff>64492</xdr:rowOff>
    </xdr:to>
    <xdr:cxnSp macro="">
      <xdr:nvCxnSpPr>
        <xdr:cNvPr id="13" name="Connecteur droit avec flèche 12"/>
        <xdr:cNvCxnSpPr>
          <a:stCxn id="12" idx="1"/>
        </xdr:cNvCxnSpPr>
      </xdr:nvCxnSpPr>
      <xdr:spPr>
        <a:xfrm flipH="1" flipV="1">
          <a:off x="5172869" y="6294043"/>
          <a:ext cx="740569" cy="807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1021954</xdr:colOff>
      <xdr:row>31</xdr:row>
      <xdr:rowOff>49610</xdr:rowOff>
    </xdr:from>
    <xdr:to>
      <xdr:col>5</xdr:col>
      <xdr:colOff>115173</xdr:colOff>
      <xdr:row>33</xdr:row>
      <xdr:rowOff>168671</xdr:rowOff>
    </xdr:to>
    <xdr:sp macro="" textlink="">
      <xdr:nvSpPr>
        <xdr:cNvPr id="16" name="Accolade fermante 15"/>
        <xdr:cNvSpPr/>
      </xdr:nvSpPr>
      <xdr:spPr>
        <a:xfrm>
          <a:off x="5030392" y="5982891"/>
          <a:ext cx="125094" cy="49609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386954</xdr:colOff>
      <xdr:row>38</xdr:row>
      <xdr:rowOff>99218</xdr:rowOff>
    </xdr:from>
    <xdr:to>
      <xdr:col>10</xdr:col>
      <xdr:colOff>416719</xdr:colOff>
      <xdr:row>40</xdr:row>
      <xdr:rowOff>59531</xdr:rowOff>
    </xdr:to>
    <xdr:sp macro="" textlink="">
      <xdr:nvSpPr>
        <xdr:cNvPr id="18" name="ZoneTexte 17"/>
        <xdr:cNvSpPr txBox="1"/>
      </xdr:nvSpPr>
      <xdr:spPr>
        <a:xfrm>
          <a:off x="7203282" y="7352109"/>
          <a:ext cx="1012031" cy="3373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même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ici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473470</xdr:colOff>
      <xdr:row>39</xdr:row>
      <xdr:rowOff>96445</xdr:rowOff>
    </xdr:from>
    <xdr:to>
      <xdr:col>9</xdr:col>
      <xdr:colOff>211930</xdr:colOff>
      <xdr:row>39</xdr:row>
      <xdr:rowOff>177207</xdr:rowOff>
    </xdr:to>
    <xdr:cxnSp macro="">
      <xdr:nvCxnSpPr>
        <xdr:cNvPr id="19" name="Connecteur droit avec flèche 18"/>
        <xdr:cNvCxnSpPr/>
      </xdr:nvCxnSpPr>
      <xdr:spPr>
        <a:xfrm flipH="1" flipV="1">
          <a:off x="6773861" y="7537851"/>
          <a:ext cx="740569" cy="807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99219</xdr:colOff>
      <xdr:row>1</xdr:row>
      <xdr:rowOff>69453</xdr:rowOff>
    </xdr:from>
    <xdr:ext cx="2926953" cy="1994297"/>
    <xdr:sp macro="" textlink="">
      <xdr:nvSpPr>
        <xdr:cNvPr id="17" name="Rectangle 16"/>
        <xdr:cNvSpPr/>
      </xdr:nvSpPr>
      <xdr:spPr>
        <a:xfrm>
          <a:off x="99219" y="267891"/>
          <a:ext cx="2926953" cy="199429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fr-FR" sz="8000" b="1" cap="none" spc="0">
              <a:ln>
                <a:prstDash val="solid"/>
              </a:ln>
              <a:gradFill rotWithShape="1">
                <a:gsLst>
                  <a:gs pos="0">
                    <a:schemeClr val="accent4">
                      <a:tint val="70000"/>
                      <a:satMod val="200000"/>
                    </a:schemeClr>
                  </a:gs>
                  <a:gs pos="40000">
                    <a:schemeClr val="accent4">
                      <a:tint val="90000"/>
                      <a:satMod val="130000"/>
                    </a:schemeClr>
                  </a:gs>
                  <a:gs pos="50000">
                    <a:schemeClr val="accent4">
                      <a:tint val="90000"/>
                      <a:satMod val="130000"/>
                    </a:schemeClr>
                  </a:gs>
                  <a:gs pos="68000">
                    <a:schemeClr val="accent4">
                      <a:tint val="90000"/>
                      <a:satMod val="130000"/>
                    </a:schemeClr>
                  </a:gs>
                  <a:gs pos="100000">
                    <a:schemeClr val="accent4">
                      <a:tint val="70000"/>
                      <a:satMod val="200000"/>
                    </a:schemeClr>
                  </a:gs>
                </a:gsLst>
                <a:lin ang="5400000"/>
              </a:gra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LOGO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euil2"/>
      <sheetName val="Facture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B14" sqref="B14"/>
    </sheetView>
  </sheetViews>
  <sheetFormatPr baseColWidth="10" defaultRowHeight="15" x14ac:dyDescent="0.25"/>
  <cols>
    <col min="1" max="1" width="8" customWidth="1"/>
    <col min="2" max="2" width="32.28515625" bestFit="1" customWidth="1"/>
    <col min="3" max="3" width="10" customWidth="1"/>
    <col min="4" max="5" width="13.5703125" bestFit="1" customWidth="1"/>
    <col min="6" max="6" width="7.85546875" bestFit="1" customWidth="1"/>
  </cols>
  <sheetData>
    <row r="1" spans="1:6" x14ac:dyDescent="0.25">
      <c r="A1" s="6" t="s">
        <v>2</v>
      </c>
      <c r="B1" s="7" t="s">
        <v>3</v>
      </c>
      <c r="C1" s="6" t="s">
        <v>4</v>
      </c>
      <c r="D1" s="6" t="s">
        <v>5</v>
      </c>
      <c r="E1" s="6" t="s">
        <v>6</v>
      </c>
      <c r="F1" s="6" t="s">
        <v>0</v>
      </c>
    </row>
    <row r="2" spans="1:6" x14ac:dyDescent="0.25">
      <c r="A2" s="26">
        <v>1</v>
      </c>
      <c r="B2" s="27" t="s">
        <v>7</v>
      </c>
      <c r="C2" s="28">
        <v>2</v>
      </c>
      <c r="D2" s="29">
        <v>1450</v>
      </c>
      <c r="E2" s="29">
        <f>D2*C2</f>
        <v>2900</v>
      </c>
      <c r="F2" s="30" t="s">
        <v>19</v>
      </c>
    </row>
    <row r="3" spans="1:6" x14ac:dyDescent="0.25">
      <c r="A3" s="26">
        <f>A2+1</f>
        <v>2</v>
      </c>
      <c r="B3" s="27" t="s">
        <v>8</v>
      </c>
      <c r="C3" s="28">
        <v>1</v>
      </c>
      <c r="D3" s="29">
        <v>500</v>
      </c>
      <c r="E3" s="29">
        <f>D3*C3</f>
        <v>500</v>
      </c>
      <c r="F3" s="32" t="s">
        <v>20</v>
      </c>
    </row>
    <row r="4" spans="1:6" x14ac:dyDescent="0.25">
      <c r="A4" s="26">
        <f t="shared" ref="A4:A13" si="0">A3+1</f>
        <v>3</v>
      </c>
      <c r="B4" s="27" t="s">
        <v>1</v>
      </c>
      <c r="C4" s="28">
        <v>3</v>
      </c>
      <c r="D4" s="29">
        <v>320</v>
      </c>
      <c r="E4" s="29">
        <f t="shared" ref="E4:E17" si="1">D4*C4</f>
        <v>960</v>
      </c>
      <c r="F4" s="32" t="s">
        <v>21</v>
      </c>
    </row>
    <row r="5" spans="1:6" x14ac:dyDescent="0.25">
      <c r="A5" s="26">
        <f t="shared" si="0"/>
        <v>4</v>
      </c>
      <c r="B5" s="27" t="s">
        <v>9</v>
      </c>
      <c r="C5" s="28">
        <v>4</v>
      </c>
      <c r="D5" s="29">
        <v>900</v>
      </c>
      <c r="E5" s="29">
        <f t="shared" si="1"/>
        <v>3600</v>
      </c>
      <c r="F5" s="30" t="s">
        <v>22</v>
      </c>
    </row>
    <row r="6" spans="1:6" x14ac:dyDescent="0.25">
      <c r="A6" s="26">
        <f t="shared" si="0"/>
        <v>5</v>
      </c>
      <c r="B6" s="27" t="s">
        <v>10</v>
      </c>
      <c r="C6" s="28">
        <v>5</v>
      </c>
      <c r="D6" s="29">
        <v>100</v>
      </c>
      <c r="E6" s="29">
        <f t="shared" si="1"/>
        <v>500</v>
      </c>
      <c r="F6" s="30" t="s">
        <v>23</v>
      </c>
    </row>
    <row r="7" spans="1:6" x14ac:dyDescent="0.25">
      <c r="A7" s="26">
        <f t="shared" si="0"/>
        <v>6</v>
      </c>
      <c r="B7" s="27" t="s">
        <v>11</v>
      </c>
      <c r="C7" s="28">
        <v>6</v>
      </c>
      <c r="D7" s="29">
        <v>360</v>
      </c>
      <c r="E7" s="29">
        <f t="shared" si="1"/>
        <v>2160</v>
      </c>
      <c r="F7" s="32" t="s">
        <v>24</v>
      </c>
    </row>
    <row r="8" spans="1:6" x14ac:dyDescent="0.25">
      <c r="A8" s="26">
        <f t="shared" si="0"/>
        <v>7</v>
      </c>
      <c r="B8" s="27" t="s">
        <v>12</v>
      </c>
      <c r="C8" s="28">
        <v>7</v>
      </c>
      <c r="D8" s="29">
        <v>620</v>
      </c>
      <c r="E8" s="29">
        <f t="shared" si="1"/>
        <v>4340</v>
      </c>
      <c r="F8" s="32" t="s">
        <v>19</v>
      </c>
    </row>
    <row r="9" spans="1:6" x14ac:dyDescent="0.25">
      <c r="A9" s="26">
        <f t="shared" si="0"/>
        <v>8</v>
      </c>
      <c r="B9" s="27" t="s">
        <v>13</v>
      </c>
      <c r="C9" s="28">
        <v>8</v>
      </c>
      <c r="D9" s="29">
        <v>650</v>
      </c>
      <c r="E9" s="29">
        <f t="shared" si="1"/>
        <v>5200</v>
      </c>
      <c r="F9" s="30" t="s">
        <v>21</v>
      </c>
    </row>
    <row r="10" spans="1:6" x14ac:dyDescent="0.25">
      <c r="A10" s="26">
        <f t="shared" si="0"/>
        <v>9</v>
      </c>
      <c r="B10" s="27" t="s">
        <v>14</v>
      </c>
      <c r="C10" s="28">
        <v>9</v>
      </c>
      <c r="D10" s="29">
        <v>440</v>
      </c>
      <c r="E10" s="29">
        <f t="shared" si="1"/>
        <v>3960</v>
      </c>
      <c r="F10" s="32" t="s">
        <v>23</v>
      </c>
    </row>
    <row r="11" spans="1:6" x14ac:dyDescent="0.25">
      <c r="A11" s="26">
        <f t="shared" si="0"/>
        <v>10</v>
      </c>
      <c r="B11" s="27" t="s">
        <v>15</v>
      </c>
      <c r="C11" s="28">
        <v>5</v>
      </c>
      <c r="D11" s="29">
        <v>600</v>
      </c>
      <c r="E11" s="29">
        <f t="shared" si="1"/>
        <v>3000</v>
      </c>
      <c r="F11" s="30" t="s">
        <v>22</v>
      </c>
    </row>
    <row r="12" spans="1:6" x14ac:dyDescent="0.25">
      <c r="A12" s="26">
        <f t="shared" si="0"/>
        <v>11</v>
      </c>
      <c r="B12" s="27" t="s">
        <v>16</v>
      </c>
      <c r="C12" s="28">
        <v>4</v>
      </c>
      <c r="D12" s="29">
        <v>150</v>
      </c>
      <c r="E12" s="29">
        <f t="shared" si="1"/>
        <v>600</v>
      </c>
      <c r="F12" s="30" t="s">
        <v>22</v>
      </c>
    </row>
    <row r="13" spans="1:6" x14ac:dyDescent="0.25">
      <c r="A13" s="26">
        <f t="shared" si="0"/>
        <v>12</v>
      </c>
      <c r="B13" s="27" t="s">
        <v>17</v>
      </c>
      <c r="C13" s="28">
        <v>2</v>
      </c>
      <c r="D13" s="29">
        <v>360</v>
      </c>
      <c r="E13" s="29">
        <f t="shared" si="1"/>
        <v>720</v>
      </c>
      <c r="F13" s="30" t="s">
        <v>23</v>
      </c>
    </row>
    <row r="14" spans="1:6" x14ac:dyDescent="0.25">
      <c r="A14" s="31">
        <v>20</v>
      </c>
      <c r="B14" s="27" t="s">
        <v>15</v>
      </c>
      <c r="C14" s="28">
        <v>1</v>
      </c>
      <c r="D14" s="29">
        <v>15000</v>
      </c>
      <c r="E14" s="29">
        <f t="shared" si="1"/>
        <v>15000</v>
      </c>
      <c r="F14" s="30" t="s">
        <v>22</v>
      </c>
    </row>
    <row r="15" spans="1:6" x14ac:dyDescent="0.25">
      <c r="A15" s="26">
        <f>A14+1</f>
        <v>21</v>
      </c>
      <c r="B15" s="27" t="s">
        <v>14</v>
      </c>
      <c r="C15" s="28">
        <v>1</v>
      </c>
      <c r="D15" s="29">
        <v>3500</v>
      </c>
      <c r="E15" s="29">
        <f t="shared" si="1"/>
        <v>3500</v>
      </c>
      <c r="F15" s="32" t="s">
        <v>21</v>
      </c>
    </row>
    <row r="16" spans="1:6" x14ac:dyDescent="0.25">
      <c r="A16" s="26">
        <f t="shared" ref="A16:A17" si="2">A15+1</f>
        <v>22</v>
      </c>
      <c r="B16" s="27" t="s">
        <v>12</v>
      </c>
      <c r="C16" s="28">
        <v>1</v>
      </c>
      <c r="D16" s="29">
        <v>9400</v>
      </c>
      <c r="E16" s="29">
        <f t="shared" si="1"/>
        <v>9400</v>
      </c>
      <c r="F16" s="32" t="s">
        <v>20</v>
      </c>
    </row>
    <row r="17" spans="1:6" x14ac:dyDescent="0.25">
      <c r="A17" s="26">
        <f t="shared" si="2"/>
        <v>23</v>
      </c>
      <c r="B17" s="27" t="s">
        <v>15</v>
      </c>
      <c r="C17" s="28">
        <v>1</v>
      </c>
      <c r="D17" s="29">
        <v>10200</v>
      </c>
      <c r="E17" s="22">
        <f t="shared" si="1"/>
        <v>10200</v>
      </c>
      <c r="F17" s="3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43"/>
  <sheetViews>
    <sheetView tabSelected="1" view="pageBreakPreview" topLeftCell="A16" zoomScale="96" zoomScaleNormal="100" zoomScaleSheetLayoutView="96" workbookViewId="0">
      <selection activeCell="D7" sqref="D7"/>
    </sheetView>
  </sheetViews>
  <sheetFormatPr baseColWidth="10" defaultRowHeight="15" x14ac:dyDescent="0.25"/>
  <cols>
    <col min="1" max="1" width="4.7109375" style="24" customWidth="1"/>
    <col min="2" max="2" width="30.42578125" style="24" customWidth="1"/>
    <col min="3" max="3" width="10.85546875" style="24" customWidth="1"/>
    <col min="4" max="4" width="14.140625" style="24" bestFit="1" customWidth="1"/>
    <col min="5" max="5" width="15.42578125" style="24" bestFit="1" customWidth="1"/>
    <col min="6" max="6" width="13.140625" customWidth="1"/>
    <col min="7" max="7" width="5.85546875" bestFit="1" customWidth="1"/>
    <col min="8" max="8" width="7.7109375" bestFit="1" customWidth="1"/>
    <col min="9" max="9" width="7.28515625" bestFit="1" customWidth="1"/>
    <col min="10" max="10" width="7.42578125" bestFit="1" customWidth="1"/>
    <col min="11" max="11" width="13.140625" bestFit="1" customWidth="1"/>
    <col min="12" max="12" width="22.85546875" bestFit="1" customWidth="1"/>
    <col min="13" max="13" width="15.7109375" bestFit="1" customWidth="1"/>
    <col min="14" max="14" width="10.28515625" bestFit="1" customWidth="1"/>
    <col min="15" max="15" width="4.85546875" bestFit="1" customWidth="1"/>
    <col min="16" max="16" width="4.7109375" bestFit="1" customWidth="1"/>
    <col min="17" max="17" width="10.28515625" bestFit="1" customWidth="1"/>
    <col min="18" max="18" width="6.85546875" bestFit="1" customWidth="1"/>
    <col min="19" max="19" width="7.5703125" bestFit="1" customWidth="1"/>
    <col min="21" max="21" width="21.85546875" bestFit="1" customWidth="1"/>
    <col min="22" max="22" width="14.7109375" bestFit="1" customWidth="1"/>
    <col min="23" max="23" width="6.28515625" bestFit="1" customWidth="1"/>
  </cols>
  <sheetData>
    <row r="1" spans="1:6" ht="15.75" thickBot="1" x14ac:dyDescent="0.3">
      <c r="A1"/>
      <c r="B1"/>
      <c r="C1"/>
      <c r="D1"/>
      <c r="E1"/>
    </row>
    <row r="2" spans="1:6" x14ac:dyDescent="0.25">
      <c r="A2" s="11"/>
      <c r="B2" s="12"/>
      <c r="C2" s="13"/>
      <c r="D2" s="8"/>
      <c r="E2"/>
    </row>
    <row r="3" spans="1:6" x14ac:dyDescent="0.25">
      <c r="A3" s="14"/>
      <c r="B3" s="8"/>
      <c r="C3" s="15"/>
      <c r="D3" s="8"/>
      <c r="E3"/>
    </row>
    <row r="4" spans="1:6" x14ac:dyDescent="0.25">
      <c r="A4" s="14"/>
      <c r="B4" s="8"/>
      <c r="C4" s="15"/>
      <c r="D4" s="8"/>
      <c r="E4"/>
    </row>
    <row r="5" spans="1:6" x14ac:dyDescent="0.25">
      <c r="A5" s="14"/>
      <c r="B5" s="8"/>
      <c r="C5" s="15"/>
      <c r="D5" s="8"/>
      <c r="E5"/>
    </row>
    <row r="6" spans="1:6" x14ac:dyDescent="0.25">
      <c r="A6" s="14"/>
      <c r="B6" s="8"/>
      <c r="C6" s="15"/>
      <c r="D6" s="8"/>
      <c r="E6"/>
    </row>
    <row r="7" spans="1:6" x14ac:dyDescent="0.25">
      <c r="A7" s="14"/>
      <c r="B7" s="8"/>
      <c r="C7" s="15"/>
      <c r="D7" s="8"/>
      <c r="E7"/>
    </row>
    <row r="8" spans="1:6" x14ac:dyDescent="0.25">
      <c r="A8" s="14"/>
      <c r="B8" s="8"/>
      <c r="C8" s="15"/>
      <c r="D8" s="8"/>
      <c r="E8"/>
    </row>
    <row r="9" spans="1:6" x14ac:dyDescent="0.25">
      <c r="A9" s="14"/>
      <c r="B9" s="8"/>
      <c r="C9" s="15"/>
      <c r="D9" s="8"/>
      <c r="E9"/>
    </row>
    <row r="10" spans="1:6" x14ac:dyDescent="0.25">
      <c r="A10" s="14"/>
      <c r="B10" s="8"/>
      <c r="C10" s="15"/>
      <c r="D10" s="8"/>
      <c r="E10"/>
    </row>
    <row r="11" spans="1:6" x14ac:dyDescent="0.25">
      <c r="A11" s="14"/>
      <c r="B11" s="8"/>
      <c r="C11" s="15"/>
      <c r="D11" s="8"/>
      <c r="E11"/>
    </row>
    <row r="12" spans="1:6" ht="15.75" thickBot="1" x14ac:dyDescent="0.3">
      <c r="A12" s="14"/>
      <c r="B12" s="8"/>
      <c r="C12" s="15"/>
      <c r="D12" s="8"/>
      <c r="E12"/>
    </row>
    <row r="13" spans="1:6" ht="15.75" customHeight="1" thickBot="1" x14ac:dyDescent="0.3">
      <c r="A13" s="16"/>
      <c r="B13" s="17"/>
      <c r="C13" s="18"/>
      <c r="D13" s="8"/>
      <c r="E13" s="50" t="s">
        <v>0</v>
      </c>
      <c r="F13" s="51"/>
    </row>
    <row r="14" spans="1:6" ht="15.75" thickBot="1" x14ac:dyDescent="0.3">
      <c r="A14"/>
      <c r="B14"/>
      <c r="C14"/>
      <c r="D14"/>
      <c r="E14" s="56" t="s">
        <v>23</v>
      </c>
      <c r="F14" s="57"/>
    </row>
    <row r="15" spans="1:6" ht="15" customHeight="1" x14ac:dyDescent="0.25">
      <c r="A15"/>
      <c r="B15"/>
      <c r="C15"/>
      <c r="D15"/>
      <c r="E15"/>
      <c r="F15" s="10"/>
    </row>
    <row r="16" spans="1:6" ht="15.75" x14ac:dyDescent="0.25">
      <c r="A16"/>
      <c r="B16"/>
      <c r="C16"/>
      <c r="D16"/>
      <c r="E16" s="1"/>
    </row>
    <row r="17" spans="1:23" ht="15.75" x14ac:dyDescent="0.25">
      <c r="A17"/>
      <c r="B17" s="20" t="s">
        <v>18</v>
      </c>
      <c r="C17" s="9"/>
      <c r="D17"/>
      <c r="E17"/>
    </row>
    <row r="18" spans="1:23" ht="15.75" x14ac:dyDescent="0.25">
      <c r="A18"/>
      <c r="B18" s="9"/>
      <c r="C18" s="9"/>
      <c r="D18"/>
      <c r="E18"/>
    </row>
    <row r="20" spans="1:23" x14ac:dyDescent="0.25">
      <c r="A20" s="6" t="s">
        <v>2</v>
      </c>
      <c r="B20" s="7" t="s">
        <v>3</v>
      </c>
      <c r="C20" s="6" t="s">
        <v>4</v>
      </c>
      <c r="D20" s="6" t="s">
        <v>5</v>
      </c>
      <c r="E20" s="6" t="s">
        <v>6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33">
        <v>5</v>
      </c>
      <c r="B21" s="27" t="s">
        <v>10</v>
      </c>
      <c r="C21" s="34">
        <v>5</v>
      </c>
      <c r="D21" s="29">
        <v>100</v>
      </c>
      <c r="E21" s="29">
        <v>500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2"/>
    </row>
    <row r="22" spans="1:23" x14ac:dyDescent="0.25">
      <c r="A22" s="33">
        <v>9</v>
      </c>
      <c r="B22" s="27" t="s">
        <v>14</v>
      </c>
      <c r="C22" s="34">
        <v>9</v>
      </c>
      <c r="D22" s="29">
        <v>440</v>
      </c>
      <c r="E22" s="29">
        <v>3960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2"/>
    </row>
    <row r="23" spans="1:23" x14ac:dyDescent="0.25">
      <c r="A23" s="33">
        <v>12</v>
      </c>
      <c r="B23" s="27" t="s">
        <v>17</v>
      </c>
      <c r="C23" s="34">
        <v>2</v>
      </c>
      <c r="D23" s="29">
        <v>360</v>
      </c>
      <c r="E23" s="29">
        <v>720</v>
      </c>
      <c r="G23" s="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5"/>
      <c r="W23" s="4"/>
    </row>
    <row r="24" spans="1:23" x14ac:dyDescent="0.25">
      <c r="A24" s="33"/>
      <c r="B24" s="30"/>
      <c r="C24" s="34"/>
      <c r="D24" s="29"/>
      <c r="E24" s="29"/>
      <c r="G24" s="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5"/>
      <c r="W24" s="4"/>
    </row>
    <row r="25" spans="1:23" x14ac:dyDescent="0.25">
      <c r="A25" s="33"/>
      <c r="B25" s="27"/>
      <c r="C25" s="34"/>
      <c r="D25" s="29"/>
      <c r="E25" s="29"/>
      <c r="F25" s="19"/>
      <c r="G25" s="2"/>
    </row>
    <row r="26" spans="1:23" x14ac:dyDescent="0.25">
      <c r="A26" s="42"/>
      <c r="B26" s="43"/>
      <c r="C26" s="43"/>
      <c r="D26" s="43"/>
      <c r="E26" s="44"/>
      <c r="G26" s="2"/>
    </row>
    <row r="27" spans="1:23" x14ac:dyDescent="0.25">
      <c r="A27" s="45"/>
      <c r="B27" s="25"/>
      <c r="C27" s="25"/>
      <c r="D27" s="25"/>
      <c r="E27" s="46"/>
      <c r="G27" s="2"/>
    </row>
    <row r="28" spans="1:23" x14ac:dyDescent="0.25">
      <c r="A28" s="45"/>
      <c r="B28" s="25"/>
      <c r="C28" s="25"/>
      <c r="D28" s="25"/>
      <c r="E28" s="46"/>
      <c r="G28" s="2"/>
    </row>
    <row r="29" spans="1:23" x14ac:dyDescent="0.25">
      <c r="A29" s="45"/>
      <c r="B29" s="25"/>
      <c r="C29" s="25"/>
      <c r="D29" s="25"/>
      <c r="E29" s="46"/>
      <c r="F29" s="2"/>
      <c r="G29" s="2"/>
    </row>
    <row r="30" spans="1:23" ht="15.75" x14ac:dyDescent="0.25">
      <c r="A30" s="45"/>
      <c r="B30" s="25"/>
      <c r="C30" s="25"/>
      <c r="D30" s="25"/>
      <c r="E30" s="46"/>
      <c r="F30" s="2"/>
      <c r="G30" s="2"/>
      <c r="I30" s="52"/>
      <c r="J30" s="53"/>
      <c r="K30" s="54"/>
    </row>
    <row r="31" spans="1:23" ht="15.75" x14ac:dyDescent="0.25">
      <c r="A31" s="47"/>
      <c r="B31" s="48"/>
      <c r="C31" s="48"/>
      <c r="D31" s="48"/>
      <c r="E31" s="49"/>
      <c r="F31" s="2"/>
      <c r="G31" s="2"/>
      <c r="I31" s="52"/>
      <c r="J31" s="53"/>
      <c r="K31" s="54"/>
    </row>
    <row r="32" spans="1:23" ht="15" customHeight="1" thickBot="1" x14ac:dyDescent="0.3">
      <c r="C32" s="39"/>
      <c r="D32" s="40" t="s">
        <v>6</v>
      </c>
      <c r="E32" s="41">
        <f>SUM(E21:E31)</f>
        <v>5180</v>
      </c>
      <c r="I32" s="52"/>
      <c r="J32" s="53"/>
      <c r="K32" s="54"/>
    </row>
    <row r="33" spans="1:11" ht="15" customHeight="1" thickBot="1" x14ac:dyDescent="0.3">
      <c r="C33" s="36"/>
      <c r="D33" s="37" t="s">
        <v>25</v>
      </c>
      <c r="E33" s="35">
        <f>E32*19.5/100</f>
        <v>1010.1</v>
      </c>
      <c r="I33" s="52"/>
      <c r="J33" s="52"/>
      <c r="K33" s="52"/>
    </row>
    <row r="34" spans="1:11" ht="15" customHeight="1" thickBot="1" x14ac:dyDescent="0.3">
      <c r="C34" s="36"/>
      <c r="D34" s="37" t="s">
        <v>26</v>
      </c>
      <c r="E34" s="35">
        <f>+E33+E32</f>
        <v>6190.1</v>
      </c>
      <c r="I34" s="52"/>
      <c r="J34" s="52"/>
      <c r="K34" s="52"/>
    </row>
    <row r="35" spans="1:11" x14ac:dyDescent="0.25">
      <c r="A35" s="25"/>
      <c r="B35" s="25"/>
      <c r="C35" s="25"/>
      <c r="D35" s="25"/>
      <c r="E35" s="25"/>
      <c r="F35" s="2"/>
      <c r="G35" s="2"/>
    </row>
    <row r="36" spans="1:11" x14ac:dyDescent="0.25">
      <c r="A36" s="25"/>
      <c r="B36" s="25"/>
      <c r="C36" s="25"/>
      <c r="D36" s="25"/>
      <c r="E36" s="25"/>
      <c r="F36" s="2"/>
      <c r="G36" s="2"/>
    </row>
    <row r="37" spans="1:11" x14ac:dyDescent="0.25">
      <c r="A37" s="25"/>
      <c r="B37" s="25"/>
      <c r="C37" s="25"/>
      <c r="D37" s="25"/>
      <c r="E37" s="25"/>
      <c r="F37" s="2"/>
      <c r="G37" s="2"/>
    </row>
    <row r="38" spans="1:11" ht="15" customHeight="1" x14ac:dyDescent="0.25">
      <c r="A38" s="38"/>
      <c r="B38" s="38"/>
      <c r="C38" s="38"/>
      <c r="D38" s="38"/>
      <c r="E38" s="38"/>
      <c r="F38" s="21"/>
      <c r="G38" s="21"/>
    </row>
    <row r="39" spans="1:11" ht="15" customHeight="1" x14ac:dyDescent="0.25">
      <c r="A39" s="38"/>
      <c r="B39" s="38"/>
      <c r="C39" s="38"/>
      <c r="D39" s="38"/>
      <c r="E39" s="38"/>
      <c r="F39" s="21"/>
      <c r="G39" s="21"/>
    </row>
    <row r="40" spans="1:11" ht="15" customHeight="1" x14ac:dyDescent="0.25">
      <c r="A40" s="38"/>
      <c r="B40" s="55" t="str">
        <f>"Arrêté le présente Facture Proformat  à la somme de:"&amp;PROPER(Lettres(INT($E$34))&amp;" Dinars et "&amp;ROUND(($E$34-TRUNC($E$34))*100,0)&amp;" Centimes ")&amp;"(TTC)."</f>
        <v>Arrêté le présente Facture Proformat  à la somme de:Six Mille Cent Quatre Vingt Dix  Dinars Et 10 Centimes (TTC).</v>
      </c>
      <c r="D40" s="38"/>
      <c r="E40" s="38"/>
      <c r="F40" s="21"/>
      <c r="G40" s="21"/>
    </row>
    <row r="41" spans="1:11" x14ac:dyDescent="0.25">
      <c r="A41" s="25"/>
      <c r="C41" s="25"/>
      <c r="D41" s="25"/>
      <c r="E41" s="25"/>
      <c r="F41" s="2"/>
    </row>
    <row r="42" spans="1:11" x14ac:dyDescent="0.25">
      <c r="A42" s="25"/>
      <c r="B42" s="25"/>
      <c r="C42" s="23"/>
      <c r="D42" s="25"/>
      <c r="E42" s="25"/>
      <c r="F42" s="2"/>
    </row>
    <row r="43" spans="1:11" x14ac:dyDescent="0.25">
      <c r="A43" s="25"/>
      <c r="B43" s="25"/>
      <c r="C43" s="25"/>
      <c r="D43" s="25"/>
      <c r="E43" s="25"/>
      <c r="F43" s="2"/>
    </row>
  </sheetData>
  <mergeCells count="2">
    <mergeCell ref="E13:F13"/>
    <mergeCell ref="E14:F14"/>
  </mergeCells>
  <pageMargins left="0.39370078740157483" right="0.39370078740157483" top="0.39370078740157483" bottom="0.39370078740157483" header="0.31496062992125984" footer="0.31496062992125984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7</xdr:col>
                    <xdr:colOff>19050</xdr:colOff>
                    <xdr:row>1</xdr:row>
                    <xdr:rowOff>38100</xdr:rowOff>
                  </from>
                  <to>
                    <xdr:col>10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Service!$F$2:$F$17</xm:f>
          </x14:formula1>
          <xm:sqref>E14:F14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Service</vt:lpstr>
      <vt:lpstr>Facture</vt:lpstr>
      <vt:lpstr>Facture!Criteres</vt:lpstr>
      <vt:lpstr>Service!Criteres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2013-12-21T19:10:37Z</cp:lastPrinted>
  <dcterms:created xsi:type="dcterms:W3CDTF">2013-12-20T19:06:56Z</dcterms:created>
  <dcterms:modified xsi:type="dcterms:W3CDTF">2013-12-21T21:16:51Z</dcterms:modified>
</cp:coreProperties>
</file>