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600" yWindow="150" windowWidth="14115" windowHeight="7980" tabRatio="839" activeTab="2"/>
  </bookViews>
  <sheets>
    <sheet name="Base" sheetId="5" r:id="rId1"/>
    <sheet name="Stock" sheetId="4" r:id="rId2"/>
    <sheet name="Vente" sheetId="7" r:id="rId3"/>
  </sheets>
  <functionGroups builtInGroupCount="17"/>
  <definedNames>
    <definedName name="_xlnm._FilterDatabase" localSheetId="0" hidden="1">Base!$A$6:$I$332</definedName>
    <definedName name="_xlnm._FilterDatabase" localSheetId="1" hidden="1">Stock!$B$5:$C$2000</definedName>
    <definedName name="Clients">Base!$A$6:$A$1962</definedName>
    <definedName name="Code">#REF!</definedName>
    <definedName name="Designation">#REF!</definedName>
    <definedName name="liste">Stock!$Q$5:$Q$2000</definedName>
    <definedName name="liste2">Base!$A$6:$A$1962</definedName>
    <definedName name="Listecli">#REF!</definedName>
    <definedName name="Mode">Base!$E$6:$E$332</definedName>
  </definedNames>
  <calcPr calcId="144525"/>
  <fileRecoveryPr repairLoad="1"/>
</workbook>
</file>

<file path=xl/calcChain.xml><?xml version="1.0" encoding="utf-8"?>
<calcChain xmlns="http://schemas.openxmlformats.org/spreadsheetml/2006/main">
  <c r="B6" i="4" l="1"/>
  <c r="B5" i="4"/>
  <c r="M1" i="7"/>
  <c r="H5" i="4" l="1"/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G8" i="5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G69" i="5" s="1"/>
  <c r="G70" i="5" s="1"/>
  <c r="G71" i="5" s="1"/>
  <c r="G72" i="5" s="1"/>
  <c r="G73" i="5" s="1"/>
  <c r="G74" i="5" s="1"/>
  <c r="G75" i="5" s="1"/>
  <c r="G76" i="5" s="1"/>
  <c r="G77" i="5" s="1"/>
  <c r="G78" i="5" s="1"/>
  <c r="G79" i="5" s="1"/>
  <c r="G80" i="5" s="1"/>
  <c r="G81" i="5" s="1"/>
  <c r="G82" i="5" s="1"/>
  <c r="G83" i="5" s="1"/>
  <c r="G84" i="5" s="1"/>
  <c r="G85" i="5" s="1"/>
  <c r="G86" i="5" s="1"/>
  <c r="G87" i="5" s="1"/>
  <c r="G88" i="5" s="1"/>
  <c r="G89" i="5" s="1"/>
  <c r="G90" i="5" s="1"/>
  <c r="G91" i="5" s="1"/>
  <c r="G92" i="5" s="1"/>
  <c r="G93" i="5" s="1"/>
  <c r="G94" i="5" s="1"/>
  <c r="G95" i="5" s="1"/>
  <c r="G96" i="5" s="1"/>
  <c r="G97" i="5" s="1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G114" i="5" s="1"/>
  <c r="G115" i="5" s="1"/>
  <c r="G116" i="5" s="1"/>
  <c r="G117" i="5" s="1"/>
  <c r="G118" i="5" s="1"/>
  <c r="G119" i="5" s="1"/>
  <c r="G120" i="5" s="1"/>
  <c r="G121" i="5" s="1"/>
  <c r="G122" i="5" s="1"/>
  <c r="G123" i="5" s="1"/>
  <c r="G124" i="5" s="1"/>
  <c r="G125" i="5" s="1"/>
  <c r="G126" i="5" s="1"/>
  <c r="G127" i="5" s="1"/>
  <c r="G128" i="5" s="1"/>
  <c r="G129" i="5" s="1"/>
  <c r="G130" i="5" s="1"/>
  <c r="G131" i="5" s="1"/>
  <c r="G132" i="5" s="1"/>
  <c r="G133" i="5" s="1"/>
  <c r="G134" i="5" s="1"/>
  <c r="G135" i="5" s="1"/>
  <c r="G136" i="5" s="1"/>
  <c r="G137" i="5" s="1"/>
  <c r="G138" i="5" s="1"/>
  <c r="G139" i="5" s="1"/>
  <c r="G140" i="5" s="1"/>
  <c r="G141" i="5" s="1"/>
  <c r="G142" i="5" s="1"/>
  <c r="G143" i="5" s="1"/>
  <c r="G144" i="5" s="1"/>
  <c r="G145" i="5" s="1"/>
  <c r="G146" i="5" s="1"/>
  <c r="G147" i="5" s="1"/>
  <c r="G148" i="5" s="1"/>
  <c r="G149" i="5" s="1"/>
  <c r="G150" i="5" s="1"/>
  <c r="G151" i="5" s="1"/>
  <c r="G152" i="5" s="1"/>
  <c r="G153" i="5" s="1"/>
  <c r="G154" i="5" s="1"/>
  <c r="G155" i="5" s="1"/>
  <c r="G156" i="5" s="1"/>
  <c r="G157" i="5" s="1"/>
  <c r="G158" i="5" s="1"/>
  <c r="G159" i="5" s="1"/>
  <c r="G160" i="5" s="1"/>
  <c r="G161" i="5" s="1"/>
  <c r="G162" i="5" s="1"/>
  <c r="G163" i="5" s="1"/>
  <c r="G164" i="5" s="1"/>
  <c r="G165" i="5" s="1"/>
  <c r="G166" i="5" s="1"/>
  <c r="G167" i="5" s="1"/>
  <c r="G168" i="5" s="1"/>
  <c r="G169" i="5" s="1"/>
  <c r="G170" i="5" s="1"/>
  <c r="G171" i="5" s="1"/>
  <c r="G172" i="5" s="1"/>
  <c r="G173" i="5" s="1"/>
  <c r="G174" i="5" s="1"/>
  <c r="G175" i="5" s="1"/>
  <c r="G176" i="5" s="1"/>
  <c r="G177" i="5" s="1"/>
  <c r="G178" i="5" s="1"/>
  <c r="G179" i="5" s="1"/>
  <c r="G180" i="5" s="1"/>
  <c r="G181" i="5" s="1"/>
  <c r="G182" i="5" s="1"/>
  <c r="G183" i="5" s="1"/>
  <c r="G184" i="5" s="1"/>
  <c r="G185" i="5" s="1"/>
  <c r="G186" i="5" s="1"/>
  <c r="G187" i="5" s="1"/>
  <c r="G188" i="5" s="1"/>
  <c r="G189" i="5" s="1"/>
  <c r="G190" i="5" s="1"/>
  <c r="G191" i="5" s="1"/>
  <c r="G192" i="5" s="1"/>
  <c r="G193" i="5" s="1"/>
  <c r="G194" i="5" s="1"/>
  <c r="G195" i="5" s="1"/>
  <c r="G196" i="5" s="1"/>
  <c r="G197" i="5" s="1"/>
  <c r="G198" i="5" s="1"/>
  <c r="G199" i="5" s="1"/>
  <c r="G200" i="5" s="1"/>
  <c r="G201" i="5" s="1"/>
  <c r="G202" i="5" s="1"/>
  <c r="G203" i="5" s="1"/>
  <c r="G204" i="5" s="1"/>
  <c r="G205" i="5" s="1"/>
  <c r="G206" i="5" s="1"/>
  <c r="G207" i="5" s="1"/>
  <c r="G208" i="5" s="1"/>
  <c r="G209" i="5" s="1"/>
  <c r="G210" i="5" s="1"/>
  <c r="G211" i="5" s="1"/>
  <c r="G212" i="5" s="1"/>
  <c r="G213" i="5" s="1"/>
  <c r="G214" i="5" s="1"/>
  <c r="G215" i="5" s="1"/>
  <c r="G216" i="5" s="1"/>
  <c r="G217" i="5" s="1"/>
  <c r="G218" i="5" s="1"/>
  <c r="G219" i="5" s="1"/>
  <c r="G220" i="5" s="1"/>
  <c r="G221" i="5" s="1"/>
  <c r="G222" i="5" s="1"/>
  <c r="G223" i="5" s="1"/>
  <c r="G224" i="5" s="1"/>
  <c r="G225" i="5" s="1"/>
  <c r="G226" i="5" s="1"/>
  <c r="G227" i="5" s="1"/>
  <c r="G228" i="5" s="1"/>
  <c r="G229" i="5" s="1"/>
  <c r="G230" i="5" s="1"/>
  <c r="G231" i="5" s="1"/>
  <c r="G232" i="5" s="1"/>
  <c r="G233" i="5" s="1"/>
  <c r="G234" i="5" s="1"/>
  <c r="G235" i="5" s="1"/>
  <c r="G236" i="5" s="1"/>
  <c r="G237" i="5" s="1"/>
  <c r="G238" i="5" s="1"/>
  <c r="G239" i="5" s="1"/>
  <c r="G240" i="5" s="1"/>
  <c r="G241" i="5" s="1"/>
  <c r="G242" i="5" s="1"/>
  <c r="G243" i="5" s="1"/>
  <c r="G244" i="5" s="1"/>
  <c r="G245" i="5" s="1"/>
  <c r="G246" i="5" s="1"/>
  <c r="G247" i="5" s="1"/>
  <c r="G248" i="5" s="1"/>
  <c r="G249" i="5" s="1"/>
  <c r="G250" i="5" s="1"/>
  <c r="G251" i="5" s="1"/>
  <c r="G252" i="5" s="1"/>
  <c r="G253" i="5" s="1"/>
  <c r="G254" i="5" s="1"/>
  <c r="G255" i="5" s="1"/>
  <c r="G256" i="5" s="1"/>
  <c r="G257" i="5" s="1"/>
  <c r="G258" i="5" s="1"/>
  <c r="G259" i="5" s="1"/>
  <c r="G260" i="5" s="1"/>
  <c r="G261" i="5" s="1"/>
  <c r="G262" i="5" s="1"/>
  <c r="G263" i="5" s="1"/>
  <c r="G264" i="5" s="1"/>
  <c r="G265" i="5" s="1"/>
  <c r="G266" i="5" s="1"/>
  <c r="G267" i="5" s="1"/>
  <c r="G268" i="5" s="1"/>
  <c r="G269" i="5" s="1"/>
  <c r="G270" i="5" s="1"/>
  <c r="G271" i="5" s="1"/>
  <c r="G272" i="5" s="1"/>
  <c r="G273" i="5" s="1"/>
  <c r="G274" i="5" s="1"/>
  <c r="G275" i="5" s="1"/>
  <c r="G276" i="5" s="1"/>
  <c r="G277" i="5" s="1"/>
  <c r="G278" i="5" s="1"/>
  <c r="G279" i="5" s="1"/>
  <c r="G280" i="5" s="1"/>
  <c r="G281" i="5" s="1"/>
  <c r="G282" i="5" s="1"/>
  <c r="G283" i="5" s="1"/>
  <c r="G284" i="5" s="1"/>
  <c r="G285" i="5" s="1"/>
  <c r="G286" i="5" s="1"/>
  <c r="G287" i="5" s="1"/>
  <c r="G288" i="5" s="1"/>
  <c r="G289" i="5" s="1"/>
  <c r="G290" i="5" s="1"/>
  <c r="G291" i="5" s="1"/>
  <c r="G292" i="5" s="1"/>
  <c r="G293" i="5" s="1"/>
  <c r="G294" i="5" s="1"/>
  <c r="G295" i="5" s="1"/>
  <c r="G296" i="5" s="1"/>
  <c r="G297" i="5" s="1"/>
  <c r="G298" i="5" s="1"/>
  <c r="G299" i="5" s="1"/>
  <c r="G300" i="5" s="1"/>
  <c r="G301" i="5" s="1"/>
  <c r="G302" i="5" s="1"/>
  <c r="G303" i="5" s="1"/>
  <c r="G304" i="5" s="1"/>
  <c r="G305" i="5" s="1"/>
  <c r="G306" i="5" s="1"/>
  <c r="G307" i="5" s="1"/>
  <c r="G308" i="5" s="1"/>
  <c r="G309" i="5" s="1"/>
  <c r="G310" i="5" s="1"/>
  <c r="G311" i="5" s="1"/>
  <c r="G312" i="5" s="1"/>
  <c r="G313" i="5" s="1"/>
  <c r="G314" i="5" s="1"/>
  <c r="G315" i="5" s="1"/>
  <c r="G316" i="5" s="1"/>
  <c r="G317" i="5" s="1"/>
  <c r="G318" i="5" s="1"/>
  <c r="G319" i="5" s="1"/>
  <c r="G320" i="5" s="1"/>
  <c r="G321" i="5" s="1"/>
  <c r="G322" i="5" s="1"/>
  <c r="G323" i="5" s="1"/>
  <c r="G324" i="5" s="1"/>
  <c r="G325" i="5" s="1"/>
  <c r="G326" i="5" s="1"/>
  <c r="G327" i="5" s="1"/>
  <c r="G328" i="5" s="1"/>
  <c r="G329" i="5" s="1"/>
  <c r="G330" i="5" s="1"/>
  <c r="G331" i="5" s="1"/>
  <c r="G332" i="5" s="1"/>
  <c r="G7" i="5"/>
  <c r="K8" i="4" l="1"/>
  <c r="K9" i="4" l="1"/>
  <c r="K10" i="4"/>
  <c r="K11" i="4"/>
  <c r="K12" i="4"/>
  <c r="K13" i="4"/>
  <c r="K14" i="4"/>
  <c r="K15" i="4"/>
  <c r="K16" i="4"/>
  <c r="C321" i="5" l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D12" i="7" l="1"/>
  <c r="E12" i="7" s="1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13" i="7" l="1"/>
  <c r="A50" i="7" l="1"/>
  <c r="I49" i="7"/>
  <c r="A49" i="7"/>
  <c r="I48" i="7"/>
  <c r="A48" i="7"/>
  <c r="I47" i="7"/>
  <c r="A47" i="7"/>
  <c r="I46" i="7"/>
  <c r="A46" i="7"/>
  <c r="I45" i="7"/>
  <c r="A45" i="7"/>
  <c r="I44" i="7"/>
  <c r="A44" i="7"/>
  <c r="I43" i="7"/>
  <c r="A43" i="7"/>
  <c r="I42" i="7"/>
  <c r="A42" i="7"/>
  <c r="I41" i="7"/>
  <c r="A41" i="7"/>
  <c r="I40" i="7"/>
  <c r="A40" i="7"/>
  <c r="I39" i="7"/>
  <c r="A39" i="7"/>
  <c r="I38" i="7"/>
  <c r="A38" i="7"/>
  <c r="I37" i="7"/>
  <c r="A37" i="7"/>
  <c r="I36" i="7"/>
  <c r="A36" i="7"/>
  <c r="I35" i="7"/>
  <c r="A35" i="7"/>
  <c r="I34" i="7"/>
  <c r="A34" i="7"/>
  <c r="I33" i="7"/>
  <c r="A33" i="7"/>
  <c r="I32" i="7"/>
  <c r="A32" i="7"/>
  <c r="I31" i="7"/>
  <c r="A31" i="7"/>
  <c r="I30" i="7"/>
  <c r="A30" i="7"/>
  <c r="I29" i="7"/>
  <c r="A29" i="7"/>
  <c r="I28" i="7"/>
  <c r="A28" i="7"/>
  <c r="I27" i="7"/>
  <c r="A27" i="7"/>
  <c r="I26" i="7"/>
  <c r="A26" i="7"/>
  <c r="I25" i="7"/>
  <c r="A25" i="7"/>
  <c r="I24" i="7"/>
  <c r="A24" i="7"/>
  <c r="I23" i="7"/>
  <c r="A23" i="7"/>
  <c r="I22" i="7"/>
  <c r="A22" i="7"/>
  <c r="I21" i="7"/>
  <c r="A21" i="7"/>
  <c r="I20" i="7"/>
  <c r="A20" i="7"/>
  <c r="I19" i="7"/>
  <c r="A19" i="7"/>
  <c r="I18" i="7"/>
  <c r="A18" i="7"/>
  <c r="I17" i="7"/>
  <c r="A17" i="7"/>
  <c r="I16" i="7"/>
  <c r="A16" i="7"/>
  <c r="I15" i="7"/>
  <c r="A15" i="7"/>
  <c r="I14" i="7"/>
  <c r="A14" i="7"/>
  <c r="I13" i="7"/>
  <c r="A13" i="7"/>
  <c r="I12" i="7"/>
  <c r="A12" i="7"/>
  <c r="F4" i="7"/>
  <c r="I11" i="7"/>
  <c r="D2000" i="4"/>
  <c r="J1999" i="4"/>
  <c r="H1999" i="4"/>
  <c r="G1999" i="4"/>
  <c r="D1999" i="4"/>
  <c r="J1998" i="4"/>
  <c r="H1998" i="4"/>
  <c r="G1998" i="4"/>
  <c r="D1998" i="4"/>
  <c r="J1997" i="4"/>
  <c r="H1997" i="4"/>
  <c r="G1997" i="4"/>
  <c r="D1997" i="4"/>
  <c r="J1996" i="4"/>
  <c r="H1996" i="4"/>
  <c r="G1996" i="4"/>
  <c r="D1996" i="4"/>
  <c r="J1995" i="4"/>
  <c r="H1995" i="4"/>
  <c r="G1995" i="4"/>
  <c r="D1995" i="4"/>
  <c r="J1994" i="4"/>
  <c r="H1994" i="4"/>
  <c r="G1994" i="4"/>
  <c r="D1994" i="4"/>
  <c r="J1993" i="4"/>
  <c r="H1993" i="4"/>
  <c r="G1993" i="4"/>
  <c r="D1993" i="4"/>
  <c r="J1992" i="4"/>
  <c r="H1992" i="4"/>
  <c r="G1992" i="4"/>
  <c r="D1992" i="4"/>
  <c r="J1991" i="4"/>
  <c r="H1991" i="4"/>
  <c r="G1991" i="4"/>
  <c r="D1991" i="4"/>
  <c r="J1990" i="4"/>
  <c r="H1990" i="4"/>
  <c r="G1990" i="4"/>
  <c r="D1990" i="4"/>
  <c r="J1989" i="4"/>
  <c r="H1989" i="4"/>
  <c r="G1989" i="4"/>
  <c r="D1989" i="4"/>
  <c r="J1988" i="4"/>
  <c r="H1988" i="4"/>
  <c r="G1988" i="4"/>
  <c r="D1988" i="4"/>
  <c r="J1987" i="4"/>
  <c r="H1987" i="4"/>
  <c r="G1987" i="4"/>
  <c r="D1987" i="4"/>
  <c r="J1986" i="4"/>
  <c r="H1986" i="4"/>
  <c r="G1986" i="4"/>
  <c r="D1986" i="4"/>
  <c r="J1985" i="4"/>
  <c r="H1985" i="4"/>
  <c r="G1985" i="4"/>
  <c r="D1985" i="4"/>
  <c r="J1984" i="4"/>
  <c r="H1984" i="4"/>
  <c r="G1984" i="4"/>
  <c r="D1984" i="4"/>
  <c r="J1983" i="4"/>
  <c r="H1983" i="4"/>
  <c r="G1983" i="4"/>
  <c r="D1983" i="4"/>
  <c r="J1982" i="4"/>
  <c r="H1982" i="4"/>
  <c r="G1982" i="4"/>
  <c r="D1982" i="4"/>
  <c r="J1981" i="4"/>
  <c r="H1981" i="4"/>
  <c r="G1981" i="4"/>
  <c r="D1981" i="4"/>
  <c r="J1980" i="4"/>
  <c r="H1980" i="4"/>
  <c r="G1980" i="4"/>
  <c r="D1980" i="4"/>
  <c r="J1979" i="4"/>
  <c r="H1979" i="4"/>
  <c r="G1979" i="4"/>
  <c r="D1979" i="4"/>
  <c r="J1978" i="4"/>
  <c r="H1978" i="4"/>
  <c r="G1978" i="4"/>
  <c r="D1978" i="4"/>
  <c r="J1977" i="4"/>
  <c r="H1977" i="4"/>
  <c r="G1977" i="4"/>
  <c r="D1977" i="4"/>
  <c r="J1976" i="4"/>
  <c r="H1976" i="4"/>
  <c r="G1976" i="4"/>
  <c r="D1976" i="4"/>
  <c r="J1975" i="4"/>
  <c r="H1975" i="4"/>
  <c r="G1975" i="4"/>
  <c r="D1975" i="4"/>
  <c r="J1974" i="4"/>
  <c r="H1974" i="4"/>
  <c r="G1974" i="4"/>
  <c r="D1974" i="4"/>
  <c r="J1973" i="4"/>
  <c r="H1973" i="4"/>
  <c r="G1973" i="4"/>
  <c r="D1973" i="4"/>
  <c r="J1972" i="4"/>
  <c r="H1972" i="4"/>
  <c r="G1972" i="4"/>
  <c r="D1972" i="4"/>
  <c r="J1971" i="4"/>
  <c r="H1971" i="4"/>
  <c r="G1971" i="4"/>
  <c r="D1971" i="4"/>
  <c r="J1970" i="4"/>
  <c r="H1970" i="4"/>
  <c r="G1970" i="4"/>
  <c r="D1970" i="4"/>
  <c r="J1969" i="4"/>
  <c r="H1969" i="4"/>
  <c r="G1969" i="4"/>
  <c r="D1969" i="4"/>
  <c r="J1968" i="4"/>
  <c r="H1968" i="4"/>
  <c r="G1968" i="4"/>
  <c r="D1968" i="4"/>
  <c r="J1967" i="4"/>
  <c r="H1967" i="4"/>
  <c r="G1967" i="4"/>
  <c r="D1967" i="4"/>
  <c r="J1966" i="4"/>
  <c r="H1966" i="4"/>
  <c r="G1966" i="4"/>
  <c r="D1966" i="4"/>
  <c r="J1965" i="4"/>
  <c r="H1965" i="4"/>
  <c r="G1965" i="4"/>
  <c r="D1965" i="4"/>
  <c r="J1964" i="4"/>
  <c r="H1964" i="4"/>
  <c r="G1964" i="4"/>
  <c r="D1964" i="4"/>
  <c r="J1963" i="4"/>
  <c r="H1963" i="4"/>
  <c r="G1963" i="4"/>
  <c r="D1963" i="4"/>
  <c r="J1962" i="4"/>
  <c r="H1962" i="4"/>
  <c r="I1962" i="4" s="1"/>
  <c r="G1962" i="4"/>
  <c r="D1962" i="4"/>
  <c r="J1961" i="4"/>
  <c r="H1961" i="4"/>
  <c r="I1961" i="4" s="1"/>
  <c r="G1961" i="4"/>
  <c r="D1961" i="4"/>
  <c r="J1960" i="4"/>
  <c r="H1960" i="4"/>
  <c r="G1960" i="4"/>
  <c r="D1960" i="4"/>
  <c r="J1959" i="4"/>
  <c r="H1959" i="4"/>
  <c r="I1959" i="4" s="1"/>
  <c r="G1959" i="4"/>
  <c r="D1959" i="4"/>
  <c r="J1958" i="4"/>
  <c r="H1958" i="4"/>
  <c r="G1958" i="4"/>
  <c r="D1958" i="4"/>
  <c r="J1957" i="4"/>
  <c r="H1957" i="4"/>
  <c r="I1957" i="4" s="1"/>
  <c r="G1957" i="4"/>
  <c r="D1957" i="4"/>
  <c r="J1956" i="4"/>
  <c r="H1956" i="4"/>
  <c r="G1956" i="4"/>
  <c r="D1956" i="4"/>
  <c r="J1955" i="4"/>
  <c r="H1955" i="4"/>
  <c r="I1955" i="4" s="1"/>
  <c r="G1955" i="4"/>
  <c r="D1955" i="4"/>
  <c r="J1954" i="4"/>
  <c r="H1954" i="4"/>
  <c r="G1954" i="4"/>
  <c r="D1954" i="4"/>
  <c r="J1953" i="4"/>
  <c r="H1953" i="4"/>
  <c r="I1953" i="4" s="1"/>
  <c r="G1953" i="4"/>
  <c r="D1953" i="4"/>
  <c r="J1952" i="4"/>
  <c r="H1952" i="4"/>
  <c r="G1952" i="4"/>
  <c r="D1952" i="4"/>
  <c r="J1951" i="4"/>
  <c r="H1951" i="4"/>
  <c r="I1951" i="4" s="1"/>
  <c r="G1951" i="4"/>
  <c r="D1951" i="4"/>
  <c r="J1950" i="4"/>
  <c r="H1950" i="4"/>
  <c r="G1950" i="4"/>
  <c r="D1950" i="4"/>
  <c r="J1949" i="4"/>
  <c r="H1949" i="4"/>
  <c r="I1949" i="4" s="1"/>
  <c r="G1949" i="4"/>
  <c r="D1949" i="4"/>
  <c r="J1948" i="4"/>
  <c r="H1948" i="4"/>
  <c r="G1948" i="4"/>
  <c r="D1948" i="4"/>
  <c r="J1947" i="4"/>
  <c r="H1947" i="4"/>
  <c r="I1947" i="4" s="1"/>
  <c r="G1947" i="4"/>
  <c r="D1947" i="4"/>
  <c r="J1946" i="4"/>
  <c r="H1946" i="4"/>
  <c r="G1946" i="4"/>
  <c r="D1946" i="4"/>
  <c r="J1945" i="4"/>
  <c r="H1945" i="4"/>
  <c r="I1945" i="4" s="1"/>
  <c r="G1945" i="4"/>
  <c r="D1945" i="4"/>
  <c r="J1944" i="4"/>
  <c r="H1944" i="4"/>
  <c r="G1944" i="4"/>
  <c r="D1944" i="4"/>
  <c r="J1943" i="4"/>
  <c r="H1943" i="4"/>
  <c r="I1943" i="4" s="1"/>
  <c r="G1943" i="4"/>
  <c r="D1943" i="4"/>
  <c r="J1942" i="4"/>
  <c r="H1942" i="4"/>
  <c r="G1942" i="4"/>
  <c r="D1942" i="4"/>
  <c r="J1941" i="4"/>
  <c r="H1941" i="4"/>
  <c r="I1941" i="4" s="1"/>
  <c r="G1941" i="4"/>
  <c r="D1941" i="4"/>
  <c r="J1940" i="4"/>
  <c r="H1940" i="4"/>
  <c r="G1940" i="4"/>
  <c r="D1940" i="4"/>
  <c r="J1939" i="4"/>
  <c r="H1939" i="4"/>
  <c r="I1939" i="4" s="1"/>
  <c r="G1939" i="4"/>
  <c r="D1939" i="4"/>
  <c r="J1938" i="4"/>
  <c r="H1938" i="4"/>
  <c r="G1938" i="4"/>
  <c r="D1938" i="4"/>
  <c r="J1937" i="4"/>
  <c r="H1937" i="4"/>
  <c r="I1937" i="4" s="1"/>
  <c r="G1937" i="4"/>
  <c r="D1937" i="4"/>
  <c r="J1936" i="4"/>
  <c r="H1936" i="4"/>
  <c r="G1936" i="4"/>
  <c r="D1936" i="4"/>
  <c r="J1935" i="4"/>
  <c r="H1935" i="4"/>
  <c r="I1935" i="4" s="1"/>
  <c r="G1935" i="4"/>
  <c r="D1935" i="4"/>
  <c r="J1934" i="4"/>
  <c r="H1934" i="4"/>
  <c r="G1934" i="4"/>
  <c r="D1934" i="4"/>
  <c r="J1933" i="4"/>
  <c r="H1933" i="4"/>
  <c r="I1933" i="4" s="1"/>
  <c r="G1933" i="4"/>
  <c r="D1933" i="4"/>
  <c r="J1932" i="4"/>
  <c r="H1932" i="4"/>
  <c r="G1932" i="4"/>
  <c r="D1932" i="4"/>
  <c r="J1931" i="4"/>
  <c r="H1931" i="4"/>
  <c r="I1931" i="4" s="1"/>
  <c r="G1931" i="4"/>
  <c r="D1931" i="4"/>
  <c r="J1930" i="4"/>
  <c r="H1930" i="4"/>
  <c r="G1930" i="4"/>
  <c r="D1930" i="4"/>
  <c r="J1929" i="4"/>
  <c r="H1929" i="4"/>
  <c r="I1929" i="4" s="1"/>
  <c r="G1929" i="4"/>
  <c r="D1929" i="4"/>
  <c r="J1928" i="4"/>
  <c r="H1928" i="4"/>
  <c r="G1928" i="4"/>
  <c r="D1928" i="4"/>
  <c r="J1927" i="4"/>
  <c r="H1927" i="4"/>
  <c r="I1927" i="4" s="1"/>
  <c r="G1927" i="4"/>
  <c r="D1927" i="4"/>
  <c r="J1926" i="4"/>
  <c r="H1926" i="4"/>
  <c r="G1926" i="4"/>
  <c r="D1926" i="4"/>
  <c r="J1925" i="4"/>
  <c r="H1925" i="4"/>
  <c r="I1925" i="4" s="1"/>
  <c r="G1925" i="4"/>
  <c r="D1925" i="4"/>
  <c r="J1924" i="4"/>
  <c r="H1924" i="4"/>
  <c r="G1924" i="4"/>
  <c r="D1924" i="4"/>
  <c r="J1923" i="4"/>
  <c r="H1923" i="4"/>
  <c r="I1923" i="4" s="1"/>
  <c r="G1923" i="4"/>
  <c r="D1923" i="4"/>
  <c r="J1922" i="4"/>
  <c r="H1922" i="4"/>
  <c r="G1922" i="4"/>
  <c r="D1922" i="4"/>
  <c r="J1921" i="4"/>
  <c r="H1921" i="4"/>
  <c r="I1921" i="4" s="1"/>
  <c r="G1921" i="4"/>
  <c r="D1921" i="4"/>
  <c r="J1920" i="4"/>
  <c r="H1920" i="4"/>
  <c r="I1920" i="4" s="1"/>
  <c r="G1920" i="4"/>
  <c r="D1920" i="4"/>
  <c r="J1919" i="4"/>
  <c r="H1919" i="4"/>
  <c r="I1919" i="4" s="1"/>
  <c r="G1919" i="4"/>
  <c r="D1919" i="4"/>
  <c r="J1918" i="4"/>
  <c r="H1918" i="4"/>
  <c r="I1918" i="4" s="1"/>
  <c r="G1918" i="4"/>
  <c r="D1918" i="4"/>
  <c r="J1917" i="4"/>
  <c r="H1917" i="4"/>
  <c r="I1917" i="4" s="1"/>
  <c r="G1917" i="4"/>
  <c r="D1917" i="4"/>
  <c r="J1916" i="4"/>
  <c r="H1916" i="4"/>
  <c r="I1916" i="4" s="1"/>
  <c r="G1916" i="4"/>
  <c r="D1916" i="4"/>
  <c r="J1915" i="4"/>
  <c r="H1915" i="4"/>
  <c r="I1915" i="4" s="1"/>
  <c r="G1915" i="4"/>
  <c r="D1915" i="4"/>
  <c r="J1914" i="4"/>
  <c r="H1914" i="4"/>
  <c r="G1914" i="4"/>
  <c r="D1914" i="4"/>
  <c r="J1913" i="4"/>
  <c r="H1913" i="4"/>
  <c r="G1913" i="4"/>
  <c r="D1913" i="4"/>
  <c r="J1912" i="4"/>
  <c r="H1912" i="4"/>
  <c r="G1912" i="4"/>
  <c r="D1912" i="4"/>
  <c r="J1911" i="4"/>
  <c r="H1911" i="4"/>
  <c r="G1911" i="4"/>
  <c r="D1911" i="4"/>
  <c r="J1910" i="4"/>
  <c r="H1910" i="4"/>
  <c r="I1910" i="4" s="1"/>
  <c r="G1910" i="4"/>
  <c r="D1910" i="4"/>
  <c r="J1909" i="4"/>
  <c r="H1909" i="4"/>
  <c r="G1909" i="4"/>
  <c r="D1909" i="4"/>
  <c r="J1908" i="4"/>
  <c r="H1908" i="4"/>
  <c r="I1908" i="4" s="1"/>
  <c r="G1908" i="4"/>
  <c r="D1908" i="4"/>
  <c r="J1907" i="4"/>
  <c r="H1907" i="4"/>
  <c r="G1907" i="4"/>
  <c r="D1907" i="4"/>
  <c r="J1906" i="4"/>
  <c r="H1906" i="4"/>
  <c r="I1906" i="4" s="1"/>
  <c r="G1906" i="4"/>
  <c r="D1906" i="4"/>
  <c r="J1905" i="4"/>
  <c r="H1905" i="4"/>
  <c r="G1905" i="4"/>
  <c r="D1905" i="4"/>
  <c r="J1904" i="4"/>
  <c r="H1904" i="4"/>
  <c r="I1904" i="4" s="1"/>
  <c r="G1904" i="4"/>
  <c r="D1904" i="4"/>
  <c r="J1903" i="4"/>
  <c r="H1903" i="4"/>
  <c r="G1903" i="4"/>
  <c r="D1903" i="4"/>
  <c r="J1902" i="4"/>
  <c r="H1902" i="4"/>
  <c r="I1902" i="4" s="1"/>
  <c r="G1902" i="4"/>
  <c r="D1902" i="4"/>
  <c r="J1901" i="4"/>
  <c r="H1901" i="4"/>
  <c r="G1901" i="4"/>
  <c r="D1901" i="4"/>
  <c r="J1900" i="4"/>
  <c r="H1900" i="4"/>
  <c r="I1900" i="4" s="1"/>
  <c r="G1900" i="4"/>
  <c r="D1900" i="4"/>
  <c r="J1899" i="4"/>
  <c r="H1899" i="4"/>
  <c r="G1899" i="4"/>
  <c r="D1899" i="4"/>
  <c r="J1898" i="4"/>
  <c r="H1898" i="4"/>
  <c r="I1898" i="4" s="1"/>
  <c r="G1898" i="4"/>
  <c r="D1898" i="4"/>
  <c r="J1897" i="4"/>
  <c r="H1897" i="4"/>
  <c r="G1897" i="4"/>
  <c r="D1897" i="4"/>
  <c r="J1896" i="4"/>
  <c r="H1896" i="4"/>
  <c r="I1896" i="4" s="1"/>
  <c r="G1896" i="4"/>
  <c r="D1896" i="4"/>
  <c r="J1895" i="4"/>
  <c r="H1895" i="4"/>
  <c r="G1895" i="4"/>
  <c r="D1895" i="4"/>
  <c r="J1894" i="4"/>
  <c r="H1894" i="4"/>
  <c r="I1894" i="4" s="1"/>
  <c r="G1894" i="4"/>
  <c r="D1894" i="4"/>
  <c r="J1893" i="4"/>
  <c r="H1893" i="4"/>
  <c r="G1893" i="4"/>
  <c r="D1893" i="4"/>
  <c r="J1892" i="4"/>
  <c r="H1892" i="4"/>
  <c r="I1892" i="4" s="1"/>
  <c r="G1892" i="4"/>
  <c r="D1892" i="4"/>
  <c r="J1891" i="4"/>
  <c r="H1891" i="4"/>
  <c r="G1891" i="4"/>
  <c r="D1891" i="4"/>
  <c r="J1890" i="4"/>
  <c r="H1890" i="4"/>
  <c r="I1890" i="4" s="1"/>
  <c r="G1890" i="4"/>
  <c r="D1890" i="4"/>
  <c r="J1889" i="4"/>
  <c r="H1889" i="4"/>
  <c r="G1889" i="4"/>
  <c r="D1889" i="4"/>
  <c r="J1888" i="4"/>
  <c r="H1888" i="4"/>
  <c r="I1888" i="4" s="1"/>
  <c r="G1888" i="4"/>
  <c r="D1888" i="4"/>
  <c r="J1887" i="4"/>
  <c r="H1887" i="4"/>
  <c r="G1887" i="4"/>
  <c r="D1887" i="4"/>
  <c r="J1886" i="4"/>
  <c r="H1886" i="4"/>
  <c r="I1886" i="4" s="1"/>
  <c r="G1886" i="4"/>
  <c r="D1886" i="4"/>
  <c r="J1885" i="4"/>
  <c r="H1885" i="4"/>
  <c r="G1885" i="4"/>
  <c r="D1885" i="4"/>
  <c r="J1884" i="4"/>
  <c r="H1884" i="4"/>
  <c r="I1884" i="4" s="1"/>
  <c r="G1884" i="4"/>
  <c r="D1884" i="4"/>
  <c r="J1883" i="4"/>
  <c r="H1883" i="4"/>
  <c r="G1883" i="4"/>
  <c r="D1883" i="4"/>
  <c r="J1882" i="4"/>
  <c r="H1882" i="4"/>
  <c r="I1882" i="4" s="1"/>
  <c r="G1882" i="4"/>
  <c r="D1882" i="4"/>
  <c r="J1881" i="4"/>
  <c r="H1881" i="4"/>
  <c r="G1881" i="4"/>
  <c r="D1881" i="4"/>
  <c r="J1880" i="4"/>
  <c r="H1880" i="4"/>
  <c r="I1880" i="4" s="1"/>
  <c r="G1880" i="4"/>
  <c r="D1880" i="4"/>
  <c r="J1879" i="4"/>
  <c r="H1879" i="4"/>
  <c r="G1879" i="4"/>
  <c r="D1879" i="4"/>
  <c r="J1878" i="4"/>
  <c r="H1878" i="4"/>
  <c r="I1878" i="4" s="1"/>
  <c r="G1878" i="4"/>
  <c r="D1878" i="4"/>
  <c r="J1877" i="4"/>
  <c r="H1877" i="4"/>
  <c r="G1877" i="4"/>
  <c r="D1877" i="4"/>
  <c r="J1876" i="4"/>
  <c r="H1876" i="4"/>
  <c r="I1876" i="4" s="1"/>
  <c r="G1876" i="4"/>
  <c r="D1876" i="4"/>
  <c r="J1875" i="4"/>
  <c r="H1875" i="4"/>
  <c r="G1875" i="4"/>
  <c r="D1875" i="4"/>
  <c r="J1874" i="4"/>
  <c r="H1874" i="4"/>
  <c r="I1874" i="4" s="1"/>
  <c r="G1874" i="4"/>
  <c r="D1874" i="4"/>
  <c r="J1873" i="4"/>
  <c r="H1873" i="4"/>
  <c r="G1873" i="4"/>
  <c r="D1873" i="4"/>
  <c r="J1872" i="4"/>
  <c r="H1872" i="4"/>
  <c r="I1872" i="4" s="1"/>
  <c r="G1872" i="4"/>
  <c r="D1872" i="4"/>
  <c r="J1871" i="4"/>
  <c r="H1871" i="4"/>
  <c r="G1871" i="4"/>
  <c r="D1871" i="4"/>
  <c r="J1870" i="4"/>
  <c r="H1870" i="4"/>
  <c r="I1870" i="4" s="1"/>
  <c r="G1870" i="4"/>
  <c r="D1870" i="4"/>
  <c r="J1869" i="4"/>
  <c r="H1869" i="4"/>
  <c r="G1869" i="4"/>
  <c r="D1869" i="4"/>
  <c r="J1868" i="4"/>
  <c r="H1868" i="4"/>
  <c r="I1868" i="4" s="1"/>
  <c r="G1868" i="4"/>
  <c r="D1868" i="4"/>
  <c r="J1867" i="4"/>
  <c r="H1867" i="4"/>
  <c r="G1867" i="4"/>
  <c r="D1867" i="4"/>
  <c r="J1866" i="4"/>
  <c r="H1866" i="4"/>
  <c r="I1866" i="4" s="1"/>
  <c r="G1866" i="4"/>
  <c r="D1866" i="4"/>
  <c r="J1865" i="4"/>
  <c r="H1865" i="4"/>
  <c r="G1865" i="4"/>
  <c r="D1865" i="4"/>
  <c r="J1864" i="4"/>
  <c r="H1864" i="4"/>
  <c r="I1864" i="4" s="1"/>
  <c r="G1864" i="4"/>
  <c r="D1864" i="4"/>
  <c r="J1863" i="4"/>
  <c r="H1863" i="4"/>
  <c r="G1863" i="4"/>
  <c r="D1863" i="4"/>
  <c r="J1862" i="4"/>
  <c r="H1862" i="4"/>
  <c r="I1862" i="4" s="1"/>
  <c r="G1862" i="4"/>
  <c r="D1862" i="4"/>
  <c r="J1861" i="4"/>
  <c r="H1861" i="4"/>
  <c r="G1861" i="4"/>
  <c r="D1861" i="4"/>
  <c r="J1860" i="4"/>
  <c r="H1860" i="4"/>
  <c r="I1860" i="4" s="1"/>
  <c r="G1860" i="4"/>
  <c r="D1860" i="4"/>
  <c r="J1859" i="4"/>
  <c r="H1859" i="4"/>
  <c r="G1859" i="4"/>
  <c r="D1859" i="4"/>
  <c r="J1858" i="4"/>
  <c r="H1858" i="4"/>
  <c r="I1858" i="4" s="1"/>
  <c r="G1858" i="4"/>
  <c r="D1858" i="4"/>
  <c r="J1857" i="4"/>
  <c r="H1857" i="4"/>
  <c r="G1857" i="4"/>
  <c r="D1857" i="4"/>
  <c r="J1856" i="4"/>
  <c r="H1856" i="4"/>
  <c r="I1856" i="4" s="1"/>
  <c r="G1856" i="4"/>
  <c r="D1856" i="4"/>
  <c r="J1855" i="4"/>
  <c r="H1855" i="4"/>
  <c r="G1855" i="4"/>
  <c r="D1855" i="4"/>
  <c r="J1854" i="4"/>
  <c r="H1854" i="4"/>
  <c r="I1854" i="4" s="1"/>
  <c r="G1854" i="4"/>
  <c r="D1854" i="4"/>
  <c r="J1853" i="4"/>
  <c r="H1853" i="4"/>
  <c r="G1853" i="4"/>
  <c r="D1853" i="4"/>
  <c r="J1852" i="4"/>
  <c r="H1852" i="4"/>
  <c r="I1852" i="4" s="1"/>
  <c r="G1852" i="4"/>
  <c r="D1852" i="4"/>
  <c r="J1851" i="4"/>
  <c r="H1851" i="4"/>
  <c r="G1851" i="4"/>
  <c r="D1851" i="4"/>
  <c r="J1850" i="4"/>
  <c r="H1850" i="4"/>
  <c r="I1850" i="4" s="1"/>
  <c r="G1850" i="4"/>
  <c r="D1850" i="4"/>
  <c r="J1849" i="4"/>
  <c r="H1849" i="4"/>
  <c r="G1849" i="4"/>
  <c r="D1849" i="4"/>
  <c r="J1848" i="4"/>
  <c r="H1848" i="4"/>
  <c r="I1848" i="4" s="1"/>
  <c r="G1848" i="4"/>
  <c r="D1848" i="4"/>
  <c r="J1847" i="4"/>
  <c r="H1847" i="4"/>
  <c r="G1847" i="4"/>
  <c r="D1847" i="4"/>
  <c r="J1846" i="4"/>
  <c r="H1846" i="4"/>
  <c r="I1846" i="4" s="1"/>
  <c r="G1846" i="4"/>
  <c r="D1846" i="4"/>
  <c r="J1845" i="4"/>
  <c r="H1845" i="4"/>
  <c r="G1845" i="4"/>
  <c r="D1845" i="4"/>
  <c r="J1844" i="4"/>
  <c r="H1844" i="4"/>
  <c r="I1844" i="4" s="1"/>
  <c r="G1844" i="4"/>
  <c r="D1844" i="4"/>
  <c r="J1843" i="4"/>
  <c r="H1843" i="4"/>
  <c r="G1843" i="4"/>
  <c r="D1843" i="4"/>
  <c r="J1842" i="4"/>
  <c r="H1842" i="4"/>
  <c r="I1842" i="4" s="1"/>
  <c r="G1842" i="4"/>
  <c r="D1842" i="4"/>
  <c r="J1841" i="4"/>
  <c r="H1841" i="4"/>
  <c r="G1841" i="4"/>
  <c r="D1841" i="4"/>
  <c r="J1840" i="4"/>
  <c r="H1840" i="4"/>
  <c r="I1840" i="4" s="1"/>
  <c r="G1840" i="4"/>
  <c r="D1840" i="4"/>
  <c r="J1839" i="4"/>
  <c r="H1839" i="4"/>
  <c r="G1839" i="4"/>
  <c r="D1839" i="4"/>
  <c r="J1838" i="4"/>
  <c r="H1838" i="4"/>
  <c r="I1838" i="4" s="1"/>
  <c r="G1838" i="4"/>
  <c r="D1838" i="4"/>
  <c r="J1837" i="4"/>
  <c r="H1837" i="4"/>
  <c r="G1837" i="4"/>
  <c r="D1837" i="4"/>
  <c r="J1836" i="4"/>
  <c r="H1836" i="4"/>
  <c r="I1836" i="4" s="1"/>
  <c r="G1836" i="4"/>
  <c r="D1836" i="4"/>
  <c r="J1835" i="4"/>
  <c r="H1835" i="4"/>
  <c r="G1835" i="4"/>
  <c r="D1835" i="4"/>
  <c r="J1834" i="4"/>
  <c r="H1834" i="4"/>
  <c r="I1834" i="4" s="1"/>
  <c r="G1834" i="4"/>
  <c r="D1834" i="4"/>
  <c r="J1833" i="4"/>
  <c r="H1833" i="4"/>
  <c r="G1833" i="4"/>
  <c r="D1833" i="4"/>
  <c r="J1832" i="4"/>
  <c r="H1832" i="4"/>
  <c r="I1832" i="4" s="1"/>
  <c r="G1832" i="4"/>
  <c r="D1832" i="4"/>
  <c r="J1831" i="4"/>
  <c r="H1831" i="4"/>
  <c r="G1831" i="4"/>
  <c r="D1831" i="4"/>
  <c r="J1830" i="4"/>
  <c r="H1830" i="4"/>
  <c r="I1830" i="4" s="1"/>
  <c r="G1830" i="4"/>
  <c r="D1830" i="4"/>
  <c r="J1829" i="4"/>
  <c r="H1829" i="4"/>
  <c r="G1829" i="4"/>
  <c r="D1829" i="4"/>
  <c r="J1828" i="4"/>
  <c r="H1828" i="4"/>
  <c r="I1828" i="4" s="1"/>
  <c r="G1828" i="4"/>
  <c r="D1828" i="4"/>
  <c r="J1827" i="4"/>
  <c r="H1827" i="4"/>
  <c r="G1827" i="4"/>
  <c r="D1827" i="4"/>
  <c r="J1826" i="4"/>
  <c r="H1826" i="4"/>
  <c r="I1826" i="4" s="1"/>
  <c r="G1826" i="4"/>
  <c r="D1826" i="4"/>
  <c r="J1825" i="4"/>
  <c r="H1825" i="4"/>
  <c r="G1825" i="4"/>
  <c r="D1825" i="4"/>
  <c r="J1824" i="4"/>
  <c r="H1824" i="4"/>
  <c r="G1824" i="4"/>
  <c r="D1824" i="4"/>
  <c r="J1823" i="4"/>
  <c r="H1823" i="4"/>
  <c r="I1823" i="4" s="1"/>
  <c r="G1823" i="4"/>
  <c r="D1823" i="4"/>
  <c r="J1822" i="4"/>
  <c r="H1822" i="4"/>
  <c r="G1822" i="4"/>
  <c r="D1822" i="4"/>
  <c r="J1821" i="4"/>
  <c r="H1821" i="4"/>
  <c r="I1821" i="4" s="1"/>
  <c r="G1821" i="4"/>
  <c r="D1821" i="4"/>
  <c r="J1820" i="4"/>
  <c r="H1820" i="4"/>
  <c r="G1820" i="4"/>
  <c r="D1820" i="4"/>
  <c r="J1819" i="4"/>
  <c r="H1819" i="4"/>
  <c r="I1819" i="4" s="1"/>
  <c r="G1819" i="4"/>
  <c r="D1819" i="4"/>
  <c r="J1818" i="4"/>
  <c r="H1818" i="4"/>
  <c r="G1818" i="4"/>
  <c r="D1818" i="4"/>
  <c r="J1817" i="4"/>
  <c r="H1817" i="4"/>
  <c r="I1817" i="4" s="1"/>
  <c r="G1817" i="4"/>
  <c r="D1817" i="4"/>
  <c r="J1816" i="4"/>
  <c r="H1816" i="4"/>
  <c r="G1816" i="4"/>
  <c r="D1816" i="4"/>
  <c r="J1815" i="4"/>
  <c r="H1815" i="4"/>
  <c r="I1815" i="4" s="1"/>
  <c r="G1815" i="4"/>
  <c r="D1815" i="4"/>
  <c r="J1814" i="4"/>
  <c r="H1814" i="4"/>
  <c r="G1814" i="4"/>
  <c r="D1814" i="4"/>
  <c r="J1813" i="4"/>
  <c r="H1813" i="4"/>
  <c r="I1813" i="4" s="1"/>
  <c r="G1813" i="4"/>
  <c r="D1813" i="4"/>
  <c r="J1812" i="4"/>
  <c r="H1812" i="4"/>
  <c r="G1812" i="4"/>
  <c r="D1812" i="4"/>
  <c r="J1811" i="4"/>
  <c r="H1811" i="4"/>
  <c r="I1811" i="4" s="1"/>
  <c r="G1811" i="4"/>
  <c r="D1811" i="4"/>
  <c r="J1810" i="4"/>
  <c r="H1810" i="4"/>
  <c r="G1810" i="4"/>
  <c r="D1810" i="4"/>
  <c r="J1809" i="4"/>
  <c r="H1809" i="4"/>
  <c r="I1809" i="4" s="1"/>
  <c r="G1809" i="4"/>
  <c r="D1809" i="4"/>
  <c r="J1808" i="4"/>
  <c r="H1808" i="4"/>
  <c r="G1808" i="4"/>
  <c r="D1808" i="4"/>
  <c r="J1807" i="4"/>
  <c r="H1807" i="4"/>
  <c r="I1807" i="4" s="1"/>
  <c r="G1807" i="4"/>
  <c r="D1807" i="4"/>
  <c r="J1806" i="4"/>
  <c r="H1806" i="4"/>
  <c r="G1806" i="4"/>
  <c r="D1806" i="4"/>
  <c r="J1805" i="4"/>
  <c r="H1805" i="4"/>
  <c r="I1805" i="4" s="1"/>
  <c r="G1805" i="4"/>
  <c r="D1805" i="4"/>
  <c r="J1804" i="4"/>
  <c r="H1804" i="4"/>
  <c r="G1804" i="4"/>
  <c r="D1804" i="4"/>
  <c r="J1803" i="4"/>
  <c r="H1803" i="4"/>
  <c r="I1803" i="4" s="1"/>
  <c r="G1803" i="4"/>
  <c r="D1803" i="4"/>
  <c r="J1802" i="4"/>
  <c r="H1802" i="4"/>
  <c r="G1802" i="4"/>
  <c r="D1802" i="4"/>
  <c r="J1801" i="4"/>
  <c r="H1801" i="4"/>
  <c r="I1801" i="4" s="1"/>
  <c r="G1801" i="4"/>
  <c r="D1801" i="4"/>
  <c r="J1800" i="4"/>
  <c r="H1800" i="4"/>
  <c r="G1800" i="4"/>
  <c r="D1800" i="4"/>
  <c r="J1799" i="4"/>
  <c r="H1799" i="4"/>
  <c r="I1799" i="4" s="1"/>
  <c r="G1799" i="4"/>
  <c r="D1799" i="4"/>
  <c r="J1798" i="4"/>
  <c r="H1798" i="4"/>
  <c r="G1798" i="4"/>
  <c r="D1798" i="4"/>
  <c r="J1797" i="4"/>
  <c r="H1797" i="4"/>
  <c r="I1797" i="4" s="1"/>
  <c r="G1797" i="4"/>
  <c r="D1797" i="4"/>
  <c r="J1796" i="4"/>
  <c r="H1796" i="4"/>
  <c r="G1796" i="4"/>
  <c r="D1796" i="4"/>
  <c r="J1795" i="4"/>
  <c r="H1795" i="4"/>
  <c r="I1795" i="4" s="1"/>
  <c r="G1795" i="4"/>
  <c r="D1795" i="4"/>
  <c r="J1794" i="4"/>
  <c r="H1794" i="4"/>
  <c r="I1794" i="4" s="1"/>
  <c r="G1794" i="4"/>
  <c r="D1794" i="4"/>
  <c r="J1793" i="4"/>
  <c r="H1793" i="4"/>
  <c r="I1793" i="4" s="1"/>
  <c r="G1793" i="4"/>
  <c r="D1793" i="4"/>
  <c r="J1792" i="4"/>
  <c r="H1792" i="4"/>
  <c r="I1792" i="4" s="1"/>
  <c r="G1792" i="4"/>
  <c r="D1792" i="4"/>
  <c r="J1791" i="4"/>
  <c r="H1791" i="4"/>
  <c r="I1791" i="4" s="1"/>
  <c r="G1791" i="4"/>
  <c r="D1791" i="4"/>
  <c r="J1790" i="4"/>
  <c r="H1790" i="4"/>
  <c r="I1790" i="4" s="1"/>
  <c r="G1790" i="4"/>
  <c r="D1790" i="4"/>
  <c r="J1789" i="4"/>
  <c r="H1789" i="4"/>
  <c r="I1789" i="4" s="1"/>
  <c r="G1789" i="4"/>
  <c r="D1789" i="4"/>
  <c r="J1788" i="4"/>
  <c r="H1788" i="4"/>
  <c r="I1788" i="4" s="1"/>
  <c r="G1788" i="4"/>
  <c r="D1788" i="4"/>
  <c r="J1787" i="4"/>
  <c r="H1787" i="4"/>
  <c r="I1787" i="4" s="1"/>
  <c r="G1787" i="4"/>
  <c r="D1787" i="4"/>
  <c r="J1786" i="4"/>
  <c r="H1786" i="4"/>
  <c r="G1786" i="4"/>
  <c r="D1786" i="4"/>
  <c r="J1785" i="4"/>
  <c r="H1785" i="4"/>
  <c r="I1785" i="4" s="1"/>
  <c r="G1785" i="4"/>
  <c r="D1785" i="4"/>
  <c r="J1784" i="4"/>
  <c r="H1784" i="4"/>
  <c r="G1784" i="4"/>
  <c r="D1784" i="4"/>
  <c r="J1783" i="4"/>
  <c r="H1783" i="4"/>
  <c r="I1783" i="4" s="1"/>
  <c r="G1783" i="4"/>
  <c r="D1783" i="4"/>
  <c r="J1782" i="4"/>
  <c r="H1782" i="4"/>
  <c r="G1782" i="4"/>
  <c r="D1782" i="4"/>
  <c r="J1781" i="4"/>
  <c r="H1781" i="4"/>
  <c r="I1781" i="4" s="1"/>
  <c r="G1781" i="4"/>
  <c r="D1781" i="4"/>
  <c r="J1780" i="4"/>
  <c r="H1780" i="4"/>
  <c r="G1780" i="4"/>
  <c r="D1780" i="4"/>
  <c r="J1779" i="4"/>
  <c r="H1779" i="4"/>
  <c r="I1779" i="4" s="1"/>
  <c r="G1779" i="4"/>
  <c r="D1779" i="4"/>
  <c r="J1778" i="4"/>
  <c r="H1778" i="4"/>
  <c r="G1778" i="4"/>
  <c r="D1778" i="4"/>
  <c r="J1777" i="4"/>
  <c r="H1777" i="4"/>
  <c r="I1777" i="4" s="1"/>
  <c r="G1777" i="4"/>
  <c r="D1777" i="4"/>
  <c r="J1776" i="4"/>
  <c r="H1776" i="4"/>
  <c r="G1776" i="4"/>
  <c r="D1776" i="4"/>
  <c r="J1775" i="4"/>
  <c r="H1775" i="4"/>
  <c r="I1775" i="4" s="1"/>
  <c r="G1775" i="4"/>
  <c r="D1775" i="4"/>
  <c r="J1774" i="4"/>
  <c r="H1774" i="4"/>
  <c r="G1774" i="4"/>
  <c r="D1774" i="4"/>
  <c r="J1773" i="4"/>
  <c r="H1773" i="4"/>
  <c r="I1773" i="4" s="1"/>
  <c r="G1773" i="4"/>
  <c r="D1773" i="4"/>
  <c r="J1772" i="4"/>
  <c r="H1772" i="4"/>
  <c r="G1772" i="4"/>
  <c r="D1772" i="4"/>
  <c r="J1771" i="4"/>
  <c r="H1771" i="4"/>
  <c r="I1771" i="4" s="1"/>
  <c r="G1771" i="4"/>
  <c r="D1771" i="4"/>
  <c r="J1770" i="4"/>
  <c r="H1770" i="4"/>
  <c r="G1770" i="4"/>
  <c r="D1770" i="4"/>
  <c r="J1769" i="4"/>
  <c r="H1769" i="4"/>
  <c r="I1769" i="4" s="1"/>
  <c r="G1769" i="4"/>
  <c r="D1769" i="4"/>
  <c r="J1768" i="4"/>
  <c r="H1768" i="4"/>
  <c r="G1768" i="4"/>
  <c r="D1768" i="4"/>
  <c r="J1767" i="4"/>
  <c r="H1767" i="4"/>
  <c r="I1767" i="4" s="1"/>
  <c r="G1767" i="4"/>
  <c r="D1767" i="4"/>
  <c r="J1766" i="4"/>
  <c r="H1766" i="4"/>
  <c r="G1766" i="4"/>
  <c r="D1766" i="4"/>
  <c r="J1765" i="4"/>
  <c r="H1765" i="4"/>
  <c r="I1765" i="4" s="1"/>
  <c r="G1765" i="4"/>
  <c r="D1765" i="4"/>
  <c r="J1764" i="4"/>
  <c r="H1764" i="4"/>
  <c r="G1764" i="4"/>
  <c r="D1764" i="4"/>
  <c r="J1763" i="4"/>
  <c r="H1763" i="4"/>
  <c r="I1763" i="4" s="1"/>
  <c r="G1763" i="4"/>
  <c r="D1763" i="4"/>
  <c r="J1762" i="4"/>
  <c r="H1762" i="4"/>
  <c r="G1762" i="4"/>
  <c r="D1762" i="4"/>
  <c r="J1761" i="4"/>
  <c r="H1761" i="4"/>
  <c r="I1761" i="4" s="1"/>
  <c r="G1761" i="4"/>
  <c r="D1761" i="4"/>
  <c r="J1760" i="4"/>
  <c r="H1760" i="4"/>
  <c r="G1760" i="4"/>
  <c r="D1760" i="4"/>
  <c r="J1759" i="4"/>
  <c r="H1759" i="4"/>
  <c r="I1759" i="4" s="1"/>
  <c r="G1759" i="4"/>
  <c r="D1759" i="4"/>
  <c r="J1758" i="4"/>
  <c r="H1758" i="4"/>
  <c r="G1758" i="4"/>
  <c r="D1758" i="4"/>
  <c r="J1757" i="4"/>
  <c r="H1757" i="4"/>
  <c r="I1757" i="4" s="1"/>
  <c r="G1757" i="4"/>
  <c r="D1757" i="4"/>
  <c r="J1756" i="4"/>
  <c r="H1756" i="4"/>
  <c r="G1756" i="4"/>
  <c r="D1756" i="4"/>
  <c r="J1755" i="4"/>
  <c r="H1755" i="4"/>
  <c r="I1755" i="4" s="1"/>
  <c r="G1755" i="4"/>
  <c r="D1755" i="4"/>
  <c r="J1754" i="4"/>
  <c r="H1754" i="4"/>
  <c r="G1754" i="4"/>
  <c r="D1754" i="4"/>
  <c r="J1753" i="4"/>
  <c r="H1753" i="4"/>
  <c r="I1753" i="4" s="1"/>
  <c r="G1753" i="4"/>
  <c r="D1753" i="4"/>
  <c r="J1752" i="4"/>
  <c r="H1752" i="4"/>
  <c r="I1752" i="4" s="1"/>
  <c r="G1752" i="4"/>
  <c r="D1752" i="4"/>
  <c r="J1751" i="4"/>
  <c r="H1751" i="4"/>
  <c r="I1751" i="4" s="1"/>
  <c r="G1751" i="4"/>
  <c r="D1751" i="4"/>
  <c r="J1750" i="4"/>
  <c r="H1750" i="4"/>
  <c r="I1750" i="4" s="1"/>
  <c r="G1750" i="4"/>
  <c r="D1750" i="4"/>
  <c r="J1749" i="4"/>
  <c r="H1749" i="4"/>
  <c r="I1749" i="4" s="1"/>
  <c r="G1749" i="4"/>
  <c r="D1749" i="4"/>
  <c r="J1748" i="4"/>
  <c r="H1748" i="4"/>
  <c r="I1748" i="4" s="1"/>
  <c r="G1748" i="4"/>
  <c r="D1748" i="4"/>
  <c r="J1747" i="4"/>
  <c r="H1747" i="4"/>
  <c r="I1747" i="4" s="1"/>
  <c r="G1747" i="4"/>
  <c r="D1747" i="4"/>
  <c r="J1746" i="4"/>
  <c r="H1746" i="4"/>
  <c r="I1746" i="4" s="1"/>
  <c r="G1746" i="4"/>
  <c r="D1746" i="4"/>
  <c r="J1745" i="4"/>
  <c r="H1745" i="4"/>
  <c r="I1745" i="4" s="1"/>
  <c r="G1745" i="4"/>
  <c r="D1745" i="4"/>
  <c r="J1744" i="4"/>
  <c r="H1744" i="4"/>
  <c r="I1744" i="4" s="1"/>
  <c r="G1744" i="4"/>
  <c r="D1744" i="4"/>
  <c r="J1743" i="4"/>
  <c r="H1743" i="4"/>
  <c r="I1743" i="4" s="1"/>
  <c r="G1743" i="4"/>
  <c r="D1743" i="4"/>
  <c r="J1742" i="4"/>
  <c r="H1742" i="4"/>
  <c r="I1742" i="4" s="1"/>
  <c r="G1742" i="4"/>
  <c r="D1742" i="4"/>
  <c r="J1741" i="4"/>
  <c r="H1741" i="4"/>
  <c r="I1741" i="4" s="1"/>
  <c r="G1741" i="4"/>
  <c r="D1741" i="4"/>
  <c r="J1740" i="4"/>
  <c r="H1740" i="4"/>
  <c r="I1740" i="4" s="1"/>
  <c r="G1740" i="4"/>
  <c r="D1740" i="4"/>
  <c r="J1739" i="4"/>
  <c r="H1739" i="4"/>
  <c r="I1739" i="4" s="1"/>
  <c r="G1739" i="4"/>
  <c r="D1739" i="4"/>
  <c r="J1738" i="4"/>
  <c r="H1738" i="4"/>
  <c r="I1738" i="4" s="1"/>
  <c r="G1738" i="4"/>
  <c r="D1738" i="4"/>
  <c r="J1737" i="4"/>
  <c r="H1737" i="4"/>
  <c r="I1737" i="4" s="1"/>
  <c r="G1737" i="4"/>
  <c r="D1737" i="4"/>
  <c r="J1736" i="4"/>
  <c r="H1736" i="4"/>
  <c r="I1736" i="4" s="1"/>
  <c r="G1736" i="4"/>
  <c r="D1736" i="4"/>
  <c r="J1735" i="4"/>
  <c r="H1735" i="4"/>
  <c r="I1735" i="4" s="1"/>
  <c r="G1735" i="4"/>
  <c r="D1735" i="4"/>
  <c r="J1734" i="4"/>
  <c r="H1734" i="4"/>
  <c r="I1734" i="4" s="1"/>
  <c r="G1734" i="4"/>
  <c r="D1734" i="4"/>
  <c r="J1733" i="4"/>
  <c r="H1733" i="4"/>
  <c r="I1733" i="4" s="1"/>
  <c r="G1733" i="4"/>
  <c r="D1733" i="4"/>
  <c r="J1732" i="4"/>
  <c r="H1732" i="4"/>
  <c r="I1732" i="4" s="1"/>
  <c r="G1732" i="4"/>
  <c r="D1732" i="4"/>
  <c r="J1731" i="4"/>
  <c r="H1731" i="4"/>
  <c r="I1731" i="4" s="1"/>
  <c r="G1731" i="4"/>
  <c r="D1731" i="4"/>
  <c r="J1730" i="4"/>
  <c r="H1730" i="4"/>
  <c r="I1730" i="4" s="1"/>
  <c r="G1730" i="4"/>
  <c r="D1730" i="4"/>
  <c r="J1729" i="4"/>
  <c r="H1729" i="4"/>
  <c r="I1729" i="4" s="1"/>
  <c r="G1729" i="4"/>
  <c r="D1729" i="4"/>
  <c r="J1728" i="4"/>
  <c r="H1728" i="4"/>
  <c r="I1728" i="4" s="1"/>
  <c r="G1728" i="4"/>
  <c r="D1728" i="4"/>
  <c r="J1727" i="4"/>
  <c r="H1727" i="4"/>
  <c r="G1727" i="4"/>
  <c r="D1727" i="4"/>
  <c r="J1726" i="4"/>
  <c r="H1726" i="4"/>
  <c r="I1726" i="4" s="1"/>
  <c r="G1726" i="4"/>
  <c r="D1726" i="4"/>
  <c r="J1725" i="4"/>
  <c r="H1725" i="4"/>
  <c r="I1725" i="4" s="1"/>
  <c r="G1725" i="4"/>
  <c r="D1725" i="4"/>
  <c r="J1724" i="4"/>
  <c r="H1724" i="4"/>
  <c r="I1724" i="4" s="1"/>
  <c r="G1724" i="4"/>
  <c r="D1724" i="4"/>
  <c r="J1723" i="4"/>
  <c r="H1723" i="4"/>
  <c r="G1723" i="4"/>
  <c r="D1723" i="4"/>
  <c r="J1722" i="4"/>
  <c r="H1722" i="4"/>
  <c r="I1722" i="4" s="1"/>
  <c r="G1722" i="4"/>
  <c r="D1722" i="4"/>
  <c r="J1721" i="4"/>
  <c r="H1721" i="4"/>
  <c r="G1721" i="4"/>
  <c r="D1721" i="4"/>
  <c r="J1720" i="4"/>
  <c r="H1720" i="4"/>
  <c r="I1720" i="4" s="1"/>
  <c r="G1720" i="4"/>
  <c r="D1720" i="4"/>
  <c r="J1719" i="4"/>
  <c r="H1719" i="4"/>
  <c r="G1719" i="4"/>
  <c r="D1719" i="4"/>
  <c r="J1718" i="4"/>
  <c r="H1718" i="4"/>
  <c r="I1718" i="4" s="1"/>
  <c r="G1718" i="4"/>
  <c r="D1718" i="4"/>
  <c r="J1717" i="4"/>
  <c r="H1717" i="4"/>
  <c r="G1717" i="4"/>
  <c r="D1717" i="4"/>
  <c r="J1716" i="4"/>
  <c r="H1716" i="4"/>
  <c r="I1716" i="4" s="1"/>
  <c r="G1716" i="4"/>
  <c r="D1716" i="4"/>
  <c r="J1715" i="4"/>
  <c r="H1715" i="4"/>
  <c r="I1715" i="4" s="1"/>
  <c r="G1715" i="4"/>
  <c r="D1715" i="4"/>
  <c r="J1714" i="4"/>
  <c r="H1714" i="4"/>
  <c r="G1714" i="4"/>
  <c r="D1714" i="4"/>
  <c r="J1713" i="4"/>
  <c r="H1713" i="4"/>
  <c r="I1713" i="4" s="1"/>
  <c r="G1713" i="4"/>
  <c r="D1713" i="4"/>
  <c r="J1712" i="4"/>
  <c r="H1712" i="4"/>
  <c r="I1712" i="4" s="1"/>
  <c r="G1712" i="4"/>
  <c r="D1712" i="4"/>
  <c r="J1711" i="4"/>
  <c r="H1711" i="4"/>
  <c r="I1711" i="4" s="1"/>
  <c r="G1711" i="4"/>
  <c r="D1711" i="4"/>
  <c r="J1710" i="4"/>
  <c r="H1710" i="4"/>
  <c r="I1710" i="4" s="1"/>
  <c r="G1710" i="4"/>
  <c r="D1710" i="4"/>
  <c r="J1709" i="4"/>
  <c r="H1709" i="4"/>
  <c r="I1709" i="4" s="1"/>
  <c r="G1709" i="4"/>
  <c r="D1709" i="4"/>
  <c r="J1708" i="4"/>
  <c r="H1708" i="4"/>
  <c r="I1708" i="4" s="1"/>
  <c r="G1708" i="4"/>
  <c r="D1708" i="4"/>
  <c r="J1707" i="4"/>
  <c r="H1707" i="4"/>
  <c r="I1707" i="4" s="1"/>
  <c r="G1707" i="4"/>
  <c r="D1707" i="4"/>
  <c r="J1706" i="4"/>
  <c r="H1706" i="4"/>
  <c r="I1706" i="4" s="1"/>
  <c r="G1706" i="4"/>
  <c r="D1706" i="4"/>
  <c r="J1705" i="4"/>
  <c r="H1705" i="4"/>
  <c r="I1705" i="4" s="1"/>
  <c r="G1705" i="4"/>
  <c r="D1705" i="4"/>
  <c r="J1704" i="4"/>
  <c r="H1704" i="4"/>
  <c r="I1704" i="4" s="1"/>
  <c r="G1704" i="4"/>
  <c r="D1704" i="4"/>
  <c r="J1703" i="4"/>
  <c r="H1703" i="4"/>
  <c r="I1703" i="4" s="1"/>
  <c r="G1703" i="4"/>
  <c r="D1703" i="4"/>
  <c r="J1702" i="4"/>
  <c r="H1702" i="4"/>
  <c r="I1702" i="4" s="1"/>
  <c r="G1702" i="4"/>
  <c r="D1702" i="4"/>
  <c r="J1701" i="4"/>
  <c r="H1701" i="4"/>
  <c r="I1701" i="4" s="1"/>
  <c r="G1701" i="4"/>
  <c r="D1701" i="4"/>
  <c r="J1700" i="4"/>
  <c r="H1700" i="4"/>
  <c r="I1700" i="4" s="1"/>
  <c r="G1700" i="4"/>
  <c r="D1700" i="4"/>
  <c r="J1699" i="4"/>
  <c r="H1699" i="4"/>
  <c r="I1699" i="4" s="1"/>
  <c r="G1699" i="4"/>
  <c r="D1699" i="4"/>
  <c r="J1698" i="4"/>
  <c r="H1698" i="4"/>
  <c r="I1698" i="4" s="1"/>
  <c r="G1698" i="4"/>
  <c r="D1698" i="4"/>
  <c r="J1697" i="4"/>
  <c r="H1697" i="4"/>
  <c r="I1697" i="4" s="1"/>
  <c r="G1697" i="4"/>
  <c r="D1697" i="4"/>
  <c r="J1696" i="4"/>
  <c r="H1696" i="4"/>
  <c r="I1696" i="4" s="1"/>
  <c r="G1696" i="4"/>
  <c r="D1696" i="4"/>
  <c r="J1695" i="4"/>
  <c r="H1695" i="4"/>
  <c r="I1695" i="4" s="1"/>
  <c r="G1695" i="4"/>
  <c r="D1695" i="4"/>
  <c r="J1694" i="4"/>
  <c r="H1694" i="4"/>
  <c r="I1694" i="4" s="1"/>
  <c r="G1694" i="4"/>
  <c r="D1694" i="4"/>
  <c r="J1693" i="4"/>
  <c r="H1693" i="4"/>
  <c r="I1693" i="4" s="1"/>
  <c r="G1693" i="4"/>
  <c r="D1693" i="4"/>
  <c r="J1692" i="4"/>
  <c r="H1692" i="4"/>
  <c r="I1692" i="4" s="1"/>
  <c r="G1692" i="4"/>
  <c r="D1692" i="4"/>
  <c r="J1691" i="4"/>
  <c r="H1691" i="4"/>
  <c r="I1691" i="4" s="1"/>
  <c r="G1691" i="4"/>
  <c r="D1691" i="4"/>
  <c r="J1690" i="4"/>
  <c r="H1690" i="4"/>
  <c r="I1690" i="4" s="1"/>
  <c r="G1690" i="4"/>
  <c r="D1690" i="4"/>
  <c r="J1689" i="4"/>
  <c r="H1689" i="4"/>
  <c r="I1689" i="4" s="1"/>
  <c r="G1689" i="4"/>
  <c r="D1689" i="4"/>
  <c r="J1688" i="4"/>
  <c r="H1688" i="4"/>
  <c r="I1688" i="4" s="1"/>
  <c r="G1688" i="4"/>
  <c r="D1688" i="4"/>
  <c r="J1687" i="4"/>
  <c r="H1687" i="4"/>
  <c r="I1687" i="4" s="1"/>
  <c r="G1687" i="4"/>
  <c r="D1687" i="4"/>
  <c r="J1686" i="4"/>
  <c r="H1686" i="4"/>
  <c r="G1686" i="4"/>
  <c r="D1686" i="4"/>
  <c r="J1685" i="4"/>
  <c r="H1685" i="4"/>
  <c r="I1685" i="4" s="1"/>
  <c r="G1685" i="4"/>
  <c r="D1685" i="4"/>
  <c r="J1684" i="4"/>
  <c r="H1684" i="4"/>
  <c r="G1684" i="4"/>
  <c r="D1684" i="4"/>
  <c r="J1683" i="4"/>
  <c r="H1683" i="4"/>
  <c r="I1683" i="4" s="1"/>
  <c r="G1683" i="4"/>
  <c r="D1683" i="4"/>
  <c r="J1682" i="4"/>
  <c r="H1682" i="4"/>
  <c r="G1682" i="4"/>
  <c r="D1682" i="4"/>
  <c r="J1681" i="4"/>
  <c r="H1681" i="4"/>
  <c r="I1681" i="4" s="1"/>
  <c r="G1681" i="4"/>
  <c r="D1681" i="4"/>
  <c r="J1680" i="4"/>
  <c r="H1680" i="4"/>
  <c r="G1680" i="4"/>
  <c r="D1680" i="4"/>
  <c r="J1679" i="4"/>
  <c r="H1679" i="4"/>
  <c r="I1679" i="4" s="1"/>
  <c r="G1679" i="4"/>
  <c r="D1679" i="4"/>
  <c r="J1678" i="4"/>
  <c r="H1678" i="4"/>
  <c r="G1678" i="4"/>
  <c r="D1678" i="4"/>
  <c r="J1677" i="4"/>
  <c r="H1677" i="4"/>
  <c r="I1677" i="4" s="1"/>
  <c r="G1677" i="4"/>
  <c r="D1677" i="4"/>
  <c r="J1676" i="4"/>
  <c r="H1676" i="4"/>
  <c r="G1676" i="4"/>
  <c r="D1676" i="4"/>
  <c r="J1675" i="4"/>
  <c r="H1675" i="4"/>
  <c r="I1675" i="4" s="1"/>
  <c r="G1675" i="4"/>
  <c r="D1675" i="4"/>
  <c r="J1674" i="4"/>
  <c r="H1674" i="4"/>
  <c r="G1674" i="4"/>
  <c r="D1674" i="4"/>
  <c r="J1673" i="4"/>
  <c r="H1673" i="4"/>
  <c r="I1673" i="4" s="1"/>
  <c r="G1673" i="4"/>
  <c r="D1673" i="4"/>
  <c r="J1672" i="4"/>
  <c r="H1672" i="4"/>
  <c r="G1672" i="4"/>
  <c r="D1672" i="4"/>
  <c r="J1671" i="4"/>
  <c r="H1671" i="4"/>
  <c r="I1671" i="4" s="1"/>
  <c r="G1671" i="4"/>
  <c r="D1671" i="4"/>
  <c r="J1670" i="4"/>
  <c r="H1670" i="4"/>
  <c r="G1670" i="4"/>
  <c r="D1670" i="4"/>
  <c r="J1669" i="4"/>
  <c r="H1669" i="4"/>
  <c r="I1669" i="4" s="1"/>
  <c r="G1669" i="4"/>
  <c r="D1669" i="4"/>
  <c r="J1668" i="4"/>
  <c r="H1668" i="4"/>
  <c r="G1668" i="4"/>
  <c r="D1668" i="4"/>
  <c r="J1667" i="4"/>
  <c r="H1667" i="4"/>
  <c r="I1667" i="4" s="1"/>
  <c r="G1667" i="4"/>
  <c r="D1667" i="4"/>
  <c r="J1666" i="4"/>
  <c r="H1666" i="4"/>
  <c r="G1666" i="4"/>
  <c r="D1666" i="4"/>
  <c r="J1665" i="4"/>
  <c r="H1665" i="4"/>
  <c r="I1665" i="4" s="1"/>
  <c r="G1665" i="4"/>
  <c r="D1665" i="4"/>
  <c r="J1664" i="4"/>
  <c r="H1664" i="4"/>
  <c r="G1664" i="4"/>
  <c r="D1664" i="4"/>
  <c r="J1663" i="4"/>
  <c r="H1663" i="4"/>
  <c r="I1663" i="4" s="1"/>
  <c r="G1663" i="4"/>
  <c r="D1663" i="4"/>
  <c r="J1662" i="4"/>
  <c r="H1662" i="4"/>
  <c r="G1662" i="4"/>
  <c r="D1662" i="4"/>
  <c r="J1661" i="4"/>
  <c r="H1661" i="4"/>
  <c r="I1661" i="4" s="1"/>
  <c r="G1661" i="4"/>
  <c r="D1661" i="4"/>
  <c r="J1660" i="4"/>
  <c r="H1660" i="4"/>
  <c r="G1660" i="4"/>
  <c r="D1660" i="4"/>
  <c r="J1659" i="4"/>
  <c r="H1659" i="4"/>
  <c r="I1659" i="4" s="1"/>
  <c r="G1659" i="4"/>
  <c r="D1659" i="4"/>
  <c r="J1658" i="4"/>
  <c r="H1658" i="4"/>
  <c r="G1658" i="4"/>
  <c r="D1658" i="4"/>
  <c r="J1657" i="4"/>
  <c r="H1657" i="4"/>
  <c r="I1657" i="4" s="1"/>
  <c r="G1657" i="4"/>
  <c r="D1657" i="4"/>
  <c r="J1656" i="4"/>
  <c r="H1656" i="4"/>
  <c r="G1656" i="4"/>
  <c r="D1656" i="4"/>
  <c r="J1655" i="4"/>
  <c r="H1655" i="4"/>
  <c r="I1655" i="4" s="1"/>
  <c r="G1655" i="4"/>
  <c r="D1655" i="4"/>
  <c r="J1654" i="4"/>
  <c r="H1654" i="4"/>
  <c r="G1654" i="4"/>
  <c r="D1654" i="4"/>
  <c r="J1653" i="4"/>
  <c r="H1653" i="4"/>
  <c r="G1653" i="4"/>
  <c r="D1653" i="4"/>
  <c r="J1652" i="4"/>
  <c r="H1652" i="4"/>
  <c r="I1652" i="4" s="1"/>
  <c r="G1652" i="4"/>
  <c r="D1652" i="4"/>
  <c r="J1651" i="4"/>
  <c r="H1651" i="4"/>
  <c r="G1651" i="4"/>
  <c r="D1651" i="4"/>
  <c r="J1650" i="4"/>
  <c r="H1650" i="4"/>
  <c r="I1650" i="4" s="1"/>
  <c r="G1650" i="4"/>
  <c r="D1650" i="4"/>
  <c r="J1649" i="4"/>
  <c r="H1649" i="4"/>
  <c r="G1649" i="4"/>
  <c r="D1649" i="4"/>
  <c r="J1648" i="4"/>
  <c r="H1648" i="4"/>
  <c r="I1648" i="4" s="1"/>
  <c r="G1648" i="4"/>
  <c r="D1648" i="4"/>
  <c r="J1647" i="4"/>
  <c r="H1647" i="4"/>
  <c r="G1647" i="4"/>
  <c r="D1647" i="4"/>
  <c r="J1646" i="4"/>
  <c r="H1646" i="4"/>
  <c r="I1646" i="4" s="1"/>
  <c r="G1646" i="4"/>
  <c r="D1646" i="4"/>
  <c r="J1645" i="4"/>
  <c r="H1645" i="4"/>
  <c r="G1645" i="4"/>
  <c r="D1645" i="4"/>
  <c r="J1644" i="4"/>
  <c r="H1644" i="4"/>
  <c r="I1644" i="4" s="1"/>
  <c r="G1644" i="4"/>
  <c r="D1644" i="4"/>
  <c r="J1643" i="4"/>
  <c r="H1643" i="4"/>
  <c r="G1643" i="4"/>
  <c r="D1643" i="4"/>
  <c r="J1642" i="4"/>
  <c r="H1642" i="4"/>
  <c r="I1642" i="4" s="1"/>
  <c r="G1642" i="4"/>
  <c r="D1642" i="4"/>
  <c r="J1641" i="4"/>
  <c r="H1641" i="4"/>
  <c r="G1641" i="4"/>
  <c r="D1641" i="4"/>
  <c r="J1640" i="4"/>
  <c r="H1640" i="4"/>
  <c r="I1640" i="4" s="1"/>
  <c r="G1640" i="4"/>
  <c r="D1640" i="4"/>
  <c r="J1639" i="4"/>
  <c r="H1639" i="4"/>
  <c r="G1639" i="4"/>
  <c r="D1639" i="4"/>
  <c r="J1638" i="4"/>
  <c r="H1638" i="4"/>
  <c r="I1638" i="4" s="1"/>
  <c r="G1638" i="4"/>
  <c r="D1638" i="4"/>
  <c r="J1637" i="4"/>
  <c r="H1637" i="4"/>
  <c r="G1637" i="4"/>
  <c r="D1637" i="4"/>
  <c r="J1636" i="4"/>
  <c r="H1636" i="4"/>
  <c r="I1636" i="4" s="1"/>
  <c r="G1636" i="4"/>
  <c r="D1636" i="4"/>
  <c r="J1635" i="4"/>
  <c r="H1635" i="4"/>
  <c r="G1635" i="4"/>
  <c r="D1635" i="4"/>
  <c r="J1634" i="4"/>
  <c r="H1634" i="4"/>
  <c r="I1634" i="4" s="1"/>
  <c r="G1634" i="4"/>
  <c r="D1634" i="4"/>
  <c r="J1633" i="4"/>
  <c r="H1633" i="4"/>
  <c r="G1633" i="4"/>
  <c r="D1633" i="4"/>
  <c r="J1632" i="4"/>
  <c r="H1632" i="4"/>
  <c r="I1632" i="4" s="1"/>
  <c r="G1632" i="4"/>
  <c r="D1632" i="4"/>
  <c r="J1631" i="4"/>
  <c r="H1631" i="4"/>
  <c r="G1631" i="4"/>
  <c r="D1631" i="4"/>
  <c r="J1630" i="4"/>
  <c r="H1630" i="4"/>
  <c r="I1630" i="4" s="1"/>
  <c r="G1630" i="4"/>
  <c r="D1630" i="4"/>
  <c r="J1629" i="4"/>
  <c r="H1629" i="4"/>
  <c r="G1629" i="4"/>
  <c r="D1629" i="4"/>
  <c r="J1628" i="4"/>
  <c r="H1628" i="4"/>
  <c r="I1628" i="4" s="1"/>
  <c r="G1628" i="4"/>
  <c r="D1628" i="4"/>
  <c r="J1627" i="4"/>
  <c r="H1627" i="4"/>
  <c r="G1627" i="4"/>
  <c r="D1627" i="4"/>
  <c r="J1626" i="4"/>
  <c r="H1626" i="4"/>
  <c r="I1626" i="4" s="1"/>
  <c r="G1626" i="4"/>
  <c r="D1626" i="4"/>
  <c r="J1625" i="4"/>
  <c r="H1625" i="4"/>
  <c r="G1625" i="4"/>
  <c r="D1625" i="4"/>
  <c r="J1624" i="4"/>
  <c r="H1624" i="4"/>
  <c r="I1624" i="4" s="1"/>
  <c r="G1624" i="4"/>
  <c r="D1624" i="4"/>
  <c r="J1623" i="4"/>
  <c r="H1623" i="4"/>
  <c r="G1623" i="4"/>
  <c r="D1623" i="4"/>
  <c r="J1622" i="4"/>
  <c r="H1622" i="4"/>
  <c r="I1622" i="4" s="1"/>
  <c r="G1622" i="4"/>
  <c r="D1622" i="4"/>
  <c r="J1621" i="4"/>
  <c r="H1621" i="4"/>
  <c r="G1621" i="4"/>
  <c r="D1621" i="4"/>
  <c r="J1620" i="4"/>
  <c r="H1620" i="4"/>
  <c r="I1620" i="4" s="1"/>
  <c r="G1620" i="4"/>
  <c r="D1620" i="4"/>
  <c r="J1619" i="4"/>
  <c r="H1619" i="4"/>
  <c r="G1619" i="4"/>
  <c r="D1619" i="4"/>
  <c r="J1618" i="4"/>
  <c r="H1618" i="4"/>
  <c r="I1618" i="4" s="1"/>
  <c r="G1618" i="4"/>
  <c r="D1618" i="4"/>
  <c r="J1617" i="4"/>
  <c r="H1617" i="4"/>
  <c r="G1617" i="4"/>
  <c r="D1617" i="4"/>
  <c r="J1616" i="4"/>
  <c r="H1616" i="4"/>
  <c r="I1616" i="4" s="1"/>
  <c r="G1616" i="4"/>
  <c r="D1616" i="4"/>
  <c r="J1615" i="4"/>
  <c r="H1615" i="4"/>
  <c r="G1615" i="4"/>
  <c r="D1615" i="4"/>
  <c r="J1614" i="4"/>
  <c r="H1614" i="4"/>
  <c r="I1614" i="4" s="1"/>
  <c r="G1614" i="4"/>
  <c r="D1614" i="4"/>
  <c r="J1613" i="4"/>
  <c r="H1613" i="4"/>
  <c r="G1613" i="4"/>
  <c r="D1613" i="4"/>
  <c r="J1612" i="4"/>
  <c r="H1612" i="4"/>
  <c r="I1612" i="4" s="1"/>
  <c r="G1612" i="4"/>
  <c r="D1612" i="4"/>
  <c r="J1611" i="4"/>
  <c r="H1611" i="4"/>
  <c r="G1611" i="4"/>
  <c r="D1611" i="4"/>
  <c r="J1610" i="4"/>
  <c r="H1610" i="4"/>
  <c r="I1610" i="4" s="1"/>
  <c r="G1610" i="4"/>
  <c r="D1610" i="4"/>
  <c r="J1609" i="4"/>
  <c r="H1609" i="4"/>
  <c r="G1609" i="4"/>
  <c r="D1609" i="4"/>
  <c r="J1608" i="4"/>
  <c r="H1608" i="4"/>
  <c r="I1608" i="4" s="1"/>
  <c r="G1608" i="4"/>
  <c r="D1608" i="4"/>
  <c r="J1607" i="4"/>
  <c r="H1607" i="4"/>
  <c r="G1607" i="4"/>
  <c r="D1607" i="4"/>
  <c r="J1606" i="4"/>
  <c r="H1606" i="4"/>
  <c r="I1606" i="4" s="1"/>
  <c r="G1606" i="4"/>
  <c r="D1606" i="4"/>
  <c r="J1605" i="4"/>
  <c r="H1605" i="4"/>
  <c r="G1605" i="4"/>
  <c r="D1605" i="4"/>
  <c r="J1604" i="4"/>
  <c r="H1604" i="4"/>
  <c r="I1604" i="4" s="1"/>
  <c r="G1604" i="4"/>
  <c r="D1604" i="4"/>
  <c r="J1603" i="4"/>
  <c r="H1603" i="4"/>
  <c r="G1603" i="4"/>
  <c r="D1603" i="4"/>
  <c r="J1602" i="4"/>
  <c r="H1602" i="4"/>
  <c r="I1602" i="4" s="1"/>
  <c r="G1602" i="4"/>
  <c r="D1602" i="4"/>
  <c r="J1601" i="4"/>
  <c r="H1601" i="4"/>
  <c r="G1601" i="4"/>
  <c r="D1601" i="4"/>
  <c r="J1600" i="4"/>
  <c r="H1600" i="4"/>
  <c r="I1600" i="4" s="1"/>
  <c r="G1600" i="4"/>
  <c r="D1600" i="4"/>
  <c r="J1599" i="4"/>
  <c r="H1599" i="4"/>
  <c r="G1599" i="4"/>
  <c r="D1599" i="4"/>
  <c r="J1598" i="4"/>
  <c r="H1598" i="4"/>
  <c r="I1598" i="4" s="1"/>
  <c r="G1598" i="4"/>
  <c r="D1598" i="4"/>
  <c r="J1597" i="4"/>
  <c r="H1597" i="4"/>
  <c r="G1597" i="4"/>
  <c r="D1597" i="4"/>
  <c r="J1596" i="4"/>
  <c r="H1596" i="4"/>
  <c r="I1596" i="4" s="1"/>
  <c r="G1596" i="4"/>
  <c r="D1596" i="4"/>
  <c r="J1595" i="4"/>
  <c r="H1595" i="4"/>
  <c r="G1595" i="4"/>
  <c r="D1595" i="4"/>
  <c r="J1594" i="4"/>
  <c r="H1594" i="4"/>
  <c r="I1594" i="4" s="1"/>
  <c r="G1594" i="4"/>
  <c r="D1594" i="4"/>
  <c r="J1593" i="4"/>
  <c r="H1593" i="4"/>
  <c r="G1593" i="4"/>
  <c r="D1593" i="4"/>
  <c r="J1592" i="4"/>
  <c r="H1592" i="4"/>
  <c r="I1592" i="4" s="1"/>
  <c r="G1592" i="4"/>
  <c r="D1592" i="4"/>
  <c r="J1591" i="4"/>
  <c r="H1591" i="4"/>
  <c r="G1591" i="4"/>
  <c r="D1591" i="4"/>
  <c r="J1590" i="4"/>
  <c r="H1590" i="4"/>
  <c r="I1590" i="4" s="1"/>
  <c r="G1590" i="4"/>
  <c r="D1590" i="4"/>
  <c r="J1589" i="4"/>
  <c r="H1589" i="4"/>
  <c r="G1589" i="4"/>
  <c r="D1589" i="4"/>
  <c r="J1588" i="4"/>
  <c r="H1588" i="4"/>
  <c r="I1588" i="4" s="1"/>
  <c r="G1588" i="4"/>
  <c r="D1588" i="4"/>
  <c r="J1587" i="4"/>
  <c r="H1587" i="4"/>
  <c r="G1587" i="4"/>
  <c r="D1587" i="4"/>
  <c r="J1586" i="4"/>
  <c r="H1586" i="4"/>
  <c r="I1586" i="4" s="1"/>
  <c r="G1586" i="4"/>
  <c r="D1586" i="4"/>
  <c r="J1585" i="4"/>
  <c r="H1585" i="4"/>
  <c r="G1585" i="4"/>
  <c r="D1585" i="4"/>
  <c r="J1584" i="4"/>
  <c r="H1584" i="4"/>
  <c r="I1584" i="4" s="1"/>
  <c r="G1584" i="4"/>
  <c r="D1584" i="4"/>
  <c r="J1583" i="4"/>
  <c r="H1583" i="4"/>
  <c r="G1583" i="4"/>
  <c r="D1583" i="4"/>
  <c r="J1582" i="4"/>
  <c r="H1582" i="4"/>
  <c r="I1582" i="4" s="1"/>
  <c r="G1582" i="4"/>
  <c r="D1582" i="4"/>
  <c r="J1581" i="4"/>
  <c r="H1581" i="4"/>
  <c r="G1581" i="4"/>
  <c r="D1581" i="4"/>
  <c r="J1580" i="4"/>
  <c r="H1580" i="4"/>
  <c r="I1580" i="4" s="1"/>
  <c r="G1580" i="4"/>
  <c r="D1580" i="4"/>
  <c r="J1579" i="4"/>
  <c r="H1579" i="4"/>
  <c r="G1579" i="4"/>
  <c r="D1579" i="4"/>
  <c r="J1578" i="4"/>
  <c r="H1578" i="4"/>
  <c r="I1578" i="4" s="1"/>
  <c r="G1578" i="4"/>
  <c r="D1578" i="4"/>
  <c r="J1577" i="4"/>
  <c r="H1577" i="4"/>
  <c r="G1577" i="4"/>
  <c r="D1577" i="4"/>
  <c r="J1576" i="4"/>
  <c r="H1576" i="4"/>
  <c r="I1576" i="4" s="1"/>
  <c r="G1576" i="4"/>
  <c r="D1576" i="4"/>
  <c r="J1575" i="4"/>
  <c r="H1575" i="4"/>
  <c r="G1575" i="4"/>
  <c r="D1575" i="4"/>
  <c r="J1574" i="4"/>
  <c r="H1574" i="4"/>
  <c r="I1574" i="4" s="1"/>
  <c r="G1574" i="4"/>
  <c r="D1574" i="4"/>
  <c r="J1573" i="4"/>
  <c r="H1573" i="4"/>
  <c r="G1573" i="4"/>
  <c r="D1573" i="4"/>
  <c r="J1572" i="4"/>
  <c r="H1572" i="4"/>
  <c r="I1572" i="4" s="1"/>
  <c r="G1572" i="4"/>
  <c r="D1572" i="4"/>
  <c r="J1571" i="4"/>
  <c r="H1571" i="4"/>
  <c r="G1571" i="4"/>
  <c r="D1571" i="4"/>
  <c r="J1570" i="4"/>
  <c r="H1570" i="4"/>
  <c r="I1570" i="4" s="1"/>
  <c r="G1570" i="4"/>
  <c r="D1570" i="4"/>
  <c r="J1569" i="4"/>
  <c r="H1569" i="4"/>
  <c r="G1569" i="4"/>
  <c r="D1569" i="4"/>
  <c r="J1568" i="4"/>
  <c r="H1568" i="4"/>
  <c r="I1568" i="4" s="1"/>
  <c r="G1568" i="4"/>
  <c r="D1568" i="4"/>
  <c r="J1567" i="4"/>
  <c r="H1567" i="4"/>
  <c r="G1567" i="4"/>
  <c r="D1567" i="4"/>
  <c r="J1566" i="4"/>
  <c r="H1566" i="4"/>
  <c r="I1566" i="4" s="1"/>
  <c r="G1566" i="4"/>
  <c r="D1566" i="4"/>
  <c r="J1565" i="4"/>
  <c r="H1565" i="4"/>
  <c r="G1565" i="4"/>
  <c r="D1565" i="4"/>
  <c r="J1564" i="4"/>
  <c r="H1564" i="4"/>
  <c r="I1564" i="4" s="1"/>
  <c r="G1564" i="4"/>
  <c r="D1564" i="4"/>
  <c r="J1563" i="4"/>
  <c r="H1563" i="4"/>
  <c r="G1563" i="4"/>
  <c r="D1563" i="4"/>
  <c r="J1562" i="4"/>
  <c r="H1562" i="4"/>
  <c r="I1562" i="4" s="1"/>
  <c r="G1562" i="4"/>
  <c r="D1562" i="4"/>
  <c r="J1561" i="4"/>
  <c r="H1561" i="4"/>
  <c r="G1561" i="4"/>
  <c r="D1561" i="4"/>
  <c r="J1560" i="4"/>
  <c r="H1560" i="4"/>
  <c r="I1560" i="4" s="1"/>
  <c r="G1560" i="4"/>
  <c r="D1560" i="4"/>
  <c r="J1559" i="4"/>
  <c r="H1559" i="4"/>
  <c r="G1559" i="4"/>
  <c r="D1559" i="4"/>
  <c r="J1558" i="4"/>
  <c r="H1558" i="4"/>
  <c r="I1558" i="4" s="1"/>
  <c r="G1558" i="4"/>
  <c r="D1558" i="4"/>
  <c r="J1557" i="4"/>
  <c r="H1557" i="4"/>
  <c r="G1557" i="4"/>
  <c r="D1557" i="4"/>
  <c r="J1556" i="4"/>
  <c r="H1556" i="4"/>
  <c r="I1556" i="4" s="1"/>
  <c r="G1556" i="4"/>
  <c r="D1556" i="4"/>
  <c r="J1555" i="4"/>
  <c r="H1555" i="4"/>
  <c r="G1555" i="4"/>
  <c r="D1555" i="4"/>
  <c r="J1554" i="4"/>
  <c r="H1554" i="4"/>
  <c r="I1554" i="4" s="1"/>
  <c r="G1554" i="4"/>
  <c r="D1554" i="4"/>
  <c r="J1553" i="4"/>
  <c r="H1553" i="4"/>
  <c r="G1553" i="4"/>
  <c r="D1553" i="4"/>
  <c r="J1552" i="4"/>
  <c r="H1552" i="4"/>
  <c r="I1552" i="4" s="1"/>
  <c r="G1552" i="4"/>
  <c r="D1552" i="4"/>
  <c r="J1551" i="4"/>
  <c r="H1551" i="4"/>
  <c r="G1551" i="4"/>
  <c r="D1551" i="4"/>
  <c r="J1550" i="4"/>
  <c r="H1550" i="4"/>
  <c r="I1550" i="4" s="1"/>
  <c r="G1550" i="4"/>
  <c r="D1550" i="4"/>
  <c r="J1549" i="4"/>
  <c r="H1549" i="4"/>
  <c r="G1549" i="4"/>
  <c r="D1549" i="4"/>
  <c r="J1548" i="4"/>
  <c r="H1548" i="4"/>
  <c r="I1548" i="4" s="1"/>
  <c r="G1548" i="4"/>
  <c r="D1548" i="4"/>
  <c r="J1547" i="4"/>
  <c r="H1547" i="4"/>
  <c r="G1547" i="4"/>
  <c r="D1547" i="4"/>
  <c r="J1546" i="4"/>
  <c r="H1546" i="4"/>
  <c r="I1546" i="4" s="1"/>
  <c r="G1546" i="4"/>
  <c r="D1546" i="4"/>
  <c r="J1545" i="4"/>
  <c r="H1545" i="4"/>
  <c r="G1545" i="4"/>
  <c r="D1545" i="4"/>
  <c r="J1544" i="4"/>
  <c r="H1544" i="4"/>
  <c r="I1544" i="4" s="1"/>
  <c r="G1544" i="4"/>
  <c r="D1544" i="4"/>
  <c r="J1543" i="4"/>
  <c r="H1543" i="4"/>
  <c r="G1543" i="4"/>
  <c r="D1543" i="4"/>
  <c r="J1542" i="4"/>
  <c r="H1542" i="4"/>
  <c r="I1542" i="4" s="1"/>
  <c r="G1542" i="4"/>
  <c r="D1542" i="4"/>
  <c r="J1541" i="4"/>
  <c r="H1541" i="4"/>
  <c r="G1541" i="4"/>
  <c r="D1541" i="4"/>
  <c r="J1540" i="4"/>
  <c r="H1540" i="4"/>
  <c r="I1540" i="4" s="1"/>
  <c r="G1540" i="4"/>
  <c r="D1540" i="4"/>
  <c r="J1539" i="4"/>
  <c r="H1539" i="4"/>
  <c r="G1539" i="4"/>
  <c r="D1539" i="4"/>
  <c r="J1538" i="4"/>
  <c r="H1538" i="4"/>
  <c r="I1538" i="4" s="1"/>
  <c r="G1538" i="4"/>
  <c r="D1538" i="4"/>
  <c r="J1537" i="4"/>
  <c r="H1537" i="4"/>
  <c r="G1537" i="4"/>
  <c r="D1537" i="4"/>
  <c r="J1536" i="4"/>
  <c r="H1536" i="4"/>
  <c r="I1536" i="4" s="1"/>
  <c r="G1536" i="4"/>
  <c r="D1536" i="4"/>
  <c r="J1535" i="4"/>
  <c r="H1535" i="4"/>
  <c r="G1535" i="4"/>
  <c r="D1535" i="4"/>
  <c r="J1534" i="4"/>
  <c r="H1534" i="4"/>
  <c r="I1534" i="4" s="1"/>
  <c r="G1534" i="4"/>
  <c r="D1534" i="4"/>
  <c r="J1533" i="4"/>
  <c r="H1533" i="4"/>
  <c r="G1533" i="4"/>
  <c r="D1533" i="4"/>
  <c r="J1532" i="4"/>
  <c r="H1532" i="4"/>
  <c r="I1532" i="4" s="1"/>
  <c r="G1532" i="4"/>
  <c r="D1532" i="4"/>
  <c r="J1531" i="4"/>
  <c r="H1531" i="4"/>
  <c r="G1531" i="4"/>
  <c r="D1531" i="4"/>
  <c r="J1530" i="4"/>
  <c r="H1530" i="4"/>
  <c r="I1530" i="4" s="1"/>
  <c r="G1530" i="4"/>
  <c r="D1530" i="4"/>
  <c r="J1529" i="4"/>
  <c r="H1529" i="4"/>
  <c r="G1529" i="4"/>
  <c r="D1529" i="4"/>
  <c r="J1528" i="4"/>
  <c r="H1528" i="4"/>
  <c r="I1528" i="4" s="1"/>
  <c r="G1528" i="4"/>
  <c r="D1528" i="4"/>
  <c r="J1527" i="4"/>
  <c r="H1527" i="4"/>
  <c r="G1527" i="4"/>
  <c r="D1527" i="4"/>
  <c r="J1526" i="4"/>
  <c r="H1526" i="4"/>
  <c r="I1526" i="4" s="1"/>
  <c r="G1526" i="4"/>
  <c r="D1526" i="4"/>
  <c r="J1525" i="4"/>
  <c r="H1525" i="4"/>
  <c r="G1525" i="4"/>
  <c r="D1525" i="4"/>
  <c r="J1524" i="4"/>
  <c r="H1524" i="4"/>
  <c r="I1524" i="4" s="1"/>
  <c r="G1524" i="4"/>
  <c r="D1524" i="4"/>
  <c r="J1523" i="4"/>
  <c r="H1523" i="4"/>
  <c r="G1523" i="4"/>
  <c r="D1523" i="4"/>
  <c r="J1522" i="4"/>
  <c r="H1522" i="4"/>
  <c r="I1522" i="4" s="1"/>
  <c r="G1522" i="4"/>
  <c r="D1522" i="4"/>
  <c r="J1521" i="4"/>
  <c r="H1521" i="4"/>
  <c r="G1521" i="4"/>
  <c r="D1521" i="4"/>
  <c r="J1520" i="4"/>
  <c r="H1520" i="4"/>
  <c r="I1520" i="4" s="1"/>
  <c r="G1520" i="4"/>
  <c r="D1520" i="4"/>
  <c r="J1519" i="4"/>
  <c r="H1519" i="4"/>
  <c r="G1519" i="4"/>
  <c r="D1519" i="4"/>
  <c r="J1518" i="4"/>
  <c r="H1518" i="4"/>
  <c r="I1518" i="4" s="1"/>
  <c r="G1518" i="4"/>
  <c r="D1518" i="4"/>
  <c r="J1517" i="4"/>
  <c r="H1517" i="4"/>
  <c r="G1517" i="4"/>
  <c r="D1517" i="4"/>
  <c r="J1516" i="4"/>
  <c r="H1516" i="4"/>
  <c r="I1516" i="4" s="1"/>
  <c r="G1516" i="4"/>
  <c r="D1516" i="4"/>
  <c r="J1515" i="4"/>
  <c r="H1515" i="4"/>
  <c r="G1515" i="4"/>
  <c r="D1515" i="4"/>
  <c r="J1514" i="4"/>
  <c r="H1514" i="4"/>
  <c r="I1514" i="4" s="1"/>
  <c r="G1514" i="4"/>
  <c r="D1514" i="4"/>
  <c r="J1513" i="4"/>
  <c r="H1513" i="4"/>
  <c r="G1513" i="4"/>
  <c r="D1513" i="4"/>
  <c r="J1512" i="4"/>
  <c r="H1512" i="4"/>
  <c r="I1512" i="4" s="1"/>
  <c r="G1512" i="4"/>
  <c r="D1512" i="4"/>
  <c r="J1511" i="4"/>
  <c r="H1511" i="4"/>
  <c r="G1511" i="4"/>
  <c r="D1511" i="4"/>
  <c r="J1510" i="4"/>
  <c r="H1510" i="4"/>
  <c r="I1510" i="4" s="1"/>
  <c r="G1510" i="4"/>
  <c r="D1510" i="4"/>
  <c r="J1509" i="4"/>
  <c r="H1509" i="4"/>
  <c r="G1509" i="4"/>
  <c r="D1509" i="4"/>
  <c r="J1508" i="4"/>
  <c r="H1508" i="4"/>
  <c r="I1508" i="4" s="1"/>
  <c r="G1508" i="4"/>
  <c r="D1508" i="4"/>
  <c r="J1507" i="4"/>
  <c r="H1507" i="4"/>
  <c r="G1507" i="4"/>
  <c r="D1507" i="4"/>
  <c r="J1506" i="4"/>
  <c r="H1506" i="4"/>
  <c r="I1506" i="4" s="1"/>
  <c r="G1506" i="4"/>
  <c r="D1506" i="4"/>
  <c r="J1505" i="4"/>
  <c r="H1505" i="4"/>
  <c r="G1505" i="4"/>
  <c r="D1505" i="4"/>
  <c r="J1504" i="4"/>
  <c r="H1504" i="4"/>
  <c r="I1504" i="4" s="1"/>
  <c r="G1504" i="4"/>
  <c r="D1504" i="4"/>
  <c r="J1503" i="4"/>
  <c r="H1503" i="4"/>
  <c r="G1503" i="4"/>
  <c r="D1503" i="4"/>
  <c r="J1502" i="4"/>
  <c r="H1502" i="4"/>
  <c r="I1502" i="4" s="1"/>
  <c r="G1502" i="4"/>
  <c r="D1502" i="4"/>
  <c r="J1501" i="4"/>
  <c r="H1501" i="4"/>
  <c r="G1501" i="4"/>
  <c r="D1501" i="4"/>
  <c r="J1500" i="4"/>
  <c r="H1500" i="4"/>
  <c r="I1500" i="4" s="1"/>
  <c r="G1500" i="4"/>
  <c r="D1500" i="4"/>
  <c r="J1499" i="4"/>
  <c r="H1499" i="4"/>
  <c r="G1499" i="4"/>
  <c r="D1499" i="4"/>
  <c r="J1498" i="4"/>
  <c r="H1498" i="4"/>
  <c r="I1498" i="4" s="1"/>
  <c r="G1498" i="4"/>
  <c r="D1498" i="4"/>
  <c r="J1497" i="4"/>
  <c r="H1497" i="4"/>
  <c r="G1497" i="4"/>
  <c r="D1497" i="4"/>
  <c r="J1496" i="4"/>
  <c r="H1496" i="4"/>
  <c r="I1496" i="4" s="1"/>
  <c r="G1496" i="4"/>
  <c r="D1496" i="4"/>
  <c r="J1495" i="4"/>
  <c r="H1495" i="4"/>
  <c r="G1495" i="4"/>
  <c r="D1495" i="4"/>
  <c r="J1494" i="4"/>
  <c r="H1494" i="4"/>
  <c r="I1494" i="4" s="1"/>
  <c r="G1494" i="4"/>
  <c r="D1494" i="4"/>
  <c r="J1493" i="4"/>
  <c r="H1493" i="4"/>
  <c r="G1493" i="4"/>
  <c r="D1493" i="4"/>
  <c r="J1492" i="4"/>
  <c r="H1492" i="4"/>
  <c r="I1492" i="4" s="1"/>
  <c r="G1492" i="4"/>
  <c r="D1492" i="4"/>
  <c r="J1491" i="4"/>
  <c r="H1491" i="4"/>
  <c r="G1491" i="4"/>
  <c r="D1491" i="4"/>
  <c r="J1490" i="4"/>
  <c r="H1490" i="4"/>
  <c r="I1490" i="4" s="1"/>
  <c r="G1490" i="4"/>
  <c r="D1490" i="4"/>
  <c r="J1489" i="4"/>
  <c r="H1489" i="4"/>
  <c r="G1489" i="4"/>
  <c r="D1489" i="4"/>
  <c r="J1488" i="4"/>
  <c r="H1488" i="4"/>
  <c r="I1488" i="4" s="1"/>
  <c r="G1488" i="4"/>
  <c r="D1488" i="4"/>
  <c r="J1487" i="4"/>
  <c r="H1487" i="4"/>
  <c r="G1487" i="4"/>
  <c r="D1487" i="4"/>
  <c r="J1486" i="4"/>
  <c r="H1486" i="4"/>
  <c r="G1486" i="4"/>
  <c r="D1486" i="4"/>
  <c r="J1485" i="4"/>
  <c r="H1485" i="4"/>
  <c r="G1485" i="4"/>
  <c r="D1485" i="4"/>
  <c r="J1484" i="4"/>
  <c r="H1484" i="4"/>
  <c r="G1484" i="4"/>
  <c r="D1484" i="4"/>
  <c r="J1483" i="4"/>
  <c r="H1483" i="4"/>
  <c r="G1483" i="4"/>
  <c r="D1483" i="4"/>
  <c r="J1482" i="4"/>
  <c r="H1482" i="4"/>
  <c r="G1482" i="4"/>
  <c r="D1482" i="4"/>
  <c r="J1481" i="4"/>
  <c r="H1481" i="4"/>
  <c r="G1481" i="4"/>
  <c r="D1481" i="4"/>
  <c r="J1480" i="4"/>
  <c r="H1480" i="4"/>
  <c r="G1480" i="4"/>
  <c r="D1480" i="4"/>
  <c r="J1479" i="4"/>
  <c r="H1479" i="4"/>
  <c r="G1479" i="4"/>
  <c r="D1479" i="4"/>
  <c r="J1478" i="4"/>
  <c r="H1478" i="4"/>
  <c r="G1478" i="4"/>
  <c r="D1478" i="4"/>
  <c r="J1477" i="4"/>
  <c r="H1477" i="4"/>
  <c r="G1477" i="4"/>
  <c r="D1477" i="4"/>
  <c r="J1476" i="4"/>
  <c r="H1476" i="4"/>
  <c r="G1476" i="4"/>
  <c r="D1476" i="4"/>
  <c r="J1475" i="4"/>
  <c r="H1475" i="4"/>
  <c r="G1475" i="4"/>
  <c r="D1475" i="4"/>
  <c r="J1474" i="4"/>
  <c r="H1474" i="4"/>
  <c r="G1474" i="4"/>
  <c r="D1474" i="4"/>
  <c r="J1473" i="4"/>
  <c r="H1473" i="4"/>
  <c r="G1473" i="4"/>
  <c r="D1473" i="4"/>
  <c r="J1472" i="4"/>
  <c r="H1472" i="4"/>
  <c r="G1472" i="4"/>
  <c r="D1472" i="4"/>
  <c r="J1471" i="4"/>
  <c r="H1471" i="4"/>
  <c r="G1471" i="4"/>
  <c r="D1471" i="4"/>
  <c r="J1470" i="4"/>
  <c r="H1470" i="4"/>
  <c r="G1470" i="4"/>
  <c r="D1470" i="4"/>
  <c r="J1469" i="4"/>
  <c r="H1469" i="4"/>
  <c r="G1469" i="4"/>
  <c r="D1469" i="4"/>
  <c r="J1468" i="4"/>
  <c r="H1468" i="4"/>
  <c r="G1468" i="4"/>
  <c r="D1468" i="4"/>
  <c r="J1467" i="4"/>
  <c r="H1467" i="4"/>
  <c r="G1467" i="4"/>
  <c r="D1467" i="4"/>
  <c r="J1466" i="4"/>
  <c r="H1466" i="4"/>
  <c r="G1466" i="4"/>
  <c r="D1466" i="4"/>
  <c r="J1465" i="4"/>
  <c r="H1465" i="4"/>
  <c r="G1465" i="4"/>
  <c r="D1465" i="4"/>
  <c r="J1464" i="4"/>
  <c r="H1464" i="4"/>
  <c r="G1464" i="4"/>
  <c r="D1464" i="4"/>
  <c r="J1463" i="4"/>
  <c r="H1463" i="4"/>
  <c r="G1463" i="4"/>
  <c r="D1463" i="4"/>
  <c r="J1462" i="4"/>
  <c r="H1462" i="4"/>
  <c r="G1462" i="4"/>
  <c r="D1462" i="4"/>
  <c r="J1461" i="4"/>
  <c r="H1461" i="4"/>
  <c r="G1461" i="4"/>
  <c r="D1461" i="4"/>
  <c r="J1460" i="4"/>
  <c r="H1460" i="4"/>
  <c r="G1460" i="4"/>
  <c r="D1460" i="4"/>
  <c r="J1459" i="4"/>
  <c r="H1459" i="4"/>
  <c r="G1459" i="4"/>
  <c r="D1459" i="4"/>
  <c r="J1458" i="4"/>
  <c r="H1458" i="4"/>
  <c r="G1458" i="4"/>
  <c r="D1458" i="4"/>
  <c r="J1457" i="4"/>
  <c r="H1457" i="4"/>
  <c r="G1457" i="4"/>
  <c r="D1457" i="4"/>
  <c r="J1456" i="4"/>
  <c r="H1456" i="4"/>
  <c r="G1456" i="4"/>
  <c r="D1456" i="4"/>
  <c r="J1455" i="4"/>
  <c r="H1455" i="4"/>
  <c r="G1455" i="4"/>
  <c r="D1455" i="4"/>
  <c r="J1454" i="4"/>
  <c r="H1454" i="4"/>
  <c r="G1454" i="4"/>
  <c r="D1454" i="4"/>
  <c r="J1453" i="4"/>
  <c r="H1453" i="4"/>
  <c r="G1453" i="4"/>
  <c r="D1453" i="4"/>
  <c r="J1452" i="4"/>
  <c r="H1452" i="4"/>
  <c r="G1452" i="4"/>
  <c r="D1452" i="4"/>
  <c r="J1451" i="4"/>
  <c r="H1451" i="4"/>
  <c r="G1451" i="4"/>
  <c r="D1451" i="4"/>
  <c r="J1450" i="4"/>
  <c r="H1450" i="4"/>
  <c r="G1450" i="4"/>
  <c r="D1450" i="4"/>
  <c r="J1449" i="4"/>
  <c r="H1449" i="4"/>
  <c r="G1449" i="4"/>
  <c r="D1449" i="4"/>
  <c r="J1448" i="4"/>
  <c r="H1448" i="4"/>
  <c r="G1448" i="4"/>
  <c r="D1448" i="4"/>
  <c r="J1447" i="4"/>
  <c r="H1447" i="4"/>
  <c r="G1447" i="4"/>
  <c r="D1447" i="4"/>
  <c r="J1446" i="4"/>
  <c r="H1446" i="4"/>
  <c r="G1446" i="4"/>
  <c r="D1446" i="4"/>
  <c r="J1445" i="4"/>
  <c r="H1445" i="4"/>
  <c r="G1445" i="4"/>
  <c r="D1445" i="4"/>
  <c r="J1444" i="4"/>
  <c r="H1444" i="4"/>
  <c r="G1444" i="4"/>
  <c r="D1444" i="4"/>
  <c r="J1443" i="4"/>
  <c r="H1443" i="4"/>
  <c r="G1443" i="4"/>
  <c r="D1443" i="4"/>
  <c r="J1442" i="4"/>
  <c r="H1442" i="4"/>
  <c r="G1442" i="4"/>
  <c r="D1442" i="4"/>
  <c r="J1441" i="4"/>
  <c r="H1441" i="4"/>
  <c r="G1441" i="4"/>
  <c r="D1441" i="4"/>
  <c r="J1440" i="4"/>
  <c r="H1440" i="4"/>
  <c r="G1440" i="4"/>
  <c r="D1440" i="4"/>
  <c r="J1439" i="4"/>
  <c r="H1439" i="4"/>
  <c r="G1439" i="4"/>
  <c r="D1439" i="4"/>
  <c r="J1438" i="4"/>
  <c r="H1438" i="4"/>
  <c r="G1438" i="4"/>
  <c r="D1438" i="4"/>
  <c r="J1437" i="4"/>
  <c r="H1437" i="4"/>
  <c r="G1437" i="4"/>
  <c r="D1437" i="4"/>
  <c r="J1436" i="4"/>
  <c r="H1436" i="4"/>
  <c r="G1436" i="4"/>
  <c r="D1436" i="4"/>
  <c r="J1435" i="4"/>
  <c r="H1435" i="4"/>
  <c r="G1435" i="4"/>
  <c r="D1435" i="4"/>
  <c r="J1434" i="4"/>
  <c r="H1434" i="4"/>
  <c r="G1434" i="4"/>
  <c r="D1434" i="4"/>
  <c r="J1433" i="4"/>
  <c r="H1433" i="4"/>
  <c r="G1433" i="4"/>
  <c r="D1433" i="4"/>
  <c r="J1432" i="4"/>
  <c r="H1432" i="4"/>
  <c r="G1432" i="4"/>
  <c r="D1432" i="4"/>
  <c r="J1431" i="4"/>
  <c r="H1431" i="4"/>
  <c r="G1431" i="4"/>
  <c r="D1431" i="4"/>
  <c r="J1430" i="4"/>
  <c r="H1430" i="4"/>
  <c r="G1430" i="4"/>
  <c r="D1430" i="4"/>
  <c r="J1429" i="4"/>
  <c r="H1429" i="4"/>
  <c r="G1429" i="4"/>
  <c r="D1429" i="4"/>
  <c r="J1428" i="4"/>
  <c r="H1428" i="4"/>
  <c r="G1428" i="4"/>
  <c r="D1428" i="4"/>
  <c r="J1427" i="4"/>
  <c r="H1427" i="4"/>
  <c r="G1427" i="4"/>
  <c r="D1427" i="4"/>
  <c r="J1426" i="4"/>
  <c r="H1426" i="4"/>
  <c r="G1426" i="4"/>
  <c r="D1426" i="4"/>
  <c r="J1425" i="4"/>
  <c r="H1425" i="4"/>
  <c r="G1425" i="4"/>
  <c r="D1425" i="4"/>
  <c r="J1424" i="4"/>
  <c r="H1424" i="4"/>
  <c r="G1424" i="4"/>
  <c r="D1424" i="4"/>
  <c r="J1423" i="4"/>
  <c r="H1423" i="4"/>
  <c r="G1423" i="4"/>
  <c r="D1423" i="4"/>
  <c r="J1422" i="4"/>
  <c r="H1422" i="4"/>
  <c r="G1422" i="4"/>
  <c r="D1422" i="4"/>
  <c r="J1421" i="4"/>
  <c r="H1421" i="4"/>
  <c r="G1421" i="4"/>
  <c r="D1421" i="4"/>
  <c r="J1420" i="4"/>
  <c r="H1420" i="4"/>
  <c r="G1420" i="4"/>
  <c r="D1420" i="4"/>
  <c r="J1419" i="4"/>
  <c r="H1419" i="4"/>
  <c r="G1419" i="4"/>
  <c r="D1419" i="4"/>
  <c r="J1418" i="4"/>
  <c r="H1418" i="4"/>
  <c r="G1418" i="4"/>
  <c r="D1418" i="4"/>
  <c r="J1417" i="4"/>
  <c r="H1417" i="4"/>
  <c r="G1417" i="4"/>
  <c r="D1417" i="4"/>
  <c r="J1416" i="4"/>
  <c r="H1416" i="4"/>
  <c r="G1416" i="4"/>
  <c r="D1416" i="4"/>
  <c r="J1415" i="4"/>
  <c r="H1415" i="4"/>
  <c r="G1415" i="4"/>
  <c r="D1415" i="4"/>
  <c r="J1414" i="4"/>
  <c r="H1414" i="4"/>
  <c r="G1414" i="4"/>
  <c r="D1414" i="4"/>
  <c r="J1413" i="4"/>
  <c r="H1413" i="4"/>
  <c r="G1413" i="4"/>
  <c r="D1413" i="4"/>
  <c r="J1412" i="4"/>
  <c r="H1412" i="4"/>
  <c r="G1412" i="4"/>
  <c r="D1412" i="4"/>
  <c r="J1411" i="4"/>
  <c r="H1411" i="4"/>
  <c r="G1411" i="4"/>
  <c r="D1411" i="4"/>
  <c r="J1410" i="4"/>
  <c r="H1410" i="4"/>
  <c r="G1410" i="4"/>
  <c r="D1410" i="4"/>
  <c r="J1409" i="4"/>
  <c r="H1409" i="4"/>
  <c r="G1409" i="4"/>
  <c r="D1409" i="4"/>
  <c r="J1408" i="4"/>
  <c r="H1408" i="4"/>
  <c r="G1408" i="4"/>
  <c r="D1408" i="4"/>
  <c r="J1407" i="4"/>
  <c r="H1407" i="4"/>
  <c r="G1407" i="4"/>
  <c r="D1407" i="4"/>
  <c r="J1406" i="4"/>
  <c r="H1406" i="4"/>
  <c r="G1406" i="4"/>
  <c r="D1406" i="4"/>
  <c r="J1405" i="4"/>
  <c r="H1405" i="4"/>
  <c r="G1405" i="4"/>
  <c r="D1405" i="4"/>
  <c r="J1404" i="4"/>
  <c r="H1404" i="4"/>
  <c r="G1404" i="4"/>
  <c r="D1404" i="4"/>
  <c r="J1403" i="4"/>
  <c r="H1403" i="4"/>
  <c r="G1403" i="4"/>
  <c r="D1403" i="4"/>
  <c r="J1402" i="4"/>
  <c r="H1402" i="4"/>
  <c r="G1402" i="4"/>
  <c r="D1402" i="4"/>
  <c r="J1401" i="4"/>
  <c r="H1401" i="4"/>
  <c r="G1401" i="4"/>
  <c r="D1401" i="4"/>
  <c r="J1400" i="4"/>
  <c r="H1400" i="4"/>
  <c r="G1400" i="4"/>
  <c r="D1400" i="4"/>
  <c r="J1399" i="4"/>
  <c r="H1399" i="4"/>
  <c r="G1399" i="4"/>
  <c r="D1399" i="4"/>
  <c r="J1398" i="4"/>
  <c r="H1398" i="4"/>
  <c r="G1398" i="4"/>
  <c r="D1398" i="4"/>
  <c r="J1397" i="4"/>
  <c r="H1397" i="4"/>
  <c r="G1397" i="4"/>
  <c r="D1397" i="4"/>
  <c r="J1396" i="4"/>
  <c r="H1396" i="4"/>
  <c r="G1396" i="4"/>
  <c r="D1396" i="4"/>
  <c r="J1395" i="4"/>
  <c r="H1395" i="4"/>
  <c r="G1395" i="4"/>
  <c r="D1395" i="4"/>
  <c r="J1394" i="4"/>
  <c r="H1394" i="4"/>
  <c r="G1394" i="4"/>
  <c r="D1394" i="4"/>
  <c r="J1393" i="4"/>
  <c r="H1393" i="4"/>
  <c r="G1393" i="4"/>
  <c r="D1393" i="4"/>
  <c r="J1392" i="4"/>
  <c r="H1392" i="4"/>
  <c r="G1392" i="4"/>
  <c r="D1392" i="4"/>
  <c r="J1391" i="4"/>
  <c r="H1391" i="4"/>
  <c r="G1391" i="4"/>
  <c r="D1391" i="4"/>
  <c r="J1390" i="4"/>
  <c r="H1390" i="4"/>
  <c r="G1390" i="4"/>
  <c r="D1390" i="4"/>
  <c r="J1389" i="4"/>
  <c r="H1389" i="4"/>
  <c r="G1389" i="4"/>
  <c r="D1389" i="4"/>
  <c r="J1388" i="4"/>
  <c r="H1388" i="4"/>
  <c r="G1388" i="4"/>
  <c r="D1388" i="4"/>
  <c r="J1387" i="4"/>
  <c r="H1387" i="4"/>
  <c r="G1387" i="4"/>
  <c r="D1387" i="4"/>
  <c r="J1386" i="4"/>
  <c r="H1386" i="4"/>
  <c r="G1386" i="4"/>
  <c r="D1386" i="4"/>
  <c r="J1385" i="4"/>
  <c r="H1385" i="4"/>
  <c r="G1385" i="4"/>
  <c r="D1385" i="4"/>
  <c r="J1384" i="4"/>
  <c r="H1384" i="4"/>
  <c r="G1384" i="4"/>
  <c r="D1384" i="4"/>
  <c r="J1383" i="4"/>
  <c r="H1383" i="4"/>
  <c r="G1383" i="4"/>
  <c r="D1383" i="4"/>
  <c r="J1382" i="4"/>
  <c r="H1382" i="4"/>
  <c r="G1382" i="4"/>
  <c r="D1382" i="4"/>
  <c r="J1381" i="4"/>
  <c r="H1381" i="4"/>
  <c r="G1381" i="4"/>
  <c r="D1381" i="4"/>
  <c r="J1380" i="4"/>
  <c r="H1380" i="4"/>
  <c r="G1380" i="4"/>
  <c r="D1380" i="4"/>
  <c r="J1379" i="4"/>
  <c r="H1379" i="4"/>
  <c r="G1379" i="4"/>
  <c r="D1379" i="4"/>
  <c r="J1378" i="4"/>
  <c r="H1378" i="4"/>
  <c r="G1378" i="4"/>
  <c r="D1378" i="4"/>
  <c r="J1377" i="4"/>
  <c r="H1377" i="4"/>
  <c r="G1377" i="4"/>
  <c r="D1377" i="4"/>
  <c r="J1376" i="4"/>
  <c r="H1376" i="4"/>
  <c r="G1376" i="4"/>
  <c r="D1376" i="4"/>
  <c r="J1375" i="4"/>
  <c r="H1375" i="4"/>
  <c r="G1375" i="4"/>
  <c r="D1375" i="4"/>
  <c r="J1374" i="4"/>
  <c r="H1374" i="4"/>
  <c r="G1374" i="4"/>
  <c r="D1374" i="4"/>
  <c r="J1373" i="4"/>
  <c r="H1373" i="4"/>
  <c r="G1373" i="4"/>
  <c r="D1373" i="4"/>
  <c r="J1372" i="4"/>
  <c r="H1372" i="4"/>
  <c r="G1372" i="4"/>
  <c r="D1372" i="4"/>
  <c r="J1371" i="4"/>
  <c r="H1371" i="4"/>
  <c r="G1371" i="4"/>
  <c r="D1371" i="4"/>
  <c r="J1370" i="4"/>
  <c r="H1370" i="4"/>
  <c r="G1370" i="4"/>
  <c r="D1370" i="4"/>
  <c r="J1369" i="4"/>
  <c r="H1369" i="4"/>
  <c r="G1369" i="4"/>
  <c r="D1369" i="4"/>
  <c r="J1368" i="4"/>
  <c r="H1368" i="4"/>
  <c r="G1368" i="4"/>
  <c r="D1368" i="4"/>
  <c r="J1367" i="4"/>
  <c r="H1367" i="4"/>
  <c r="G1367" i="4"/>
  <c r="D1367" i="4"/>
  <c r="J1366" i="4"/>
  <c r="H1366" i="4"/>
  <c r="G1366" i="4"/>
  <c r="D1366" i="4"/>
  <c r="J1365" i="4"/>
  <c r="H1365" i="4"/>
  <c r="G1365" i="4"/>
  <c r="D1365" i="4"/>
  <c r="J1364" i="4"/>
  <c r="H1364" i="4"/>
  <c r="G1364" i="4"/>
  <c r="D1364" i="4"/>
  <c r="J1363" i="4"/>
  <c r="H1363" i="4"/>
  <c r="G1363" i="4"/>
  <c r="D1363" i="4"/>
  <c r="J1362" i="4"/>
  <c r="H1362" i="4"/>
  <c r="G1362" i="4"/>
  <c r="D1362" i="4"/>
  <c r="J1361" i="4"/>
  <c r="H1361" i="4"/>
  <c r="G1361" i="4"/>
  <c r="D1361" i="4"/>
  <c r="J1360" i="4"/>
  <c r="H1360" i="4"/>
  <c r="G1360" i="4"/>
  <c r="D1360" i="4"/>
  <c r="J1359" i="4"/>
  <c r="H1359" i="4"/>
  <c r="G1359" i="4"/>
  <c r="D1359" i="4"/>
  <c r="J1358" i="4"/>
  <c r="H1358" i="4"/>
  <c r="G1358" i="4"/>
  <c r="D1358" i="4"/>
  <c r="J1357" i="4"/>
  <c r="H1357" i="4"/>
  <c r="I1357" i="4" s="1"/>
  <c r="G1357" i="4"/>
  <c r="D1357" i="4"/>
  <c r="J1356" i="4"/>
  <c r="H1356" i="4"/>
  <c r="I1356" i="4" s="1"/>
  <c r="G1356" i="4"/>
  <c r="D1356" i="4"/>
  <c r="J1355" i="4"/>
  <c r="H1355" i="4"/>
  <c r="I1355" i="4" s="1"/>
  <c r="G1355" i="4"/>
  <c r="D1355" i="4"/>
  <c r="J1354" i="4"/>
  <c r="H1354" i="4"/>
  <c r="I1354" i="4" s="1"/>
  <c r="G1354" i="4"/>
  <c r="D1354" i="4"/>
  <c r="J1353" i="4"/>
  <c r="H1353" i="4"/>
  <c r="I1353" i="4" s="1"/>
  <c r="G1353" i="4"/>
  <c r="D1353" i="4"/>
  <c r="J1352" i="4"/>
  <c r="H1352" i="4"/>
  <c r="I1352" i="4" s="1"/>
  <c r="G1352" i="4"/>
  <c r="D1352" i="4"/>
  <c r="J1351" i="4"/>
  <c r="H1351" i="4"/>
  <c r="I1351" i="4" s="1"/>
  <c r="G1351" i="4"/>
  <c r="D1351" i="4"/>
  <c r="J1350" i="4"/>
  <c r="H1350" i="4"/>
  <c r="I1350" i="4" s="1"/>
  <c r="G1350" i="4"/>
  <c r="D1350" i="4"/>
  <c r="J1349" i="4"/>
  <c r="H1349" i="4"/>
  <c r="I1349" i="4" s="1"/>
  <c r="G1349" i="4"/>
  <c r="D1349" i="4"/>
  <c r="J1348" i="4"/>
  <c r="H1348" i="4"/>
  <c r="I1348" i="4" s="1"/>
  <c r="G1348" i="4"/>
  <c r="D1348" i="4"/>
  <c r="J1347" i="4"/>
  <c r="H1347" i="4"/>
  <c r="I1347" i="4" s="1"/>
  <c r="G1347" i="4"/>
  <c r="D1347" i="4"/>
  <c r="J1346" i="4"/>
  <c r="H1346" i="4"/>
  <c r="I1346" i="4" s="1"/>
  <c r="G1346" i="4"/>
  <c r="D1346" i="4"/>
  <c r="J1345" i="4"/>
  <c r="H1345" i="4"/>
  <c r="I1345" i="4" s="1"/>
  <c r="G1345" i="4"/>
  <c r="D1345" i="4"/>
  <c r="J1344" i="4"/>
  <c r="H1344" i="4"/>
  <c r="I1344" i="4" s="1"/>
  <c r="G1344" i="4"/>
  <c r="D1344" i="4"/>
  <c r="J1343" i="4"/>
  <c r="H1343" i="4"/>
  <c r="I1343" i="4" s="1"/>
  <c r="G1343" i="4"/>
  <c r="D1343" i="4"/>
  <c r="J1342" i="4"/>
  <c r="H1342" i="4"/>
  <c r="I1342" i="4" s="1"/>
  <c r="G1342" i="4"/>
  <c r="D1342" i="4"/>
  <c r="J1341" i="4"/>
  <c r="H1341" i="4"/>
  <c r="I1341" i="4" s="1"/>
  <c r="G1341" i="4"/>
  <c r="D1341" i="4"/>
  <c r="J1340" i="4"/>
  <c r="H1340" i="4"/>
  <c r="I1340" i="4" s="1"/>
  <c r="G1340" i="4"/>
  <c r="D1340" i="4"/>
  <c r="J1339" i="4"/>
  <c r="H1339" i="4"/>
  <c r="I1339" i="4" s="1"/>
  <c r="G1339" i="4"/>
  <c r="D1339" i="4"/>
  <c r="J1338" i="4"/>
  <c r="H1338" i="4"/>
  <c r="I1338" i="4" s="1"/>
  <c r="G1338" i="4"/>
  <c r="D1338" i="4"/>
  <c r="J1337" i="4"/>
  <c r="H1337" i="4"/>
  <c r="I1337" i="4" s="1"/>
  <c r="G1337" i="4"/>
  <c r="D1337" i="4"/>
  <c r="J1336" i="4"/>
  <c r="H1336" i="4"/>
  <c r="I1336" i="4" s="1"/>
  <c r="G1336" i="4"/>
  <c r="D1336" i="4"/>
  <c r="J1335" i="4"/>
  <c r="H1335" i="4"/>
  <c r="I1335" i="4" s="1"/>
  <c r="G1335" i="4"/>
  <c r="D1335" i="4"/>
  <c r="J1334" i="4"/>
  <c r="H1334" i="4"/>
  <c r="I1334" i="4" s="1"/>
  <c r="G1334" i="4"/>
  <c r="D1334" i="4"/>
  <c r="J1333" i="4"/>
  <c r="H1333" i="4"/>
  <c r="I1333" i="4" s="1"/>
  <c r="G1333" i="4"/>
  <c r="D1333" i="4"/>
  <c r="J1332" i="4"/>
  <c r="H1332" i="4"/>
  <c r="I1332" i="4" s="1"/>
  <c r="G1332" i="4"/>
  <c r="D1332" i="4"/>
  <c r="J1331" i="4"/>
  <c r="H1331" i="4"/>
  <c r="I1331" i="4" s="1"/>
  <c r="G1331" i="4"/>
  <c r="D1331" i="4"/>
  <c r="J1330" i="4"/>
  <c r="H1330" i="4"/>
  <c r="I1330" i="4" s="1"/>
  <c r="G1330" i="4"/>
  <c r="D1330" i="4"/>
  <c r="J1329" i="4"/>
  <c r="H1329" i="4"/>
  <c r="I1329" i="4" s="1"/>
  <c r="G1329" i="4"/>
  <c r="D1329" i="4"/>
  <c r="J1328" i="4"/>
  <c r="H1328" i="4"/>
  <c r="I1328" i="4" s="1"/>
  <c r="G1328" i="4"/>
  <c r="D1328" i="4"/>
  <c r="J1327" i="4"/>
  <c r="H1327" i="4"/>
  <c r="I1327" i="4" s="1"/>
  <c r="G1327" i="4"/>
  <c r="D1327" i="4"/>
  <c r="J1326" i="4"/>
  <c r="H1326" i="4"/>
  <c r="I1326" i="4" s="1"/>
  <c r="G1326" i="4"/>
  <c r="D1326" i="4"/>
  <c r="J1325" i="4"/>
  <c r="H1325" i="4"/>
  <c r="I1325" i="4" s="1"/>
  <c r="G1325" i="4"/>
  <c r="D1325" i="4"/>
  <c r="J1324" i="4"/>
  <c r="H1324" i="4"/>
  <c r="I1324" i="4" s="1"/>
  <c r="G1324" i="4"/>
  <c r="D1324" i="4"/>
  <c r="J1323" i="4"/>
  <c r="H1323" i="4"/>
  <c r="I1323" i="4" s="1"/>
  <c r="G1323" i="4"/>
  <c r="D1323" i="4"/>
  <c r="J1322" i="4"/>
  <c r="H1322" i="4"/>
  <c r="I1322" i="4" s="1"/>
  <c r="G1322" i="4"/>
  <c r="D1322" i="4"/>
  <c r="J1321" i="4"/>
  <c r="H1321" i="4"/>
  <c r="I1321" i="4" s="1"/>
  <c r="G1321" i="4"/>
  <c r="D1321" i="4"/>
  <c r="J1320" i="4"/>
  <c r="H1320" i="4"/>
  <c r="I1320" i="4" s="1"/>
  <c r="G1320" i="4"/>
  <c r="D1320" i="4"/>
  <c r="J1319" i="4"/>
  <c r="H1319" i="4"/>
  <c r="I1319" i="4" s="1"/>
  <c r="G1319" i="4"/>
  <c r="D1319" i="4"/>
  <c r="J1318" i="4"/>
  <c r="H1318" i="4"/>
  <c r="I1318" i="4" s="1"/>
  <c r="G1318" i="4"/>
  <c r="D1318" i="4"/>
  <c r="J1317" i="4"/>
  <c r="H1317" i="4"/>
  <c r="I1317" i="4" s="1"/>
  <c r="G1317" i="4"/>
  <c r="D1317" i="4"/>
  <c r="J1316" i="4"/>
  <c r="H1316" i="4"/>
  <c r="I1316" i="4" s="1"/>
  <c r="G1316" i="4"/>
  <c r="D1316" i="4"/>
  <c r="J1315" i="4"/>
  <c r="H1315" i="4"/>
  <c r="I1315" i="4" s="1"/>
  <c r="G1315" i="4"/>
  <c r="D1315" i="4"/>
  <c r="J1314" i="4"/>
  <c r="H1314" i="4"/>
  <c r="I1314" i="4" s="1"/>
  <c r="G1314" i="4"/>
  <c r="D1314" i="4"/>
  <c r="J1313" i="4"/>
  <c r="H1313" i="4"/>
  <c r="I1313" i="4" s="1"/>
  <c r="G1313" i="4"/>
  <c r="D1313" i="4"/>
  <c r="J1312" i="4"/>
  <c r="H1312" i="4"/>
  <c r="I1312" i="4" s="1"/>
  <c r="G1312" i="4"/>
  <c r="D1312" i="4"/>
  <c r="J1311" i="4"/>
  <c r="H1311" i="4"/>
  <c r="I1311" i="4" s="1"/>
  <c r="G1311" i="4"/>
  <c r="D1311" i="4"/>
  <c r="J1310" i="4"/>
  <c r="H1310" i="4"/>
  <c r="I1310" i="4" s="1"/>
  <c r="G1310" i="4"/>
  <c r="D1310" i="4"/>
  <c r="J1309" i="4"/>
  <c r="H1309" i="4"/>
  <c r="I1309" i="4" s="1"/>
  <c r="G1309" i="4"/>
  <c r="D1309" i="4"/>
  <c r="J1308" i="4"/>
  <c r="H1308" i="4"/>
  <c r="I1308" i="4" s="1"/>
  <c r="G1308" i="4"/>
  <c r="D1308" i="4"/>
  <c r="J1307" i="4"/>
  <c r="H1307" i="4"/>
  <c r="I1307" i="4" s="1"/>
  <c r="G1307" i="4"/>
  <c r="D1307" i="4"/>
  <c r="J1306" i="4"/>
  <c r="H1306" i="4"/>
  <c r="I1306" i="4" s="1"/>
  <c r="G1306" i="4"/>
  <c r="D1306" i="4"/>
  <c r="J1305" i="4"/>
  <c r="H1305" i="4"/>
  <c r="I1305" i="4" s="1"/>
  <c r="G1305" i="4"/>
  <c r="D1305" i="4"/>
  <c r="J1304" i="4"/>
  <c r="H1304" i="4"/>
  <c r="I1304" i="4" s="1"/>
  <c r="G1304" i="4"/>
  <c r="D1304" i="4"/>
  <c r="J1303" i="4"/>
  <c r="H1303" i="4"/>
  <c r="I1303" i="4" s="1"/>
  <c r="G1303" i="4"/>
  <c r="D1303" i="4"/>
  <c r="J1302" i="4"/>
  <c r="H1302" i="4"/>
  <c r="I1302" i="4" s="1"/>
  <c r="G1302" i="4"/>
  <c r="D1302" i="4"/>
  <c r="J1301" i="4"/>
  <c r="H1301" i="4"/>
  <c r="I1301" i="4" s="1"/>
  <c r="G1301" i="4"/>
  <c r="D1301" i="4"/>
  <c r="J1300" i="4"/>
  <c r="H1300" i="4"/>
  <c r="I1300" i="4" s="1"/>
  <c r="G1300" i="4"/>
  <c r="D1300" i="4"/>
  <c r="J1299" i="4"/>
  <c r="H1299" i="4"/>
  <c r="I1299" i="4" s="1"/>
  <c r="G1299" i="4"/>
  <c r="D1299" i="4"/>
  <c r="J1298" i="4"/>
  <c r="H1298" i="4"/>
  <c r="I1298" i="4" s="1"/>
  <c r="G1298" i="4"/>
  <c r="D1298" i="4"/>
  <c r="J1297" i="4"/>
  <c r="H1297" i="4"/>
  <c r="I1297" i="4" s="1"/>
  <c r="G1297" i="4"/>
  <c r="D1297" i="4"/>
  <c r="J1296" i="4"/>
  <c r="H1296" i="4"/>
  <c r="I1296" i="4" s="1"/>
  <c r="G1296" i="4"/>
  <c r="D1296" i="4"/>
  <c r="J1295" i="4"/>
  <c r="H1295" i="4"/>
  <c r="I1295" i="4" s="1"/>
  <c r="G1295" i="4"/>
  <c r="D1295" i="4"/>
  <c r="J1294" i="4"/>
  <c r="H1294" i="4"/>
  <c r="I1294" i="4" s="1"/>
  <c r="G1294" i="4"/>
  <c r="D1294" i="4"/>
  <c r="J1293" i="4"/>
  <c r="H1293" i="4"/>
  <c r="I1293" i="4" s="1"/>
  <c r="G1293" i="4"/>
  <c r="D1293" i="4"/>
  <c r="J1292" i="4"/>
  <c r="H1292" i="4"/>
  <c r="I1292" i="4" s="1"/>
  <c r="G1292" i="4"/>
  <c r="D1292" i="4"/>
  <c r="J1291" i="4"/>
  <c r="H1291" i="4"/>
  <c r="I1291" i="4" s="1"/>
  <c r="G1291" i="4"/>
  <c r="D1291" i="4"/>
  <c r="J1290" i="4"/>
  <c r="H1290" i="4"/>
  <c r="I1290" i="4" s="1"/>
  <c r="G1290" i="4"/>
  <c r="D1290" i="4"/>
  <c r="J1289" i="4"/>
  <c r="H1289" i="4"/>
  <c r="I1289" i="4" s="1"/>
  <c r="G1289" i="4"/>
  <c r="D1289" i="4"/>
  <c r="J1288" i="4"/>
  <c r="H1288" i="4"/>
  <c r="I1288" i="4" s="1"/>
  <c r="G1288" i="4"/>
  <c r="D1288" i="4"/>
  <c r="J1287" i="4"/>
  <c r="H1287" i="4"/>
  <c r="I1287" i="4" s="1"/>
  <c r="G1287" i="4"/>
  <c r="D1287" i="4"/>
  <c r="J1286" i="4"/>
  <c r="H1286" i="4"/>
  <c r="I1286" i="4" s="1"/>
  <c r="G1286" i="4"/>
  <c r="D1286" i="4"/>
  <c r="J1285" i="4"/>
  <c r="H1285" i="4"/>
  <c r="I1285" i="4" s="1"/>
  <c r="G1285" i="4"/>
  <c r="D1285" i="4"/>
  <c r="J1284" i="4"/>
  <c r="H1284" i="4"/>
  <c r="I1284" i="4" s="1"/>
  <c r="G1284" i="4"/>
  <c r="D1284" i="4"/>
  <c r="J1283" i="4"/>
  <c r="H1283" i="4"/>
  <c r="I1283" i="4" s="1"/>
  <c r="G1283" i="4"/>
  <c r="D1283" i="4"/>
  <c r="J1282" i="4"/>
  <c r="H1282" i="4"/>
  <c r="I1282" i="4" s="1"/>
  <c r="G1282" i="4"/>
  <c r="D1282" i="4"/>
  <c r="J1281" i="4"/>
  <c r="H1281" i="4"/>
  <c r="I1281" i="4" s="1"/>
  <c r="G1281" i="4"/>
  <c r="D1281" i="4"/>
  <c r="J1280" i="4"/>
  <c r="H1280" i="4"/>
  <c r="I1280" i="4" s="1"/>
  <c r="G1280" i="4"/>
  <c r="D1280" i="4"/>
  <c r="J1279" i="4"/>
  <c r="H1279" i="4"/>
  <c r="I1279" i="4" s="1"/>
  <c r="G1279" i="4"/>
  <c r="D1279" i="4"/>
  <c r="J1278" i="4"/>
  <c r="H1278" i="4"/>
  <c r="I1278" i="4" s="1"/>
  <c r="G1278" i="4"/>
  <c r="D1278" i="4"/>
  <c r="J1277" i="4"/>
  <c r="H1277" i="4"/>
  <c r="I1277" i="4" s="1"/>
  <c r="G1277" i="4"/>
  <c r="D1277" i="4"/>
  <c r="J1276" i="4"/>
  <c r="H1276" i="4"/>
  <c r="I1276" i="4" s="1"/>
  <c r="G1276" i="4"/>
  <c r="D1276" i="4"/>
  <c r="J1275" i="4"/>
  <c r="H1275" i="4"/>
  <c r="I1275" i="4" s="1"/>
  <c r="G1275" i="4"/>
  <c r="D1275" i="4"/>
  <c r="J1274" i="4"/>
  <c r="H1274" i="4"/>
  <c r="I1274" i="4" s="1"/>
  <c r="G1274" i="4"/>
  <c r="D1274" i="4"/>
  <c r="J1273" i="4"/>
  <c r="H1273" i="4"/>
  <c r="I1273" i="4" s="1"/>
  <c r="G1273" i="4"/>
  <c r="D1273" i="4"/>
  <c r="J1272" i="4"/>
  <c r="H1272" i="4"/>
  <c r="I1272" i="4" s="1"/>
  <c r="G1272" i="4"/>
  <c r="D1272" i="4"/>
  <c r="J1271" i="4"/>
  <c r="H1271" i="4"/>
  <c r="I1271" i="4" s="1"/>
  <c r="G1271" i="4"/>
  <c r="D1271" i="4"/>
  <c r="J1270" i="4"/>
  <c r="H1270" i="4"/>
  <c r="I1270" i="4" s="1"/>
  <c r="G1270" i="4"/>
  <c r="D1270" i="4"/>
  <c r="J1269" i="4"/>
  <c r="H1269" i="4"/>
  <c r="I1269" i="4" s="1"/>
  <c r="G1269" i="4"/>
  <c r="D1269" i="4"/>
  <c r="J1268" i="4"/>
  <c r="H1268" i="4"/>
  <c r="I1268" i="4" s="1"/>
  <c r="G1268" i="4"/>
  <c r="D1268" i="4"/>
  <c r="J1267" i="4"/>
  <c r="H1267" i="4"/>
  <c r="I1267" i="4" s="1"/>
  <c r="G1267" i="4"/>
  <c r="D1267" i="4"/>
  <c r="J1266" i="4"/>
  <c r="H1266" i="4"/>
  <c r="I1266" i="4" s="1"/>
  <c r="G1266" i="4"/>
  <c r="D1266" i="4"/>
  <c r="J1265" i="4"/>
  <c r="H1265" i="4"/>
  <c r="I1265" i="4" s="1"/>
  <c r="G1265" i="4"/>
  <c r="D1265" i="4"/>
  <c r="J1264" i="4"/>
  <c r="H1264" i="4"/>
  <c r="I1264" i="4" s="1"/>
  <c r="G1264" i="4"/>
  <c r="D1264" i="4"/>
  <c r="J1263" i="4"/>
  <c r="H1263" i="4"/>
  <c r="I1263" i="4" s="1"/>
  <c r="G1263" i="4"/>
  <c r="D1263" i="4"/>
  <c r="J1262" i="4"/>
  <c r="H1262" i="4"/>
  <c r="I1262" i="4" s="1"/>
  <c r="G1262" i="4"/>
  <c r="D1262" i="4"/>
  <c r="J1261" i="4"/>
  <c r="H1261" i="4"/>
  <c r="I1261" i="4" s="1"/>
  <c r="G1261" i="4"/>
  <c r="D1261" i="4"/>
  <c r="J1260" i="4"/>
  <c r="H1260" i="4"/>
  <c r="I1260" i="4" s="1"/>
  <c r="G1260" i="4"/>
  <c r="D1260" i="4"/>
  <c r="J1259" i="4"/>
  <c r="H1259" i="4"/>
  <c r="I1259" i="4" s="1"/>
  <c r="G1259" i="4"/>
  <c r="D1259" i="4"/>
  <c r="J1258" i="4"/>
  <c r="H1258" i="4"/>
  <c r="I1258" i="4" s="1"/>
  <c r="G1258" i="4"/>
  <c r="D1258" i="4"/>
  <c r="J1257" i="4"/>
  <c r="H1257" i="4"/>
  <c r="I1257" i="4" s="1"/>
  <c r="G1257" i="4"/>
  <c r="D1257" i="4"/>
  <c r="J1256" i="4"/>
  <c r="H1256" i="4"/>
  <c r="I1256" i="4" s="1"/>
  <c r="G1256" i="4"/>
  <c r="D1256" i="4"/>
  <c r="J1255" i="4"/>
  <c r="H1255" i="4"/>
  <c r="I1255" i="4" s="1"/>
  <c r="G1255" i="4"/>
  <c r="D1255" i="4"/>
  <c r="J1254" i="4"/>
  <c r="H1254" i="4"/>
  <c r="I1254" i="4" s="1"/>
  <c r="G1254" i="4"/>
  <c r="D1254" i="4"/>
  <c r="J1253" i="4"/>
  <c r="H1253" i="4"/>
  <c r="I1253" i="4" s="1"/>
  <c r="G1253" i="4"/>
  <c r="D1253" i="4"/>
  <c r="J1252" i="4"/>
  <c r="H1252" i="4"/>
  <c r="I1252" i="4" s="1"/>
  <c r="G1252" i="4"/>
  <c r="D1252" i="4"/>
  <c r="J1251" i="4"/>
  <c r="H1251" i="4"/>
  <c r="I1251" i="4" s="1"/>
  <c r="G1251" i="4"/>
  <c r="D1251" i="4"/>
  <c r="J1250" i="4"/>
  <c r="H1250" i="4"/>
  <c r="I1250" i="4" s="1"/>
  <c r="G1250" i="4"/>
  <c r="D1250" i="4"/>
  <c r="J1249" i="4"/>
  <c r="H1249" i="4"/>
  <c r="I1249" i="4" s="1"/>
  <c r="G1249" i="4"/>
  <c r="D1249" i="4"/>
  <c r="J1248" i="4"/>
  <c r="H1248" i="4"/>
  <c r="I1248" i="4" s="1"/>
  <c r="G1248" i="4"/>
  <c r="D1248" i="4"/>
  <c r="J1247" i="4"/>
  <c r="H1247" i="4"/>
  <c r="I1247" i="4" s="1"/>
  <c r="G1247" i="4"/>
  <c r="D1247" i="4"/>
  <c r="J1246" i="4"/>
  <c r="H1246" i="4"/>
  <c r="I1246" i="4" s="1"/>
  <c r="G1246" i="4"/>
  <c r="D1246" i="4"/>
  <c r="J1245" i="4"/>
  <c r="H1245" i="4"/>
  <c r="I1245" i="4" s="1"/>
  <c r="G1245" i="4"/>
  <c r="D1245" i="4"/>
  <c r="J1244" i="4"/>
  <c r="H1244" i="4"/>
  <c r="I1244" i="4" s="1"/>
  <c r="G1244" i="4"/>
  <c r="D1244" i="4"/>
  <c r="J1243" i="4"/>
  <c r="H1243" i="4"/>
  <c r="I1243" i="4" s="1"/>
  <c r="G1243" i="4"/>
  <c r="D1243" i="4"/>
  <c r="J1242" i="4"/>
  <c r="H1242" i="4"/>
  <c r="I1242" i="4" s="1"/>
  <c r="G1242" i="4"/>
  <c r="D1242" i="4"/>
  <c r="J1241" i="4"/>
  <c r="H1241" i="4"/>
  <c r="I1241" i="4" s="1"/>
  <c r="G1241" i="4"/>
  <c r="D1241" i="4"/>
  <c r="J1240" i="4"/>
  <c r="H1240" i="4"/>
  <c r="I1240" i="4" s="1"/>
  <c r="G1240" i="4"/>
  <c r="D1240" i="4"/>
  <c r="J1239" i="4"/>
  <c r="H1239" i="4"/>
  <c r="I1239" i="4" s="1"/>
  <c r="G1239" i="4"/>
  <c r="D1239" i="4"/>
  <c r="J1238" i="4"/>
  <c r="H1238" i="4"/>
  <c r="I1238" i="4" s="1"/>
  <c r="G1238" i="4"/>
  <c r="D1238" i="4"/>
  <c r="J1237" i="4"/>
  <c r="H1237" i="4"/>
  <c r="I1237" i="4" s="1"/>
  <c r="G1237" i="4"/>
  <c r="D1237" i="4"/>
  <c r="J1236" i="4"/>
  <c r="H1236" i="4"/>
  <c r="I1236" i="4" s="1"/>
  <c r="G1236" i="4"/>
  <c r="D1236" i="4"/>
  <c r="J1235" i="4"/>
  <c r="H1235" i="4"/>
  <c r="I1235" i="4" s="1"/>
  <c r="G1235" i="4"/>
  <c r="D1235" i="4"/>
  <c r="J1234" i="4"/>
  <c r="H1234" i="4"/>
  <c r="I1234" i="4" s="1"/>
  <c r="G1234" i="4"/>
  <c r="D1234" i="4"/>
  <c r="J1233" i="4"/>
  <c r="H1233" i="4"/>
  <c r="I1233" i="4" s="1"/>
  <c r="G1233" i="4"/>
  <c r="D1233" i="4"/>
  <c r="J1232" i="4"/>
  <c r="H1232" i="4"/>
  <c r="I1232" i="4" s="1"/>
  <c r="G1232" i="4"/>
  <c r="D1232" i="4"/>
  <c r="J1231" i="4"/>
  <c r="H1231" i="4"/>
  <c r="I1231" i="4" s="1"/>
  <c r="G1231" i="4"/>
  <c r="D1231" i="4"/>
  <c r="J1230" i="4"/>
  <c r="H1230" i="4"/>
  <c r="I1230" i="4" s="1"/>
  <c r="G1230" i="4"/>
  <c r="D1230" i="4"/>
  <c r="J1229" i="4"/>
  <c r="H1229" i="4"/>
  <c r="I1229" i="4" s="1"/>
  <c r="G1229" i="4"/>
  <c r="D1229" i="4"/>
  <c r="J1228" i="4"/>
  <c r="H1228" i="4"/>
  <c r="I1228" i="4" s="1"/>
  <c r="G1228" i="4"/>
  <c r="D1228" i="4"/>
  <c r="J1227" i="4"/>
  <c r="H1227" i="4"/>
  <c r="I1227" i="4" s="1"/>
  <c r="G1227" i="4"/>
  <c r="D1227" i="4"/>
  <c r="J1226" i="4"/>
  <c r="H1226" i="4"/>
  <c r="I1226" i="4" s="1"/>
  <c r="G1226" i="4"/>
  <c r="D1226" i="4"/>
  <c r="J1225" i="4"/>
  <c r="H1225" i="4"/>
  <c r="I1225" i="4" s="1"/>
  <c r="G1225" i="4"/>
  <c r="D1225" i="4"/>
  <c r="J1224" i="4"/>
  <c r="H1224" i="4"/>
  <c r="I1224" i="4" s="1"/>
  <c r="G1224" i="4"/>
  <c r="D1224" i="4"/>
  <c r="J1223" i="4"/>
  <c r="H1223" i="4"/>
  <c r="I1223" i="4" s="1"/>
  <c r="G1223" i="4"/>
  <c r="D1223" i="4"/>
  <c r="J1222" i="4"/>
  <c r="H1222" i="4"/>
  <c r="I1222" i="4" s="1"/>
  <c r="G1222" i="4"/>
  <c r="D1222" i="4"/>
  <c r="J1221" i="4"/>
  <c r="H1221" i="4"/>
  <c r="I1221" i="4" s="1"/>
  <c r="G1221" i="4"/>
  <c r="D1221" i="4"/>
  <c r="J1220" i="4"/>
  <c r="H1220" i="4"/>
  <c r="I1220" i="4" s="1"/>
  <c r="G1220" i="4"/>
  <c r="D1220" i="4"/>
  <c r="J1219" i="4"/>
  <c r="H1219" i="4"/>
  <c r="I1219" i="4" s="1"/>
  <c r="G1219" i="4"/>
  <c r="D1219" i="4"/>
  <c r="J1218" i="4"/>
  <c r="H1218" i="4"/>
  <c r="I1218" i="4" s="1"/>
  <c r="G1218" i="4"/>
  <c r="D1218" i="4"/>
  <c r="J1217" i="4"/>
  <c r="H1217" i="4"/>
  <c r="I1217" i="4" s="1"/>
  <c r="G1217" i="4"/>
  <c r="D1217" i="4"/>
  <c r="J1216" i="4"/>
  <c r="H1216" i="4"/>
  <c r="I1216" i="4" s="1"/>
  <c r="G1216" i="4"/>
  <c r="D1216" i="4"/>
  <c r="J1215" i="4"/>
  <c r="H1215" i="4"/>
  <c r="I1215" i="4" s="1"/>
  <c r="G1215" i="4"/>
  <c r="D1215" i="4"/>
  <c r="J1214" i="4"/>
  <c r="H1214" i="4"/>
  <c r="I1214" i="4" s="1"/>
  <c r="G1214" i="4"/>
  <c r="D1214" i="4"/>
  <c r="J1213" i="4"/>
  <c r="H1213" i="4"/>
  <c r="I1213" i="4" s="1"/>
  <c r="G1213" i="4"/>
  <c r="D1213" i="4"/>
  <c r="J1212" i="4"/>
  <c r="H1212" i="4"/>
  <c r="I1212" i="4" s="1"/>
  <c r="G1212" i="4"/>
  <c r="D1212" i="4"/>
  <c r="J1211" i="4"/>
  <c r="H1211" i="4"/>
  <c r="G1211" i="4"/>
  <c r="D1211" i="4"/>
  <c r="J1210" i="4"/>
  <c r="H1210" i="4"/>
  <c r="I1210" i="4" s="1"/>
  <c r="G1210" i="4"/>
  <c r="D1210" i="4"/>
  <c r="J1209" i="4"/>
  <c r="H1209" i="4"/>
  <c r="G1209" i="4"/>
  <c r="D1209" i="4"/>
  <c r="J1208" i="4"/>
  <c r="H1208" i="4"/>
  <c r="I1208" i="4" s="1"/>
  <c r="G1208" i="4"/>
  <c r="D1208" i="4"/>
  <c r="J1207" i="4"/>
  <c r="H1207" i="4"/>
  <c r="G1207" i="4"/>
  <c r="D1207" i="4"/>
  <c r="J1206" i="4"/>
  <c r="H1206" i="4"/>
  <c r="I1206" i="4" s="1"/>
  <c r="G1206" i="4"/>
  <c r="D1206" i="4"/>
  <c r="J1205" i="4"/>
  <c r="H1205" i="4"/>
  <c r="G1205" i="4"/>
  <c r="D1205" i="4"/>
  <c r="J1204" i="4"/>
  <c r="H1204" i="4"/>
  <c r="I1204" i="4" s="1"/>
  <c r="G1204" i="4"/>
  <c r="D1204" i="4"/>
  <c r="J1203" i="4"/>
  <c r="H1203" i="4"/>
  <c r="G1203" i="4"/>
  <c r="D1203" i="4"/>
  <c r="J1202" i="4"/>
  <c r="H1202" i="4"/>
  <c r="I1202" i="4" s="1"/>
  <c r="G1202" i="4"/>
  <c r="D1202" i="4"/>
  <c r="J1201" i="4"/>
  <c r="H1201" i="4"/>
  <c r="G1201" i="4"/>
  <c r="D1201" i="4"/>
  <c r="J1200" i="4"/>
  <c r="H1200" i="4"/>
  <c r="I1200" i="4" s="1"/>
  <c r="G1200" i="4"/>
  <c r="D1200" i="4"/>
  <c r="J1199" i="4"/>
  <c r="H1199" i="4"/>
  <c r="G1199" i="4"/>
  <c r="D1199" i="4"/>
  <c r="J1198" i="4"/>
  <c r="H1198" i="4"/>
  <c r="I1198" i="4" s="1"/>
  <c r="G1198" i="4"/>
  <c r="D1198" i="4"/>
  <c r="J1197" i="4"/>
  <c r="H1197" i="4"/>
  <c r="G1197" i="4"/>
  <c r="D1197" i="4"/>
  <c r="J1196" i="4"/>
  <c r="H1196" i="4"/>
  <c r="I1196" i="4" s="1"/>
  <c r="G1196" i="4"/>
  <c r="D1196" i="4"/>
  <c r="J1195" i="4"/>
  <c r="H1195" i="4"/>
  <c r="G1195" i="4"/>
  <c r="D1195" i="4"/>
  <c r="J1194" i="4"/>
  <c r="H1194" i="4"/>
  <c r="I1194" i="4" s="1"/>
  <c r="G1194" i="4"/>
  <c r="D1194" i="4"/>
  <c r="J1193" i="4"/>
  <c r="H1193" i="4"/>
  <c r="G1193" i="4"/>
  <c r="D1193" i="4"/>
  <c r="J1192" i="4"/>
  <c r="H1192" i="4"/>
  <c r="I1192" i="4" s="1"/>
  <c r="G1192" i="4"/>
  <c r="D1192" i="4"/>
  <c r="J1191" i="4"/>
  <c r="H1191" i="4"/>
  <c r="G1191" i="4"/>
  <c r="D1191" i="4"/>
  <c r="J1190" i="4"/>
  <c r="H1190" i="4"/>
  <c r="I1190" i="4" s="1"/>
  <c r="G1190" i="4"/>
  <c r="D1190" i="4"/>
  <c r="J1189" i="4"/>
  <c r="H1189" i="4"/>
  <c r="G1189" i="4"/>
  <c r="D1189" i="4"/>
  <c r="J1188" i="4"/>
  <c r="H1188" i="4"/>
  <c r="I1188" i="4" s="1"/>
  <c r="G1188" i="4"/>
  <c r="D1188" i="4"/>
  <c r="J1187" i="4"/>
  <c r="H1187" i="4"/>
  <c r="G1187" i="4"/>
  <c r="D1187" i="4"/>
  <c r="J1186" i="4"/>
  <c r="H1186" i="4"/>
  <c r="I1186" i="4" s="1"/>
  <c r="G1186" i="4"/>
  <c r="D1186" i="4"/>
  <c r="J1185" i="4"/>
  <c r="H1185" i="4"/>
  <c r="G1185" i="4"/>
  <c r="D1185" i="4"/>
  <c r="J1184" i="4"/>
  <c r="H1184" i="4"/>
  <c r="I1184" i="4" s="1"/>
  <c r="G1184" i="4"/>
  <c r="D1184" i="4"/>
  <c r="J1183" i="4"/>
  <c r="H1183" i="4"/>
  <c r="G1183" i="4"/>
  <c r="D1183" i="4"/>
  <c r="J1182" i="4"/>
  <c r="H1182" i="4"/>
  <c r="I1182" i="4" s="1"/>
  <c r="G1182" i="4"/>
  <c r="D1182" i="4"/>
  <c r="J1181" i="4"/>
  <c r="H1181" i="4"/>
  <c r="G1181" i="4"/>
  <c r="D1181" i="4"/>
  <c r="J1180" i="4"/>
  <c r="H1180" i="4"/>
  <c r="I1180" i="4" s="1"/>
  <c r="G1180" i="4"/>
  <c r="D1180" i="4"/>
  <c r="J1179" i="4"/>
  <c r="H1179" i="4"/>
  <c r="G1179" i="4"/>
  <c r="D1179" i="4"/>
  <c r="J1178" i="4"/>
  <c r="H1178" i="4"/>
  <c r="I1178" i="4" s="1"/>
  <c r="G1178" i="4"/>
  <c r="D1178" i="4"/>
  <c r="J1177" i="4"/>
  <c r="H1177" i="4"/>
  <c r="G1177" i="4"/>
  <c r="D1177" i="4"/>
  <c r="J1176" i="4"/>
  <c r="H1176" i="4"/>
  <c r="I1176" i="4" s="1"/>
  <c r="G1176" i="4"/>
  <c r="D1176" i="4"/>
  <c r="J1175" i="4"/>
  <c r="H1175" i="4"/>
  <c r="G1175" i="4"/>
  <c r="D1175" i="4"/>
  <c r="J1174" i="4"/>
  <c r="H1174" i="4"/>
  <c r="I1174" i="4" s="1"/>
  <c r="G1174" i="4"/>
  <c r="D1174" i="4"/>
  <c r="J1173" i="4"/>
  <c r="H1173" i="4"/>
  <c r="G1173" i="4"/>
  <c r="D1173" i="4"/>
  <c r="J1172" i="4"/>
  <c r="H1172" i="4"/>
  <c r="I1172" i="4" s="1"/>
  <c r="G1172" i="4"/>
  <c r="D1172" i="4"/>
  <c r="J1171" i="4"/>
  <c r="H1171" i="4"/>
  <c r="G1171" i="4"/>
  <c r="D1171" i="4"/>
  <c r="J1170" i="4"/>
  <c r="H1170" i="4"/>
  <c r="I1170" i="4" s="1"/>
  <c r="G1170" i="4"/>
  <c r="D1170" i="4"/>
  <c r="J1169" i="4"/>
  <c r="H1169" i="4"/>
  <c r="G1169" i="4"/>
  <c r="D1169" i="4"/>
  <c r="J1168" i="4"/>
  <c r="H1168" i="4"/>
  <c r="I1168" i="4" s="1"/>
  <c r="G1168" i="4"/>
  <c r="D1168" i="4"/>
  <c r="J1167" i="4"/>
  <c r="H1167" i="4"/>
  <c r="G1167" i="4"/>
  <c r="D1167" i="4"/>
  <c r="J1166" i="4"/>
  <c r="H1166" i="4"/>
  <c r="I1166" i="4" s="1"/>
  <c r="G1166" i="4"/>
  <c r="D1166" i="4"/>
  <c r="J1165" i="4"/>
  <c r="H1165" i="4"/>
  <c r="G1165" i="4"/>
  <c r="D1165" i="4"/>
  <c r="J1164" i="4"/>
  <c r="H1164" i="4"/>
  <c r="I1164" i="4" s="1"/>
  <c r="G1164" i="4"/>
  <c r="D1164" i="4"/>
  <c r="J1163" i="4"/>
  <c r="H1163" i="4"/>
  <c r="G1163" i="4"/>
  <c r="D1163" i="4"/>
  <c r="J1162" i="4"/>
  <c r="H1162" i="4"/>
  <c r="I1162" i="4" s="1"/>
  <c r="G1162" i="4"/>
  <c r="D1162" i="4"/>
  <c r="J1161" i="4"/>
  <c r="H1161" i="4"/>
  <c r="G1161" i="4"/>
  <c r="D1161" i="4"/>
  <c r="J1160" i="4"/>
  <c r="H1160" i="4"/>
  <c r="I1160" i="4" s="1"/>
  <c r="G1160" i="4"/>
  <c r="D1160" i="4"/>
  <c r="J1159" i="4"/>
  <c r="H1159" i="4"/>
  <c r="G1159" i="4"/>
  <c r="D1159" i="4"/>
  <c r="J1158" i="4"/>
  <c r="H1158" i="4"/>
  <c r="I1158" i="4" s="1"/>
  <c r="G1158" i="4"/>
  <c r="D1158" i="4"/>
  <c r="J1157" i="4"/>
  <c r="H1157" i="4"/>
  <c r="G1157" i="4"/>
  <c r="D1157" i="4"/>
  <c r="J1156" i="4"/>
  <c r="H1156" i="4"/>
  <c r="I1156" i="4" s="1"/>
  <c r="G1156" i="4"/>
  <c r="D1156" i="4"/>
  <c r="J1155" i="4"/>
  <c r="H1155" i="4"/>
  <c r="G1155" i="4"/>
  <c r="D1155" i="4"/>
  <c r="J1154" i="4"/>
  <c r="H1154" i="4"/>
  <c r="I1154" i="4" s="1"/>
  <c r="G1154" i="4"/>
  <c r="D1154" i="4"/>
  <c r="J1153" i="4"/>
  <c r="H1153" i="4"/>
  <c r="G1153" i="4"/>
  <c r="D1153" i="4"/>
  <c r="J1152" i="4"/>
  <c r="H1152" i="4"/>
  <c r="I1152" i="4" s="1"/>
  <c r="G1152" i="4"/>
  <c r="D1152" i="4"/>
  <c r="J1151" i="4"/>
  <c r="H1151" i="4"/>
  <c r="G1151" i="4"/>
  <c r="D1151" i="4"/>
  <c r="J1150" i="4"/>
  <c r="H1150" i="4"/>
  <c r="I1150" i="4" s="1"/>
  <c r="G1150" i="4"/>
  <c r="D1150" i="4"/>
  <c r="J1149" i="4"/>
  <c r="H1149" i="4"/>
  <c r="G1149" i="4"/>
  <c r="D1149" i="4"/>
  <c r="J1148" i="4"/>
  <c r="H1148" i="4"/>
  <c r="I1148" i="4" s="1"/>
  <c r="G1148" i="4"/>
  <c r="D1148" i="4"/>
  <c r="J1147" i="4"/>
  <c r="H1147" i="4"/>
  <c r="G1147" i="4"/>
  <c r="D1147" i="4"/>
  <c r="J1146" i="4"/>
  <c r="H1146" i="4"/>
  <c r="I1146" i="4" s="1"/>
  <c r="G1146" i="4"/>
  <c r="D1146" i="4"/>
  <c r="J1145" i="4"/>
  <c r="H1145" i="4"/>
  <c r="G1145" i="4"/>
  <c r="D1145" i="4"/>
  <c r="J1144" i="4"/>
  <c r="H1144" i="4"/>
  <c r="I1144" i="4" s="1"/>
  <c r="G1144" i="4"/>
  <c r="D1144" i="4"/>
  <c r="J1143" i="4"/>
  <c r="H1143" i="4"/>
  <c r="G1143" i="4"/>
  <c r="D1143" i="4"/>
  <c r="J1142" i="4"/>
  <c r="H1142" i="4"/>
  <c r="I1142" i="4" s="1"/>
  <c r="G1142" i="4"/>
  <c r="D1142" i="4"/>
  <c r="J1141" i="4"/>
  <c r="H1141" i="4"/>
  <c r="G1141" i="4"/>
  <c r="D1141" i="4"/>
  <c r="J1140" i="4"/>
  <c r="H1140" i="4"/>
  <c r="G1140" i="4"/>
  <c r="D1140" i="4"/>
  <c r="J1139" i="4"/>
  <c r="H1139" i="4"/>
  <c r="I1139" i="4" s="1"/>
  <c r="G1139" i="4"/>
  <c r="D1139" i="4"/>
  <c r="J1138" i="4"/>
  <c r="H1138" i="4"/>
  <c r="G1138" i="4"/>
  <c r="D1138" i="4"/>
  <c r="J1137" i="4"/>
  <c r="H1137" i="4"/>
  <c r="I1137" i="4" s="1"/>
  <c r="G1137" i="4"/>
  <c r="D1137" i="4"/>
  <c r="J1136" i="4"/>
  <c r="H1136" i="4"/>
  <c r="G1136" i="4"/>
  <c r="D1136" i="4"/>
  <c r="J1135" i="4"/>
  <c r="H1135" i="4"/>
  <c r="I1135" i="4" s="1"/>
  <c r="G1135" i="4"/>
  <c r="D1135" i="4"/>
  <c r="J1134" i="4"/>
  <c r="H1134" i="4"/>
  <c r="G1134" i="4"/>
  <c r="D1134" i="4"/>
  <c r="J1133" i="4"/>
  <c r="H1133" i="4"/>
  <c r="I1133" i="4" s="1"/>
  <c r="G1133" i="4"/>
  <c r="D1133" i="4"/>
  <c r="J1132" i="4"/>
  <c r="H1132" i="4"/>
  <c r="G1132" i="4"/>
  <c r="D1132" i="4"/>
  <c r="J1131" i="4"/>
  <c r="H1131" i="4"/>
  <c r="I1131" i="4" s="1"/>
  <c r="G1131" i="4"/>
  <c r="D1131" i="4"/>
  <c r="J1130" i="4"/>
  <c r="H1130" i="4"/>
  <c r="G1130" i="4"/>
  <c r="D1130" i="4"/>
  <c r="J1129" i="4"/>
  <c r="H1129" i="4"/>
  <c r="I1129" i="4" s="1"/>
  <c r="G1129" i="4"/>
  <c r="D1129" i="4"/>
  <c r="J1128" i="4"/>
  <c r="H1128" i="4"/>
  <c r="G1128" i="4"/>
  <c r="D1128" i="4"/>
  <c r="J1127" i="4"/>
  <c r="H1127" i="4"/>
  <c r="I1127" i="4" s="1"/>
  <c r="G1127" i="4"/>
  <c r="D1127" i="4"/>
  <c r="J1126" i="4"/>
  <c r="H1126" i="4"/>
  <c r="G1126" i="4"/>
  <c r="D1126" i="4"/>
  <c r="J1125" i="4"/>
  <c r="H1125" i="4"/>
  <c r="I1125" i="4" s="1"/>
  <c r="G1125" i="4"/>
  <c r="D1125" i="4"/>
  <c r="J1124" i="4"/>
  <c r="H1124" i="4"/>
  <c r="I1124" i="4" s="1"/>
  <c r="G1124" i="4"/>
  <c r="D1124" i="4"/>
  <c r="J1123" i="4"/>
  <c r="H1123" i="4"/>
  <c r="I1123" i="4" s="1"/>
  <c r="G1123" i="4"/>
  <c r="D1123" i="4"/>
  <c r="J1122" i="4"/>
  <c r="H1122" i="4"/>
  <c r="G1122" i="4"/>
  <c r="D1122" i="4"/>
  <c r="J1121" i="4"/>
  <c r="H1121" i="4"/>
  <c r="I1121" i="4" s="1"/>
  <c r="G1121" i="4"/>
  <c r="D1121" i="4"/>
  <c r="J1120" i="4"/>
  <c r="H1120" i="4"/>
  <c r="G1120" i="4"/>
  <c r="D1120" i="4"/>
  <c r="J1119" i="4"/>
  <c r="H1119" i="4"/>
  <c r="I1119" i="4" s="1"/>
  <c r="G1119" i="4"/>
  <c r="D1119" i="4"/>
  <c r="J1118" i="4"/>
  <c r="H1118" i="4"/>
  <c r="G1118" i="4"/>
  <c r="D1118" i="4"/>
  <c r="J1117" i="4"/>
  <c r="H1117" i="4"/>
  <c r="I1117" i="4" s="1"/>
  <c r="G1117" i="4"/>
  <c r="D1117" i="4"/>
  <c r="J1116" i="4"/>
  <c r="H1116" i="4"/>
  <c r="G1116" i="4"/>
  <c r="D1116" i="4"/>
  <c r="J1115" i="4"/>
  <c r="H1115" i="4"/>
  <c r="I1115" i="4" s="1"/>
  <c r="G1115" i="4"/>
  <c r="D1115" i="4"/>
  <c r="J1114" i="4"/>
  <c r="H1114" i="4"/>
  <c r="G1114" i="4"/>
  <c r="D1114" i="4"/>
  <c r="J1113" i="4"/>
  <c r="H1113" i="4"/>
  <c r="I1113" i="4" s="1"/>
  <c r="G1113" i="4"/>
  <c r="D1113" i="4"/>
  <c r="J1112" i="4"/>
  <c r="H1112" i="4"/>
  <c r="G1112" i="4"/>
  <c r="D1112" i="4"/>
  <c r="J1111" i="4"/>
  <c r="H1111" i="4"/>
  <c r="I1111" i="4" s="1"/>
  <c r="G1111" i="4"/>
  <c r="D1111" i="4"/>
  <c r="J1110" i="4"/>
  <c r="H1110" i="4"/>
  <c r="G1110" i="4"/>
  <c r="D1110" i="4"/>
  <c r="J1109" i="4"/>
  <c r="H1109" i="4"/>
  <c r="I1109" i="4" s="1"/>
  <c r="G1109" i="4"/>
  <c r="D1109" i="4"/>
  <c r="J1108" i="4"/>
  <c r="H1108" i="4"/>
  <c r="G1108" i="4"/>
  <c r="D1108" i="4"/>
  <c r="J1107" i="4"/>
  <c r="H1107" i="4"/>
  <c r="I1107" i="4" s="1"/>
  <c r="G1107" i="4"/>
  <c r="D1107" i="4"/>
  <c r="J1106" i="4"/>
  <c r="H1106" i="4"/>
  <c r="G1106" i="4"/>
  <c r="D1106" i="4"/>
  <c r="J1105" i="4"/>
  <c r="H1105" i="4"/>
  <c r="I1105" i="4" s="1"/>
  <c r="G1105" i="4"/>
  <c r="D1105" i="4"/>
  <c r="J1104" i="4"/>
  <c r="H1104" i="4"/>
  <c r="G1104" i="4"/>
  <c r="D1104" i="4"/>
  <c r="J1103" i="4"/>
  <c r="H1103" i="4"/>
  <c r="I1103" i="4" s="1"/>
  <c r="G1103" i="4"/>
  <c r="D1103" i="4"/>
  <c r="J1102" i="4"/>
  <c r="H1102" i="4"/>
  <c r="G1102" i="4"/>
  <c r="D1102" i="4"/>
  <c r="J1101" i="4"/>
  <c r="H1101" i="4"/>
  <c r="I1101" i="4" s="1"/>
  <c r="G1101" i="4"/>
  <c r="D1101" i="4"/>
  <c r="J1100" i="4"/>
  <c r="H1100" i="4"/>
  <c r="G1100" i="4"/>
  <c r="D1100" i="4"/>
  <c r="J1099" i="4"/>
  <c r="H1099" i="4"/>
  <c r="I1099" i="4" s="1"/>
  <c r="G1099" i="4"/>
  <c r="D1099" i="4"/>
  <c r="J1098" i="4"/>
  <c r="H1098" i="4"/>
  <c r="G1098" i="4"/>
  <c r="D1098" i="4"/>
  <c r="J1097" i="4"/>
  <c r="H1097" i="4"/>
  <c r="I1097" i="4" s="1"/>
  <c r="G1097" i="4"/>
  <c r="D1097" i="4"/>
  <c r="J1096" i="4"/>
  <c r="H1096" i="4"/>
  <c r="G1096" i="4"/>
  <c r="D1096" i="4"/>
  <c r="J1095" i="4"/>
  <c r="H1095" i="4"/>
  <c r="I1095" i="4" s="1"/>
  <c r="G1095" i="4"/>
  <c r="D1095" i="4"/>
  <c r="J1094" i="4"/>
  <c r="H1094" i="4"/>
  <c r="G1094" i="4"/>
  <c r="D1094" i="4"/>
  <c r="J1093" i="4"/>
  <c r="H1093" i="4"/>
  <c r="I1093" i="4" s="1"/>
  <c r="G1093" i="4"/>
  <c r="D1093" i="4"/>
  <c r="J1092" i="4"/>
  <c r="H1092" i="4"/>
  <c r="G1092" i="4"/>
  <c r="D1092" i="4"/>
  <c r="J1091" i="4"/>
  <c r="H1091" i="4"/>
  <c r="I1091" i="4" s="1"/>
  <c r="G1091" i="4"/>
  <c r="D1091" i="4"/>
  <c r="J1090" i="4"/>
  <c r="H1090" i="4"/>
  <c r="G1090" i="4"/>
  <c r="D1090" i="4"/>
  <c r="J1089" i="4"/>
  <c r="H1089" i="4"/>
  <c r="I1089" i="4" s="1"/>
  <c r="G1089" i="4"/>
  <c r="D1089" i="4"/>
  <c r="J1088" i="4"/>
  <c r="H1088" i="4"/>
  <c r="G1088" i="4"/>
  <c r="D1088" i="4"/>
  <c r="J1087" i="4"/>
  <c r="H1087" i="4"/>
  <c r="I1087" i="4" s="1"/>
  <c r="G1087" i="4"/>
  <c r="D1087" i="4"/>
  <c r="J1086" i="4"/>
  <c r="H1086" i="4"/>
  <c r="G1086" i="4"/>
  <c r="D1086" i="4"/>
  <c r="J1085" i="4"/>
  <c r="H1085" i="4"/>
  <c r="I1085" i="4" s="1"/>
  <c r="G1085" i="4"/>
  <c r="D1085" i="4"/>
  <c r="J1084" i="4"/>
  <c r="H1084" i="4"/>
  <c r="G1084" i="4"/>
  <c r="D1084" i="4"/>
  <c r="J1083" i="4"/>
  <c r="H1083" i="4"/>
  <c r="I1083" i="4" s="1"/>
  <c r="G1083" i="4"/>
  <c r="D1083" i="4"/>
  <c r="J1082" i="4"/>
  <c r="H1082" i="4"/>
  <c r="G1082" i="4"/>
  <c r="D1082" i="4"/>
  <c r="J1081" i="4"/>
  <c r="H1081" i="4"/>
  <c r="I1081" i="4" s="1"/>
  <c r="G1081" i="4"/>
  <c r="D1081" i="4"/>
  <c r="J1080" i="4"/>
  <c r="H1080" i="4"/>
  <c r="I1080" i="4" s="1"/>
  <c r="G1080" i="4"/>
  <c r="D1080" i="4"/>
  <c r="J1079" i="4"/>
  <c r="H1079" i="4"/>
  <c r="I1079" i="4" s="1"/>
  <c r="G1079" i="4"/>
  <c r="D1079" i="4"/>
  <c r="J1078" i="4"/>
  <c r="H1078" i="4"/>
  <c r="I1078" i="4" s="1"/>
  <c r="G1078" i="4"/>
  <c r="D1078" i="4"/>
  <c r="J1077" i="4"/>
  <c r="H1077" i="4"/>
  <c r="I1077" i="4" s="1"/>
  <c r="G1077" i="4"/>
  <c r="D1077" i="4"/>
  <c r="J1076" i="4"/>
  <c r="H1076" i="4"/>
  <c r="I1076" i="4" s="1"/>
  <c r="G1076" i="4"/>
  <c r="D1076" i="4"/>
  <c r="J1075" i="4"/>
  <c r="H1075" i="4"/>
  <c r="I1075" i="4" s="1"/>
  <c r="G1075" i="4"/>
  <c r="D1075" i="4"/>
  <c r="J1074" i="4"/>
  <c r="H1074" i="4"/>
  <c r="I1074" i="4" s="1"/>
  <c r="G1074" i="4"/>
  <c r="D1074" i="4"/>
  <c r="J1073" i="4"/>
  <c r="H1073" i="4"/>
  <c r="I1073" i="4" s="1"/>
  <c r="G1073" i="4"/>
  <c r="D1073" i="4"/>
  <c r="J1072" i="4"/>
  <c r="H1072" i="4"/>
  <c r="I1072" i="4" s="1"/>
  <c r="G1072" i="4"/>
  <c r="D1072" i="4"/>
  <c r="J1071" i="4"/>
  <c r="H1071" i="4"/>
  <c r="I1071" i="4" s="1"/>
  <c r="G1071" i="4"/>
  <c r="D1071" i="4"/>
  <c r="J1070" i="4"/>
  <c r="H1070" i="4"/>
  <c r="I1070" i="4" s="1"/>
  <c r="G1070" i="4"/>
  <c r="D1070" i="4"/>
  <c r="J1069" i="4"/>
  <c r="H1069" i="4"/>
  <c r="I1069" i="4" s="1"/>
  <c r="G1069" i="4"/>
  <c r="D1069" i="4"/>
  <c r="J1068" i="4"/>
  <c r="H1068" i="4"/>
  <c r="I1068" i="4" s="1"/>
  <c r="G1068" i="4"/>
  <c r="D1068" i="4"/>
  <c r="J1067" i="4"/>
  <c r="H1067" i="4"/>
  <c r="I1067" i="4" s="1"/>
  <c r="G1067" i="4"/>
  <c r="D1067" i="4"/>
  <c r="J1066" i="4"/>
  <c r="H1066" i="4"/>
  <c r="I1066" i="4" s="1"/>
  <c r="G1066" i="4"/>
  <c r="D1066" i="4"/>
  <c r="J1065" i="4"/>
  <c r="H1065" i="4"/>
  <c r="I1065" i="4" s="1"/>
  <c r="G1065" i="4"/>
  <c r="D1065" i="4"/>
  <c r="J1064" i="4"/>
  <c r="H1064" i="4"/>
  <c r="G1064" i="4"/>
  <c r="D1064" i="4"/>
  <c r="J1063" i="4"/>
  <c r="H1063" i="4"/>
  <c r="I1063" i="4" s="1"/>
  <c r="G1063" i="4"/>
  <c r="D1063" i="4"/>
  <c r="J1062" i="4"/>
  <c r="H1062" i="4"/>
  <c r="G1062" i="4"/>
  <c r="D1062" i="4"/>
  <c r="J1061" i="4"/>
  <c r="H1061" i="4"/>
  <c r="I1061" i="4" s="1"/>
  <c r="G1061" i="4"/>
  <c r="D1061" i="4"/>
  <c r="J1060" i="4"/>
  <c r="H1060" i="4"/>
  <c r="G1060" i="4"/>
  <c r="D1060" i="4"/>
  <c r="J1059" i="4"/>
  <c r="H1059" i="4"/>
  <c r="I1059" i="4" s="1"/>
  <c r="G1059" i="4"/>
  <c r="D1059" i="4"/>
  <c r="J1058" i="4"/>
  <c r="H1058" i="4"/>
  <c r="G1058" i="4"/>
  <c r="D1058" i="4"/>
  <c r="J1057" i="4"/>
  <c r="H1057" i="4"/>
  <c r="I1057" i="4" s="1"/>
  <c r="G1057" i="4"/>
  <c r="D1057" i="4"/>
  <c r="J1056" i="4"/>
  <c r="H1056" i="4"/>
  <c r="G1056" i="4"/>
  <c r="D1056" i="4"/>
  <c r="J1055" i="4"/>
  <c r="H1055" i="4"/>
  <c r="I1055" i="4" s="1"/>
  <c r="G1055" i="4"/>
  <c r="D1055" i="4"/>
  <c r="J1054" i="4"/>
  <c r="H1054" i="4"/>
  <c r="G1054" i="4"/>
  <c r="D1054" i="4"/>
  <c r="J1053" i="4"/>
  <c r="H1053" i="4"/>
  <c r="I1053" i="4" s="1"/>
  <c r="G1053" i="4"/>
  <c r="D1053" i="4"/>
  <c r="J1052" i="4"/>
  <c r="H1052" i="4"/>
  <c r="G1052" i="4"/>
  <c r="D1052" i="4"/>
  <c r="J1051" i="4"/>
  <c r="H1051" i="4"/>
  <c r="I1051" i="4" s="1"/>
  <c r="G1051" i="4"/>
  <c r="D1051" i="4"/>
  <c r="J1050" i="4"/>
  <c r="H1050" i="4"/>
  <c r="G1050" i="4"/>
  <c r="D1050" i="4"/>
  <c r="J1049" i="4"/>
  <c r="H1049" i="4"/>
  <c r="I1049" i="4" s="1"/>
  <c r="G1049" i="4"/>
  <c r="D1049" i="4"/>
  <c r="J1048" i="4"/>
  <c r="H1048" i="4"/>
  <c r="G1048" i="4"/>
  <c r="D1048" i="4"/>
  <c r="J1047" i="4"/>
  <c r="H1047" i="4"/>
  <c r="I1047" i="4" s="1"/>
  <c r="G1047" i="4"/>
  <c r="D1047" i="4"/>
  <c r="J1046" i="4"/>
  <c r="H1046" i="4"/>
  <c r="G1046" i="4"/>
  <c r="D1046" i="4"/>
  <c r="J1045" i="4"/>
  <c r="H1045" i="4"/>
  <c r="I1045" i="4" s="1"/>
  <c r="G1045" i="4"/>
  <c r="D1045" i="4"/>
  <c r="J1044" i="4"/>
  <c r="H1044" i="4"/>
  <c r="G1044" i="4"/>
  <c r="D1044" i="4"/>
  <c r="J1043" i="4"/>
  <c r="H1043" i="4"/>
  <c r="I1043" i="4" s="1"/>
  <c r="G1043" i="4"/>
  <c r="D1043" i="4"/>
  <c r="J1042" i="4"/>
  <c r="H1042" i="4"/>
  <c r="G1042" i="4"/>
  <c r="D1042" i="4"/>
  <c r="J1041" i="4"/>
  <c r="H1041" i="4"/>
  <c r="I1041" i="4" s="1"/>
  <c r="G1041" i="4"/>
  <c r="D1041" i="4"/>
  <c r="J1040" i="4"/>
  <c r="H1040" i="4"/>
  <c r="I1040" i="4" s="1"/>
  <c r="G1040" i="4"/>
  <c r="D1040" i="4"/>
  <c r="J1039" i="4"/>
  <c r="H1039" i="4"/>
  <c r="I1039" i="4" s="1"/>
  <c r="G1039" i="4"/>
  <c r="D1039" i="4"/>
  <c r="J1038" i="4"/>
  <c r="H1038" i="4"/>
  <c r="G1038" i="4"/>
  <c r="D1038" i="4"/>
  <c r="J1037" i="4"/>
  <c r="H1037" i="4"/>
  <c r="I1037" i="4" s="1"/>
  <c r="G1037" i="4"/>
  <c r="D1037" i="4"/>
  <c r="J1036" i="4"/>
  <c r="H1036" i="4"/>
  <c r="G1036" i="4"/>
  <c r="D1036" i="4"/>
  <c r="J1035" i="4"/>
  <c r="H1035" i="4"/>
  <c r="I1035" i="4" s="1"/>
  <c r="G1035" i="4"/>
  <c r="D1035" i="4"/>
  <c r="J1034" i="4"/>
  <c r="H1034" i="4"/>
  <c r="G1034" i="4"/>
  <c r="D1034" i="4"/>
  <c r="J1033" i="4"/>
  <c r="H1033" i="4"/>
  <c r="I1033" i="4" s="1"/>
  <c r="G1033" i="4"/>
  <c r="D1033" i="4"/>
  <c r="J1032" i="4"/>
  <c r="H1032" i="4"/>
  <c r="G1032" i="4"/>
  <c r="D1032" i="4"/>
  <c r="J1031" i="4"/>
  <c r="H1031" i="4"/>
  <c r="I1031" i="4" s="1"/>
  <c r="G1031" i="4"/>
  <c r="D1031" i="4"/>
  <c r="J1030" i="4"/>
  <c r="H1030" i="4"/>
  <c r="G1030" i="4"/>
  <c r="D1030" i="4"/>
  <c r="J1029" i="4"/>
  <c r="H1029" i="4"/>
  <c r="I1029" i="4" s="1"/>
  <c r="G1029" i="4"/>
  <c r="D1029" i="4"/>
  <c r="J1028" i="4"/>
  <c r="H1028" i="4"/>
  <c r="G1028" i="4"/>
  <c r="D1028" i="4"/>
  <c r="J1027" i="4"/>
  <c r="H1027" i="4"/>
  <c r="I1027" i="4" s="1"/>
  <c r="G1027" i="4"/>
  <c r="D1027" i="4"/>
  <c r="J1026" i="4"/>
  <c r="H1026" i="4"/>
  <c r="G1026" i="4"/>
  <c r="D1026" i="4"/>
  <c r="J1025" i="4"/>
  <c r="H1025" i="4"/>
  <c r="I1025" i="4" s="1"/>
  <c r="G1025" i="4"/>
  <c r="D1025" i="4"/>
  <c r="J1024" i="4"/>
  <c r="H1024" i="4"/>
  <c r="G1024" i="4"/>
  <c r="D1024" i="4"/>
  <c r="J1023" i="4"/>
  <c r="H1023" i="4"/>
  <c r="I1023" i="4" s="1"/>
  <c r="G1023" i="4"/>
  <c r="D1023" i="4"/>
  <c r="J1022" i="4"/>
  <c r="H1022" i="4"/>
  <c r="G1022" i="4"/>
  <c r="D1022" i="4"/>
  <c r="J1021" i="4"/>
  <c r="H1021" i="4"/>
  <c r="I1021" i="4" s="1"/>
  <c r="G1021" i="4"/>
  <c r="D1021" i="4"/>
  <c r="J1020" i="4"/>
  <c r="H1020" i="4"/>
  <c r="G1020" i="4"/>
  <c r="D1020" i="4"/>
  <c r="J1019" i="4"/>
  <c r="H1019" i="4"/>
  <c r="I1019" i="4" s="1"/>
  <c r="G1019" i="4"/>
  <c r="D1019" i="4"/>
  <c r="J1018" i="4"/>
  <c r="H1018" i="4"/>
  <c r="G1018" i="4"/>
  <c r="D1018" i="4"/>
  <c r="J1017" i="4"/>
  <c r="H1017" i="4"/>
  <c r="I1017" i="4" s="1"/>
  <c r="G1017" i="4"/>
  <c r="D1017" i="4"/>
  <c r="J1016" i="4"/>
  <c r="H1016" i="4"/>
  <c r="G1016" i="4"/>
  <c r="D1016" i="4"/>
  <c r="J1015" i="4"/>
  <c r="H1015" i="4"/>
  <c r="I1015" i="4" s="1"/>
  <c r="G1015" i="4"/>
  <c r="D1015" i="4"/>
  <c r="J1014" i="4"/>
  <c r="H1014" i="4"/>
  <c r="G1014" i="4"/>
  <c r="D1014" i="4"/>
  <c r="J1013" i="4"/>
  <c r="H1013" i="4"/>
  <c r="I1013" i="4" s="1"/>
  <c r="G1013" i="4"/>
  <c r="D1013" i="4"/>
  <c r="J1012" i="4"/>
  <c r="H1012" i="4"/>
  <c r="G1012" i="4"/>
  <c r="D1012" i="4"/>
  <c r="J1011" i="4"/>
  <c r="H1011" i="4"/>
  <c r="I1011" i="4" s="1"/>
  <c r="G1011" i="4"/>
  <c r="D1011" i="4"/>
  <c r="J1010" i="4"/>
  <c r="H1010" i="4"/>
  <c r="G1010" i="4"/>
  <c r="D1010" i="4"/>
  <c r="J1009" i="4"/>
  <c r="H1009" i="4"/>
  <c r="I1009" i="4" s="1"/>
  <c r="G1009" i="4"/>
  <c r="D1009" i="4"/>
  <c r="J1008" i="4"/>
  <c r="H1008" i="4"/>
  <c r="G1008" i="4"/>
  <c r="D1008" i="4"/>
  <c r="J1007" i="4"/>
  <c r="H1007" i="4"/>
  <c r="I1007" i="4" s="1"/>
  <c r="G1007" i="4"/>
  <c r="D1007" i="4"/>
  <c r="J1006" i="4"/>
  <c r="H1006" i="4"/>
  <c r="G1006" i="4"/>
  <c r="D1006" i="4"/>
  <c r="J1005" i="4"/>
  <c r="H1005" i="4"/>
  <c r="I1005" i="4" s="1"/>
  <c r="G1005" i="4"/>
  <c r="D1005" i="4"/>
  <c r="J1004" i="4"/>
  <c r="H1004" i="4"/>
  <c r="G1004" i="4"/>
  <c r="D1004" i="4"/>
  <c r="J1003" i="4"/>
  <c r="H1003" i="4"/>
  <c r="I1003" i="4" s="1"/>
  <c r="G1003" i="4"/>
  <c r="D1003" i="4"/>
  <c r="J1002" i="4"/>
  <c r="H1002" i="4"/>
  <c r="G1002" i="4"/>
  <c r="D1002" i="4"/>
  <c r="J1001" i="4"/>
  <c r="H1001" i="4"/>
  <c r="I1001" i="4" s="1"/>
  <c r="G1001" i="4"/>
  <c r="D1001" i="4"/>
  <c r="J1000" i="4"/>
  <c r="H1000" i="4"/>
  <c r="G1000" i="4"/>
  <c r="D1000" i="4"/>
  <c r="J999" i="4"/>
  <c r="H999" i="4"/>
  <c r="I999" i="4" s="1"/>
  <c r="G999" i="4"/>
  <c r="D999" i="4"/>
  <c r="J998" i="4"/>
  <c r="H998" i="4"/>
  <c r="G998" i="4"/>
  <c r="D998" i="4"/>
  <c r="J997" i="4"/>
  <c r="H997" i="4"/>
  <c r="I997" i="4" s="1"/>
  <c r="G997" i="4"/>
  <c r="D997" i="4"/>
  <c r="J996" i="4"/>
  <c r="H996" i="4"/>
  <c r="G996" i="4"/>
  <c r="D996" i="4"/>
  <c r="J995" i="4"/>
  <c r="H995" i="4"/>
  <c r="I995" i="4" s="1"/>
  <c r="G995" i="4"/>
  <c r="D995" i="4"/>
  <c r="J994" i="4"/>
  <c r="H994" i="4"/>
  <c r="G994" i="4"/>
  <c r="D994" i="4"/>
  <c r="J993" i="4"/>
  <c r="H993" i="4"/>
  <c r="I993" i="4" s="1"/>
  <c r="G993" i="4"/>
  <c r="D993" i="4"/>
  <c r="J992" i="4"/>
  <c r="H992" i="4"/>
  <c r="G992" i="4"/>
  <c r="D992" i="4"/>
  <c r="J991" i="4"/>
  <c r="H991" i="4"/>
  <c r="I991" i="4" s="1"/>
  <c r="G991" i="4"/>
  <c r="D991" i="4"/>
  <c r="J990" i="4"/>
  <c r="H990" i="4"/>
  <c r="I990" i="4" s="1"/>
  <c r="G990" i="4"/>
  <c r="D990" i="4"/>
  <c r="J989" i="4"/>
  <c r="H989" i="4"/>
  <c r="I989" i="4" s="1"/>
  <c r="G989" i="4"/>
  <c r="D989" i="4"/>
  <c r="J988" i="4"/>
  <c r="H988" i="4"/>
  <c r="I988" i="4" s="1"/>
  <c r="G988" i="4"/>
  <c r="D988" i="4"/>
  <c r="J987" i="4"/>
  <c r="H987" i="4"/>
  <c r="I987" i="4" s="1"/>
  <c r="G987" i="4"/>
  <c r="D987" i="4"/>
  <c r="J986" i="4"/>
  <c r="H986" i="4"/>
  <c r="I986" i="4" s="1"/>
  <c r="G986" i="4"/>
  <c r="D986" i="4"/>
  <c r="J985" i="4"/>
  <c r="H985" i="4"/>
  <c r="I985" i="4" s="1"/>
  <c r="G985" i="4"/>
  <c r="D985" i="4"/>
  <c r="J984" i="4"/>
  <c r="H984" i="4"/>
  <c r="I984" i="4" s="1"/>
  <c r="G984" i="4"/>
  <c r="D984" i="4"/>
  <c r="J983" i="4"/>
  <c r="H983" i="4"/>
  <c r="I983" i="4" s="1"/>
  <c r="G983" i="4"/>
  <c r="D983" i="4"/>
  <c r="J982" i="4"/>
  <c r="H982" i="4"/>
  <c r="I982" i="4" s="1"/>
  <c r="G982" i="4"/>
  <c r="D982" i="4"/>
  <c r="J981" i="4"/>
  <c r="H981" i="4"/>
  <c r="I981" i="4" s="1"/>
  <c r="G981" i="4"/>
  <c r="D981" i="4"/>
  <c r="J980" i="4"/>
  <c r="H980" i="4"/>
  <c r="I980" i="4" s="1"/>
  <c r="G980" i="4"/>
  <c r="D980" i="4"/>
  <c r="J979" i="4"/>
  <c r="H979" i="4"/>
  <c r="I979" i="4" s="1"/>
  <c r="G979" i="4"/>
  <c r="D979" i="4"/>
  <c r="J978" i="4"/>
  <c r="H978" i="4"/>
  <c r="I978" i="4" s="1"/>
  <c r="G978" i="4"/>
  <c r="D978" i="4"/>
  <c r="J977" i="4"/>
  <c r="H977" i="4"/>
  <c r="I977" i="4" s="1"/>
  <c r="G977" i="4"/>
  <c r="D977" i="4"/>
  <c r="J976" i="4"/>
  <c r="H976" i="4"/>
  <c r="I976" i="4" s="1"/>
  <c r="G976" i="4"/>
  <c r="D976" i="4"/>
  <c r="J975" i="4"/>
  <c r="H975" i="4"/>
  <c r="I975" i="4" s="1"/>
  <c r="G975" i="4"/>
  <c r="D975" i="4"/>
  <c r="J974" i="4"/>
  <c r="H974" i="4"/>
  <c r="I974" i="4" s="1"/>
  <c r="G974" i="4"/>
  <c r="D974" i="4"/>
  <c r="J973" i="4"/>
  <c r="H973" i="4"/>
  <c r="I973" i="4" s="1"/>
  <c r="G973" i="4"/>
  <c r="D973" i="4"/>
  <c r="J972" i="4"/>
  <c r="H972" i="4"/>
  <c r="I972" i="4" s="1"/>
  <c r="G972" i="4"/>
  <c r="D972" i="4"/>
  <c r="J971" i="4"/>
  <c r="H971" i="4"/>
  <c r="I971" i="4" s="1"/>
  <c r="G971" i="4"/>
  <c r="D971" i="4"/>
  <c r="J970" i="4"/>
  <c r="H970" i="4"/>
  <c r="I970" i="4" s="1"/>
  <c r="G970" i="4"/>
  <c r="D970" i="4"/>
  <c r="J969" i="4"/>
  <c r="H969" i="4"/>
  <c r="I969" i="4" s="1"/>
  <c r="G969" i="4"/>
  <c r="D969" i="4"/>
  <c r="J968" i="4"/>
  <c r="H968" i="4"/>
  <c r="I968" i="4" s="1"/>
  <c r="G968" i="4"/>
  <c r="D968" i="4"/>
  <c r="J967" i="4"/>
  <c r="H967" i="4"/>
  <c r="I967" i="4" s="1"/>
  <c r="G967" i="4"/>
  <c r="D967" i="4"/>
  <c r="J966" i="4"/>
  <c r="H966" i="4"/>
  <c r="I966" i="4" s="1"/>
  <c r="G966" i="4"/>
  <c r="D966" i="4"/>
  <c r="J965" i="4"/>
  <c r="H965" i="4"/>
  <c r="I965" i="4" s="1"/>
  <c r="G965" i="4"/>
  <c r="D965" i="4"/>
  <c r="J964" i="4"/>
  <c r="H964" i="4"/>
  <c r="G964" i="4"/>
  <c r="D964" i="4"/>
  <c r="J963" i="4"/>
  <c r="H963" i="4"/>
  <c r="I963" i="4" s="1"/>
  <c r="G963" i="4"/>
  <c r="D963" i="4"/>
  <c r="J962" i="4"/>
  <c r="H962" i="4"/>
  <c r="G962" i="4"/>
  <c r="D962" i="4"/>
  <c r="J961" i="4"/>
  <c r="H961" i="4"/>
  <c r="I961" i="4" s="1"/>
  <c r="G961" i="4"/>
  <c r="D961" i="4"/>
  <c r="J960" i="4"/>
  <c r="H960" i="4"/>
  <c r="G960" i="4"/>
  <c r="D960" i="4"/>
  <c r="J959" i="4"/>
  <c r="H959" i="4"/>
  <c r="I959" i="4" s="1"/>
  <c r="G959" i="4"/>
  <c r="D959" i="4"/>
  <c r="J958" i="4"/>
  <c r="H958" i="4"/>
  <c r="G958" i="4"/>
  <c r="D958" i="4"/>
  <c r="J957" i="4"/>
  <c r="H957" i="4"/>
  <c r="I957" i="4" s="1"/>
  <c r="G957" i="4"/>
  <c r="D957" i="4"/>
  <c r="J956" i="4"/>
  <c r="H956" i="4"/>
  <c r="I956" i="4" s="1"/>
  <c r="G956" i="4"/>
  <c r="D956" i="4"/>
  <c r="J955" i="4"/>
  <c r="H955" i="4"/>
  <c r="I955" i="4" s="1"/>
  <c r="G955" i="4"/>
  <c r="D955" i="4"/>
  <c r="J954" i="4"/>
  <c r="H954" i="4"/>
  <c r="I954" i="4" s="1"/>
  <c r="G954" i="4"/>
  <c r="D954" i="4"/>
  <c r="J953" i="4"/>
  <c r="H953" i="4"/>
  <c r="I953" i="4" s="1"/>
  <c r="G953" i="4"/>
  <c r="D953" i="4"/>
  <c r="J952" i="4"/>
  <c r="H952" i="4"/>
  <c r="I952" i="4" s="1"/>
  <c r="G952" i="4"/>
  <c r="D952" i="4"/>
  <c r="J951" i="4"/>
  <c r="H951" i="4"/>
  <c r="I951" i="4" s="1"/>
  <c r="G951" i="4"/>
  <c r="D951" i="4"/>
  <c r="J950" i="4"/>
  <c r="H950" i="4"/>
  <c r="I950" i="4" s="1"/>
  <c r="G950" i="4"/>
  <c r="D950" i="4"/>
  <c r="J949" i="4"/>
  <c r="H949" i="4"/>
  <c r="I949" i="4" s="1"/>
  <c r="G949" i="4"/>
  <c r="D949" i="4"/>
  <c r="J948" i="4"/>
  <c r="H948" i="4"/>
  <c r="I948" i="4" s="1"/>
  <c r="G948" i="4"/>
  <c r="D948" i="4"/>
  <c r="J947" i="4"/>
  <c r="H947" i="4"/>
  <c r="I947" i="4" s="1"/>
  <c r="G947" i="4"/>
  <c r="D947" i="4"/>
  <c r="J946" i="4"/>
  <c r="H946" i="4"/>
  <c r="I946" i="4" s="1"/>
  <c r="G946" i="4"/>
  <c r="D946" i="4"/>
  <c r="J945" i="4"/>
  <c r="H945" i="4"/>
  <c r="I945" i="4" s="1"/>
  <c r="G945" i="4"/>
  <c r="D945" i="4"/>
  <c r="J944" i="4"/>
  <c r="H944" i="4"/>
  <c r="I944" i="4" s="1"/>
  <c r="G944" i="4"/>
  <c r="D944" i="4"/>
  <c r="J943" i="4"/>
  <c r="H943" i="4"/>
  <c r="I943" i="4" s="1"/>
  <c r="G943" i="4"/>
  <c r="D943" i="4"/>
  <c r="J942" i="4"/>
  <c r="H942" i="4"/>
  <c r="I942" i="4" s="1"/>
  <c r="G942" i="4"/>
  <c r="D942" i="4"/>
  <c r="J941" i="4"/>
  <c r="H941" i="4"/>
  <c r="I941" i="4" s="1"/>
  <c r="G941" i="4"/>
  <c r="D941" i="4"/>
  <c r="J940" i="4"/>
  <c r="H940" i="4"/>
  <c r="I940" i="4" s="1"/>
  <c r="G940" i="4"/>
  <c r="D940" i="4"/>
  <c r="J939" i="4"/>
  <c r="H939" i="4"/>
  <c r="I939" i="4" s="1"/>
  <c r="G939" i="4"/>
  <c r="D939" i="4"/>
  <c r="J938" i="4"/>
  <c r="H938" i="4"/>
  <c r="I938" i="4" s="1"/>
  <c r="G938" i="4"/>
  <c r="D938" i="4"/>
  <c r="J937" i="4"/>
  <c r="H937" i="4"/>
  <c r="I937" i="4" s="1"/>
  <c r="G937" i="4"/>
  <c r="D937" i="4"/>
  <c r="J936" i="4"/>
  <c r="H936" i="4"/>
  <c r="I936" i="4" s="1"/>
  <c r="G936" i="4"/>
  <c r="D936" i="4"/>
  <c r="J935" i="4"/>
  <c r="H935" i="4"/>
  <c r="I935" i="4" s="1"/>
  <c r="G935" i="4"/>
  <c r="D935" i="4"/>
  <c r="J934" i="4"/>
  <c r="H934" i="4"/>
  <c r="I934" i="4" s="1"/>
  <c r="G934" i="4"/>
  <c r="D934" i="4"/>
  <c r="J933" i="4"/>
  <c r="H933" i="4"/>
  <c r="I933" i="4" s="1"/>
  <c r="G933" i="4"/>
  <c r="D933" i="4"/>
  <c r="J932" i="4"/>
  <c r="H932" i="4"/>
  <c r="I932" i="4" s="1"/>
  <c r="G932" i="4"/>
  <c r="D932" i="4"/>
  <c r="J931" i="4"/>
  <c r="H931" i="4"/>
  <c r="I931" i="4" s="1"/>
  <c r="G931" i="4"/>
  <c r="D931" i="4"/>
  <c r="J930" i="4"/>
  <c r="H930" i="4"/>
  <c r="I930" i="4" s="1"/>
  <c r="G930" i="4"/>
  <c r="D930" i="4"/>
  <c r="J929" i="4"/>
  <c r="H929" i="4"/>
  <c r="I929" i="4" s="1"/>
  <c r="G929" i="4"/>
  <c r="D929" i="4"/>
  <c r="J928" i="4"/>
  <c r="H928" i="4"/>
  <c r="I928" i="4" s="1"/>
  <c r="G928" i="4"/>
  <c r="D928" i="4"/>
  <c r="J927" i="4"/>
  <c r="H927" i="4"/>
  <c r="I927" i="4" s="1"/>
  <c r="G927" i="4"/>
  <c r="D927" i="4"/>
  <c r="J926" i="4"/>
  <c r="H926" i="4"/>
  <c r="I926" i="4" s="1"/>
  <c r="G926" i="4"/>
  <c r="D926" i="4"/>
  <c r="J925" i="4"/>
  <c r="H925" i="4"/>
  <c r="I925" i="4" s="1"/>
  <c r="G925" i="4"/>
  <c r="D925" i="4"/>
  <c r="J924" i="4"/>
  <c r="H924" i="4"/>
  <c r="I924" i="4" s="1"/>
  <c r="G924" i="4"/>
  <c r="D924" i="4"/>
  <c r="J923" i="4"/>
  <c r="H923" i="4"/>
  <c r="I923" i="4" s="1"/>
  <c r="G923" i="4"/>
  <c r="D923" i="4"/>
  <c r="J922" i="4"/>
  <c r="H922" i="4"/>
  <c r="I922" i="4" s="1"/>
  <c r="G922" i="4"/>
  <c r="D922" i="4"/>
  <c r="J921" i="4"/>
  <c r="H921" i="4"/>
  <c r="I921" i="4" s="1"/>
  <c r="G921" i="4"/>
  <c r="D921" i="4"/>
  <c r="J920" i="4"/>
  <c r="H920" i="4"/>
  <c r="I920" i="4" s="1"/>
  <c r="G920" i="4"/>
  <c r="D920" i="4"/>
  <c r="J919" i="4"/>
  <c r="H919" i="4"/>
  <c r="I919" i="4" s="1"/>
  <c r="G919" i="4"/>
  <c r="D919" i="4"/>
  <c r="J918" i="4"/>
  <c r="H918" i="4"/>
  <c r="I918" i="4" s="1"/>
  <c r="G918" i="4"/>
  <c r="D918" i="4"/>
  <c r="J917" i="4"/>
  <c r="H917" i="4"/>
  <c r="I917" i="4" s="1"/>
  <c r="G917" i="4"/>
  <c r="D917" i="4"/>
  <c r="J916" i="4"/>
  <c r="H916" i="4"/>
  <c r="I916" i="4" s="1"/>
  <c r="G916" i="4"/>
  <c r="D916" i="4"/>
  <c r="J915" i="4"/>
  <c r="H915" i="4"/>
  <c r="I915" i="4" s="1"/>
  <c r="G915" i="4"/>
  <c r="D915" i="4"/>
  <c r="J914" i="4"/>
  <c r="H914" i="4"/>
  <c r="I914" i="4" s="1"/>
  <c r="G914" i="4"/>
  <c r="D914" i="4"/>
  <c r="J913" i="4"/>
  <c r="H913" i="4"/>
  <c r="I913" i="4" s="1"/>
  <c r="G913" i="4"/>
  <c r="D913" i="4"/>
  <c r="J912" i="4"/>
  <c r="H912" i="4"/>
  <c r="G912" i="4"/>
  <c r="D912" i="4"/>
  <c r="J911" i="4"/>
  <c r="H911" i="4"/>
  <c r="I911" i="4" s="1"/>
  <c r="G911" i="4"/>
  <c r="D911" i="4"/>
  <c r="J910" i="4"/>
  <c r="H910" i="4"/>
  <c r="G910" i="4"/>
  <c r="D910" i="4"/>
  <c r="J909" i="4"/>
  <c r="H909" i="4"/>
  <c r="I909" i="4" s="1"/>
  <c r="G909" i="4"/>
  <c r="D909" i="4"/>
  <c r="J908" i="4"/>
  <c r="H908" i="4"/>
  <c r="G908" i="4"/>
  <c r="D908" i="4"/>
  <c r="J907" i="4"/>
  <c r="H907" i="4"/>
  <c r="I907" i="4" s="1"/>
  <c r="G907" i="4"/>
  <c r="D907" i="4"/>
  <c r="J906" i="4"/>
  <c r="H906" i="4"/>
  <c r="G906" i="4"/>
  <c r="D906" i="4"/>
  <c r="J905" i="4"/>
  <c r="H905" i="4"/>
  <c r="I905" i="4" s="1"/>
  <c r="G905" i="4"/>
  <c r="D905" i="4"/>
  <c r="J904" i="4"/>
  <c r="H904" i="4"/>
  <c r="G904" i="4"/>
  <c r="D904" i="4"/>
  <c r="J903" i="4"/>
  <c r="H903" i="4"/>
  <c r="I903" i="4" s="1"/>
  <c r="G903" i="4"/>
  <c r="D903" i="4"/>
  <c r="J902" i="4"/>
  <c r="H902" i="4"/>
  <c r="I902" i="4" s="1"/>
  <c r="G902" i="4"/>
  <c r="D902" i="4"/>
  <c r="J901" i="4"/>
  <c r="H901" i="4"/>
  <c r="I901" i="4" s="1"/>
  <c r="G901" i="4"/>
  <c r="D901" i="4"/>
  <c r="J900" i="4"/>
  <c r="H900" i="4"/>
  <c r="I900" i="4" s="1"/>
  <c r="G900" i="4"/>
  <c r="D900" i="4"/>
  <c r="J899" i="4"/>
  <c r="H899" i="4"/>
  <c r="I899" i="4" s="1"/>
  <c r="G899" i="4"/>
  <c r="D899" i="4"/>
  <c r="J898" i="4"/>
  <c r="H898" i="4"/>
  <c r="I898" i="4" s="1"/>
  <c r="G898" i="4"/>
  <c r="D898" i="4"/>
  <c r="J897" i="4"/>
  <c r="H897" i="4"/>
  <c r="I897" i="4" s="1"/>
  <c r="G897" i="4"/>
  <c r="D897" i="4"/>
  <c r="J896" i="4"/>
  <c r="H896" i="4"/>
  <c r="I896" i="4" s="1"/>
  <c r="G896" i="4"/>
  <c r="D896" i="4"/>
  <c r="J895" i="4"/>
  <c r="H895" i="4"/>
  <c r="I895" i="4" s="1"/>
  <c r="G895" i="4"/>
  <c r="D895" i="4"/>
  <c r="J894" i="4"/>
  <c r="H894" i="4"/>
  <c r="I894" i="4" s="1"/>
  <c r="G894" i="4"/>
  <c r="D894" i="4"/>
  <c r="J893" i="4"/>
  <c r="H893" i="4"/>
  <c r="I893" i="4" s="1"/>
  <c r="G893" i="4"/>
  <c r="D893" i="4"/>
  <c r="J892" i="4"/>
  <c r="H892" i="4"/>
  <c r="I892" i="4" s="1"/>
  <c r="G892" i="4"/>
  <c r="D892" i="4"/>
  <c r="J891" i="4"/>
  <c r="H891" i="4"/>
  <c r="I891" i="4" s="1"/>
  <c r="G891" i="4"/>
  <c r="D891" i="4"/>
  <c r="J890" i="4"/>
  <c r="H890" i="4"/>
  <c r="I890" i="4" s="1"/>
  <c r="G890" i="4"/>
  <c r="D890" i="4"/>
  <c r="J889" i="4"/>
  <c r="H889" i="4"/>
  <c r="I889" i="4" s="1"/>
  <c r="G889" i="4"/>
  <c r="D889" i="4"/>
  <c r="J888" i="4"/>
  <c r="H888" i="4"/>
  <c r="I888" i="4" s="1"/>
  <c r="G888" i="4"/>
  <c r="D888" i="4"/>
  <c r="J887" i="4"/>
  <c r="H887" i="4"/>
  <c r="I887" i="4" s="1"/>
  <c r="G887" i="4"/>
  <c r="D887" i="4"/>
  <c r="J886" i="4"/>
  <c r="H886" i="4"/>
  <c r="G886" i="4"/>
  <c r="D886" i="4"/>
  <c r="J885" i="4"/>
  <c r="H885" i="4"/>
  <c r="I885" i="4" s="1"/>
  <c r="G885" i="4"/>
  <c r="D885" i="4"/>
  <c r="J884" i="4"/>
  <c r="H884" i="4"/>
  <c r="I884" i="4" s="1"/>
  <c r="G884" i="4"/>
  <c r="D884" i="4"/>
  <c r="J883" i="4"/>
  <c r="H883" i="4"/>
  <c r="I883" i="4" s="1"/>
  <c r="G883" i="4"/>
  <c r="D883" i="4"/>
  <c r="J882" i="4"/>
  <c r="H882" i="4"/>
  <c r="I882" i="4" s="1"/>
  <c r="G882" i="4"/>
  <c r="D882" i="4"/>
  <c r="J881" i="4"/>
  <c r="H881" i="4"/>
  <c r="I881" i="4" s="1"/>
  <c r="G881" i="4"/>
  <c r="D881" i="4"/>
  <c r="J880" i="4"/>
  <c r="H880" i="4"/>
  <c r="I880" i="4" s="1"/>
  <c r="G880" i="4"/>
  <c r="D880" i="4"/>
  <c r="J879" i="4"/>
  <c r="H879" i="4"/>
  <c r="I879" i="4" s="1"/>
  <c r="G879" i="4"/>
  <c r="D879" i="4"/>
  <c r="J878" i="4"/>
  <c r="H878" i="4"/>
  <c r="I878" i="4" s="1"/>
  <c r="G878" i="4"/>
  <c r="D878" i="4"/>
  <c r="J877" i="4"/>
  <c r="H877" i="4"/>
  <c r="I877" i="4" s="1"/>
  <c r="G877" i="4"/>
  <c r="D877" i="4"/>
  <c r="J876" i="4"/>
  <c r="H876" i="4"/>
  <c r="I876" i="4" s="1"/>
  <c r="G876" i="4"/>
  <c r="D876" i="4"/>
  <c r="J875" i="4"/>
  <c r="H875" i="4"/>
  <c r="I875" i="4" s="1"/>
  <c r="G875" i="4"/>
  <c r="D875" i="4"/>
  <c r="J874" i="4"/>
  <c r="H874" i="4"/>
  <c r="I874" i="4" s="1"/>
  <c r="G874" i="4"/>
  <c r="D874" i="4"/>
  <c r="J873" i="4"/>
  <c r="H873" i="4"/>
  <c r="I873" i="4" s="1"/>
  <c r="G873" i="4"/>
  <c r="D873" i="4"/>
  <c r="J872" i="4"/>
  <c r="H872" i="4"/>
  <c r="I872" i="4" s="1"/>
  <c r="G872" i="4"/>
  <c r="D872" i="4"/>
  <c r="J871" i="4"/>
  <c r="H871" i="4"/>
  <c r="I871" i="4" s="1"/>
  <c r="G871" i="4"/>
  <c r="D871" i="4"/>
  <c r="J870" i="4"/>
  <c r="H870" i="4"/>
  <c r="I870" i="4" s="1"/>
  <c r="G870" i="4"/>
  <c r="D870" i="4"/>
  <c r="J869" i="4"/>
  <c r="H869" i="4"/>
  <c r="I869" i="4" s="1"/>
  <c r="G869" i="4"/>
  <c r="D869" i="4"/>
  <c r="J868" i="4"/>
  <c r="H868" i="4"/>
  <c r="I868" i="4" s="1"/>
  <c r="G868" i="4"/>
  <c r="D868" i="4"/>
  <c r="J867" i="4"/>
  <c r="H867" i="4"/>
  <c r="I867" i="4" s="1"/>
  <c r="G867" i="4"/>
  <c r="D867" i="4"/>
  <c r="J866" i="4"/>
  <c r="H866" i="4"/>
  <c r="I866" i="4" s="1"/>
  <c r="G866" i="4"/>
  <c r="D866" i="4"/>
  <c r="J865" i="4"/>
  <c r="H865" i="4"/>
  <c r="I865" i="4" s="1"/>
  <c r="G865" i="4"/>
  <c r="D865" i="4"/>
  <c r="J864" i="4"/>
  <c r="H864" i="4"/>
  <c r="I864" i="4" s="1"/>
  <c r="G864" i="4"/>
  <c r="D864" i="4"/>
  <c r="J863" i="4"/>
  <c r="H863" i="4"/>
  <c r="I863" i="4" s="1"/>
  <c r="G863" i="4"/>
  <c r="D863" i="4"/>
  <c r="J862" i="4"/>
  <c r="H862" i="4"/>
  <c r="I862" i="4" s="1"/>
  <c r="G862" i="4"/>
  <c r="D862" i="4"/>
  <c r="J861" i="4"/>
  <c r="H861" i="4"/>
  <c r="I861" i="4" s="1"/>
  <c r="G861" i="4"/>
  <c r="D861" i="4"/>
  <c r="J860" i="4"/>
  <c r="H860" i="4"/>
  <c r="I860" i="4" s="1"/>
  <c r="G860" i="4"/>
  <c r="D860" i="4"/>
  <c r="J859" i="4"/>
  <c r="H859" i="4"/>
  <c r="I859" i="4" s="1"/>
  <c r="G859" i="4"/>
  <c r="D859" i="4"/>
  <c r="J858" i="4"/>
  <c r="H858" i="4"/>
  <c r="I858" i="4" s="1"/>
  <c r="G858" i="4"/>
  <c r="D858" i="4"/>
  <c r="J857" i="4"/>
  <c r="H857" i="4"/>
  <c r="I857" i="4" s="1"/>
  <c r="G857" i="4"/>
  <c r="D857" i="4"/>
  <c r="J856" i="4"/>
  <c r="H856" i="4"/>
  <c r="I856" i="4" s="1"/>
  <c r="G856" i="4"/>
  <c r="D856" i="4"/>
  <c r="J855" i="4"/>
  <c r="H855" i="4"/>
  <c r="I855" i="4" s="1"/>
  <c r="G855" i="4"/>
  <c r="D855" i="4"/>
  <c r="J854" i="4"/>
  <c r="H854" i="4"/>
  <c r="I854" i="4" s="1"/>
  <c r="G854" i="4"/>
  <c r="D854" i="4"/>
  <c r="J853" i="4"/>
  <c r="H853" i="4"/>
  <c r="I853" i="4" s="1"/>
  <c r="G853" i="4"/>
  <c r="D853" i="4"/>
  <c r="J852" i="4"/>
  <c r="H852" i="4"/>
  <c r="I852" i="4" s="1"/>
  <c r="G852" i="4"/>
  <c r="D852" i="4"/>
  <c r="J851" i="4"/>
  <c r="H851" i="4"/>
  <c r="I851" i="4" s="1"/>
  <c r="G851" i="4"/>
  <c r="D851" i="4"/>
  <c r="J850" i="4"/>
  <c r="H850" i="4"/>
  <c r="I850" i="4" s="1"/>
  <c r="G850" i="4"/>
  <c r="D850" i="4"/>
  <c r="J849" i="4"/>
  <c r="H849" i="4"/>
  <c r="I849" i="4" s="1"/>
  <c r="G849" i="4"/>
  <c r="D849" i="4"/>
  <c r="J848" i="4"/>
  <c r="H848" i="4"/>
  <c r="I848" i="4" s="1"/>
  <c r="G848" i="4"/>
  <c r="D848" i="4"/>
  <c r="J847" i="4"/>
  <c r="H847" i="4"/>
  <c r="I847" i="4" s="1"/>
  <c r="G847" i="4"/>
  <c r="D847" i="4"/>
  <c r="J846" i="4"/>
  <c r="H846" i="4"/>
  <c r="I846" i="4" s="1"/>
  <c r="G846" i="4"/>
  <c r="D846" i="4"/>
  <c r="J845" i="4"/>
  <c r="H845" i="4"/>
  <c r="I845" i="4" s="1"/>
  <c r="G845" i="4"/>
  <c r="D845" i="4"/>
  <c r="J844" i="4"/>
  <c r="H844" i="4"/>
  <c r="I844" i="4" s="1"/>
  <c r="G844" i="4"/>
  <c r="D844" i="4"/>
  <c r="J843" i="4"/>
  <c r="H843" i="4"/>
  <c r="I843" i="4" s="1"/>
  <c r="G843" i="4"/>
  <c r="D843" i="4"/>
  <c r="J842" i="4"/>
  <c r="H842" i="4"/>
  <c r="I842" i="4" s="1"/>
  <c r="G842" i="4"/>
  <c r="D842" i="4"/>
  <c r="J841" i="4"/>
  <c r="H841" i="4"/>
  <c r="I841" i="4" s="1"/>
  <c r="G841" i="4"/>
  <c r="D841" i="4"/>
  <c r="J840" i="4"/>
  <c r="H840" i="4"/>
  <c r="I840" i="4" s="1"/>
  <c r="G840" i="4"/>
  <c r="D840" i="4"/>
  <c r="J839" i="4"/>
  <c r="H839" i="4"/>
  <c r="I839" i="4" s="1"/>
  <c r="G839" i="4"/>
  <c r="D839" i="4"/>
  <c r="J838" i="4"/>
  <c r="H838" i="4"/>
  <c r="I838" i="4" s="1"/>
  <c r="G838" i="4"/>
  <c r="D838" i="4"/>
  <c r="J837" i="4"/>
  <c r="H837" i="4"/>
  <c r="I837" i="4" s="1"/>
  <c r="G837" i="4"/>
  <c r="D837" i="4"/>
  <c r="J836" i="4"/>
  <c r="H836" i="4"/>
  <c r="I836" i="4" s="1"/>
  <c r="G836" i="4"/>
  <c r="D836" i="4"/>
  <c r="J835" i="4"/>
  <c r="H835" i="4"/>
  <c r="I835" i="4" s="1"/>
  <c r="G835" i="4"/>
  <c r="D835" i="4"/>
  <c r="J834" i="4"/>
  <c r="H834" i="4"/>
  <c r="I834" i="4" s="1"/>
  <c r="G834" i="4"/>
  <c r="D834" i="4"/>
  <c r="J833" i="4"/>
  <c r="H833" i="4"/>
  <c r="I833" i="4" s="1"/>
  <c r="G833" i="4"/>
  <c r="D833" i="4"/>
  <c r="J832" i="4"/>
  <c r="H832" i="4"/>
  <c r="I832" i="4" s="1"/>
  <c r="G832" i="4"/>
  <c r="D832" i="4"/>
  <c r="J831" i="4"/>
  <c r="H831" i="4"/>
  <c r="I831" i="4" s="1"/>
  <c r="G831" i="4"/>
  <c r="D831" i="4"/>
  <c r="J830" i="4"/>
  <c r="H830" i="4"/>
  <c r="I830" i="4" s="1"/>
  <c r="G830" i="4"/>
  <c r="D830" i="4"/>
  <c r="J829" i="4"/>
  <c r="H829" i="4"/>
  <c r="I829" i="4" s="1"/>
  <c r="G829" i="4"/>
  <c r="D829" i="4"/>
  <c r="J828" i="4"/>
  <c r="H828" i="4"/>
  <c r="I828" i="4" s="1"/>
  <c r="G828" i="4"/>
  <c r="D828" i="4"/>
  <c r="J827" i="4"/>
  <c r="H827" i="4"/>
  <c r="I827" i="4" s="1"/>
  <c r="G827" i="4"/>
  <c r="D827" i="4"/>
  <c r="J826" i="4"/>
  <c r="H826" i="4"/>
  <c r="I826" i="4" s="1"/>
  <c r="G826" i="4"/>
  <c r="D826" i="4"/>
  <c r="J825" i="4"/>
  <c r="H825" i="4"/>
  <c r="I825" i="4" s="1"/>
  <c r="G825" i="4"/>
  <c r="D825" i="4"/>
  <c r="J824" i="4"/>
  <c r="H824" i="4"/>
  <c r="I824" i="4" s="1"/>
  <c r="G824" i="4"/>
  <c r="D824" i="4"/>
  <c r="J823" i="4"/>
  <c r="H823" i="4"/>
  <c r="I823" i="4" s="1"/>
  <c r="G823" i="4"/>
  <c r="D823" i="4"/>
  <c r="J822" i="4"/>
  <c r="H822" i="4"/>
  <c r="I822" i="4" s="1"/>
  <c r="G822" i="4"/>
  <c r="D822" i="4"/>
  <c r="J821" i="4"/>
  <c r="H821" i="4"/>
  <c r="I821" i="4" s="1"/>
  <c r="G821" i="4"/>
  <c r="D821" i="4"/>
  <c r="J820" i="4"/>
  <c r="H820" i="4"/>
  <c r="I820" i="4" s="1"/>
  <c r="G820" i="4"/>
  <c r="D820" i="4"/>
  <c r="J819" i="4"/>
  <c r="H819" i="4"/>
  <c r="I819" i="4" s="1"/>
  <c r="G819" i="4"/>
  <c r="D819" i="4"/>
  <c r="J818" i="4"/>
  <c r="H818" i="4"/>
  <c r="I818" i="4" s="1"/>
  <c r="G818" i="4"/>
  <c r="D818" i="4"/>
  <c r="J817" i="4"/>
  <c r="H817" i="4"/>
  <c r="I817" i="4" s="1"/>
  <c r="G817" i="4"/>
  <c r="D817" i="4"/>
  <c r="J816" i="4"/>
  <c r="H816" i="4"/>
  <c r="I816" i="4" s="1"/>
  <c r="G816" i="4"/>
  <c r="D816" i="4"/>
  <c r="J815" i="4"/>
  <c r="H815" i="4"/>
  <c r="I815" i="4" s="1"/>
  <c r="G815" i="4"/>
  <c r="D815" i="4"/>
  <c r="J814" i="4"/>
  <c r="H814" i="4"/>
  <c r="I814" i="4" s="1"/>
  <c r="G814" i="4"/>
  <c r="D814" i="4"/>
  <c r="J813" i="4"/>
  <c r="H813" i="4"/>
  <c r="I813" i="4" s="1"/>
  <c r="G813" i="4"/>
  <c r="D813" i="4"/>
  <c r="J812" i="4"/>
  <c r="H812" i="4"/>
  <c r="I812" i="4" s="1"/>
  <c r="G812" i="4"/>
  <c r="D812" i="4"/>
  <c r="J811" i="4"/>
  <c r="H811" i="4"/>
  <c r="I811" i="4" s="1"/>
  <c r="G811" i="4"/>
  <c r="D811" i="4"/>
  <c r="J810" i="4"/>
  <c r="H810" i="4"/>
  <c r="I810" i="4" s="1"/>
  <c r="G810" i="4"/>
  <c r="D810" i="4"/>
  <c r="J809" i="4"/>
  <c r="H809" i="4"/>
  <c r="I809" i="4" s="1"/>
  <c r="G809" i="4"/>
  <c r="D809" i="4"/>
  <c r="J808" i="4"/>
  <c r="H808" i="4"/>
  <c r="I808" i="4" s="1"/>
  <c r="G808" i="4"/>
  <c r="D808" i="4"/>
  <c r="J807" i="4"/>
  <c r="H807" i="4"/>
  <c r="I807" i="4" s="1"/>
  <c r="G807" i="4"/>
  <c r="D807" i="4"/>
  <c r="J806" i="4"/>
  <c r="H806" i="4"/>
  <c r="I806" i="4" s="1"/>
  <c r="G806" i="4"/>
  <c r="D806" i="4"/>
  <c r="J805" i="4"/>
  <c r="H805" i="4"/>
  <c r="I805" i="4" s="1"/>
  <c r="G805" i="4"/>
  <c r="D805" i="4"/>
  <c r="J804" i="4"/>
  <c r="H804" i="4"/>
  <c r="I804" i="4" s="1"/>
  <c r="G804" i="4"/>
  <c r="D804" i="4"/>
  <c r="J803" i="4"/>
  <c r="H803" i="4"/>
  <c r="I803" i="4" s="1"/>
  <c r="G803" i="4"/>
  <c r="D803" i="4"/>
  <c r="J802" i="4"/>
  <c r="H802" i="4"/>
  <c r="I802" i="4" s="1"/>
  <c r="G802" i="4"/>
  <c r="D802" i="4"/>
  <c r="J801" i="4"/>
  <c r="H801" i="4"/>
  <c r="I801" i="4" s="1"/>
  <c r="G801" i="4"/>
  <c r="D801" i="4"/>
  <c r="J800" i="4"/>
  <c r="H800" i="4"/>
  <c r="I800" i="4" s="1"/>
  <c r="G800" i="4"/>
  <c r="D800" i="4"/>
  <c r="J799" i="4"/>
  <c r="H799" i="4"/>
  <c r="I799" i="4" s="1"/>
  <c r="G799" i="4"/>
  <c r="D799" i="4"/>
  <c r="J798" i="4"/>
  <c r="H798" i="4"/>
  <c r="I798" i="4" s="1"/>
  <c r="G798" i="4"/>
  <c r="D798" i="4"/>
  <c r="J797" i="4"/>
  <c r="H797" i="4"/>
  <c r="I797" i="4" s="1"/>
  <c r="G797" i="4"/>
  <c r="D797" i="4"/>
  <c r="J796" i="4"/>
  <c r="H796" i="4"/>
  <c r="I796" i="4" s="1"/>
  <c r="G796" i="4"/>
  <c r="D796" i="4"/>
  <c r="J795" i="4"/>
  <c r="H795" i="4"/>
  <c r="I795" i="4" s="1"/>
  <c r="G795" i="4"/>
  <c r="D795" i="4"/>
  <c r="J794" i="4"/>
  <c r="H794" i="4"/>
  <c r="I794" i="4" s="1"/>
  <c r="G794" i="4"/>
  <c r="D794" i="4"/>
  <c r="J793" i="4"/>
  <c r="H793" i="4"/>
  <c r="I793" i="4" s="1"/>
  <c r="G793" i="4"/>
  <c r="D793" i="4"/>
  <c r="J792" i="4"/>
  <c r="H792" i="4"/>
  <c r="I792" i="4" s="1"/>
  <c r="G792" i="4"/>
  <c r="D792" i="4"/>
  <c r="J791" i="4"/>
  <c r="H791" i="4"/>
  <c r="I791" i="4" s="1"/>
  <c r="G791" i="4"/>
  <c r="D791" i="4"/>
  <c r="J790" i="4"/>
  <c r="H790" i="4"/>
  <c r="I790" i="4" s="1"/>
  <c r="G790" i="4"/>
  <c r="D790" i="4"/>
  <c r="J789" i="4"/>
  <c r="H789" i="4"/>
  <c r="I789" i="4" s="1"/>
  <c r="G789" i="4"/>
  <c r="D789" i="4"/>
  <c r="J788" i="4"/>
  <c r="H788" i="4"/>
  <c r="I788" i="4" s="1"/>
  <c r="G788" i="4"/>
  <c r="D788" i="4"/>
  <c r="J787" i="4"/>
  <c r="H787" i="4"/>
  <c r="I787" i="4" s="1"/>
  <c r="G787" i="4"/>
  <c r="D787" i="4"/>
  <c r="J786" i="4"/>
  <c r="H786" i="4"/>
  <c r="G786" i="4"/>
  <c r="D786" i="4"/>
  <c r="J785" i="4"/>
  <c r="H785" i="4"/>
  <c r="I785" i="4" s="1"/>
  <c r="G785" i="4"/>
  <c r="D785" i="4"/>
  <c r="J784" i="4"/>
  <c r="H784" i="4"/>
  <c r="G784" i="4"/>
  <c r="D784" i="4"/>
  <c r="J783" i="4"/>
  <c r="H783" i="4"/>
  <c r="I783" i="4" s="1"/>
  <c r="G783" i="4"/>
  <c r="D783" i="4"/>
  <c r="J782" i="4"/>
  <c r="H782" i="4"/>
  <c r="G782" i="4"/>
  <c r="D782" i="4"/>
  <c r="J781" i="4"/>
  <c r="H781" i="4"/>
  <c r="I781" i="4" s="1"/>
  <c r="G781" i="4"/>
  <c r="D781" i="4"/>
  <c r="J780" i="4"/>
  <c r="H780" i="4"/>
  <c r="I780" i="4" s="1"/>
  <c r="G780" i="4"/>
  <c r="D780" i="4"/>
  <c r="J779" i="4"/>
  <c r="H779" i="4"/>
  <c r="I779" i="4" s="1"/>
  <c r="G779" i="4"/>
  <c r="D779" i="4"/>
  <c r="J778" i="4"/>
  <c r="H778" i="4"/>
  <c r="I778" i="4" s="1"/>
  <c r="G778" i="4"/>
  <c r="D778" i="4"/>
  <c r="J777" i="4"/>
  <c r="H777" i="4"/>
  <c r="I777" i="4" s="1"/>
  <c r="G777" i="4"/>
  <c r="D777" i="4"/>
  <c r="J776" i="4"/>
  <c r="H776" i="4"/>
  <c r="I776" i="4" s="1"/>
  <c r="G776" i="4"/>
  <c r="D776" i="4"/>
  <c r="J775" i="4"/>
  <c r="H775" i="4"/>
  <c r="I775" i="4" s="1"/>
  <c r="G775" i="4"/>
  <c r="D775" i="4"/>
  <c r="J774" i="4"/>
  <c r="H774" i="4"/>
  <c r="I774" i="4" s="1"/>
  <c r="G774" i="4"/>
  <c r="D774" i="4"/>
  <c r="J773" i="4"/>
  <c r="H773" i="4"/>
  <c r="I773" i="4" s="1"/>
  <c r="G773" i="4"/>
  <c r="D773" i="4"/>
  <c r="J772" i="4"/>
  <c r="H772" i="4"/>
  <c r="I772" i="4" s="1"/>
  <c r="G772" i="4"/>
  <c r="D772" i="4"/>
  <c r="J771" i="4"/>
  <c r="H771" i="4"/>
  <c r="I771" i="4" s="1"/>
  <c r="G771" i="4"/>
  <c r="D771" i="4"/>
  <c r="J770" i="4"/>
  <c r="H770" i="4"/>
  <c r="I770" i="4" s="1"/>
  <c r="G770" i="4"/>
  <c r="D770" i="4"/>
  <c r="J769" i="4"/>
  <c r="H769" i="4"/>
  <c r="I769" i="4" s="1"/>
  <c r="G769" i="4"/>
  <c r="D769" i="4"/>
  <c r="J768" i="4"/>
  <c r="H768" i="4"/>
  <c r="I768" i="4" s="1"/>
  <c r="G768" i="4"/>
  <c r="D768" i="4"/>
  <c r="J767" i="4"/>
  <c r="H767" i="4"/>
  <c r="I767" i="4" s="1"/>
  <c r="G767" i="4"/>
  <c r="D767" i="4"/>
  <c r="J766" i="4"/>
  <c r="H766" i="4"/>
  <c r="I766" i="4" s="1"/>
  <c r="G766" i="4"/>
  <c r="D766" i="4"/>
  <c r="J765" i="4"/>
  <c r="H765" i="4"/>
  <c r="I765" i="4" s="1"/>
  <c r="G765" i="4"/>
  <c r="D765" i="4"/>
  <c r="J764" i="4"/>
  <c r="H764" i="4"/>
  <c r="I764" i="4" s="1"/>
  <c r="G764" i="4"/>
  <c r="D764" i="4"/>
  <c r="J763" i="4"/>
  <c r="H763" i="4"/>
  <c r="I763" i="4" s="1"/>
  <c r="G763" i="4"/>
  <c r="D763" i="4"/>
  <c r="J762" i="4"/>
  <c r="H762" i="4"/>
  <c r="I762" i="4" s="1"/>
  <c r="G762" i="4"/>
  <c r="D762" i="4"/>
  <c r="J761" i="4"/>
  <c r="H761" i="4"/>
  <c r="I761" i="4" s="1"/>
  <c r="G761" i="4"/>
  <c r="D761" i="4"/>
  <c r="J760" i="4"/>
  <c r="H760" i="4"/>
  <c r="I760" i="4" s="1"/>
  <c r="G760" i="4"/>
  <c r="D760" i="4"/>
  <c r="J759" i="4"/>
  <c r="H759" i="4"/>
  <c r="I759" i="4" s="1"/>
  <c r="G759" i="4"/>
  <c r="D759" i="4"/>
  <c r="J758" i="4"/>
  <c r="H758" i="4"/>
  <c r="I758" i="4" s="1"/>
  <c r="G758" i="4"/>
  <c r="D758" i="4"/>
  <c r="J757" i="4"/>
  <c r="H757" i="4"/>
  <c r="I757" i="4" s="1"/>
  <c r="G757" i="4"/>
  <c r="D757" i="4"/>
  <c r="J756" i="4"/>
  <c r="H756" i="4"/>
  <c r="I756" i="4" s="1"/>
  <c r="G756" i="4"/>
  <c r="D756" i="4"/>
  <c r="J755" i="4"/>
  <c r="H755" i="4"/>
  <c r="I755" i="4" s="1"/>
  <c r="G755" i="4"/>
  <c r="D755" i="4"/>
  <c r="J754" i="4"/>
  <c r="H754" i="4"/>
  <c r="I754" i="4" s="1"/>
  <c r="G754" i="4"/>
  <c r="D754" i="4"/>
  <c r="J753" i="4"/>
  <c r="H753" i="4"/>
  <c r="I753" i="4" s="1"/>
  <c r="G753" i="4"/>
  <c r="D753" i="4"/>
  <c r="J752" i="4"/>
  <c r="H752" i="4"/>
  <c r="I752" i="4" s="1"/>
  <c r="G752" i="4"/>
  <c r="D752" i="4"/>
  <c r="J751" i="4"/>
  <c r="H751" i="4"/>
  <c r="I751" i="4" s="1"/>
  <c r="G751" i="4"/>
  <c r="D751" i="4"/>
  <c r="J750" i="4"/>
  <c r="H750" i="4"/>
  <c r="I750" i="4" s="1"/>
  <c r="G750" i="4"/>
  <c r="D750" i="4"/>
  <c r="J749" i="4"/>
  <c r="H749" i="4"/>
  <c r="I749" i="4" s="1"/>
  <c r="G749" i="4"/>
  <c r="D749" i="4"/>
  <c r="J748" i="4"/>
  <c r="H748" i="4"/>
  <c r="I748" i="4" s="1"/>
  <c r="G748" i="4"/>
  <c r="D748" i="4"/>
  <c r="J747" i="4"/>
  <c r="H747" i="4"/>
  <c r="I747" i="4" s="1"/>
  <c r="G747" i="4"/>
  <c r="D747" i="4"/>
  <c r="J746" i="4"/>
  <c r="H746" i="4"/>
  <c r="G746" i="4"/>
  <c r="D746" i="4"/>
  <c r="J745" i="4"/>
  <c r="H745" i="4"/>
  <c r="I745" i="4" s="1"/>
  <c r="G745" i="4"/>
  <c r="D745" i="4"/>
  <c r="J744" i="4"/>
  <c r="H744" i="4"/>
  <c r="G744" i="4"/>
  <c r="D744" i="4"/>
  <c r="J743" i="4"/>
  <c r="H743" i="4"/>
  <c r="I743" i="4" s="1"/>
  <c r="G743" i="4"/>
  <c r="D743" i="4"/>
  <c r="J742" i="4"/>
  <c r="H742" i="4"/>
  <c r="G742" i="4"/>
  <c r="D742" i="4"/>
  <c r="J741" i="4"/>
  <c r="H741" i="4"/>
  <c r="I741" i="4" s="1"/>
  <c r="G741" i="4"/>
  <c r="D741" i="4"/>
  <c r="J740" i="4"/>
  <c r="H740" i="4"/>
  <c r="G740" i="4"/>
  <c r="D740" i="4"/>
  <c r="J739" i="4"/>
  <c r="H739" i="4"/>
  <c r="I739" i="4" s="1"/>
  <c r="G739" i="4"/>
  <c r="D739" i="4"/>
  <c r="J738" i="4"/>
  <c r="H738" i="4"/>
  <c r="G738" i="4"/>
  <c r="D738" i="4"/>
  <c r="J737" i="4"/>
  <c r="H737" i="4"/>
  <c r="I737" i="4" s="1"/>
  <c r="G737" i="4"/>
  <c r="D737" i="4"/>
  <c r="J736" i="4"/>
  <c r="H736" i="4"/>
  <c r="G736" i="4"/>
  <c r="D736" i="4"/>
  <c r="J735" i="4"/>
  <c r="H735" i="4"/>
  <c r="I735" i="4" s="1"/>
  <c r="G735" i="4"/>
  <c r="D735" i="4"/>
  <c r="J734" i="4"/>
  <c r="H734" i="4"/>
  <c r="G734" i="4"/>
  <c r="D734" i="4"/>
  <c r="J733" i="4"/>
  <c r="H733" i="4"/>
  <c r="I733" i="4" s="1"/>
  <c r="G733" i="4"/>
  <c r="D733" i="4"/>
  <c r="J732" i="4"/>
  <c r="H732" i="4"/>
  <c r="G732" i="4"/>
  <c r="D732" i="4"/>
  <c r="J731" i="4"/>
  <c r="H731" i="4"/>
  <c r="I731" i="4" s="1"/>
  <c r="G731" i="4"/>
  <c r="D731" i="4"/>
  <c r="J730" i="4"/>
  <c r="H730" i="4"/>
  <c r="G730" i="4"/>
  <c r="D730" i="4"/>
  <c r="J729" i="4"/>
  <c r="H729" i="4"/>
  <c r="I729" i="4" s="1"/>
  <c r="G729" i="4"/>
  <c r="D729" i="4"/>
  <c r="J728" i="4"/>
  <c r="H728" i="4"/>
  <c r="G728" i="4"/>
  <c r="D728" i="4"/>
  <c r="J727" i="4"/>
  <c r="H727" i="4"/>
  <c r="I727" i="4" s="1"/>
  <c r="G727" i="4"/>
  <c r="D727" i="4"/>
  <c r="J726" i="4"/>
  <c r="H726" i="4"/>
  <c r="G726" i="4"/>
  <c r="D726" i="4"/>
  <c r="J725" i="4"/>
  <c r="H725" i="4"/>
  <c r="I725" i="4" s="1"/>
  <c r="G725" i="4"/>
  <c r="D725" i="4"/>
  <c r="J724" i="4"/>
  <c r="H724" i="4"/>
  <c r="G724" i="4"/>
  <c r="D724" i="4"/>
  <c r="J723" i="4"/>
  <c r="H723" i="4"/>
  <c r="I723" i="4" s="1"/>
  <c r="G723" i="4"/>
  <c r="D723" i="4"/>
  <c r="J722" i="4"/>
  <c r="H722" i="4"/>
  <c r="G722" i="4"/>
  <c r="D722" i="4"/>
  <c r="J721" i="4"/>
  <c r="H721" i="4"/>
  <c r="I721" i="4" s="1"/>
  <c r="G721" i="4"/>
  <c r="D721" i="4"/>
  <c r="J720" i="4"/>
  <c r="H720" i="4"/>
  <c r="G720" i="4"/>
  <c r="D720" i="4"/>
  <c r="J719" i="4"/>
  <c r="H719" i="4"/>
  <c r="I719" i="4" s="1"/>
  <c r="G719" i="4"/>
  <c r="D719" i="4"/>
  <c r="J718" i="4"/>
  <c r="H718" i="4"/>
  <c r="G718" i="4"/>
  <c r="D718" i="4"/>
  <c r="J717" i="4"/>
  <c r="H717" i="4"/>
  <c r="I717" i="4" s="1"/>
  <c r="G717" i="4"/>
  <c r="D717" i="4"/>
  <c r="J716" i="4"/>
  <c r="H716" i="4"/>
  <c r="G716" i="4"/>
  <c r="D716" i="4"/>
  <c r="J715" i="4"/>
  <c r="H715" i="4"/>
  <c r="I715" i="4" s="1"/>
  <c r="G715" i="4"/>
  <c r="D715" i="4"/>
  <c r="J714" i="4"/>
  <c r="H714" i="4"/>
  <c r="I714" i="4" s="1"/>
  <c r="G714" i="4"/>
  <c r="D714" i="4"/>
  <c r="J713" i="4"/>
  <c r="H713" i="4"/>
  <c r="I713" i="4" s="1"/>
  <c r="G713" i="4"/>
  <c r="D713" i="4"/>
  <c r="J712" i="4"/>
  <c r="H712" i="4"/>
  <c r="I712" i="4" s="1"/>
  <c r="G712" i="4"/>
  <c r="D712" i="4"/>
  <c r="J711" i="4"/>
  <c r="H711" i="4"/>
  <c r="I711" i="4" s="1"/>
  <c r="G711" i="4"/>
  <c r="D711" i="4"/>
  <c r="J710" i="4"/>
  <c r="H710" i="4"/>
  <c r="G710" i="4"/>
  <c r="D710" i="4"/>
  <c r="J709" i="4"/>
  <c r="H709" i="4"/>
  <c r="I709" i="4" s="1"/>
  <c r="G709" i="4"/>
  <c r="D709" i="4"/>
  <c r="J708" i="4"/>
  <c r="H708" i="4"/>
  <c r="G708" i="4"/>
  <c r="D708" i="4"/>
  <c r="J707" i="4"/>
  <c r="H707" i="4"/>
  <c r="I707" i="4" s="1"/>
  <c r="G707" i="4"/>
  <c r="D707" i="4"/>
  <c r="J706" i="4"/>
  <c r="H706" i="4"/>
  <c r="G706" i="4"/>
  <c r="D706" i="4"/>
  <c r="J705" i="4"/>
  <c r="H705" i="4"/>
  <c r="I705" i="4" s="1"/>
  <c r="G705" i="4"/>
  <c r="D705" i="4"/>
  <c r="J704" i="4"/>
  <c r="H704" i="4"/>
  <c r="I704" i="4" s="1"/>
  <c r="G704" i="4"/>
  <c r="D704" i="4"/>
  <c r="J703" i="4"/>
  <c r="H703" i="4"/>
  <c r="I703" i="4" s="1"/>
  <c r="G703" i="4"/>
  <c r="D703" i="4"/>
  <c r="J702" i="4"/>
  <c r="H702" i="4"/>
  <c r="I702" i="4" s="1"/>
  <c r="G702" i="4"/>
  <c r="D702" i="4"/>
  <c r="J701" i="4"/>
  <c r="H701" i="4"/>
  <c r="I701" i="4" s="1"/>
  <c r="G701" i="4"/>
  <c r="D701" i="4"/>
  <c r="J700" i="4"/>
  <c r="H700" i="4"/>
  <c r="I700" i="4" s="1"/>
  <c r="G700" i="4"/>
  <c r="D700" i="4"/>
  <c r="J699" i="4"/>
  <c r="H699" i="4"/>
  <c r="I699" i="4" s="1"/>
  <c r="G699" i="4"/>
  <c r="D699" i="4"/>
  <c r="J698" i="4"/>
  <c r="H698" i="4"/>
  <c r="I698" i="4" s="1"/>
  <c r="G698" i="4"/>
  <c r="D698" i="4"/>
  <c r="J697" i="4"/>
  <c r="H697" i="4"/>
  <c r="I697" i="4" s="1"/>
  <c r="G697" i="4"/>
  <c r="D697" i="4"/>
  <c r="J696" i="4"/>
  <c r="H696" i="4"/>
  <c r="I696" i="4" s="1"/>
  <c r="G696" i="4"/>
  <c r="D696" i="4"/>
  <c r="J695" i="4"/>
  <c r="H695" i="4"/>
  <c r="I695" i="4" s="1"/>
  <c r="G695" i="4"/>
  <c r="D695" i="4"/>
  <c r="J694" i="4"/>
  <c r="H694" i="4"/>
  <c r="I694" i="4" s="1"/>
  <c r="G694" i="4"/>
  <c r="D694" i="4"/>
  <c r="J693" i="4"/>
  <c r="H693" i="4"/>
  <c r="I693" i="4" s="1"/>
  <c r="G693" i="4"/>
  <c r="D693" i="4"/>
  <c r="J692" i="4"/>
  <c r="H692" i="4"/>
  <c r="I692" i="4" s="1"/>
  <c r="G692" i="4"/>
  <c r="D692" i="4"/>
  <c r="J691" i="4"/>
  <c r="H691" i="4"/>
  <c r="I691" i="4" s="1"/>
  <c r="G691" i="4"/>
  <c r="D691" i="4"/>
  <c r="J690" i="4"/>
  <c r="H690" i="4"/>
  <c r="I690" i="4" s="1"/>
  <c r="G690" i="4"/>
  <c r="D690" i="4"/>
  <c r="J689" i="4"/>
  <c r="H689" i="4"/>
  <c r="I689" i="4" s="1"/>
  <c r="G689" i="4"/>
  <c r="D689" i="4"/>
  <c r="J688" i="4"/>
  <c r="H688" i="4"/>
  <c r="I688" i="4" s="1"/>
  <c r="G688" i="4"/>
  <c r="D688" i="4"/>
  <c r="J687" i="4"/>
  <c r="H687" i="4"/>
  <c r="I687" i="4" s="1"/>
  <c r="G687" i="4"/>
  <c r="D687" i="4"/>
  <c r="J686" i="4"/>
  <c r="H686" i="4"/>
  <c r="I686" i="4" s="1"/>
  <c r="G686" i="4"/>
  <c r="D686" i="4"/>
  <c r="J685" i="4"/>
  <c r="H685" i="4"/>
  <c r="I685" i="4" s="1"/>
  <c r="G685" i="4"/>
  <c r="D685" i="4"/>
  <c r="J684" i="4"/>
  <c r="H684" i="4"/>
  <c r="I684" i="4" s="1"/>
  <c r="G684" i="4"/>
  <c r="D684" i="4"/>
  <c r="J683" i="4"/>
  <c r="H683" i="4"/>
  <c r="I683" i="4" s="1"/>
  <c r="G683" i="4"/>
  <c r="D683" i="4"/>
  <c r="J682" i="4"/>
  <c r="H682" i="4"/>
  <c r="I682" i="4" s="1"/>
  <c r="G682" i="4"/>
  <c r="D682" i="4"/>
  <c r="J681" i="4"/>
  <c r="H681" i="4"/>
  <c r="I681" i="4" s="1"/>
  <c r="G681" i="4"/>
  <c r="D681" i="4"/>
  <c r="J680" i="4"/>
  <c r="H680" i="4"/>
  <c r="I680" i="4" s="1"/>
  <c r="G680" i="4"/>
  <c r="D680" i="4"/>
  <c r="J679" i="4"/>
  <c r="H679" i="4"/>
  <c r="I679" i="4" s="1"/>
  <c r="G679" i="4"/>
  <c r="D679" i="4"/>
  <c r="J678" i="4"/>
  <c r="H678" i="4"/>
  <c r="I678" i="4" s="1"/>
  <c r="G678" i="4"/>
  <c r="D678" i="4"/>
  <c r="J677" i="4"/>
  <c r="H677" i="4"/>
  <c r="I677" i="4" s="1"/>
  <c r="G677" i="4"/>
  <c r="D677" i="4"/>
  <c r="J676" i="4"/>
  <c r="H676" i="4"/>
  <c r="I676" i="4" s="1"/>
  <c r="G676" i="4"/>
  <c r="D676" i="4"/>
  <c r="J675" i="4"/>
  <c r="H675" i="4"/>
  <c r="I675" i="4" s="1"/>
  <c r="G675" i="4"/>
  <c r="D675" i="4"/>
  <c r="J674" i="4"/>
  <c r="H674" i="4"/>
  <c r="I674" i="4" s="1"/>
  <c r="G674" i="4"/>
  <c r="D674" i="4"/>
  <c r="J673" i="4"/>
  <c r="H673" i="4"/>
  <c r="I673" i="4" s="1"/>
  <c r="G673" i="4"/>
  <c r="D673" i="4"/>
  <c r="J672" i="4"/>
  <c r="H672" i="4"/>
  <c r="I672" i="4" s="1"/>
  <c r="G672" i="4"/>
  <c r="D672" i="4"/>
  <c r="J671" i="4"/>
  <c r="H671" i="4"/>
  <c r="I671" i="4" s="1"/>
  <c r="G671" i="4"/>
  <c r="D671" i="4"/>
  <c r="J670" i="4"/>
  <c r="H670" i="4"/>
  <c r="I670" i="4" s="1"/>
  <c r="G670" i="4"/>
  <c r="D670" i="4"/>
  <c r="J669" i="4"/>
  <c r="H669" i="4"/>
  <c r="I669" i="4" s="1"/>
  <c r="G669" i="4"/>
  <c r="D669" i="4"/>
  <c r="J668" i="4"/>
  <c r="H668" i="4"/>
  <c r="I668" i="4" s="1"/>
  <c r="G668" i="4"/>
  <c r="D668" i="4"/>
  <c r="J667" i="4"/>
  <c r="H667" i="4"/>
  <c r="I667" i="4" s="1"/>
  <c r="G667" i="4"/>
  <c r="D667" i="4"/>
  <c r="J666" i="4"/>
  <c r="H666" i="4"/>
  <c r="I666" i="4" s="1"/>
  <c r="G666" i="4"/>
  <c r="D666" i="4"/>
  <c r="J665" i="4"/>
  <c r="H665" i="4"/>
  <c r="I665" i="4" s="1"/>
  <c r="G665" i="4"/>
  <c r="D665" i="4"/>
  <c r="J664" i="4"/>
  <c r="H664" i="4"/>
  <c r="I664" i="4" s="1"/>
  <c r="G664" i="4"/>
  <c r="D664" i="4"/>
  <c r="J663" i="4"/>
  <c r="H663" i="4"/>
  <c r="I663" i="4" s="1"/>
  <c r="G663" i="4"/>
  <c r="D663" i="4"/>
  <c r="J662" i="4"/>
  <c r="H662" i="4"/>
  <c r="I662" i="4" s="1"/>
  <c r="G662" i="4"/>
  <c r="D662" i="4"/>
  <c r="J661" i="4"/>
  <c r="H661" i="4"/>
  <c r="I661" i="4" s="1"/>
  <c r="G661" i="4"/>
  <c r="D661" i="4"/>
  <c r="J660" i="4"/>
  <c r="H660" i="4"/>
  <c r="I660" i="4" s="1"/>
  <c r="G660" i="4"/>
  <c r="D660" i="4"/>
  <c r="J659" i="4"/>
  <c r="H659" i="4"/>
  <c r="I659" i="4" s="1"/>
  <c r="G659" i="4"/>
  <c r="D659" i="4"/>
  <c r="J658" i="4"/>
  <c r="H658" i="4"/>
  <c r="I658" i="4" s="1"/>
  <c r="G658" i="4"/>
  <c r="D658" i="4"/>
  <c r="J657" i="4"/>
  <c r="H657" i="4"/>
  <c r="I657" i="4" s="1"/>
  <c r="G657" i="4"/>
  <c r="D657" i="4"/>
  <c r="J656" i="4"/>
  <c r="H656" i="4"/>
  <c r="I656" i="4" s="1"/>
  <c r="G656" i="4"/>
  <c r="D656" i="4"/>
  <c r="J655" i="4"/>
  <c r="H655" i="4"/>
  <c r="I655" i="4" s="1"/>
  <c r="G655" i="4"/>
  <c r="D655" i="4"/>
  <c r="J654" i="4"/>
  <c r="H654" i="4"/>
  <c r="I654" i="4" s="1"/>
  <c r="G654" i="4"/>
  <c r="D654" i="4"/>
  <c r="J653" i="4"/>
  <c r="H653" i="4"/>
  <c r="I653" i="4" s="1"/>
  <c r="G653" i="4"/>
  <c r="D653" i="4"/>
  <c r="J652" i="4"/>
  <c r="H652" i="4"/>
  <c r="I652" i="4" s="1"/>
  <c r="G652" i="4"/>
  <c r="D652" i="4"/>
  <c r="J651" i="4"/>
  <c r="H651" i="4"/>
  <c r="I651" i="4" s="1"/>
  <c r="G651" i="4"/>
  <c r="D651" i="4"/>
  <c r="J650" i="4"/>
  <c r="H650" i="4"/>
  <c r="I650" i="4" s="1"/>
  <c r="G650" i="4"/>
  <c r="D650" i="4"/>
  <c r="J649" i="4"/>
  <c r="H649" i="4"/>
  <c r="I649" i="4" s="1"/>
  <c r="G649" i="4"/>
  <c r="D649" i="4"/>
  <c r="J648" i="4"/>
  <c r="H648" i="4"/>
  <c r="I648" i="4" s="1"/>
  <c r="G648" i="4"/>
  <c r="D648" i="4"/>
  <c r="J647" i="4"/>
  <c r="H647" i="4"/>
  <c r="I647" i="4" s="1"/>
  <c r="G647" i="4"/>
  <c r="D647" i="4"/>
  <c r="J646" i="4"/>
  <c r="H646" i="4"/>
  <c r="I646" i="4" s="1"/>
  <c r="G646" i="4"/>
  <c r="D646" i="4"/>
  <c r="J645" i="4"/>
  <c r="H645" i="4"/>
  <c r="I645" i="4" s="1"/>
  <c r="G645" i="4"/>
  <c r="D645" i="4"/>
  <c r="J644" i="4"/>
  <c r="H644" i="4"/>
  <c r="I644" i="4" s="1"/>
  <c r="G644" i="4"/>
  <c r="D644" i="4"/>
  <c r="J643" i="4"/>
  <c r="H643" i="4"/>
  <c r="I643" i="4" s="1"/>
  <c r="G643" i="4"/>
  <c r="D643" i="4"/>
  <c r="J642" i="4"/>
  <c r="H642" i="4"/>
  <c r="I642" i="4" s="1"/>
  <c r="G642" i="4"/>
  <c r="D642" i="4"/>
  <c r="J641" i="4"/>
  <c r="H641" i="4"/>
  <c r="I641" i="4" s="1"/>
  <c r="G641" i="4"/>
  <c r="D641" i="4"/>
  <c r="J640" i="4"/>
  <c r="H640" i="4"/>
  <c r="I640" i="4" s="1"/>
  <c r="G640" i="4"/>
  <c r="D640" i="4"/>
  <c r="J639" i="4"/>
  <c r="H639" i="4"/>
  <c r="I639" i="4" s="1"/>
  <c r="G639" i="4"/>
  <c r="D639" i="4"/>
  <c r="J638" i="4"/>
  <c r="H638" i="4"/>
  <c r="I638" i="4" s="1"/>
  <c r="G638" i="4"/>
  <c r="D638" i="4"/>
  <c r="J637" i="4"/>
  <c r="H637" i="4"/>
  <c r="I637" i="4" s="1"/>
  <c r="G637" i="4"/>
  <c r="D637" i="4"/>
  <c r="J636" i="4"/>
  <c r="H636" i="4"/>
  <c r="I636" i="4" s="1"/>
  <c r="G636" i="4"/>
  <c r="D636" i="4"/>
  <c r="J635" i="4"/>
  <c r="H635" i="4"/>
  <c r="I635" i="4" s="1"/>
  <c r="G635" i="4"/>
  <c r="D635" i="4"/>
  <c r="J634" i="4"/>
  <c r="H634" i="4"/>
  <c r="I634" i="4" s="1"/>
  <c r="G634" i="4"/>
  <c r="D634" i="4"/>
  <c r="J633" i="4"/>
  <c r="H633" i="4"/>
  <c r="I633" i="4" s="1"/>
  <c r="G633" i="4"/>
  <c r="D633" i="4"/>
  <c r="J632" i="4"/>
  <c r="H632" i="4"/>
  <c r="I632" i="4" s="1"/>
  <c r="G632" i="4"/>
  <c r="D632" i="4"/>
  <c r="J631" i="4"/>
  <c r="H631" i="4"/>
  <c r="I631" i="4" s="1"/>
  <c r="G631" i="4"/>
  <c r="D631" i="4"/>
  <c r="J630" i="4"/>
  <c r="H630" i="4"/>
  <c r="I630" i="4" s="1"/>
  <c r="G630" i="4"/>
  <c r="D630" i="4"/>
  <c r="J629" i="4"/>
  <c r="H629" i="4"/>
  <c r="I629" i="4" s="1"/>
  <c r="G629" i="4"/>
  <c r="D629" i="4"/>
  <c r="J628" i="4"/>
  <c r="H628" i="4"/>
  <c r="I628" i="4" s="1"/>
  <c r="G628" i="4"/>
  <c r="D628" i="4"/>
  <c r="J627" i="4"/>
  <c r="H627" i="4"/>
  <c r="I627" i="4" s="1"/>
  <c r="G627" i="4"/>
  <c r="D627" i="4"/>
  <c r="J626" i="4"/>
  <c r="H626" i="4"/>
  <c r="I626" i="4" s="1"/>
  <c r="G626" i="4"/>
  <c r="D626" i="4"/>
  <c r="J625" i="4"/>
  <c r="H625" i="4"/>
  <c r="I625" i="4" s="1"/>
  <c r="G625" i="4"/>
  <c r="D625" i="4"/>
  <c r="J624" i="4"/>
  <c r="H624" i="4"/>
  <c r="I624" i="4" s="1"/>
  <c r="G624" i="4"/>
  <c r="D624" i="4"/>
  <c r="J623" i="4"/>
  <c r="H623" i="4"/>
  <c r="I623" i="4" s="1"/>
  <c r="G623" i="4"/>
  <c r="D623" i="4"/>
  <c r="J622" i="4"/>
  <c r="H622" i="4"/>
  <c r="I622" i="4" s="1"/>
  <c r="G622" i="4"/>
  <c r="D622" i="4"/>
  <c r="J621" i="4"/>
  <c r="H621" i="4"/>
  <c r="I621" i="4" s="1"/>
  <c r="G621" i="4"/>
  <c r="D621" i="4"/>
  <c r="J620" i="4"/>
  <c r="H620" i="4"/>
  <c r="I620" i="4" s="1"/>
  <c r="G620" i="4"/>
  <c r="D620" i="4"/>
  <c r="J619" i="4"/>
  <c r="H619" i="4"/>
  <c r="I619" i="4" s="1"/>
  <c r="G619" i="4"/>
  <c r="D619" i="4"/>
  <c r="J618" i="4"/>
  <c r="H618" i="4"/>
  <c r="I618" i="4" s="1"/>
  <c r="G618" i="4"/>
  <c r="D618" i="4"/>
  <c r="J617" i="4"/>
  <c r="H617" i="4"/>
  <c r="I617" i="4" s="1"/>
  <c r="G617" i="4"/>
  <c r="D617" i="4"/>
  <c r="J616" i="4"/>
  <c r="H616" i="4"/>
  <c r="I616" i="4" s="1"/>
  <c r="G616" i="4"/>
  <c r="D616" i="4"/>
  <c r="J615" i="4"/>
  <c r="H615" i="4"/>
  <c r="I615" i="4" s="1"/>
  <c r="G615" i="4"/>
  <c r="D615" i="4"/>
  <c r="J614" i="4"/>
  <c r="H614" i="4"/>
  <c r="I614" i="4" s="1"/>
  <c r="G614" i="4"/>
  <c r="D614" i="4"/>
  <c r="J613" i="4"/>
  <c r="H613" i="4"/>
  <c r="I613" i="4" s="1"/>
  <c r="G613" i="4"/>
  <c r="D613" i="4"/>
  <c r="J612" i="4"/>
  <c r="H612" i="4"/>
  <c r="I612" i="4" s="1"/>
  <c r="G612" i="4"/>
  <c r="D612" i="4"/>
  <c r="J611" i="4"/>
  <c r="H611" i="4"/>
  <c r="I611" i="4" s="1"/>
  <c r="G611" i="4"/>
  <c r="D611" i="4"/>
  <c r="J610" i="4"/>
  <c r="H610" i="4"/>
  <c r="I610" i="4" s="1"/>
  <c r="G610" i="4"/>
  <c r="D610" i="4"/>
  <c r="J609" i="4"/>
  <c r="H609" i="4"/>
  <c r="I609" i="4" s="1"/>
  <c r="G609" i="4"/>
  <c r="D609" i="4"/>
  <c r="J608" i="4"/>
  <c r="H608" i="4"/>
  <c r="I608" i="4" s="1"/>
  <c r="G608" i="4"/>
  <c r="D608" i="4"/>
  <c r="J607" i="4"/>
  <c r="H607" i="4"/>
  <c r="I607" i="4" s="1"/>
  <c r="G607" i="4"/>
  <c r="D607" i="4"/>
  <c r="J606" i="4"/>
  <c r="H606" i="4"/>
  <c r="I606" i="4" s="1"/>
  <c r="G606" i="4"/>
  <c r="D606" i="4"/>
  <c r="J605" i="4"/>
  <c r="H605" i="4"/>
  <c r="I605" i="4" s="1"/>
  <c r="G605" i="4"/>
  <c r="D605" i="4"/>
  <c r="J604" i="4"/>
  <c r="H604" i="4"/>
  <c r="I604" i="4" s="1"/>
  <c r="G604" i="4"/>
  <c r="D604" i="4"/>
  <c r="J603" i="4"/>
  <c r="H603" i="4"/>
  <c r="I603" i="4" s="1"/>
  <c r="G603" i="4"/>
  <c r="D603" i="4"/>
  <c r="J602" i="4"/>
  <c r="H602" i="4"/>
  <c r="I602" i="4" s="1"/>
  <c r="G602" i="4"/>
  <c r="D602" i="4"/>
  <c r="J601" i="4"/>
  <c r="H601" i="4"/>
  <c r="I601" i="4" s="1"/>
  <c r="G601" i="4"/>
  <c r="D601" i="4"/>
  <c r="J600" i="4"/>
  <c r="H600" i="4"/>
  <c r="I600" i="4" s="1"/>
  <c r="G600" i="4"/>
  <c r="D600" i="4"/>
  <c r="J599" i="4"/>
  <c r="H599" i="4"/>
  <c r="I599" i="4" s="1"/>
  <c r="G599" i="4"/>
  <c r="D599" i="4"/>
  <c r="J598" i="4"/>
  <c r="H598" i="4"/>
  <c r="I598" i="4" s="1"/>
  <c r="G598" i="4"/>
  <c r="D598" i="4"/>
  <c r="J597" i="4"/>
  <c r="H597" i="4"/>
  <c r="I597" i="4" s="1"/>
  <c r="G597" i="4"/>
  <c r="D597" i="4"/>
  <c r="J596" i="4"/>
  <c r="H596" i="4"/>
  <c r="I596" i="4" s="1"/>
  <c r="G596" i="4"/>
  <c r="D596" i="4"/>
  <c r="J595" i="4"/>
  <c r="H595" i="4"/>
  <c r="I595" i="4" s="1"/>
  <c r="G595" i="4"/>
  <c r="D595" i="4"/>
  <c r="J594" i="4"/>
  <c r="H594" i="4"/>
  <c r="I594" i="4" s="1"/>
  <c r="G594" i="4"/>
  <c r="D594" i="4"/>
  <c r="J593" i="4"/>
  <c r="H593" i="4"/>
  <c r="I593" i="4" s="1"/>
  <c r="G593" i="4"/>
  <c r="D593" i="4"/>
  <c r="J592" i="4"/>
  <c r="H592" i="4"/>
  <c r="I592" i="4" s="1"/>
  <c r="G592" i="4"/>
  <c r="D592" i="4"/>
  <c r="J591" i="4"/>
  <c r="H591" i="4"/>
  <c r="I591" i="4" s="1"/>
  <c r="G591" i="4"/>
  <c r="D591" i="4"/>
  <c r="J590" i="4"/>
  <c r="H590" i="4"/>
  <c r="I590" i="4" s="1"/>
  <c r="G590" i="4"/>
  <c r="D590" i="4"/>
  <c r="J589" i="4"/>
  <c r="H589" i="4"/>
  <c r="I589" i="4" s="1"/>
  <c r="G589" i="4"/>
  <c r="D589" i="4"/>
  <c r="J588" i="4"/>
  <c r="H588" i="4"/>
  <c r="I588" i="4" s="1"/>
  <c r="G588" i="4"/>
  <c r="D588" i="4"/>
  <c r="J587" i="4"/>
  <c r="H587" i="4"/>
  <c r="I587" i="4" s="1"/>
  <c r="G587" i="4"/>
  <c r="D587" i="4"/>
  <c r="J586" i="4"/>
  <c r="H586" i="4"/>
  <c r="I586" i="4" s="1"/>
  <c r="G586" i="4"/>
  <c r="D586" i="4"/>
  <c r="J585" i="4"/>
  <c r="H585" i="4"/>
  <c r="I585" i="4" s="1"/>
  <c r="G585" i="4"/>
  <c r="D585" i="4"/>
  <c r="J584" i="4"/>
  <c r="H584" i="4"/>
  <c r="I584" i="4" s="1"/>
  <c r="G584" i="4"/>
  <c r="D584" i="4"/>
  <c r="J583" i="4"/>
  <c r="H583" i="4"/>
  <c r="I583" i="4" s="1"/>
  <c r="G583" i="4"/>
  <c r="D583" i="4"/>
  <c r="J582" i="4"/>
  <c r="H582" i="4"/>
  <c r="I582" i="4" s="1"/>
  <c r="G582" i="4"/>
  <c r="D582" i="4"/>
  <c r="J581" i="4"/>
  <c r="H581" i="4"/>
  <c r="I581" i="4" s="1"/>
  <c r="G581" i="4"/>
  <c r="D581" i="4"/>
  <c r="J580" i="4"/>
  <c r="H580" i="4"/>
  <c r="I580" i="4" s="1"/>
  <c r="G580" i="4"/>
  <c r="D580" i="4"/>
  <c r="J579" i="4"/>
  <c r="H579" i="4"/>
  <c r="I579" i="4" s="1"/>
  <c r="G579" i="4"/>
  <c r="D579" i="4"/>
  <c r="J578" i="4"/>
  <c r="H578" i="4"/>
  <c r="I578" i="4" s="1"/>
  <c r="G578" i="4"/>
  <c r="D578" i="4"/>
  <c r="J577" i="4"/>
  <c r="H577" i="4"/>
  <c r="I577" i="4" s="1"/>
  <c r="G577" i="4"/>
  <c r="D577" i="4"/>
  <c r="J576" i="4"/>
  <c r="H576" i="4"/>
  <c r="I576" i="4" s="1"/>
  <c r="G576" i="4"/>
  <c r="D576" i="4"/>
  <c r="J575" i="4"/>
  <c r="H575" i="4"/>
  <c r="I575" i="4" s="1"/>
  <c r="G575" i="4"/>
  <c r="D575" i="4"/>
  <c r="J574" i="4"/>
  <c r="H574" i="4"/>
  <c r="I574" i="4" s="1"/>
  <c r="G574" i="4"/>
  <c r="D574" i="4"/>
  <c r="J573" i="4"/>
  <c r="H573" i="4"/>
  <c r="I573" i="4" s="1"/>
  <c r="G573" i="4"/>
  <c r="D573" i="4"/>
  <c r="J572" i="4"/>
  <c r="H572" i="4"/>
  <c r="I572" i="4" s="1"/>
  <c r="G572" i="4"/>
  <c r="D572" i="4"/>
  <c r="J571" i="4"/>
  <c r="H571" i="4"/>
  <c r="I571" i="4" s="1"/>
  <c r="G571" i="4"/>
  <c r="D571" i="4"/>
  <c r="J570" i="4"/>
  <c r="H570" i="4"/>
  <c r="I570" i="4" s="1"/>
  <c r="G570" i="4"/>
  <c r="D570" i="4"/>
  <c r="J569" i="4"/>
  <c r="H569" i="4"/>
  <c r="I569" i="4" s="1"/>
  <c r="G569" i="4"/>
  <c r="D569" i="4"/>
  <c r="J568" i="4"/>
  <c r="H568" i="4"/>
  <c r="I568" i="4" s="1"/>
  <c r="G568" i="4"/>
  <c r="D568" i="4"/>
  <c r="J567" i="4"/>
  <c r="H567" i="4"/>
  <c r="I567" i="4" s="1"/>
  <c r="G567" i="4"/>
  <c r="D567" i="4"/>
  <c r="J566" i="4"/>
  <c r="H566" i="4"/>
  <c r="I566" i="4" s="1"/>
  <c r="G566" i="4"/>
  <c r="D566" i="4"/>
  <c r="J565" i="4"/>
  <c r="H565" i="4"/>
  <c r="I565" i="4" s="1"/>
  <c r="G565" i="4"/>
  <c r="D565" i="4"/>
  <c r="J564" i="4"/>
  <c r="H564" i="4"/>
  <c r="I564" i="4" s="1"/>
  <c r="G564" i="4"/>
  <c r="D564" i="4"/>
  <c r="J563" i="4"/>
  <c r="H563" i="4"/>
  <c r="I563" i="4" s="1"/>
  <c r="G563" i="4"/>
  <c r="D563" i="4"/>
  <c r="J562" i="4"/>
  <c r="H562" i="4"/>
  <c r="I562" i="4" s="1"/>
  <c r="G562" i="4"/>
  <c r="D562" i="4"/>
  <c r="J561" i="4"/>
  <c r="H561" i="4"/>
  <c r="I561" i="4" s="1"/>
  <c r="G561" i="4"/>
  <c r="D561" i="4"/>
  <c r="J560" i="4"/>
  <c r="H560" i="4"/>
  <c r="I560" i="4" s="1"/>
  <c r="G560" i="4"/>
  <c r="D560" i="4"/>
  <c r="J559" i="4"/>
  <c r="H559" i="4"/>
  <c r="I559" i="4" s="1"/>
  <c r="G559" i="4"/>
  <c r="D559" i="4"/>
  <c r="J558" i="4"/>
  <c r="H558" i="4"/>
  <c r="I558" i="4" s="1"/>
  <c r="G558" i="4"/>
  <c r="D558" i="4"/>
  <c r="J557" i="4"/>
  <c r="H557" i="4"/>
  <c r="I557" i="4" s="1"/>
  <c r="G557" i="4"/>
  <c r="D557" i="4"/>
  <c r="J556" i="4"/>
  <c r="H556" i="4"/>
  <c r="I556" i="4" s="1"/>
  <c r="G556" i="4"/>
  <c r="D556" i="4"/>
  <c r="J555" i="4"/>
  <c r="H555" i="4"/>
  <c r="I555" i="4" s="1"/>
  <c r="G555" i="4"/>
  <c r="D555" i="4"/>
  <c r="J554" i="4"/>
  <c r="H554" i="4"/>
  <c r="I554" i="4" s="1"/>
  <c r="G554" i="4"/>
  <c r="D554" i="4"/>
  <c r="J553" i="4"/>
  <c r="H553" i="4"/>
  <c r="I553" i="4" s="1"/>
  <c r="G553" i="4"/>
  <c r="D553" i="4"/>
  <c r="J552" i="4"/>
  <c r="H552" i="4"/>
  <c r="I552" i="4" s="1"/>
  <c r="G552" i="4"/>
  <c r="D552" i="4"/>
  <c r="J551" i="4"/>
  <c r="H551" i="4"/>
  <c r="I551" i="4" s="1"/>
  <c r="G551" i="4"/>
  <c r="D551" i="4"/>
  <c r="J550" i="4"/>
  <c r="H550" i="4"/>
  <c r="I550" i="4" s="1"/>
  <c r="G550" i="4"/>
  <c r="D550" i="4"/>
  <c r="J549" i="4"/>
  <c r="H549" i="4"/>
  <c r="I549" i="4" s="1"/>
  <c r="G549" i="4"/>
  <c r="D549" i="4"/>
  <c r="J548" i="4"/>
  <c r="H548" i="4"/>
  <c r="I548" i="4" s="1"/>
  <c r="G548" i="4"/>
  <c r="D548" i="4"/>
  <c r="J547" i="4"/>
  <c r="H547" i="4"/>
  <c r="I547" i="4" s="1"/>
  <c r="G547" i="4"/>
  <c r="D547" i="4"/>
  <c r="J546" i="4"/>
  <c r="H546" i="4"/>
  <c r="I546" i="4" s="1"/>
  <c r="G546" i="4"/>
  <c r="D546" i="4"/>
  <c r="J545" i="4"/>
  <c r="H545" i="4"/>
  <c r="I545" i="4" s="1"/>
  <c r="G545" i="4"/>
  <c r="D545" i="4"/>
  <c r="J544" i="4"/>
  <c r="H544" i="4"/>
  <c r="I544" i="4" s="1"/>
  <c r="G544" i="4"/>
  <c r="D544" i="4"/>
  <c r="J543" i="4"/>
  <c r="H543" i="4"/>
  <c r="I543" i="4" s="1"/>
  <c r="G543" i="4"/>
  <c r="D543" i="4"/>
  <c r="J542" i="4"/>
  <c r="H542" i="4"/>
  <c r="I542" i="4" s="1"/>
  <c r="G542" i="4"/>
  <c r="D542" i="4"/>
  <c r="J541" i="4"/>
  <c r="H541" i="4"/>
  <c r="I541" i="4" s="1"/>
  <c r="G541" i="4"/>
  <c r="D541" i="4"/>
  <c r="J540" i="4"/>
  <c r="H540" i="4"/>
  <c r="I540" i="4" s="1"/>
  <c r="G540" i="4"/>
  <c r="D540" i="4"/>
  <c r="J539" i="4"/>
  <c r="H539" i="4"/>
  <c r="I539" i="4" s="1"/>
  <c r="G539" i="4"/>
  <c r="D539" i="4"/>
  <c r="J538" i="4"/>
  <c r="H538" i="4"/>
  <c r="I538" i="4" s="1"/>
  <c r="G538" i="4"/>
  <c r="D538" i="4"/>
  <c r="J537" i="4"/>
  <c r="H537" i="4"/>
  <c r="I537" i="4" s="1"/>
  <c r="G537" i="4"/>
  <c r="D537" i="4"/>
  <c r="J536" i="4"/>
  <c r="H536" i="4"/>
  <c r="I536" i="4" s="1"/>
  <c r="G536" i="4"/>
  <c r="D536" i="4"/>
  <c r="J535" i="4"/>
  <c r="H535" i="4"/>
  <c r="I535" i="4" s="1"/>
  <c r="G535" i="4"/>
  <c r="D535" i="4"/>
  <c r="J534" i="4"/>
  <c r="H534" i="4"/>
  <c r="I534" i="4" s="1"/>
  <c r="G534" i="4"/>
  <c r="D534" i="4"/>
  <c r="J533" i="4"/>
  <c r="H533" i="4"/>
  <c r="I533" i="4" s="1"/>
  <c r="G533" i="4"/>
  <c r="D533" i="4"/>
  <c r="J532" i="4"/>
  <c r="H532" i="4"/>
  <c r="I532" i="4" s="1"/>
  <c r="G532" i="4"/>
  <c r="D532" i="4"/>
  <c r="J531" i="4"/>
  <c r="H531" i="4"/>
  <c r="I531" i="4" s="1"/>
  <c r="G531" i="4"/>
  <c r="D531" i="4"/>
  <c r="J530" i="4"/>
  <c r="H530" i="4"/>
  <c r="I530" i="4" s="1"/>
  <c r="G530" i="4"/>
  <c r="D530" i="4"/>
  <c r="J529" i="4"/>
  <c r="H529" i="4"/>
  <c r="I529" i="4" s="1"/>
  <c r="G529" i="4"/>
  <c r="D529" i="4"/>
  <c r="J528" i="4"/>
  <c r="H528" i="4"/>
  <c r="I528" i="4" s="1"/>
  <c r="G528" i="4"/>
  <c r="D528" i="4"/>
  <c r="J527" i="4"/>
  <c r="H527" i="4"/>
  <c r="I527" i="4" s="1"/>
  <c r="G527" i="4"/>
  <c r="D527" i="4"/>
  <c r="J526" i="4"/>
  <c r="H526" i="4"/>
  <c r="I526" i="4" s="1"/>
  <c r="G526" i="4"/>
  <c r="D526" i="4"/>
  <c r="J525" i="4"/>
  <c r="H525" i="4"/>
  <c r="I525" i="4" s="1"/>
  <c r="G525" i="4"/>
  <c r="D525" i="4"/>
  <c r="J524" i="4"/>
  <c r="H524" i="4"/>
  <c r="I524" i="4" s="1"/>
  <c r="G524" i="4"/>
  <c r="D524" i="4"/>
  <c r="J523" i="4"/>
  <c r="H523" i="4"/>
  <c r="I523" i="4" s="1"/>
  <c r="G523" i="4"/>
  <c r="D523" i="4"/>
  <c r="J522" i="4"/>
  <c r="H522" i="4"/>
  <c r="I522" i="4" s="1"/>
  <c r="G522" i="4"/>
  <c r="D522" i="4"/>
  <c r="J521" i="4"/>
  <c r="H521" i="4"/>
  <c r="I521" i="4" s="1"/>
  <c r="G521" i="4"/>
  <c r="D521" i="4"/>
  <c r="J520" i="4"/>
  <c r="H520" i="4"/>
  <c r="I520" i="4" s="1"/>
  <c r="G520" i="4"/>
  <c r="D520" i="4"/>
  <c r="J519" i="4"/>
  <c r="H519" i="4"/>
  <c r="I519" i="4" s="1"/>
  <c r="G519" i="4"/>
  <c r="D519" i="4"/>
  <c r="J518" i="4"/>
  <c r="H518" i="4"/>
  <c r="I518" i="4" s="1"/>
  <c r="G518" i="4"/>
  <c r="D518" i="4"/>
  <c r="J517" i="4"/>
  <c r="H517" i="4"/>
  <c r="I517" i="4" s="1"/>
  <c r="G517" i="4"/>
  <c r="D517" i="4"/>
  <c r="J516" i="4"/>
  <c r="H516" i="4"/>
  <c r="I516" i="4" s="1"/>
  <c r="G516" i="4"/>
  <c r="D516" i="4"/>
  <c r="J515" i="4"/>
  <c r="H515" i="4"/>
  <c r="I515" i="4" s="1"/>
  <c r="G515" i="4"/>
  <c r="D515" i="4"/>
  <c r="J514" i="4"/>
  <c r="H514" i="4"/>
  <c r="I514" i="4" s="1"/>
  <c r="G514" i="4"/>
  <c r="D514" i="4"/>
  <c r="J513" i="4"/>
  <c r="H513" i="4"/>
  <c r="I513" i="4" s="1"/>
  <c r="G513" i="4"/>
  <c r="D513" i="4"/>
  <c r="J512" i="4"/>
  <c r="H512" i="4"/>
  <c r="I512" i="4" s="1"/>
  <c r="G512" i="4"/>
  <c r="D512" i="4"/>
  <c r="J511" i="4"/>
  <c r="H511" i="4"/>
  <c r="I511" i="4" s="1"/>
  <c r="G511" i="4"/>
  <c r="D511" i="4"/>
  <c r="J510" i="4"/>
  <c r="H510" i="4"/>
  <c r="I510" i="4" s="1"/>
  <c r="G510" i="4"/>
  <c r="D510" i="4"/>
  <c r="J509" i="4"/>
  <c r="H509" i="4"/>
  <c r="I509" i="4" s="1"/>
  <c r="G509" i="4"/>
  <c r="D509" i="4"/>
  <c r="J508" i="4"/>
  <c r="H508" i="4"/>
  <c r="I508" i="4" s="1"/>
  <c r="G508" i="4"/>
  <c r="D508" i="4"/>
  <c r="J507" i="4"/>
  <c r="H507" i="4"/>
  <c r="I507" i="4" s="1"/>
  <c r="G507" i="4"/>
  <c r="D507" i="4"/>
  <c r="J506" i="4"/>
  <c r="H506" i="4"/>
  <c r="I506" i="4" s="1"/>
  <c r="G506" i="4"/>
  <c r="D506" i="4"/>
  <c r="J505" i="4"/>
  <c r="H505" i="4"/>
  <c r="I505" i="4" s="1"/>
  <c r="G505" i="4"/>
  <c r="D505" i="4"/>
  <c r="J504" i="4"/>
  <c r="H504" i="4"/>
  <c r="I504" i="4" s="1"/>
  <c r="G504" i="4"/>
  <c r="D504" i="4"/>
  <c r="J503" i="4"/>
  <c r="H503" i="4"/>
  <c r="I503" i="4" s="1"/>
  <c r="G503" i="4"/>
  <c r="D503" i="4"/>
  <c r="J502" i="4"/>
  <c r="H502" i="4"/>
  <c r="I502" i="4" s="1"/>
  <c r="G502" i="4"/>
  <c r="D502" i="4"/>
  <c r="J501" i="4"/>
  <c r="H501" i="4"/>
  <c r="I501" i="4" s="1"/>
  <c r="G501" i="4"/>
  <c r="D501" i="4"/>
  <c r="J500" i="4"/>
  <c r="H500" i="4"/>
  <c r="I500" i="4" s="1"/>
  <c r="G500" i="4"/>
  <c r="D500" i="4"/>
  <c r="J499" i="4"/>
  <c r="H499" i="4"/>
  <c r="I499" i="4" s="1"/>
  <c r="G499" i="4"/>
  <c r="D499" i="4"/>
  <c r="J498" i="4"/>
  <c r="H498" i="4"/>
  <c r="I498" i="4" s="1"/>
  <c r="G498" i="4"/>
  <c r="D498" i="4"/>
  <c r="J497" i="4"/>
  <c r="H497" i="4"/>
  <c r="I497" i="4" s="1"/>
  <c r="G497" i="4"/>
  <c r="D497" i="4"/>
  <c r="J496" i="4"/>
  <c r="H496" i="4"/>
  <c r="I496" i="4" s="1"/>
  <c r="G496" i="4"/>
  <c r="D496" i="4"/>
  <c r="J495" i="4"/>
  <c r="H495" i="4"/>
  <c r="I495" i="4" s="1"/>
  <c r="G495" i="4"/>
  <c r="D495" i="4"/>
  <c r="J494" i="4"/>
  <c r="H494" i="4"/>
  <c r="I494" i="4" s="1"/>
  <c r="G494" i="4"/>
  <c r="D494" i="4"/>
  <c r="J493" i="4"/>
  <c r="H493" i="4"/>
  <c r="I493" i="4" s="1"/>
  <c r="G493" i="4"/>
  <c r="D493" i="4"/>
  <c r="J492" i="4"/>
  <c r="H492" i="4"/>
  <c r="I492" i="4" s="1"/>
  <c r="G492" i="4"/>
  <c r="D492" i="4"/>
  <c r="J491" i="4"/>
  <c r="H491" i="4"/>
  <c r="I491" i="4" s="1"/>
  <c r="G491" i="4"/>
  <c r="D491" i="4"/>
  <c r="J490" i="4"/>
  <c r="H490" i="4"/>
  <c r="I490" i="4" s="1"/>
  <c r="G490" i="4"/>
  <c r="D490" i="4"/>
  <c r="J489" i="4"/>
  <c r="H489" i="4"/>
  <c r="I489" i="4" s="1"/>
  <c r="G489" i="4"/>
  <c r="D489" i="4"/>
  <c r="J488" i="4"/>
  <c r="H488" i="4"/>
  <c r="I488" i="4" s="1"/>
  <c r="G488" i="4"/>
  <c r="D488" i="4"/>
  <c r="J487" i="4"/>
  <c r="H487" i="4"/>
  <c r="I487" i="4" s="1"/>
  <c r="G487" i="4"/>
  <c r="D487" i="4"/>
  <c r="J486" i="4"/>
  <c r="H486" i="4"/>
  <c r="I486" i="4" s="1"/>
  <c r="G486" i="4"/>
  <c r="D486" i="4"/>
  <c r="J485" i="4"/>
  <c r="H485" i="4"/>
  <c r="I485" i="4" s="1"/>
  <c r="G485" i="4"/>
  <c r="D485" i="4"/>
  <c r="J484" i="4"/>
  <c r="H484" i="4"/>
  <c r="I484" i="4" s="1"/>
  <c r="G484" i="4"/>
  <c r="D484" i="4"/>
  <c r="J483" i="4"/>
  <c r="H483" i="4"/>
  <c r="I483" i="4" s="1"/>
  <c r="G483" i="4"/>
  <c r="D483" i="4"/>
  <c r="J482" i="4"/>
  <c r="H482" i="4"/>
  <c r="I482" i="4" s="1"/>
  <c r="G482" i="4"/>
  <c r="D482" i="4"/>
  <c r="J481" i="4"/>
  <c r="H481" i="4"/>
  <c r="I481" i="4" s="1"/>
  <c r="G481" i="4"/>
  <c r="D481" i="4"/>
  <c r="J480" i="4"/>
  <c r="H480" i="4"/>
  <c r="I480" i="4" s="1"/>
  <c r="G480" i="4"/>
  <c r="D480" i="4"/>
  <c r="J479" i="4"/>
  <c r="H479" i="4"/>
  <c r="I479" i="4" s="1"/>
  <c r="G479" i="4"/>
  <c r="D479" i="4"/>
  <c r="J478" i="4"/>
  <c r="H478" i="4"/>
  <c r="I478" i="4" s="1"/>
  <c r="G478" i="4"/>
  <c r="D478" i="4"/>
  <c r="J477" i="4"/>
  <c r="H477" i="4"/>
  <c r="I477" i="4" s="1"/>
  <c r="G477" i="4"/>
  <c r="D477" i="4"/>
  <c r="J476" i="4"/>
  <c r="H476" i="4"/>
  <c r="I476" i="4" s="1"/>
  <c r="G476" i="4"/>
  <c r="D476" i="4"/>
  <c r="J475" i="4"/>
  <c r="H475" i="4"/>
  <c r="I475" i="4" s="1"/>
  <c r="G475" i="4"/>
  <c r="D475" i="4"/>
  <c r="J474" i="4"/>
  <c r="H474" i="4"/>
  <c r="I474" i="4" s="1"/>
  <c r="G474" i="4"/>
  <c r="D474" i="4"/>
  <c r="J473" i="4"/>
  <c r="H473" i="4"/>
  <c r="I473" i="4" s="1"/>
  <c r="G473" i="4"/>
  <c r="D473" i="4"/>
  <c r="J472" i="4"/>
  <c r="H472" i="4"/>
  <c r="I472" i="4" s="1"/>
  <c r="G472" i="4"/>
  <c r="D472" i="4"/>
  <c r="J471" i="4"/>
  <c r="H471" i="4"/>
  <c r="I471" i="4" s="1"/>
  <c r="G471" i="4"/>
  <c r="D471" i="4"/>
  <c r="J470" i="4"/>
  <c r="H470" i="4"/>
  <c r="I470" i="4" s="1"/>
  <c r="G470" i="4"/>
  <c r="D470" i="4"/>
  <c r="J469" i="4"/>
  <c r="H469" i="4"/>
  <c r="I469" i="4" s="1"/>
  <c r="G469" i="4"/>
  <c r="D469" i="4"/>
  <c r="J468" i="4"/>
  <c r="H468" i="4"/>
  <c r="I468" i="4" s="1"/>
  <c r="G468" i="4"/>
  <c r="D468" i="4"/>
  <c r="J467" i="4"/>
  <c r="H467" i="4"/>
  <c r="I467" i="4" s="1"/>
  <c r="G467" i="4"/>
  <c r="D467" i="4"/>
  <c r="J466" i="4"/>
  <c r="H466" i="4"/>
  <c r="I466" i="4" s="1"/>
  <c r="G466" i="4"/>
  <c r="D466" i="4"/>
  <c r="J465" i="4"/>
  <c r="H465" i="4"/>
  <c r="I465" i="4" s="1"/>
  <c r="G465" i="4"/>
  <c r="D465" i="4"/>
  <c r="J464" i="4"/>
  <c r="H464" i="4"/>
  <c r="I464" i="4" s="1"/>
  <c r="G464" i="4"/>
  <c r="D464" i="4"/>
  <c r="J463" i="4"/>
  <c r="H463" i="4"/>
  <c r="I463" i="4" s="1"/>
  <c r="G463" i="4"/>
  <c r="D463" i="4"/>
  <c r="J462" i="4"/>
  <c r="H462" i="4"/>
  <c r="I462" i="4" s="1"/>
  <c r="G462" i="4"/>
  <c r="D462" i="4"/>
  <c r="J461" i="4"/>
  <c r="H461" i="4"/>
  <c r="I461" i="4" s="1"/>
  <c r="G461" i="4"/>
  <c r="D461" i="4"/>
  <c r="J460" i="4"/>
  <c r="H460" i="4"/>
  <c r="I460" i="4" s="1"/>
  <c r="G460" i="4"/>
  <c r="D460" i="4"/>
  <c r="J459" i="4"/>
  <c r="H459" i="4"/>
  <c r="I459" i="4" s="1"/>
  <c r="G459" i="4"/>
  <c r="D459" i="4"/>
  <c r="J458" i="4"/>
  <c r="H458" i="4"/>
  <c r="I458" i="4" s="1"/>
  <c r="G458" i="4"/>
  <c r="D458" i="4"/>
  <c r="J457" i="4"/>
  <c r="H457" i="4"/>
  <c r="I457" i="4" s="1"/>
  <c r="G457" i="4"/>
  <c r="D457" i="4"/>
  <c r="J456" i="4"/>
  <c r="H456" i="4"/>
  <c r="I456" i="4" s="1"/>
  <c r="G456" i="4"/>
  <c r="D456" i="4"/>
  <c r="J455" i="4"/>
  <c r="H455" i="4"/>
  <c r="I455" i="4" s="1"/>
  <c r="G455" i="4"/>
  <c r="D455" i="4"/>
  <c r="J454" i="4"/>
  <c r="H454" i="4"/>
  <c r="I454" i="4" s="1"/>
  <c r="G454" i="4"/>
  <c r="D454" i="4"/>
  <c r="J453" i="4"/>
  <c r="H453" i="4"/>
  <c r="I453" i="4" s="1"/>
  <c r="G453" i="4"/>
  <c r="D453" i="4"/>
  <c r="J452" i="4"/>
  <c r="H452" i="4"/>
  <c r="I452" i="4" s="1"/>
  <c r="G452" i="4"/>
  <c r="D452" i="4"/>
  <c r="J451" i="4"/>
  <c r="H451" i="4"/>
  <c r="I451" i="4" s="1"/>
  <c r="G451" i="4"/>
  <c r="D451" i="4"/>
  <c r="J450" i="4"/>
  <c r="H450" i="4"/>
  <c r="I450" i="4" s="1"/>
  <c r="G450" i="4"/>
  <c r="D450" i="4"/>
  <c r="J449" i="4"/>
  <c r="H449" i="4"/>
  <c r="I449" i="4" s="1"/>
  <c r="G449" i="4"/>
  <c r="D449" i="4"/>
  <c r="J448" i="4"/>
  <c r="H448" i="4"/>
  <c r="I448" i="4" s="1"/>
  <c r="G448" i="4"/>
  <c r="D448" i="4"/>
  <c r="J447" i="4"/>
  <c r="H447" i="4"/>
  <c r="I447" i="4" s="1"/>
  <c r="G447" i="4"/>
  <c r="D447" i="4"/>
  <c r="J446" i="4"/>
  <c r="H446" i="4"/>
  <c r="I446" i="4" s="1"/>
  <c r="G446" i="4"/>
  <c r="D446" i="4"/>
  <c r="J445" i="4"/>
  <c r="H445" i="4"/>
  <c r="I445" i="4" s="1"/>
  <c r="G445" i="4"/>
  <c r="D445" i="4"/>
  <c r="J444" i="4"/>
  <c r="H444" i="4"/>
  <c r="I444" i="4" s="1"/>
  <c r="G444" i="4"/>
  <c r="D444" i="4"/>
  <c r="J443" i="4"/>
  <c r="H443" i="4"/>
  <c r="I443" i="4" s="1"/>
  <c r="G443" i="4"/>
  <c r="D443" i="4"/>
  <c r="J442" i="4"/>
  <c r="H442" i="4"/>
  <c r="I442" i="4" s="1"/>
  <c r="G442" i="4"/>
  <c r="D442" i="4"/>
  <c r="J441" i="4"/>
  <c r="H441" i="4"/>
  <c r="I441" i="4" s="1"/>
  <c r="G441" i="4"/>
  <c r="D441" i="4"/>
  <c r="J440" i="4"/>
  <c r="H440" i="4"/>
  <c r="I440" i="4" s="1"/>
  <c r="G440" i="4"/>
  <c r="D440" i="4"/>
  <c r="J439" i="4"/>
  <c r="H439" i="4"/>
  <c r="I439" i="4" s="1"/>
  <c r="G439" i="4"/>
  <c r="D439" i="4"/>
  <c r="J438" i="4"/>
  <c r="H438" i="4"/>
  <c r="I438" i="4" s="1"/>
  <c r="G438" i="4"/>
  <c r="D438" i="4"/>
  <c r="J437" i="4"/>
  <c r="H437" i="4"/>
  <c r="I437" i="4" s="1"/>
  <c r="G437" i="4"/>
  <c r="D437" i="4"/>
  <c r="J436" i="4"/>
  <c r="H436" i="4"/>
  <c r="I436" i="4" s="1"/>
  <c r="G436" i="4"/>
  <c r="D436" i="4"/>
  <c r="J435" i="4"/>
  <c r="H435" i="4"/>
  <c r="I435" i="4" s="1"/>
  <c r="G435" i="4"/>
  <c r="D435" i="4"/>
  <c r="J434" i="4"/>
  <c r="H434" i="4"/>
  <c r="I434" i="4" s="1"/>
  <c r="G434" i="4"/>
  <c r="D434" i="4"/>
  <c r="J433" i="4"/>
  <c r="H433" i="4"/>
  <c r="I433" i="4" s="1"/>
  <c r="G433" i="4"/>
  <c r="D433" i="4"/>
  <c r="J432" i="4"/>
  <c r="H432" i="4"/>
  <c r="I432" i="4" s="1"/>
  <c r="G432" i="4"/>
  <c r="D432" i="4"/>
  <c r="J431" i="4"/>
  <c r="H431" i="4"/>
  <c r="I431" i="4" s="1"/>
  <c r="G431" i="4"/>
  <c r="D431" i="4"/>
  <c r="J430" i="4"/>
  <c r="H430" i="4"/>
  <c r="I430" i="4" s="1"/>
  <c r="G430" i="4"/>
  <c r="D430" i="4"/>
  <c r="J429" i="4"/>
  <c r="H429" i="4"/>
  <c r="I429" i="4" s="1"/>
  <c r="G429" i="4"/>
  <c r="D429" i="4"/>
  <c r="J428" i="4"/>
  <c r="H428" i="4"/>
  <c r="I428" i="4" s="1"/>
  <c r="G428" i="4"/>
  <c r="D428" i="4"/>
  <c r="J427" i="4"/>
  <c r="H427" i="4"/>
  <c r="I427" i="4" s="1"/>
  <c r="G427" i="4"/>
  <c r="D427" i="4"/>
  <c r="J426" i="4"/>
  <c r="H426" i="4"/>
  <c r="I426" i="4" s="1"/>
  <c r="G426" i="4"/>
  <c r="D426" i="4"/>
  <c r="J425" i="4"/>
  <c r="H425" i="4"/>
  <c r="I425" i="4" s="1"/>
  <c r="G425" i="4"/>
  <c r="D425" i="4"/>
  <c r="J424" i="4"/>
  <c r="H424" i="4"/>
  <c r="I424" i="4" s="1"/>
  <c r="G424" i="4"/>
  <c r="D424" i="4"/>
  <c r="J423" i="4"/>
  <c r="H423" i="4"/>
  <c r="I423" i="4" s="1"/>
  <c r="G423" i="4"/>
  <c r="D423" i="4"/>
  <c r="J422" i="4"/>
  <c r="H422" i="4"/>
  <c r="I422" i="4" s="1"/>
  <c r="G422" i="4"/>
  <c r="D422" i="4"/>
  <c r="J421" i="4"/>
  <c r="H421" i="4"/>
  <c r="I421" i="4" s="1"/>
  <c r="G421" i="4"/>
  <c r="D421" i="4"/>
  <c r="J420" i="4"/>
  <c r="H420" i="4"/>
  <c r="I420" i="4" s="1"/>
  <c r="G420" i="4"/>
  <c r="D420" i="4"/>
  <c r="J419" i="4"/>
  <c r="H419" i="4"/>
  <c r="I419" i="4" s="1"/>
  <c r="G419" i="4"/>
  <c r="D419" i="4"/>
  <c r="J418" i="4"/>
  <c r="H418" i="4"/>
  <c r="I418" i="4" s="1"/>
  <c r="G418" i="4"/>
  <c r="D418" i="4"/>
  <c r="J417" i="4"/>
  <c r="H417" i="4"/>
  <c r="I417" i="4" s="1"/>
  <c r="G417" i="4"/>
  <c r="D417" i="4"/>
  <c r="J416" i="4"/>
  <c r="H416" i="4"/>
  <c r="I416" i="4" s="1"/>
  <c r="G416" i="4"/>
  <c r="D416" i="4"/>
  <c r="J415" i="4"/>
  <c r="H415" i="4"/>
  <c r="I415" i="4" s="1"/>
  <c r="G415" i="4"/>
  <c r="D415" i="4"/>
  <c r="J414" i="4"/>
  <c r="H414" i="4"/>
  <c r="I414" i="4" s="1"/>
  <c r="G414" i="4"/>
  <c r="D414" i="4"/>
  <c r="J413" i="4"/>
  <c r="H413" i="4"/>
  <c r="I413" i="4" s="1"/>
  <c r="G413" i="4"/>
  <c r="D413" i="4"/>
  <c r="J412" i="4"/>
  <c r="H412" i="4"/>
  <c r="I412" i="4" s="1"/>
  <c r="G412" i="4"/>
  <c r="D412" i="4"/>
  <c r="J411" i="4"/>
  <c r="H411" i="4"/>
  <c r="I411" i="4" s="1"/>
  <c r="G411" i="4"/>
  <c r="D411" i="4"/>
  <c r="J410" i="4"/>
  <c r="H410" i="4"/>
  <c r="I410" i="4" s="1"/>
  <c r="G410" i="4"/>
  <c r="D410" i="4"/>
  <c r="J409" i="4"/>
  <c r="H409" i="4"/>
  <c r="I409" i="4" s="1"/>
  <c r="G409" i="4"/>
  <c r="D409" i="4"/>
  <c r="J408" i="4"/>
  <c r="H408" i="4"/>
  <c r="I408" i="4" s="1"/>
  <c r="G408" i="4"/>
  <c r="D408" i="4"/>
  <c r="J407" i="4"/>
  <c r="H407" i="4"/>
  <c r="I407" i="4" s="1"/>
  <c r="G407" i="4"/>
  <c r="D407" i="4"/>
  <c r="J406" i="4"/>
  <c r="H406" i="4"/>
  <c r="I406" i="4" s="1"/>
  <c r="G406" i="4"/>
  <c r="D406" i="4"/>
  <c r="J405" i="4"/>
  <c r="H405" i="4"/>
  <c r="I405" i="4" s="1"/>
  <c r="G405" i="4"/>
  <c r="D405" i="4"/>
  <c r="J404" i="4"/>
  <c r="H404" i="4"/>
  <c r="I404" i="4" s="1"/>
  <c r="G404" i="4"/>
  <c r="D404" i="4"/>
  <c r="J403" i="4"/>
  <c r="H403" i="4"/>
  <c r="I403" i="4" s="1"/>
  <c r="G403" i="4"/>
  <c r="D403" i="4"/>
  <c r="J402" i="4"/>
  <c r="H402" i="4"/>
  <c r="I402" i="4" s="1"/>
  <c r="G402" i="4"/>
  <c r="D402" i="4"/>
  <c r="J401" i="4"/>
  <c r="H401" i="4"/>
  <c r="I401" i="4" s="1"/>
  <c r="G401" i="4"/>
  <c r="D401" i="4"/>
  <c r="J400" i="4"/>
  <c r="H400" i="4"/>
  <c r="I400" i="4" s="1"/>
  <c r="G400" i="4"/>
  <c r="D400" i="4"/>
  <c r="B400" i="4"/>
  <c r="J399" i="4"/>
  <c r="H399" i="4"/>
  <c r="G399" i="4"/>
  <c r="D399" i="4"/>
  <c r="B399" i="4"/>
  <c r="J398" i="4"/>
  <c r="H398" i="4"/>
  <c r="G398" i="4"/>
  <c r="D398" i="4"/>
  <c r="B398" i="4"/>
  <c r="J397" i="4"/>
  <c r="H397" i="4"/>
  <c r="G397" i="4"/>
  <c r="D397" i="4"/>
  <c r="B397" i="4"/>
  <c r="J396" i="4"/>
  <c r="H396" i="4"/>
  <c r="I396" i="4" s="1"/>
  <c r="G396" i="4"/>
  <c r="D396" i="4"/>
  <c r="B396" i="4"/>
  <c r="J395" i="4"/>
  <c r="H395" i="4"/>
  <c r="G395" i="4"/>
  <c r="D395" i="4"/>
  <c r="B395" i="4"/>
  <c r="J394" i="4"/>
  <c r="H394" i="4"/>
  <c r="G394" i="4"/>
  <c r="D394" i="4"/>
  <c r="B394" i="4"/>
  <c r="J393" i="4"/>
  <c r="H393" i="4"/>
  <c r="G393" i="4"/>
  <c r="D393" i="4"/>
  <c r="B393" i="4"/>
  <c r="J392" i="4"/>
  <c r="H392" i="4"/>
  <c r="I392" i="4" s="1"/>
  <c r="G392" i="4"/>
  <c r="D392" i="4"/>
  <c r="B392" i="4"/>
  <c r="J391" i="4"/>
  <c r="H391" i="4"/>
  <c r="G391" i="4"/>
  <c r="D391" i="4"/>
  <c r="B391" i="4"/>
  <c r="J390" i="4"/>
  <c r="H390" i="4"/>
  <c r="G390" i="4"/>
  <c r="D390" i="4"/>
  <c r="B390" i="4"/>
  <c r="J389" i="4"/>
  <c r="H389" i="4"/>
  <c r="G389" i="4"/>
  <c r="D389" i="4"/>
  <c r="B389" i="4"/>
  <c r="J388" i="4"/>
  <c r="H388" i="4"/>
  <c r="I388" i="4" s="1"/>
  <c r="G388" i="4"/>
  <c r="D388" i="4"/>
  <c r="B388" i="4"/>
  <c r="J387" i="4"/>
  <c r="H387" i="4"/>
  <c r="G387" i="4"/>
  <c r="D387" i="4"/>
  <c r="B387" i="4"/>
  <c r="J386" i="4"/>
  <c r="H386" i="4"/>
  <c r="G386" i="4"/>
  <c r="D386" i="4"/>
  <c r="B386" i="4"/>
  <c r="J385" i="4"/>
  <c r="H385" i="4"/>
  <c r="G385" i="4"/>
  <c r="D385" i="4"/>
  <c r="B385" i="4"/>
  <c r="J384" i="4"/>
  <c r="H384" i="4"/>
  <c r="I384" i="4" s="1"/>
  <c r="G384" i="4"/>
  <c r="D384" i="4"/>
  <c r="B384" i="4"/>
  <c r="J383" i="4"/>
  <c r="H383" i="4"/>
  <c r="G383" i="4"/>
  <c r="D383" i="4"/>
  <c r="B383" i="4"/>
  <c r="J382" i="4"/>
  <c r="H382" i="4"/>
  <c r="G382" i="4"/>
  <c r="D382" i="4"/>
  <c r="B382" i="4"/>
  <c r="J381" i="4"/>
  <c r="H381" i="4"/>
  <c r="G381" i="4"/>
  <c r="D381" i="4"/>
  <c r="B381" i="4"/>
  <c r="J380" i="4"/>
  <c r="H380" i="4"/>
  <c r="I380" i="4" s="1"/>
  <c r="G380" i="4"/>
  <c r="D380" i="4"/>
  <c r="B380" i="4"/>
  <c r="J379" i="4"/>
  <c r="H379" i="4"/>
  <c r="G379" i="4"/>
  <c r="D379" i="4"/>
  <c r="B379" i="4"/>
  <c r="J378" i="4"/>
  <c r="H378" i="4"/>
  <c r="G378" i="4"/>
  <c r="D378" i="4"/>
  <c r="B378" i="4"/>
  <c r="J377" i="4"/>
  <c r="H377" i="4"/>
  <c r="G377" i="4"/>
  <c r="D377" i="4"/>
  <c r="B377" i="4"/>
  <c r="J376" i="4"/>
  <c r="H376" i="4"/>
  <c r="G376" i="4"/>
  <c r="D376" i="4"/>
  <c r="B376" i="4"/>
  <c r="J375" i="4"/>
  <c r="H375" i="4"/>
  <c r="G375" i="4"/>
  <c r="D375" i="4"/>
  <c r="B375" i="4"/>
  <c r="J374" i="4"/>
  <c r="H374" i="4"/>
  <c r="I374" i="4" s="1"/>
  <c r="G374" i="4"/>
  <c r="D374" i="4"/>
  <c r="B374" i="4"/>
  <c r="J373" i="4"/>
  <c r="H373" i="4"/>
  <c r="G373" i="4"/>
  <c r="D373" i="4"/>
  <c r="B373" i="4"/>
  <c r="J372" i="4"/>
  <c r="H372" i="4"/>
  <c r="G372" i="4"/>
  <c r="D372" i="4"/>
  <c r="B372" i="4"/>
  <c r="J371" i="4"/>
  <c r="H371" i="4"/>
  <c r="G371" i="4"/>
  <c r="D371" i="4"/>
  <c r="B371" i="4"/>
  <c r="J370" i="4"/>
  <c r="H370" i="4"/>
  <c r="I370" i="4" s="1"/>
  <c r="G370" i="4"/>
  <c r="D370" i="4"/>
  <c r="B370" i="4"/>
  <c r="J369" i="4"/>
  <c r="H369" i="4"/>
  <c r="G369" i="4"/>
  <c r="D369" i="4"/>
  <c r="B369" i="4"/>
  <c r="J368" i="4"/>
  <c r="H368" i="4"/>
  <c r="G368" i="4"/>
  <c r="D368" i="4"/>
  <c r="B368" i="4"/>
  <c r="J367" i="4"/>
  <c r="H367" i="4"/>
  <c r="G367" i="4"/>
  <c r="D367" i="4"/>
  <c r="B367" i="4"/>
  <c r="J366" i="4"/>
  <c r="H366" i="4"/>
  <c r="I366" i="4" s="1"/>
  <c r="G366" i="4"/>
  <c r="D366" i="4"/>
  <c r="B366" i="4"/>
  <c r="J365" i="4"/>
  <c r="H365" i="4"/>
  <c r="G365" i="4"/>
  <c r="D365" i="4"/>
  <c r="B365" i="4"/>
  <c r="J364" i="4"/>
  <c r="H364" i="4"/>
  <c r="G364" i="4"/>
  <c r="D364" i="4"/>
  <c r="B364" i="4"/>
  <c r="J363" i="4"/>
  <c r="H363" i="4"/>
  <c r="G363" i="4"/>
  <c r="D363" i="4"/>
  <c r="B363" i="4"/>
  <c r="J362" i="4"/>
  <c r="H362" i="4"/>
  <c r="I362" i="4" s="1"/>
  <c r="G362" i="4"/>
  <c r="D362" i="4"/>
  <c r="B362" i="4"/>
  <c r="J361" i="4"/>
  <c r="H361" i="4"/>
  <c r="G361" i="4"/>
  <c r="D361" i="4"/>
  <c r="B361" i="4"/>
  <c r="J360" i="4"/>
  <c r="H360" i="4"/>
  <c r="G360" i="4"/>
  <c r="D360" i="4"/>
  <c r="B360" i="4"/>
  <c r="J359" i="4"/>
  <c r="H359" i="4"/>
  <c r="G359" i="4"/>
  <c r="D359" i="4"/>
  <c r="B359" i="4"/>
  <c r="J358" i="4"/>
  <c r="H358" i="4"/>
  <c r="I358" i="4" s="1"/>
  <c r="G358" i="4"/>
  <c r="D358" i="4"/>
  <c r="B358" i="4"/>
  <c r="J357" i="4"/>
  <c r="H357" i="4"/>
  <c r="G357" i="4"/>
  <c r="D357" i="4"/>
  <c r="B357" i="4"/>
  <c r="J356" i="4"/>
  <c r="H356" i="4"/>
  <c r="G356" i="4"/>
  <c r="D356" i="4"/>
  <c r="B356" i="4"/>
  <c r="J355" i="4"/>
  <c r="H355" i="4"/>
  <c r="G355" i="4"/>
  <c r="D355" i="4"/>
  <c r="B355" i="4"/>
  <c r="J354" i="4"/>
  <c r="H354" i="4"/>
  <c r="G354" i="4"/>
  <c r="D354" i="4"/>
  <c r="B354" i="4"/>
  <c r="J353" i="4"/>
  <c r="H353" i="4"/>
  <c r="G353" i="4"/>
  <c r="D353" i="4"/>
  <c r="B353" i="4"/>
  <c r="J352" i="4"/>
  <c r="H352" i="4"/>
  <c r="I352" i="4" s="1"/>
  <c r="G352" i="4"/>
  <c r="D352" i="4"/>
  <c r="B352" i="4"/>
  <c r="J351" i="4"/>
  <c r="H351" i="4"/>
  <c r="G351" i="4"/>
  <c r="D351" i="4"/>
  <c r="B351" i="4"/>
  <c r="J350" i="4"/>
  <c r="H350" i="4"/>
  <c r="G350" i="4"/>
  <c r="D350" i="4"/>
  <c r="B350" i="4"/>
  <c r="J349" i="4"/>
  <c r="H349" i="4"/>
  <c r="G349" i="4"/>
  <c r="D349" i="4"/>
  <c r="B349" i="4"/>
  <c r="J348" i="4"/>
  <c r="H348" i="4"/>
  <c r="I348" i="4" s="1"/>
  <c r="G348" i="4"/>
  <c r="D348" i="4"/>
  <c r="B348" i="4"/>
  <c r="J347" i="4"/>
  <c r="H347" i="4"/>
  <c r="G347" i="4"/>
  <c r="D347" i="4"/>
  <c r="B347" i="4"/>
  <c r="J346" i="4"/>
  <c r="H346" i="4"/>
  <c r="G346" i="4"/>
  <c r="D346" i="4"/>
  <c r="B346" i="4"/>
  <c r="J345" i="4"/>
  <c r="H345" i="4"/>
  <c r="G345" i="4"/>
  <c r="D345" i="4"/>
  <c r="B345" i="4"/>
  <c r="J344" i="4"/>
  <c r="H344" i="4"/>
  <c r="I344" i="4" s="1"/>
  <c r="G344" i="4"/>
  <c r="D344" i="4"/>
  <c r="B344" i="4"/>
  <c r="J343" i="4"/>
  <c r="H343" i="4"/>
  <c r="G343" i="4"/>
  <c r="D343" i="4"/>
  <c r="B343" i="4"/>
  <c r="J342" i="4"/>
  <c r="H342" i="4"/>
  <c r="G342" i="4"/>
  <c r="D342" i="4"/>
  <c r="B342" i="4"/>
  <c r="J341" i="4"/>
  <c r="H341" i="4"/>
  <c r="G341" i="4"/>
  <c r="D341" i="4"/>
  <c r="B341" i="4"/>
  <c r="J340" i="4"/>
  <c r="H340" i="4"/>
  <c r="I340" i="4" s="1"/>
  <c r="G340" i="4"/>
  <c r="D340" i="4"/>
  <c r="B340" i="4"/>
  <c r="J339" i="4"/>
  <c r="H339" i="4"/>
  <c r="G339" i="4"/>
  <c r="D339" i="4"/>
  <c r="B339" i="4"/>
  <c r="J338" i="4"/>
  <c r="H338" i="4"/>
  <c r="I338" i="4" s="1"/>
  <c r="G338" i="4"/>
  <c r="D338" i="4"/>
  <c r="B338" i="4"/>
  <c r="J337" i="4"/>
  <c r="H337" i="4"/>
  <c r="G337" i="4"/>
  <c r="D337" i="4"/>
  <c r="B337" i="4"/>
  <c r="J336" i="4"/>
  <c r="H336" i="4"/>
  <c r="G336" i="4"/>
  <c r="D336" i="4"/>
  <c r="B336" i="4"/>
  <c r="J335" i="4"/>
  <c r="H335" i="4"/>
  <c r="G335" i="4"/>
  <c r="D335" i="4"/>
  <c r="B335" i="4"/>
  <c r="J334" i="4"/>
  <c r="H334" i="4"/>
  <c r="I334" i="4" s="1"/>
  <c r="G334" i="4"/>
  <c r="D334" i="4"/>
  <c r="B334" i="4"/>
  <c r="J333" i="4"/>
  <c r="H333" i="4"/>
  <c r="G333" i="4"/>
  <c r="D333" i="4"/>
  <c r="B333" i="4"/>
  <c r="J332" i="4"/>
  <c r="H332" i="4"/>
  <c r="G332" i="4"/>
  <c r="D332" i="4"/>
  <c r="B332" i="4"/>
  <c r="J331" i="4"/>
  <c r="H331" i="4"/>
  <c r="G331" i="4"/>
  <c r="D331" i="4"/>
  <c r="B331" i="4"/>
  <c r="J330" i="4"/>
  <c r="H330" i="4"/>
  <c r="I330" i="4" s="1"/>
  <c r="G330" i="4"/>
  <c r="D330" i="4"/>
  <c r="B330" i="4"/>
  <c r="J329" i="4"/>
  <c r="H329" i="4"/>
  <c r="G329" i="4"/>
  <c r="D329" i="4"/>
  <c r="B329" i="4"/>
  <c r="J328" i="4"/>
  <c r="H328" i="4"/>
  <c r="G328" i="4"/>
  <c r="D328" i="4"/>
  <c r="B328" i="4"/>
  <c r="J327" i="4"/>
  <c r="H327" i="4"/>
  <c r="G327" i="4"/>
  <c r="D327" i="4"/>
  <c r="B327" i="4"/>
  <c r="J326" i="4"/>
  <c r="H326" i="4"/>
  <c r="I326" i="4" s="1"/>
  <c r="G326" i="4"/>
  <c r="D326" i="4"/>
  <c r="B326" i="4"/>
  <c r="J325" i="4"/>
  <c r="H325" i="4"/>
  <c r="G325" i="4"/>
  <c r="D325" i="4"/>
  <c r="B325" i="4"/>
  <c r="J324" i="4"/>
  <c r="H324" i="4"/>
  <c r="G324" i="4"/>
  <c r="D324" i="4"/>
  <c r="B324" i="4"/>
  <c r="J323" i="4"/>
  <c r="H323" i="4"/>
  <c r="G323" i="4"/>
  <c r="D323" i="4"/>
  <c r="B323" i="4"/>
  <c r="J322" i="4"/>
  <c r="H322" i="4"/>
  <c r="I322" i="4" s="1"/>
  <c r="G322" i="4"/>
  <c r="D322" i="4"/>
  <c r="B322" i="4"/>
  <c r="J321" i="4"/>
  <c r="H321" i="4"/>
  <c r="G321" i="4"/>
  <c r="D321" i="4"/>
  <c r="B321" i="4"/>
  <c r="J320" i="4"/>
  <c r="H320" i="4"/>
  <c r="G320" i="4"/>
  <c r="D320" i="4"/>
  <c r="B320" i="4"/>
  <c r="J319" i="4"/>
  <c r="H319" i="4"/>
  <c r="G319" i="4"/>
  <c r="D319" i="4"/>
  <c r="B319" i="4"/>
  <c r="J318" i="4"/>
  <c r="H318" i="4"/>
  <c r="I318" i="4" s="1"/>
  <c r="G318" i="4"/>
  <c r="D318" i="4"/>
  <c r="B318" i="4"/>
  <c r="J317" i="4"/>
  <c r="H317" i="4"/>
  <c r="G317" i="4"/>
  <c r="D317" i="4"/>
  <c r="B317" i="4"/>
  <c r="J316" i="4"/>
  <c r="H316" i="4"/>
  <c r="G316" i="4"/>
  <c r="D316" i="4"/>
  <c r="B316" i="4"/>
  <c r="J315" i="4"/>
  <c r="H315" i="4"/>
  <c r="G315" i="4"/>
  <c r="D315" i="4"/>
  <c r="B315" i="4"/>
  <c r="J314" i="4"/>
  <c r="H314" i="4"/>
  <c r="I314" i="4" s="1"/>
  <c r="G314" i="4"/>
  <c r="D314" i="4"/>
  <c r="B314" i="4"/>
  <c r="J313" i="4"/>
  <c r="H313" i="4"/>
  <c r="G313" i="4"/>
  <c r="D313" i="4"/>
  <c r="B313" i="4"/>
  <c r="J312" i="4"/>
  <c r="H312" i="4"/>
  <c r="G312" i="4"/>
  <c r="D312" i="4"/>
  <c r="B312" i="4"/>
  <c r="J311" i="4"/>
  <c r="H311" i="4"/>
  <c r="G311" i="4"/>
  <c r="D311" i="4"/>
  <c r="B311" i="4"/>
  <c r="J310" i="4"/>
  <c r="H310" i="4"/>
  <c r="I310" i="4" s="1"/>
  <c r="G310" i="4"/>
  <c r="D310" i="4"/>
  <c r="B310" i="4"/>
  <c r="J309" i="4"/>
  <c r="H309" i="4"/>
  <c r="G309" i="4"/>
  <c r="D309" i="4"/>
  <c r="B309" i="4"/>
  <c r="J308" i="4"/>
  <c r="H308" i="4"/>
  <c r="G308" i="4"/>
  <c r="D308" i="4"/>
  <c r="B308" i="4"/>
  <c r="J307" i="4"/>
  <c r="H307" i="4"/>
  <c r="G307" i="4"/>
  <c r="D307" i="4"/>
  <c r="B307" i="4"/>
  <c r="J306" i="4"/>
  <c r="H306" i="4"/>
  <c r="I306" i="4" s="1"/>
  <c r="G306" i="4"/>
  <c r="D306" i="4"/>
  <c r="B306" i="4"/>
  <c r="J305" i="4"/>
  <c r="H305" i="4"/>
  <c r="G305" i="4"/>
  <c r="D305" i="4"/>
  <c r="B305" i="4"/>
  <c r="J304" i="4"/>
  <c r="H304" i="4"/>
  <c r="G304" i="4"/>
  <c r="D304" i="4"/>
  <c r="B304" i="4"/>
  <c r="J303" i="4"/>
  <c r="H303" i="4"/>
  <c r="G303" i="4"/>
  <c r="D303" i="4"/>
  <c r="B303" i="4"/>
  <c r="J302" i="4"/>
  <c r="H302" i="4"/>
  <c r="I302" i="4" s="1"/>
  <c r="G302" i="4"/>
  <c r="D302" i="4"/>
  <c r="B302" i="4"/>
  <c r="J301" i="4"/>
  <c r="H301" i="4"/>
  <c r="G301" i="4"/>
  <c r="D301" i="4"/>
  <c r="B301" i="4"/>
  <c r="J300" i="4"/>
  <c r="H300" i="4"/>
  <c r="G300" i="4"/>
  <c r="D300" i="4"/>
  <c r="B300" i="4"/>
  <c r="J299" i="4"/>
  <c r="H299" i="4"/>
  <c r="G299" i="4"/>
  <c r="D299" i="4"/>
  <c r="B299" i="4"/>
  <c r="J298" i="4"/>
  <c r="H298" i="4"/>
  <c r="I298" i="4" s="1"/>
  <c r="G298" i="4"/>
  <c r="D298" i="4"/>
  <c r="B298" i="4"/>
  <c r="J297" i="4"/>
  <c r="H297" i="4"/>
  <c r="G297" i="4"/>
  <c r="D297" i="4"/>
  <c r="B297" i="4"/>
  <c r="J296" i="4"/>
  <c r="H296" i="4"/>
  <c r="G296" i="4"/>
  <c r="D296" i="4"/>
  <c r="B296" i="4"/>
  <c r="J295" i="4"/>
  <c r="H295" i="4"/>
  <c r="G295" i="4"/>
  <c r="D295" i="4"/>
  <c r="B295" i="4"/>
  <c r="J294" i="4"/>
  <c r="H294" i="4"/>
  <c r="I294" i="4" s="1"/>
  <c r="G294" i="4"/>
  <c r="D294" i="4"/>
  <c r="B294" i="4"/>
  <c r="J293" i="4"/>
  <c r="H293" i="4"/>
  <c r="G293" i="4"/>
  <c r="D293" i="4"/>
  <c r="B293" i="4"/>
  <c r="J292" i="4"/>
  <c r="H292" i="4"/>
  <c r="G292" i="4"/>
  <c r="D292" i="4"/>
  <c r="B292" i="4"/>
  <c r="J291" i="4"/>
  <c r="H291" i="4"/>
  <c r="G291" i="4"/>
  <c r="D291" i="4"/>
  <c r="B291" i="4"/>
  <c r="J290" i="4"/>
  <c r="H290" i="4"/>
  <c r="I290" i="4" s="1"/>
  <c r="G290" i="4"/>
  <c r="D290" i="4"/>
  <c r="B290" i="4"/>
  <c r="J289" i="4"/>
  <c r="H289" i="4"/>
  <c r="G289" i="4"/>
  <c r="D289" i="4"/>
  <c r="B289" i="4"/>
  <c r="J288" i="4"/>
  <c r="H288" i="4"/>
  <c r="G288" i="4"/>
  <c r="D288" i="4"/>
  <c r="B288" i="4"/>
  <c r="J287" i="4"/>
  <c r="H287" i="4"/>
  <c r="G287" i="4"/>
  <c r="D287" i="4"/>
  <c r="B287" i="4"/>
  <c r="J286" i="4"/>
  <c r="H286" i="4"/>
  <c r="I286" i="4" s="1"/>
  <c r="G286" i="4"/>
  <c r="D286" i="4"/>
  <c r="B286" i="4"/>
  <c r="J285" i="4"/>
  <c r="H285" i="4"/>
  <c r="G285" i="4"/>
  <c r="D285" i="4"/>
  <c r="B285" i="4"/>
  <c r="J284" i="4"/>
  <c r="H284" i="4"/>
  <c r="G284" i="4"/>
  <c r="D284" i="4"/>
  <c r="B284" i="4"/>
  <c r="J283" i="4"/>
  <c r="H283" i="4"/>
  <c r="G283" i="4"/>
  <c r="D283" i="4"/>
  <c r="B283" i="4"/>
  <c r="J282" i="4"/>
  <c r="H282" i="4"/>
  <c r="I282" i="4" s="1"/>
  <c r="G282" i="4"/>
  <c r="D282" i="4"/>
  <c r="B282" i="4"/>
  <c r="J281" i="4"/>
  <c r="H281" i="4"/>
  <c r="G281" i="4"/>
  <c r="D281" i="4"/>
  <c r="B281" i="4"/>
  <c r="J280" i="4"/>
  <c r="H280" i="4"/>
  <c r="G280" i="4"/>
  <c r="D280" i="4"/>
  <c r="B280" i="4"/>
  <c r="J279" i="4"/>
  <c r="H279" i="4"/>
  <c r="G279" i="4"/>
  <c r="D279" i="4"/>
  <c r="B279" i="4"/>
  <c r="J278" i="4"/>
  <c r="H278" i="4"/>
  <c r="I278" i="4" s="1"/>
  <c r="G278" i="4"/>
  <c r="D278" i="4"/>
  <c r="B278" i="4"/>
  <c r="J277" i="4"/>
  <c r="H277" i="4"/>
  <c r="G277" i="4"/>
  <c r="D277" i="4"/>
  <c r="B277" i="4"/>
  <c r="J276" i="4"/>
  <c r="H276" i="4"/>
  <c r="G276" i="4"/>
  <c r="D276" i="4"/>
  <c r="B276" i="4"/>
  <c r="J275" i="4"/>
  <c r="H275" i="4"/>
  <c r="G275" i="4"/>
  <c r="D275" i="4"/>
  <c r="B275" i="4"/>
  <c r="J274" i="4"/>
  <c r="H274" i="4"/>
  <c r="I274" i="4" s="1"/>
  <c r="G274" i="4"/>
  <c r="D274" i="4"/>
  <c r="B274" i="4"/>
  <c r="J273" i="4"/>
  <c r="H273" i="4"/>
  <c r="G273" i="4"/>
  <c r="D273" i="4"/>
  <c r="B273" i="4"/>
  <c r="J272" i="4"/>
  <c r="H272" i="4"/>
  <c r="G272" i="4"/>
  <c r="D272" i="4"/>
  <c r="B272" i="4"/>
  <c r="J271" i="4"/>
  <c r="H271" i="4"/>
  <c r="G271" i="4"/>
  <c r="D271" i="4"/>
  <c r="B271" i="4"/>
  <c r="J270" i="4"/>
  <c r="H270" i="4"/>
  <c r="I270" i="4" s="1"/>
  <c r="G270" i="4"/>
  <c r="D270" i="4"/>
  <c r="B270" i="4"/>
  <c r="J269" i="4"/>
  <c r="H269" i="4"/>
  <c r="G269" i="4"/>
  <c r="D269" i="4"/>
  <c r="B269" i="4"/>
  <c r="J268" i="4"/>
  <c r="H268" i="4"/>
  <c r="G268" i="4"/>
  <c r="D268" i="4"/>
  <c r="B268" i="4"/>
  <c r="J267" i="4"/>
  <c r="H267" i="4"/>
  <c r="G267" i="4"/>
  <c r="D267" i="4"/>
  <c r="B267" i="4"/>
  <c r="J266" i="4"/>
  <c r="H266" i="4"/>
  <c r="I266" i="4" s="1"/>
  <c r="G266" i="4"/>
  <c r="D266" i="4"/>
  <c r="B266" i="4"/>
  <c r="J265" i="4"/>
  <c r="H265" i="4"/>
  <c r="G265" i="4"/>
  <c r="D265" i="4"/>
  <c r="B265" i="4"/>
  <c r="J264" i="4"/>
  <c r="H264" i="4"/>
  <c r="G264" i="4"/>
  <c r="D264" i="4"/>
  <c r="B264" i="4"/>
  <c r="J263" i="4"/>
  <c r="H263" i="4"/>
  <c r="G263" i="4"/>
  <c r="D263" i="4"/>
  <c r="B263" i="4"/>
  <c r="J262" i="4"/>
  <c r="H262" i="4"/>
  <c r="I262" i="4" s="1"/>
  <c r="G262" i="4"/>
  <c r="D262" i="4"/>
  <c r="B262" i="4"/>
  <c r="J261" i="4"/>
  <c r="H261" i="4"/>
  <c r="G261" i="4"/>
  <c r="D261" i="4"/>
  <c r="B261" i="4"/>
  <c r="J260" i="4"/>
  <c r="H260" i="4"/>
  <c r="G260" i="4"/>
  <c r="D260" i="4"/>
  <c r="B260" i="4"/>
  <c r="J259" i="4"/>
  <c r="H259" i="4"/>
  <c r="G259" i="4"/>
  <c r="D259" i="4"/>
  <c r="B259" i="4"/>
  <c r="J258" i="4"/>
  <c r="H258" i="4"/>
  <c r="I258" i="4" s="1"/>
  <c r="G258" i="4"/>
  <c r="D258" i="4"/>
  <c r="B258" i="4"/>
  <c r="J257" i="4"/>
  <c r="H257" i="4"/>
  <c r="G257" i="4"/>
  <c r="D257" i="4"/>
  <c r="B257" i="4"/>
  <c r="J256" i="4"/>
  <c r="H256" i="4"/>
  <c r="G256" i="4"/>
  <c r="D256" i="4"/>
  <c r="B256" i="4"/>
  <c r="J255" i="4"/>
  <c r="H255" i="4"/>
  <c r="G255" i="4"/>
  <c r="D255" i="4"/>
  <c r="B255" i="4"/>
  <c r="J254" i="4"/>
  <c r="H254" i="4"/>
  <c r="I254" i="4" s="1"/>
  <c r="G254" i="4"/>
  <c r="D254" i="4"/>
  <c r="B254" i="4"/>
  <c r="J253" i="4"/>
  <c r="H253" i="4"/>
  <c r="G253" i="4"/>
  <c r="D253" i="4"/>
  <c r="B253" i="4"/>
  <c r="J252" i="4"/>
  <c r="H252" i="4"/>
  <c r="G252" i="4"/>
  <c r="D252" i="4"/>
  <c r="B252" i="4"/>
  <c r="J251" i="4"/>
  <c r="H251" i="4"/>
  <c r="G251" i="4"/>
  <c r="D251" i="4"/>
  <c r="B251" i="4"/>
  <c r="J250" i="4"/>
  <c r="H250" i="4"/>
  <c r="I250" i="4" s="1"/>
  <c r="G250" i="4"/>
  <c r="D250" i="4"/>
  <c r="B250" i="4"/>
  <c r="J249" i="4"/>
  <c r="H249" i="4"/>
  <c r="G249" i="4"/>
  <c r="D249" i="4"/>
  <c r="B249" i="4"/>
  <c r="J248" i="4"/>
  <c r="H248" i="4"/>
  <c r="G248" i="4"/>
  <c r="D248" i="4"/>
  <c r="B248" i="4"/>
  <c r="J247" i="4"/>
  <c r="H247" i="4"/>
  <c r="G247" i="4"/>
  <c r="D247" i="4"/>
  <c r="B247" i="4"/>
  <c r="J246" i="4"/>
  <c r="H246" i="4"/>
  <c r="I246" i="4" s="1"/>
  <c r="G246" i="4"/>
  <c r="D246" i="4"/>
  <c r="B246" i="4"/>
  <c r="J245" i="4"/>
  <c r="H245" i="4"/>
  <c r="G245" i="4"/>
  <c r="D245" i="4"/>
  <c r="B245" i="4"/>
  <c r="J244" i="4"/>
  <c r="H244" i="4"/>
  <c r="G244" i="4"/>
  <c r="D244" i="4"/>
  <c r="B244" i="4"/>
  <c r="J243" i="4"/>
  <c r="H243" i="4"/>
  <c r="G243" i="4"/>
  <c r="D243" i="4"/>
  <c r="B243" i="4"/>
  <c r="J242" i="4"/>
  <c r="H242" i="4"/>
  <c r="I242" i="4" s="1"/>
  <c r="G242" i="4"/>
  <c r="D242" i="4"/>
  <c r="B242" i="4"/>
  <c r="J241" i="4"/>
  <c r="H241" i="4"/>
  <c r="G241" i="4"/>
  <c r="D241" i="4"/>
  <c r="B241" i="4"/>
  <c r="J240" i="4"/>
  <c r="H240" i="4"/>
  <c r="G240" i="4"/>
  <c r="D240" i="4"/>
  <c r="B240" i="4"/>
  <c r="J239" i="4"/>
  <c r="H239" i="4"/>
  <c r="G239" i="4"/>
  <c r="D239" i="4"/>
  <c r="B239" i="4"/>
  <c r="J238" i="4"/>
  <c r="H238" i="4"/>
  <c r="I238" i="4" s="1"/>
  <c r="G238" i="4"/>
  <c r="D238" i="4"/>
  <c r="B238" i="4"/>
  <c r="J237" i="4"/>
  <c r="H237" i="4"/>
  <c r="G237" i="4"/>
  <c r="D237" i="4"/>
  <c r="B237" i="4"/>
  <c r="J236" i="4"/>
  <c r="H236" i="4"/>
  <c r="G236" i="4"/>
  <c r="D236" i="4"/>
  <c r="B236" i="4"/>
  <c r="J235" i="4"/>
  <c r="H235" i="4"/>
  <c r="G235" i="4"/>
  <c r="D235" i="4"/>
  <c r="B235" i="4"/>
  <c r="J234" i="4"/>
  <c r="H234" i="4"/>
  <c r="I234" i="4" s="1"/>
  <c r="G234" i="4"/>
  <c r="D234" i="4"/>
  <c r="B234" i="4"/>
  <c r="J233" i="4"/>
  <c r="H233" i="4"/>
  <c r="G233" i="4"/>
  <c r="D233" i="4"/>
  <c r="B233" i="4"/>
  <c r="J232" i="4"/>
  <c r="H232" i="4"/>
  <c r="G232" i="4"/>
  <c r="D232" i="4"/>
  <c r="B232" i="4"/>
  <c r="J231" i="4"/>
  <c r="H231" i="4"/>
  <c r="G231" i="4"/>
  <c r="D231" i="4"/>
  <c r="B231" i="4"/>
  <c r="J230" i="4"/>
  <c r="H230" i="4"/>
  <c r="I230" i="4" s="1"/>
  <c r="G230" i="4"/>
  <c r="D230" i="4"/>
  <c r="B230" i="4"/>
  <c r="J229" i="4"/>
  <c r="H229" i="4"/>
  <c r="G229" i="4"/>
  <c r="D229" i="4"/>
  <c r="B229" i="4"/>
  <c r="J228" i="4"/>
  <c r="H228" i="4"/>
  <c r="G228" i="4"/>
  <c r="D228" i="4"/>
  <c r="B228" i="4"/>
  <c r="J227" i="4"/>
  <c r="H227" i="4"/>
  <c r="G227" i="4"/>
  <c r="D227" i="4"/>
  <c r="B227" i="4"/>
  <c r="J226" i="4"/>
  <c r="H226" i="4"/>
  <c r="I226" i="4" s="1"/>
  <c r="G226" i="4"/>
  <c r="D226" i="4"/>
  <c r="B226" i="4"/>
  <c r="J225" i="4"/>
  <c r="H225" i="4"/>
  <c r="G225" i="4"/>
  <c r="D225" i="4"/>
  <c r="B225" i="4"/>
  <c r="J224" i="4"/>
  <c r="H224" i="4"/>
  <c r="G224" i="4"/>
  <c r="D224" i="4"/>
  <c r="B224" i="4"/>
  <c r="J223" i="4"/>
  <c r="H223" i="4"/>
  <c r="G223" i="4"/>
  <c r="D223" i="4"/>
  <c r="B223" i="4"/>
  <c r="J222" i="4"/>
  <c r="H222" i="4"/>
  <c r="I222" i="4" s="1"/>
  <c r="G222" i="4"/>
  <c r="D222" i="4"/>
  <c r="B222" i="4"/>
  <c r="J221" i="4"/>
  <c r="H221" i="4"/>
  <c r="G221" i="4"/>
  <c r="D221" i="4"/>
  <c r="B221" i="4"/>
  <c r="J220" i="4"/>
  <c r="H220" i="4"/>
  <c r="G220" i="4"/>
  <c r="D220" i="4"/>
  <c r="B220" i="4"/>
  <c r="J219" i="4"/>
  <c r="H219" i="4"/>
  <c r="G219" i="4"/>
  <c r="D219" i="4"/>
  <c r="B219" i="4"/>
  <c r="J218" i="4"/>
  <c r="H218" i="4"/>
  <c r="I218" i="4" s="1"/>
  <c r="G218" i="4"/>
  <c r="D218" i="4"/>
  <c r="B218" i="4"/>
  <c r="J217" i="4"/>
  <c r="H217" i="4"/>
  <c r="G217" i="4"/>
  <c r="D217" i="4"/>
  <c r="B217" i="4"/>
  <c r="J216" i="4"/>
  <c r="H216" i="4"/>
  <c r="G216" i="4"/>
  <c r="D216" i="4"/>
  <c r="B216" i="4"/>
  <c r="J215" i="4"/>
  <c r="H215" i="4"/>
  <c r="G215" i="4"/>
  <c r="D215" i="4"/>
  <c r="B215" i="4"/>
  <c r="J214" i="4"/>
  <c r="H214" i="4"/>
  <c r="I214" i="4" s="1"/>
  <c r="G214" i="4"/>
  <c r="D214" i="4"/>
  <c r="B214" i="4"/>
  <c r="J213" i="4"/>
  <c r="H213" i="4"/>
  <c r="G213" i="4"/>
  <c r="D213" i="4"/>
  <c r="B213" i="4"/>
  <c r="J212" i="4"/>
  <c r="H212" i="4"/>
  <c r="G212" i="4"/>
  <c r="D212" i="4"/>
  <c r="B212" i="4"/>
  <c r="J211" i="4"/>
  <c r="H211" i="4"/>
  <c r="G211" i="4"/>
  <c r="D211" i="4"/>
  <c r="B211" i="4"/>
  <c r="J210" i="4"/>
  <c r="H210" i="4"/>
  <c r="I210" i="4" s="1"/>
  <c r="G210" i="4"/>
  <c r="D210" i="4"/>
  <c r="B210" i="4"/>
  <c r="J209" i="4"/>
  <c r="H209" i="4"/>
  <c r="G209" i="4"/>
  <c r="D209" i="4"/>
  <c r="B209" i="4"/>
  <c r="J208" i="4"/>
  <c r="H208" i="4"/>
  <c r="G208" i="4"/>
  <c r="D208" i="4"/>
  <c r="B208" i="4"/>
  <c r="J207" i="4"/>
  <c r="H207" i="4"/>
  <c r="G207" i="4"/>
  <c r="D207" i="4"/>
  <c r="B207" i="4"/>
  <c r="J206" i="4"/>
  <c r="H206" i="4"/>
  <c r="I206" i="4" s="1"/>
  <c r="G206" i="4"/>
  <c r="D206" i="4"/>
  <c r="B206" i="4"/>
  <c r="J205" i="4"/>
  <c r="H205" i="4"/>
  <c r="G205" i="4"/>
  <c r="D205" i="4"/>
  <c r="B205" i="4"/>
  <c r="J204" i="4"/>
  <c r="H204" i="4"/>
  <c r="G204" i="4"/>
  <c r="D204" i="4"/>
  <c r="B204" i="4"/>
  <c r="J203" i="4"/>
  <c r="H203" i="4"/>
  <c r="G203" i="4"/>
  <c r="D203" i="4"/>
  <c r="B203" i="4"/>
  <c r="J202" i="4"/>
  <c r="H202" i="4"/>
  <c r="I202" i="4" s="1"/>
  <c r="G202" i="4"/>
  <c r="D202" i="4"/>
  <c r="B202" i="4"/>
  <c r="J201" i="4"/>
  <c r="H201" i="4"/>
  <c r="G201" i="4"/>
  <c r="D201" i="4"/>
  <c r="B201" i="4"/>
  <c r="J200" i="4"/>
  <c r="H200" i="4"/>
  <c r="G200" i="4"/>
  <c r="D200" i="4"/>
  <c r="B200" i="4"/>
  <c r="J199" i="4"/>
  <c r="H199" i="4"/>
  <c r="G199" i="4"/>
  <c r="D199" i="4"/>
  <c r="B199" i="4"/>
  <c r="J198" i="4"/>
  <c r="H198" i="4"/>
  <c r="I198" i="4" s="1"/>
  <c r="G198" i="4"/>
  <c r="D198" i="4"/>
  <c r="B198" i="4"/>
  <c r="J197" i="4"/>
  <c r="H197" i="4"/>
  <c r="G197" i="4"/>
  <c r="D197" i="4"/>
  <c r="B197" i="4"/>
  <c r="J196" i="4"/>
  <c r="H196" i="4"/>
  <c r="G196" i="4"/>
  <c r="D196" i="4"/>
  <c r="B196" i="4"/>
  <c r="J195" i="4"/>
  <c r="H195" i="4"/>
  <c r="G195" i="4"/>
  <c r="D195" i="4"/>
  <c r="B195" i="4"/>
  <c r="J194" i="4"/>
  <c r="H194" i="4"/>
  <c r="I194" i="4" s="1"/>
  <c r="G194" i="4"/>
  <c r="D194" i="4"/>
  <c r="B194" i="4"/>
  <c r="J193" i="4"/>
  <c r="H193" i="4"/>
  <c r="G193" i="4"/>
  <c r="D193" i="4"/>
  <c r="B193" i="4"/>
  <c r="J192" i="4"/>
  <c r="H192" i="4"/>
  <c r="G192" i="4"/>
  <c r="D192" i="4"/>
  <c r="B192" i="4"/>
  <c r="J191" i="4"/>
  <c r="H191" i="4"/>
  <c r="G191" i="4"/>
  <c r="D191" i="4"/>
  <c r="B191" i="4"/>
  <c r="J190" i="4"/>
  <c r="H190" i="4"/>
  <c r="I190" i="4" s="1"/>
  <c r="G190" i="4"/>
  <c r="D190" i="4"/>
  <c r="B190" i="4"/>
  <c r="J189" i="4"/>
  <c r="H189" i="4"/>
  <c r="G189" i="4"/>
  <c r="D189" i="4"/>
  <c r="B189" i="4"/>
  <c r="J188" i="4"/>
  <c r="H188" i="4"/>
  <c r="G188" i="4"/>
  <c r="D188" i="4"/>
  <c r="B188" i="4"/>
  <c r="J187" i="4"/>
  <c r="H187" i="4"/>
  <c r="G187" i="4"/>
  <c r="D187" i="4"/>
  <c r="B187" i="4"/>
  <c r="J186" i="4"/>
  <c r="H186" i="4"/>
  <c r="I186" i="4" s="1"/>
  <c r="G186" i="4"/>
  <c r="D186" i="4"/>
  <c r="B186" i="4"/>
  <c r="J185" i="4"/>
  <c r="H185" i="4"/>
  <c r="G185" i="4"/>
  <c r="D185" i="4"/>
  <c r="B185" i="4"/>
  <c r="J184" i="4"/>
  <c r="H184" i="4"/>
  <c r="G184" i="4"/>
  <c r="D184" i="4"/>
  <c r="B184" i="4"/>
  <c r="J183" i="4"/>
  <c r="H183" i="4"/>
  <c r="G183" i="4"/>
  <c r="D183" i="4"/>
  <c r="B183" i="4"/>
  <c r="J182" i="4"/>
  <c r="H182" i="4"/>
  <c r="I182" i="4" s="1"/>
  <c r="G182" i="4"/>
  <c r="D182" i="4"/>
  <c r="B182" i="4"/>
  <c r="J181" i="4"/>
  <c r="H181" i="4"/>
  <c r="G181" i="4"/>
  <c r="D181" i="4"/>
  <c r="B181" i="4"/>
  <c r="J180" i="4"/>
  <c r="H180" i="4"/>
  <c r="G180" i="4"/>
  <c r="D180" i="4"/>
  <c r="B180" i="4"/>
  <c r="J179" i="4"/>
  <c r="H179" i="4"/>
  <c r="G179" i="4"/>
  <c r="D179" i="4"/>
  <c r="B179" i="4"/>
  <c r="J178" i="4"/>
  <c r="H178" i="4"/>
  <c r="I178" i="4" s="1"/>
  <c r="G178" i="4"/>
  <c r="D178" i="4"/>
  <c r="B178" i="4"/>
  <c r="J177" i="4"/>
  <c r="H177" i="4"/>
  <c r="G177" i="4"/>
  <c r="D177" i="4"/>
  <c r="B177" i="4"/>
  <c r="J176" i="4"/>
  <c r="H176" i="4"/>
  <c r="G176" i="4"/>
  <c r="D176" i="4"/>
  <c r="B176" i="4"/>
  <c r="J175" i="4"/>
  <c r="H175" i="4"/>
  <c r="G175" i="4"/>
  <c r="D175" i="4"/>
  <c r="B175" i="4"/>
  <c r="J174" i="4"/>
  <c r="H174" i="4"/>
  <c r="I174" i="4" s="1"/>
  <c r="G174" i="4"/>
  <c r="D174" i="4"/>
  <c r="B174" i="4"/>
  <c r="J173" i="4"/>
  <c r="H173" i="4"/>
  <c r="G173" i="4"/>
  <c r="D173" i="4"/>
  <c r="B173" i="4"/>
  <c r="J172" i="4"/>
  <c r="H172" i="4"/>
  <c r="G172" i="4"/>
  <c r="D172" i="4"/>
  <c r="B172" i="4"/>
  <c r="J171" i="4"/>
  <c r="H171" i="4"/>
  <c r="G171" i="4"/>
  <c r="D171" i="4"/>
  <c r="B171" i="4"/>
  <c r="J170" i="4"/>
  <c r="H170" i="4"/>
  <c r="I170" i="4" s="1"/>
  <c r="G170" i="4"/>
  <c r="D170" i="4"/>
  <c r="B170" i="4"/>
  <c r="J169" i="4"/>
  <c r="H169" i="4"/>
  <c r="G169" i="4"/>
  <c r="D169" i="4"/>
  <c r="B169" i="4"/>
  <c r="J168" i="4"/>
  <c r="H168" i="4"/>
  <c r="G168" i="4"/>
  <c r="D168" i="4"/>
  <c r="B168" i="4"/>
  <c r="J167" i="4"/>
  <c r="H167" i="4"/>
  <c r="G167" i="4"/>
  <c r="D167" i="4"/>
  <c r="B167" i="4"/>
  <c r="J166" i="4"/>
  <c r="H166" i="4"/>
  <c r="I166" i="4" s="1"/>
  <c r="G166" i="4"/>
  <c r="D166" i="4"/>
  <c r="B166" i="4"/>
  <c r="J165" i="4"/>
  <c r="H165" i="4"/>
  <c r="G165" i="4"/>
  <c r="D165" i="4"/>
  <c r="B165" i="4"/>
  <c r="J164" i="4"/>
  <c r="H164" i="4"/>
  <c r="G164" i="4"/>
  <c r="D164" i="4"/>
  <c r="B164" i="4"/>
  <c r="J163" i="4"/>
  <c r="H163" i="4"/>
  <c r="G163" i="4"/>
  <c r="D163" i="4"/>
  <c r="B163" i="4"/>
  <c r="J162" i="4"/>
  <c r="H162" i="4"/>
  <c r="I162" i="4" s="1"/>
  <c r="G162" i="4"/>
  <c r="D162" i="4"/>
  <c r="B162" i="4"/>
  <c r="J161" i="4"/>
  <c r="H161" i="4"/>
  <c r="G161" i="4"/>
  <c r="D161" i="4"/>
  <c r="B161" i="4"/>
  <c r="J160" i="4"/>
  <c r="H160" i="4"/>
  <c r="G160" i="4"/>
  <c r="D160" i="4"/>
  <c r="B160" i="4"/>
  <c r="J159" i="4"/>
  <c r="H159" i="4"/>
  <c r="G159" i="4"/>
  <c r="D159" i="4"/>
  <c r="B159" i="4"/>
  <c r="J158" i="4"/>
  <c r="H158" i="4"/>
  <c r="I158" i="4" s="1"/>
  <c r="G158" i="4"/>
  <c r="D158" i="4"/>
  <c r="B158" i="4"/>
  <c r="J157" i="4"/>
  <c r="H157" i="4"/>
  <c r="G157" i="4"/>
  <c r="D157" i="4"/>
  <c r="B157" i="4"/>
  <c r="J156" i="4"/>
  <c r="H156" i="4"/>
  <c r="G156" i="4"/>
  <c r="D156" i="4"/>
  <c r="B156" i="4"/>
  <c r="J155" i="4"/>
  <c r="H155" i="4"/>
  <c r="G155" i="4"/>
  <c r="D155" i="4"/>
  <c r="B155" i="4"/>
  <c r="J154" i="4"/>
  <c r="H154" i="4"/>
  <c r="I154" i="4" s="1"/>
  <c r="G154" i="4"/>
  <c r="D154" i="4"/>
  <c r="B154" i="4"/>
  <c r="J153" i="4"/>
  <c r="H153" i="4"/>
  <c r="G153" i="4"/>
  <c r="D153" i="4"/>
  <c r="B153" i="4"/>
  <c r="J152" i="4"/>
  <c r="H152" i="4"/>
  <c r="G152" i="4"/>
  <c r="D152" i="4"/>
  <c r="B152" i="4"/>
  <c r="J151" i="4"/>
  <c r="H151" i="4"/>
  <c r="G151" i="4"/>
  <c r="D151" i="4"/>
  <c r="B151" i="4"/>
  <c r="J150" i="4"/>
  <c r="H150" i="4"/>
  <c r="I150" i="4" s="1"/>
  <c r="G150" i="4"/>
  <c r="D150" i="4"/>
  <c r="B150" i="4"/>
  <c r="J149" i="4"/>
  <c r="H149" i="4"/>
  <c r="G149" i="4"/>
  <c r="D149" i="4"/>
  <c r="B149" i="4"/>
  <c r="J148" i="4"/>
  <c r="H148" i="4"/>
  <c r="G148" i="4"/>
  <c r="D148" i="4"/>
  <c r="B148" i="4"/>
  <c r="J147" i="4"/>
  <c r="H147" i="4"/>
  <c r="G147" i="4"/>
  <c r="D147" i="4"/>
  <c r="B147" i="4"/>
  <c r="J146" i="4"/>
  <c r="H146" i="4"/>
  <c r="I146" i="4" s="1"/>
  <c r="G146" i="4"/>
  <c r="D146" i="4"/>
  <c r="B146" i="4"/>
  <c r="J145" i="4"/>
  <c r="H145" i="4"/>
  <c r="G145" i="4"/>
  <c r="D145" i="4"/>
  <c r="B145" i="4"/>
  <c r="J144" i="4"/>
  <c r="H144" i="4"/>
  <c r="G144" i="4"/>
  <c r="D144" i="4"/>
  <c r="B144" i="4"/>
  <c r="J143" i="4"/>
  <c r="H143" i="4"/>
  <c r="G143" i="4"/>
  <c r="D143" i="4"/>
  <c r="B143" i="4"/>
  <c r="J142" i="4"/>
  <c r="H142" i="4"/>
  <c r="I142" i="4" s="1"/>
  <c r="G142" i="4"/>
  <c r="D142" i="4"/>
  <c r="B142" i="4"/>
  <c r="J141" i="4"/>
  <c r="H141" i="4"/>
  <c r="G141" i="4"/>
  <c r="D141" i="4"/>
  <c r="B141" i="4"/>
  <c r="J140" i="4"/>
  <c r="H140" i="4"/>
  <c r="G140" i="4"/>
  <c r="D140" i="4"/>
  <c r="B140" i="4"/>
  <c r="J139" i="4"/>
  <c r="H139" i="4"/>
  <c r="G139" i="4"/>
  <c r="D139" i="4"/>
  <c r="B139" i="4"/>
  <c r="J138" i="4"/>
  <c r="H138" i="4"/>
  <c r="I138" i="4" s="1"/>
  <c r="G138" i="4"/>
  <c r="D138" i="4"/>
  <c r="B138" i="4"/>
  <c r="J137" i="4"/>
  <c r="H137" i="4"/>
  <c r="G137" i="4"/>
  <c r="D137" i="4"/>
  <c r="B137" i="4"/>
  <c r="J136" i="4"/>
  <c r="H136" i="4"/>
  <c r="G136" i="4"/>
  <c r="D136" i="4"/>
  <c r="B136" i="4"/>
  <c r="J135" i="4"/>
  <c r="H135" i="4"/>
  <c r="G135" i="4"/>
  <c r="D135" i="4"/>
  <c r="B135" i="4"/>
  <c r="J134" i="4"/>
  <c r="H134" i="4"/>
  <c r="I134" i="4" s="1"/>
  <c r="G134" i="4"/>
  <c r="D134" i="4"/>
  <c r="B134" i="4"/>
  <c r="J133" i="4"/>
  <c r="H133" i="4"/>
  <c r="G133" i="4"/>
  <c r="D133" i="4"/>
  <c r="B133" i="4"/>
  <c r="J132" i="4"/>
  <c r="H132" i="4"/>
  <c r="G132" i="4"/>
  <c r="D132" i="4"/>
  <c r="B132" i="4"/>
  <c r="J131" i="4"/>
  <c r="H131" i="4"/>
  <c r="G131" i="4"/>
  <c r="D131" i="4"/>
  <c r="B131" i="4"/>
  <c r="J130" i="4"/>
  <c r="H130" i="4"/>
  <c r="I130" i="4" s="1"/>
  <c r="G130" i="4"/>
  <c r="D130" i="4"/>
  <c r="B130" i="4"/>
  <c r="J129" i="4"/>
  <c r="H129" i="4"/>
  <c r="G129" i="4"/>
  <c r="D129" i="4"/>
  <c r="B129" i="4"/>
  <c r="J128" i="4"/>
  <c r="H128" i="4"/>
  <c r="G128" i="4"/>
  <c r="D128" i="4"/>
  <c r="B128" i="4"/>
  <c r="J127" i="4"/>
  <c r="H127" i="4"/>
  <c r="G127" i="4"/>
  <c r="D127" i="4"/>
  <c r="B127" i="4"/>
  <c r="J126" i="4"/>
  <c r="H126" i="4"/>
  <c r="I126" i="4" s="1"/>
  <c r="G126" i="4"/>
  <c r="D126" i="4"/>
  <c r="B126" i="4"/>
  <c r="J125" i="4"/>
  <c r="H125" i="4"/>
  <c r="G125" i="4"/>
  <c r="D125" i="4"/>
  <c r="B125" i="4"/>
  <c r="J124" i="4"/>
  <c r="H124" i="4"/>
  <c r="G124" i="4"/>
  <c r="D124" i="4"/>
  <c r="B124" i="4"/>
  <c r="J123" i="4"/>
  <c r="H123" i="4"/>
  <c r="G123" i="4"/>
  <c r="D123" i="4"/>
  <c r="B123" i="4"/>
  <c r="J122" i="4"/>
  <c r="H122" i="4"/>
  <c r="I122" i="4" s="1"/>
  <c r="G122" i="4"/>
  <c r="D122" i="4"/>
  <c r="B122" i="4"/>
  <c r="J121" i="4"/>
  <c r="H121" i="4"/>
  <c r="G121" i="4"/>
  <c r="D121" i="4"/>
  <c r="B121" i="4"/>
  <c r="J120" i="4"/>
  <c r="H120" i="4"/>
  <c r="G120" i="4"/>
  <c r="D120" i="4"/>
  <c r="B120" i="4"/>
  <c r="J119" i="4"/>
  <c r="H119" i="4"/>
  <c r="G119" i="4"/>
  <c r="D119" i="4"/>
  <c r="B119" i="4"/>
  <c r="J118" i="4"/>
  <c r="H118" i="4"/>
  <c r="I118" i="4" s="1"/>
  <c r="G118" i="4"/>
  <c r="D118" i="4"/>
  <c r="B118" i="4"/>
  <c r="J117" i="4"/>
  <c r="H117" i="4"/>
  <c r="G117" i="4"/>
  <c r="D117" i="4"/>
  <c r="B117" i="4"/>
  <c r="J116" i="4"/>
  <c r="H116" i="4"/>
  <c r="G116" i="4"/>
  <c r="D116" i="4"/>
  <c r="B116" i="4"/>
  <c r="J115" i="4"/>
  <c r="H115" i="4"/>
  <c r="G115" i="4"/>
  <c r="D115" i="4"/>
  <c r="B115" i="4"/>
  <c r="J114" i="4"/>
  <c r="H114" i="4"/>
  <c r="I114" i="4" s="1"/>
  <c r="G114" i="4"/>
  <c r="D114" i="4"/>
  <c r="B114" i="4"/>
  <c r="J113" i="4"/>
  <c r="H113" i="4"/>
  <c r="G113" i="4"/>
  <c r="D113" i="4"/>
  <c r="B113" i="4"/>
  <c r="J112" i="4"/>
  <c r="H112" i="4"/>
  <c r="G112" i="4"/>
  <c r="D112" i="4"/>
  <c r="B112" i="4"/>
  <c r="J111" i="4"/>
  <c r="H111" i="4"/>
  <c r="G111" i="4"/>
  <c r="D111" i="4"/>
  <c r="B111" i="4"/>
  <c r="J110" i="4"/>
  <c r="H110" i="4"/>
  <c r="I110" i="4" s="1"/>
  <c r="G110" i="4"/>
  <c r="D110" i="4"/>
  <c r="B110" i="4"/>
  <c r="J109" i="4"/>
  <c r="H109" i="4"/>
  <c r="G109" i="4"/>
  <c r="D109" i="4"/>
  <c r="B109" i="4"/>
  <c r="J108" i="4"/>
  <c r="H108" i="4"/>
  <c r="G108" i="4"/>
  <c r="D108" i="4"/>
  <c r="B108" i="4"/>
  <c r="J107" i="4"/>
  <c r="H107" i="4"/>
  <c r="G107" i="4"/>
  <c r="D107" i="4"/>
  <c r="B107" i="4"/>
  <c r="J106" i="4"/>
  <c r="H106" i="4"/>
  <c r="I106" i="4" s="1"/>
  <c r="G106" i="4"/>
  <c r="D106" i="4"/>
  <c r="B106" i="4"/>
  <c r="J105" i="4"/>
  <c r="H105" i="4"/>
  <c r="G105" i="4"/>
  <c r="D105" i="4"/>
  <c r="B105" i="4"/>
  <c r="J104" i="4"/>
  <c r="H104" i="4"/>
  <c r="G104" i="4"/>
  <c r="D104" i="4"/>
  <c r="B104" i="4"/>
  <c r="J103" i="4"/>
  <c r="H103" i="4"/>
  <c r="G103" i="4"/>
  <c r="D103" i="4"/>
  <c r="B103" i="4"/>
  <c r="J102" i="4"/>
  <c r="H102" i="4"/>
  <c r="I102" i="4" s="1"/>
  <c r="G102" i="4"/>
  <c r="D102" i="4"/>
  <c r="B102" i="4"/>
  <c r="J101" i="4"/>
  <c r="H101" i="4"/>
  <c r="G101" i="4"/>
  <c r="D101" i="4"/>
  <c r="B101" i="4"/>
  <c r="J100" i="4"/>
  <c r="H100" i="4"/>
  <c r="G100" i="4"/>
  <c r="D100" i="4"/>
  <c r="B100" i="4"/>
  <c r="J99" i="4"/>
  <c r="H99" i="4"/>
  <c r="G99" i="4"/>
  <c r="D99" i="4"/>
  <c r="B99" i="4"/>
  <c r="J98" i="4"/>
  <c r="H98" i="4"/>
  <c r="I98" i="4" s="1"/>
  <c r="G98" i="4"/>
  <c r="D98" i="4"/>
  <c r="B98" i="4"/>
  <c r="J97" i="4"/>
  <c r="H97" i="4"/>
  <c r="G97" i="4"/>
  <c r="D97" i="4"/>
  <c r="B97" i="4"/>
  <c r="J96" i="4"/>
  <c r="H96" i="4"/>
  <c r="G96" i="4"/>
  <c r="D96" i="4"/>
  <c r="B96" i="4"/>
  <c r="J95" i="4"/>
  <c r="H95" i="4"/>
  <c r="G95" i="4"/>
  <c r="D95" i="4"/>
  <c r="B95" i="4"/>
  <c r="J94" i="4"/>
  <c r="H94" i="4"/>
  <c r="I94" i="4" s="1"/>
  <c r="G94" i="4"/>
  <c r="D94" i="4"/>
  <c r="B94" i="4"/>
  <c r="J93" i="4"/>
  <c r="H93" i="4"/>
  <c r="G93" i="4"/>
  <c r="D93" i="4"/>
  <c r="B93" i="4"/>
  <c r="J92" i="4"/>
  <c r="H92" i="4"/>
  <c r="G92" i="4"/>
  <c r="D92" i="4"/>
  <c r="B92" i="4"/>
  <c r="J91" i="4"/>
  <c r="H91" i="4"/>
  <c r="G91" i="4"/>
  <c r="D91" i="4"/>
  <c r="B91" i="4"/>
  <c r="J90" i="4"/>
  <c r="H90" i="4"/>
  <c r="I90" i="4" s="1"/>
  <c r="G90" i="4"/>
  <c r="D90" i="4"/>
  <c r="B90" i="4"/>
  <c r="J89" i="4"/>
  <c r="H89" i="4"/>
  <c r="G89" i="4"/>
  <c r="D89" i="4"/>
  <c r="B89" i="4"/>
  <c r="J88" i="4"/>
  <c r="H88" i="4"/>
  <c r="G88" i="4"/>
  <c r="D88" i="4"/>
  <c r="B88" i="4"/>
  <c r="J87" i="4"/>
  <c r="H87" i="4"/>
  <c r="G87" i="4"/>
  <c r="D87" i="4"/>
  <c r="B87" i="4"/>
  <c r="J86" i="4"/>
  <c r="H86" i="4"/>
  <c r="I86" i="4" s="1"/>
  <c r="G86" i="4"/>
  <c r="D86" i="4"/>
  <c r="B86" i="4"/>
  <c r="J85" i="4"/>
  <c r="H85" i="4"/>
  <c r="G85" i="4"/>
  <c r="D85" i="4"/>
  <c r="B85" i="4"/>
  <c r="J84" i="4"/>
  <c r="H84" i="4"/>
  <c r="G84" i="4"/>
  <c r="D84" i="4"/>
  <c r="B84" i="4"/>
  <c r="J83" i="4"/>
  <c r="H83" i="4"/>
  <c r="G83" i="4"/>
  <c r="D83" i="4"/>
  <c r="B83" i="4"/>
  <c r="J82" i="4"/>
  <c r="H82" i="4"/>
  <c r="I82" i="4" s="1"/>
  <c r="G82" i="4"/>
  <c r="D82" i="4"/>
  <c r="B82" i="4"/>
  <c r="J81" i="4"/>
  <c r="H81" i="4"/>
  <c r="G81" i="4"/>
  <c r="D81" i="4"/>
  <c r="B81" i="4"/>
  <c r="J80" i="4"/>
  <c r="H80" i="4"/>
  <c r="G80" i="4"/>
  <c r="D80" i="4"/>
  <c r="B80" i="4"/>
  <c r="J79" i="4"/>
  <c r="H79" i="4"/>
  <c r="G79" i="4"/>
  <c r="D79" i="4"/>
  <c r="B79" i="4"/>
  <c r="J78" i="4"/>
  <c r="H78" i="4"/>
  <c r="I78" i="4" s="1"/>
  <c r="G78" i="4"/>
  <c r="D78" i="4"/>
  <c r="B78" i="4"/>
  <c r="J77" i="4"/>
  <c r="H77" i="4"/>
  <c r="G77" i="4"/>
  <c r="D77" i="4"/>
  <c r="B77" i="4"/>
  <c r="J76" i="4"/>
  <c r="H76" i="4"/>
  <c r="G76" i="4"/>
  <c r="D76" i="4"/>
  <c r="B76" i="4"/>
  <c r="J75" i="4"/>
  <c r="H75" i="4"/>
  <c r="G75" i="4"/>
  <c r="D75" i="4"/>
  <c r="B75" i="4"/>
  <c r="J74" i="4"/>
  <c r="H74" i="4"/>
  <c r="I74" i="4" s="1"/>
  <c r="G74" i="4"/>
  <c r="D74" i="4"/>
  <c r="B74" i="4"/>
  <c r="J73" i="4"/>
  <c r="H73" i="4"/>
  <c r="G73" i="4"/>
  <c r="D73" i="4"/>
  <c r="B73" i="4"/>
  <c r="J72" i="4"/>
  <c r="H72" i="4"/>
  <c r="G72" i="4"/>
  <c r="D72" i="4"/>
  <c r="B72" i="4"/>
  <c r="J71" i="4"/>
  <c r="H71" i="4"/>
  <c r="G71" i="4"/>
  <c r="D71" i="4"/>
  <c r="B71" i="4"/>
  <c r="J70" i="4"/>
  <c r="H70" i="4"/>
  <c r="I70" i="4" s="1"/>
  <c r="G70" i="4"/>
  <c r="D70" i="4"/>
  <c r="B70" i="4"/>
  <c r="J69" i="4"/>
  <c r="H69" i="4"/>
  <c r="G69" i="4"/>
  <c r="D69" i="4"/>
  <c r="B69" i="4"/>
  <c r="J68" i="4"/>
  <c r="H68" i="4"/>
  <c r="G68" i="4"/>
  <c r="D68" i="4"/>
  <c r="B68" i="4"/>
  <c r="J67" i="4"/>
  <c r="H67" i="4"/>
  <c r="G67" i="4"/>
  <c r="D67" i="4"/>
  <c r="B67" i="4"/>
  <c r="J66" i="4"/>
  <c r="H66" i="4"/>
  <c r="I66" i="4" s="1"/>
  <c r="G66" i="4"/>
  <c r="D66" i="4"/>
  <c r="B66" i="4"/>
  <c r="J65" i="4"/>
  <c r="H65" i="4"/>
  <c r="G65" i="4"/>
  <c r="D65" i="4"/>
  <c r="B65" i="4"/>
  <c r="J64" i="4"/>
  <c r="H64" i="4"/>
  <c r="G64" i="4"/>
  <c r="D64" i="4"/>
  <c r="B64" i="4"/>
  <c r="J63" i="4"/>
  <c r="H63" i="4"/>
  <c r="G63" i="4"/>
  <c r="D63" i="4"/>
  <c r="B63" i="4"/>
  <c r="J62" i="4"/>
  <c r="H62" i="4"/>
  <c r="I62" i="4" s="1"/>
  <c r="G62" i="4"/>
  <c r="D62" i="4"/>
  <c r="B62" i="4"/>
  <c r="J61" i="4"/>
  <c r="H61" i="4"/>
  <c r="G61" i="4"/>
  <c r="D61" i="4"/>
  <c r="B61" i="4"/>
  <c r="J60" i="4"/>
  <c r="H60" i="4"/>
  <c r="G60" i="4"/>
  <c r="D60" i="4"/>
  <c r="B60" i="4"/>
  <c r="J59" i="4"/>
  <c r="H59" i="4"/>
  <c r="G59" i="4"/>
  <c r="D59" i="4"/>
  <c r="B59" i="4"/>
  <c r="J58" i="4"/>
  <c r="H58" i="4"/>
  <c r="I58" i="4" s="1"/>
  <c r="G58" i="4"/>
  <c r="D58" i="4"/>
  <c r="B58" i="4"/>
  <c r="J57" i="4"/>
  <c r="H57" i="4"/>
  <c r="G57" i="4"/>
  <c r="D57" i="4"/>
  <c r="B57" i="4"/>
  <c r="J56" i="4"/>
  <c r="H56" i="4"/>
  <c r="G56" i="4"/>
  <c r="D56" i="4"/>
  <c r="B56" i="4"/>
  <c r="J55" i="4"/>
  <c r="H55" i="4"/>
  <c r="G55" i="4"/>
  <c r="D55" i="4"/>
  <c r="B55" i="4"/>
  <c r="J54" i="4"/>
  <c r="H54" i="4"/>
  <c r="I54" i="4" s="1"/>
  <c r="G54" i="4"/>
  <c r="D54" i="4"/>
  <c r="B54" i="4"/>
  <c r="J53" i="4"/>
  <c r="H53" i="4"/>
  <c r="G53" i="4"/>
  <c r="D53" i="4"/>
  <c r="B53" i="4"/>
  <c r="J52" i="4"/>
  <c r="H52" i="4"/>
  <c r="G52" i="4"/>
  <c r="D52" i="4"/>
  <c r="B52" i="4"/>
  <c r="J51" i="4"/>
  <c r="H51" i="4"/>
  <c r="G51" i="4"/>
  <c r="D51" i="4"/>
  <c r="B51" i="4"/>
  <c r="J50" i="4"/>
  <c r="H50" i="4"/>
  <c r="I50" i="4" s="1"/>
  <c r="G50" i="4"/>
  <c r="D50" i="4"/>
  <c r="B50" i="4"/>
  <c r="J49" i="4"/>
  <c r="H49" i="4"/>
  <c r="G49" i="4"/>
  <c r="D49" i="4"/>
  <c r="B49" i="4"/>
  <c r="J48" i="4"/>
  <c r="H48" i="4"/>
  <c r="G48" i="4"/>
  <c r="D48" i="4"/>
  <c r="B48" i="4"/>
  <c r="J47" i="4"/>
  <c r="H47" i="4"/>
  <c r="G47" i="4"/>
  <c r="D47" i="4"/>
  <c r="B47" i="4"/>
  <c r="J46" i="4"/>
  <c r="H46" i="4"/>
  <c r="I46" i="4" s="1"/>
  <c r="G46" i="4"/>
  <c r="D46" i="4"/>
  <c r="B46" i="4"/>
  <c r="J45" i="4"/>
  <c r="H45" i="4"/>
  <c r="G45" i="4"/>
  <c r="D45" i="4"/>
  <c r="B45" i="4"/>
  <c r="J44" i="4"/>
  <c r="H44" i="4"/>
  <c r="G44" i="4"/>
  <c r="D44" i="4"/>
  <c r="B44" i="4"/>
  <c r="J43" i="4"/>
  <c r="H43" i="4"/>
  <c r="G43" i="4"/>
  <c r="D43" i="4"/>
  <c r="B43" i="4"/>
  <c r="J42" i="4"/>
  <c r="H42" i="4"/>
  <c r="I42" i="4" s="1"/>
  <c r="G42" i="4"/>
  <c r="D42" i="4"/>
  <c r="B42" i="4"/>
  <c r="J41" i="4"/>
  <c r="H41" i="4"/>
  <c r="G41" i="4"/>
  <c r="D41" i="4"/>
  <c r="B41" i="4"/>
  <c r="J40" i="4"/>
  <c r="H40" i="4"/>
  <c r="G40" i="4"/>
  <c r="D40" i="4"/>
  <c r="B40" i="4"/>
  <c r="J39" i="4"/>
  <c r="H39" i="4"/>
  <c r="G39" i="4"/>
  <c r="D39" i="4"/>
  <c r="B39" i="4"/>
  <c r="J38" i="4"/>
  <c r="H38" i="4"/>
  <c r="I38" i="4" s="1"/>
  <c r="G38" i="4"/>
  <c r="D38" i="4"/>
  <c r="B38" i="4"/>
  <c r="J37" i="4"/>
  <c r="H37" i="4"/>
  <c r="G37" i="4"/>
  <c r="D37" i="4"/>
  <c r="B37" i="4"/>
  <c r="J36" i="4"/>
  <c r="H36" i="4"/>
  <c r="G36" i="4"/>
  <c r="D36" i="4"/>
  <c r="B36" i="4"/>
  <c r="J35" i="4"/>
  <c r="H35" i="4"/>
  <c r="G35" i="4"/>
  <c r="D35" i="4"/>
  <c r="B35" i="4"/>
  <c r="J34" i="4"/>
  <c r="H34" i="4"/>
  <c r="I34" i="4" s="1"/>
  <c r="G34" i="4"/>
  <c r="D34" i="4"/>
  <c r="B34" i="4"/>
  <c r="J33" i="4"/>
  <c r="H33" i="4"/>
  <c r="G33" i="4"/>
  <c r="D33" i="4"/>
  <c r="B33" i="4"/>
  <c r="J32" i="4"/>
  <c r="H32" i="4"/>
  <c r="G32" i="4"/>
  <c r="D32" i="4"/>
  <c r="B32" i="4"/>
  <c r="J31" i="4"/>
  <c r="H31" i="4"/>
  <c r="G31" i="4"/>
  <c r="D31" i="4"/>
  <c r="B31" i="4"/>
  <c r="J30" i="4"/>
  <c r="H30" i="4"/>
  <c r="I30" i="4" s="1"/>
  <c r="G30" i="4"/>
  <c r="D30" i="4"/>
  <c r="B30" i="4"/>
  <c r="J29" i="4"/>
  <c r="H29" i="4"/>
  <c r="G29" i="4"/>
  <c r="D29" i="4"/>
  <c r="B29" i="4"/>
  <c r="J28" i="4"/>
  <c r="H28" i="4"/>
  <c r="G28" i="4"/>
  <c r="D28" i="4"/>
  <c r="B28" i="4"/>
  <c r="J27" i="4"/>
  <c r="H27" i="4"/>
  <c r="G27" i="4"/>
  <c r="D27" i="4"/>
  <c r="B27" i="4"/>
  <c r="J26" i="4"/>
  <c r="H26" i="4"/>
  <c r="I26" i="4" s="1"/>
  <c r="G26" i="4"/>
  <c r="D26" i="4"/>
  <c r="B26" i="4"/>
  <c r="J25" i="4"/>
  <c r="H25" i="4"/>
  <c r="G25" i="4"/>
  <c r="D25" i="4"/>
  <c r="B25" i="4"/>
  <c r="J24" i="4"/>
  <c r="H24" i="4"/>
  <c r="G24" i="4"/>
  <c r="D24" i="4"/>
  <c r="B24" i="4"/>
  <c r="J23" i="4"/>
  <c r="H23" i="4"/>
  <c r="G23" i="4"/>
  <c r="D23" i="4"/>
  <c r="B23" i="4"/>
  <c r="J22" i="4"/>
  <c r="H22" i="4"/>
  <c r="I22" i="4" s="1"/>
  <c r="G22" i="4"/>
  <c r="D22" i="4"/>
  <c r="B22" i="4"/>
  <c r="J21" i="4"/>
  <c r="H21" i="4"/>
  <c r="G21" i="4"/>
  <c r="D21" i="4"/>
  <c r="B21" i="4"/>
  <c r="J20" i="4"/>
  <c r="H20" i="4"/>
  <c r="G20" i="4"/>
  <c r="D20" i="4"/>
  <c r="B20" i="4"/>
  <c r="J19" i="4"/>
  <c r="H19" i="4"/>
  <c r="G19" i="4"/>
  <c r="D19" i="4"/>
  <c r="B19" i="4"/>
  <c r="J18" i="4"/>
  <c r="H18" i="4"/>
  <c r="I18" i="4" s="1"/>
  <c r="G18" i="4"/>
  <c r="D18" i="4"/>
  <c r="B18" i="4"/>
  <c r="J17" i="4"/>
  <c r="H17" i="4"/>
  <c r="G17" i="4"/>
  <c r="D17" i="4"/>
  <c r="B17" i="4"/>
  <c r="J16" i="4"/>
  <c r="H16" i="4"/>
  <c r="G16" i="4"/>
  <c r="D16" i="4"/>
  <c r="B16" i="4"/>
  <c r="J15" i="4"/>
  <c r="H15" i="4"/>
  <c r="G15" i="4"/>
  <c r="D15" i="4"/>
  <c r="B15" i="4"/>
  <c r="J14" i="4"/>
  <c r="H14" i="4"/>
  <c r="I14" i="4" s="1"/>
  <c r="G14" i="4"/>
  <c r="D14" i="4"/>
  <c r="B14" i="4"/>
  <c r="J13" i="4"/>
  <c r="H13" i="4"/>
  <c r="G13" i="4"/>
  <c r="D13" i="4"/>
  <c r="B13" i="4"/>
  <c r="J12" i="4"/>
  <c r="H12" i="4"/>
  <c r="G12" i="4"/>
  <c r="D12" i="4"/>
  <c r="B12" i="4"/>
  <c r="J11" i="4"/>
  <c r="H11" i="4"/>
  <c r="G11" i="4"/>
  <c r="D11" i="4"/>
  <c r="B11" i="4"/>
  <c r="J10" i="4"/>
  <c r="H10" i="4"/>
  <c r="I10" i="4" s="1"/>
  <c r="G10" i="4"/>
  <c r="D10" i="4"/>
  <c r="B10" i="4"/>
  <c r="J9" i="4"/>
  <c r="H9" i="4"/>
  <c r="G9" i="4"/>
  <c r="D9" i="4"/>
  <c r="B9" i="4"/>
  <c r="J8" i="4"/>
  <c r="H8" i="4"/>
  <c r="G8" i="4"/>
  <c r="D8" i="4"/>
  <c r="B8" i="4"/>
  <c r="J7" i="4"/>
  <c r="H7" i="4"/>
  <c r="G7" i="4"/>
  <c r="D7" i="4"/>
  <c r="B7" i="4"/>
  <c r="J6" i="4"/>
  <c r="H6" i="4"/>
  <c r="G6" i="4"/>
  <c r="D6" i="4"/>
  <c r="A6" i="4"/>
  <c r="J5" i="4"/>
  <c r="G5" i="4"/>
  <c r="D5" i="4"/>
  <c r="I321" i="4" l="1"/>
  <c r="I323" i="4"/>
  <c r="I325" i="4"/>
  <c r="I327" i="4"/>
  <c r="I329" i="4"/>
  <c r="I331" i="4"/>
  <c r="I333" i="4"/>
  <c r="I335" i="4"/>
  <c r="I337" i="4"/>
  <c r="I339" i="4"/>
  <c r="I341" i="4"/>
  <c r="I343" i="4"/>
  <c r="I345" i="4"/>
  <c r="I347" i="4"/>
  <c r="I349" i="4"/>
  <c r="I351" i="4"/>
  <c r="I353" i="4"/>
  <c r="I355" i="4"/>
  <c r="I357" i="4"/>
  <c r="I359" i="4"/>
  <c r="I361" i="4"/>
  <c r="I363" i="4"/>
  <c r="I365" i="4"/>
  <c r="I367" i="4"/>
  <c r="I369" i="4"/>
  <c r="I371" i="4"/>
  <c r="I373" i="4"/>
  <c r="I375" i="4"/>
  <c r="I377" i="4"/>
  <c r="I379" i="4"/>
  <c r="I381" i="4"/>
  <c r="I383" i="4"/>
  <c r="I385" i="4"/>
  <c r="I387" i="4"/>
  <c r="I389" i="4"/>
  <c r="I391" i="4"/>
  <c r="I393" i="4"/>
  <c r="I395" i="4"/>
  <c r="I397" i="4"/>
  <c r="I399" i="4"/>
  <c r="E11" i="7"/>
  <c r="I6" i="4"/>
  <c r="I1358" i="4"/>
  <c r="I1359" i="4"/>
  <c r="I1360" i="4"/>
  <c r="I1361" i="4"/>
  <c r="I1362" i="4"/>
  <c r="I1363" i="4"/>
  <c r="I1364" i="4"/>
  <c r="I1365" i="4"/>
  <c r="I1366" i="4"/>
  <c r="I1367" i="4"/>
  <c r="I1368" i="4"/>
  <c r="I1369" i="4"/>
  <c r="I1370" i="4"/>
  <c r="I1371" i="4"/>
  <c r="I1372" i="4"/>
  <c r="I1374" i="4"/>
  <c r="I1376" i="4"/>
  <c r="I1378" i="4"/>
  <c r="I1380" i="4"/>
  <c r="I1382" i="4"/>
  <c r="I1384" i="4"/>
  <c r="I1386" i="4"/>
  <c r="I1388" i="4"/>
  <c r="I1390" i="4"/>
  <c r="I1392" i="4"/>
  <c r="I1394" i="4"/>
  <c r="I1396" i="4"/>
  <c r="I1398" i="4"/>
  <c r="I1400" i="4"/>
  <c r="I1402" i="4"/>
  <c r="I1404" i="4"/>
  <c r="I1406" i="4"/>
  <c r="I1408" i="4"/>
  <c r="I1410" i="4"/>
  <c r="I1412" i="4"/>
  <c r="I1414" i="4"/>
  <c r="I1416" i="4"/>
  <c r="I1418" i="4"/>
  <c r="I1420" i="4"/>
  <c r="I1422" i="4"/>
  <c r="I1424" i="4"/>
  <c r="I1426" i="4"/>
  <c r="I1428" i="4"/>
  <c r="I1430" i="4"/>
  <c r="I1432" i="4"/>
  <c r="I1434" i="4"/>
  <c r="I1436" i="4"/>
  <c r="I1438" i="4"/>
  <c r="I1440" i="4"/>
  <c r="I1442" i="4"/>
  <c r="I1444" i="4"/>
  <c r="I1446" i="4"/>
  <c r="I1448" i="4"/>
  <c r="I1450" i="4"/>
  <c r="I1452" i="4"/>
  <c r="I1454" i="4"/>
  <c r="I1456" i="4"/>
  <c r="I1458" i="4"/>
  <c r="I1460" i="4"/>
  <c r="I1462" i="4"/>
  <c r="I1464" i="4"/>
  <c r="I1466" i="4"/>
  <c r="I1468" i="4"/>
  <c r="I1470" i="4"/>
  <c r="I1472" i="4"/>
  <c r="I1474" i="4"/>
  <c r="I1476" i="4"/>
  <c r="I1478" i="4"/>
  <c r="I1480" i="4"/>
  <c r="I1482" i="4"/>
  <c r="I1484" i="4"/>
  <c r="I1486" i="4"/>
  <c r="I1963" i="4"/>
  <c r="I1965" i="4"/>
  <c r="I1967" i="4"/>
  <c r="I1969" i="4"/>
  <c r="I1971" i="4"/>
  <c r="I1973" i="4"/>
  <c r="I1975" i="4"/>
  <c r="I1977" i="4"/>
  <c r="I1979" i="4"/>
  <c r="I1981" i="4"/>
  <c r="I1983" i="4"/>
  <c r="I1985" i="4"/>
  <c r="I1987" i="4"/>
  <c r="I1989" i="4"/>
  <c r="I1991" i="4"/>
  <c r="I1993" i="4"/>
  <c r="I1995" i="4"/>
  <c r="I1997" i="4"/>
  <c r="I1999" i="4"/>
  <c r="I7" i="4"/>
  <c r="I9" i="4"/>
  <c r="I11" i="4"/>
  <c r="I13" i="4"/>
  <c r="I15" i="4"/>
  <c r="I17" i="4"/>
  <c r="I19" i="4"/>
  <c r="I21" i="4"/>
  <c r="I23" i="4"/>
  <c r="I25" i="4"/>
  <c r="I27" i="4"/>
  <c r="I29" i="4"/>
  <c r="I31" i="4"/>
  <c r="I33" i="4"/>
  <c r="I35" i="4"/>
  <c r="I37" i="4"/>
  <c r="I39" i="4"/>
  <c r="I41" i="4"/>
  <c r="I43" i="4"/>
  <c r="I45" i="4"/>
  <c r="I47" i="4"/>
  <c r="I49" i="4"/>
  <c r="I51" i="4"/>
  <c r="I53" i="4"/>
  <c r="I55" i="4"/>
  <c r="I57" i="4"/>
  <c r="I59" i="4"/>
  <c r="I61" i="4"/>
  <c r="I63" i="4"/>
  <c r="I65" i="4"/>
  <c r="I67" i="4"/>
  <c r="I69" i="4"/>
  <c r="I71" i="4"/>
  <c r="I73" i="4"/>
  <c r="I75" i="4"/>
  <c r="I77" i="4"/>
  <c r="I79" i="4"/>
  <c r="I81" i="4"/>
  <c r="I83" i="4"/>
  <c r="I85" i="4"/>
  <c r="I87" i="4"/>
  <c r="I89" i="4"/>
  <c r="I91" i="4"/>
  <c r="I93" i="4"/>
  <c r="I95" i="4"/>
  <c r="I97" i="4"/>
  <c r="I99" i="4"/>
  <c r="I101" i="4"/>
  <c r="I103" i="4"/>
  <c r="I105" i="4"/>
  <c r="I107" i="4"/>
  <c r="I109" i="4"/>
  <c r="I111" i="4"/>
  <c r="I113" i="4"/>
  <c r="I115" i="4"/>
  <c r="I117" i="4"/>
  <c r="I119" i="4"/>
  <c r="I121" i="4"/>
  <c r="I123" i="4"/>
  <c r="I125" i="4"/>
  <c r="I127" i="4"/>
  <c r="I129" i="4"/>
  <c r="I131" i="4"/>
  <c r="I133" i="4"/>
  <c r="I135" i="4"/>
  <c r="I137" i="4"/>
  <c r="I139" i="4"/>
  <c r="I141" i="4"/>
  <c r="I143" i="4"/>
  <c r="I145" i="4"/>
  <c r="I147" i="4"/>
  <c r="I149" i="4"/>
  <c r="I151" i="4"/>
  <c r="I153" i="4"/>
  <c r="I155" i="4"/>
  <c r="I157" i="4"/>
  <c r="I159" i="4"/>
  <c r="I161" i="4"/>
  <c r="I163" i="4"/>
  <c r="I165" i="4"/>
  <c r="I167" i="4"/>
  <c r="I169" i="4"/>
  <c r="I171" i="4"/>
  <c r="I173" i="4"/>
  <c r="I175" i="4"/>
  <c r="I177" i="4"/>
  <c r="I179" i="4"/>
  <c r="I181" i="4"/>
  <c r="I183" i="4"/>
  <c r="I185" i="4"/>
  <c r="I187" i="4"/>
  <c r="I189" i="4"/>
  <c r="I191" i="4"/>
  <c r="I193" i="4"/>
  <c r="I195" i="4"/>
  <c r="I197" i="4"/>
  <c r="I199" i="4"/>
  <c r="I201" i="4"/>
  <c r="I203" i="4"/>
  <c r="I205" i="4"/>
  <c r="I207" i="4"/>
  <c r="I209" i="4"/>
  <c r="I211" i="4"/>
  <c r="I213" i="4"/>
  <c r="I215" i="4"/>
  <c r="I217" i="4"/>
  <c r="I219" i="4"/>
  <c r="I221" i="4"/>
  <c r="I223" i="4"/>
  <c r="I225" i="4"/>
  <c r="I227" i="4"/>
  <c r="I229" i="4"/>
  <c r="I231" i="4"/>
  <c r="I233" i="4"/>
  <c r="I235" i="4"/>
  <c r="I237" i="4"/>
  <c r="I239" i="4"/>
  <c r="I241" i="4"/>
  <c r="I243" i="4"/>
  <c r="I245" i="4"/>
  <c r="I247" i="4"/>
  <c r="I249" i="4"/>
  <c r="I251" i="4"/>
  <c r="I253" i="4"/>
  <c r="I255" i="4"/>
  <c r="I257" i="4"/>
  <c r="I259" i="4"/>
  <c r="I261" i="4"/>
  <c r="I263" i="4"/>
  <c r="I265" i="4"/>
  <c r="I267" i="4"/>
  <c r="I269" i="4"/>
  <c r="I271" i="4"/>
  <c r="I273" i="4"/>
  <c r="I275" i="4"/>
  <c r="I277" i="4"/>
  <c r="I279" i="4"/>
  <c r="I281" i="4"/>
  <c r="I283" i="4"/>
  <c r="I285" i="4"/>
  <c r="I287" i="4"/>
  <c r="I289" i="4"/>
  <c r="I291" i="4"/>
  <c r="I293" i="4"/>
  <c r="I295" i="4"/>
  <c r="I297" i="4"/>
  <c r="I299" i="4"/>
  <c r="I301" i="4"/>
  <c r="I303" i="4"/>
  <c r="I305" i="4"/>
  <c r="I307" i="4"/>
  <c r="I309" i="4"/>
  <c r="I311" i="4"/>
  <c r="I313" i="4"/>
  <c r="I315" i="4"/>
  <c r="I317" i="4"/>
  <c r="I319" i="4"/>
  <c r="I1141" i="4"/>
  <c r="I1653" i="4"/>
  <c r="I1824" i="4"/>
  <c r="I1911" i="4"/>
  <c r="I1912" i="4"/>
  <c r="I1913" i="4"/>
  <c r="I1914" i="4"/>
  <c r="I342" i="4"/>
  <c r="I346" i="4"/>
  <c r="I350" i="4"/>
  <c r="I354" i="4"/>
  <c r="I378" i="4"/>
  <c r="I382" i="4"/>
  <c r="I386" i="4"/>
  <c r="I390" i="4"/>
  <c r="I394" i="4"/>
  <c r="I398" i="4"/>
  <c r="I5" i="4"/>
  <c r="I8" i="4"/>
  <c r="I12" i="4"/>
  <c r="I16" i="4"/>
  <c r="I20" i="4"/>
  <c r="I24" i="4"/>
  <c r="I28" i="4"/>
  <c r="I32" i="4"/>
  <c r="I36" i="4"/>
  <c r="I40" i="4"/>
  <c r="I44" i="4"/>
  <c r="I48" i="4"/>
  <c r="I52" i="4"/>
  <c r="I56" i="4"/>
  <c r="I60" i="4"/>
  <c r="I64" i="4"/>
  <c r="I68" i="4"/>
  <c r="I72" i="4"/>
  <c r="I76" i="4"/>
  <c r="I80" i="4"/>
  <c r="I84" i="4"/>
  <c r="I88" i="4"/>
  <c r="I92" i="4"/>
  <c r="I96" i="4"/>
  <c r="I100" i="4"/>
  <c r="I104" i="4"/>
  <c r="I108" i="4"/>
  <c r="I112" i="4"/>
  <c r="I116" i="4"/>
  <c r="I120" i="4"/>
  <c r="I124" i="4"/>
  <c r="I128" i="4"/>
  <c r="I132" i="4"/>
  <c r="I136" i="4"/>
  <c r="I140" i="4"/>
  <c r="I144" i="4"/>
  <c r="I148" i="4"/>
  <c r="I152" i="4"/>
  <c r="I156" i="4"/>
  <c r="I160" i="4"/>
  <c r="I164" i="4"/>
  <c r="I168" i="4"/>
  <c r="I172" i="4"/>
  <c r="I176" i="4"/>
  <c r="I180" i="4"/>
  <c r="I184" i="4"/>
  <c r="I188" i="4"/>
  <c r="I192" i="4"/>
  <c r="I196" i="4"/>
  <c r="I200" i="4"/>
  <c r="I204" i="4"/>
  <c r="I208" i="4"/>
  <c r="I212" i="4"/>
  <c r="I216" i="4"/>
  <c r="I220" i="4"/>
  <c r="I224" i="4"/>
  <c r="I228" i="4"/>
  <c r="I232" i="4"/>
  <c r="I236" i="4"/>
  <c r="I240" i="4"/>
  <c r="I244" i="4"/>
  <c r="I248" i="4"/>
  <c r="I252" i="4"/>
  <c r="I256" i="4"/>
  <c r="I260" i="4"/>
  <c r="I264" i="4"/>
  <c r="I268" i="4"/>
  <c r="I272" i="4"/>
  <c r="I276" i="4"/>
  <c r="I280" i="4"/>
  <c r="I284" i="4"/>
  <c r="I288" i="4"/>
  <c r="I292" i="4"/>
  <c r="I296" i="4"/>
  <c r="I300" i="4"/>
  <c r="I304" i="4"/>
  <c r="I308" i="4"/>
  <c r="I312" i="4"/>
  <c r="I316" i="4"/>
  <c r="I320" i="4"/>
  <c r="I324" i="4"/>
  <c r="I328" i="4"/>
  <c r="I332" i="4"/>
  <c r="I336" i="4"/>
  <c r="I356" i="4"/>
  <c r="I360" i="4"/>
  <c r="I364" i="4"/>
  <c r="I368" i="4"/>
  <c r="I372" i="4"/>
  <c r="I376" i="4"/>
  <c r="I706" i="4"/>
  <c r="I708" i="4"/>
  <c r="I710" i="4"/>
  <c r="I716" i="4"/>
  <c r="I718" i="4"/>
  <c r="I720" i="4"/>
  <c r="I722" i="4"/>
  <c r="I724" i="4"/>
  <c r="I726" i="4"/>
  <c r="I728" i="4"/>
  <c r="I730" i="4"/>
  <c r="I732" i="4"/>
  <c r="I734" i="4"/>
  <c r="I736" i="4"/>
  <c r="I738" i="4"/>
  <c r="I740" i="4"/>
  <c r="I742" i="4"/>
  <c r="I744" i="4"/>
  <c r="I746" i="4"/>
  <c r="I782" i="4"/>
  <c r="I784" i="4"/>
  <c r="I786" i="4"/>
  <c r="I886" i="4"/>
  <c r="I904" i="4"/>
  <c r="I906" i="4"/>
  <c r="I908" i="4"/>
  <c r="I910" i="4"/>
  <c r="I912" i="4"/>
  <c r="I958" i="4"/>
  <c r="I960" i="4"/>
  <c r="I962" i="4"/>
  <c r="I964" i="4"/>
  <c r="I992" i="4"/>
  <c r="I994" i="4"/>
  <c r="I996" i="4"/>
  <c r="I998" i="4"/>
  <c r="I1000" i="4"/>
  <c r="I1002" i="4"/>
  <c r="I1004" i="4"/>
  <c r="I1006" i="4"/>
  <c r="I1008" i="4"/>
  <c r="I1010" i="4"/>
  <c r="I1012" i="4"/>
  <c r="I1014" i="4"/>
  <c r="I1016" i="4"/>
  <c r="I1018" i="4"/>
  <c r="I1020" i="4"/>
  <c r="I1022" i="4"/>
  <c r="I1024" i="4"/>
  <c r="I1026" i="4"/>
  <c r="I1028" i="4"/>
  <c r="I1030" i="4"/>
  <c r="I1032" i="4"/>
  <c r="I1034" i="4"/>
  <c r="I1036" i="4"/>
  <c r="I1038" i="4"/>
  <c r="I1042" i="4"/>
  <c r="I1044" i="4"/>
  <c r="I1046" i="4"/>
  <c r="I1048" i="4"/>
  <c r="I1050" i="4"/>
  <c r="I1052" i="4"/>
  <c r="I1054" i="4"/>
  <c r="I1056" i="4"/>
  <c r="I1058" i="4"/>
  <c r="I1060" i="4"/>
  <c r="I1062" i="4"/>
  <c r="I1064" i="4"/>
  <c r="I1082" i="4"/>
  <c r="I1084" i="4"/>
  <c r="I1086" i="4"/>
  <c r="I1088" i="4"/>
  <c r="I1090" i="4"/>
  <c r="I1092" i="4"/>
  <c r="I1094" i="4"/>
  <c r="I1096" i="4"/>
  <c r="I1098" i="4"/>
  <c r="I1100" i="4"/>
  <c r="I1102" i="4"/>
  <c r="I1104" i="4"/>
  <c r="I1106" i="4"/>
  <c r="I1108" i="4"/>
  <c r="I1110" i="4"/>
  <c r="I1112" i="4"/>
  <c r="I1114" i="4"/>
  <c r="I1116" i="4"/>
  <c r="I1118" i="4"/>
  <c r="I1120" i="4"/>
  <c r="I1122" i="4"/>
  <c r="I1126" i="4"/>
  <c r="I1128" i="4"/>
  <c r="I1130" i="4"/>
  <c r="I1132" i="4"/>
  <c r="I1134" i="4"/>
  <c r="I1136" i="4"/>
  <c r="I1138" i="4"/>
  <c r="I1140" i="4"/>
  <c r="I1143" i="4"/>
  <c r="I1145" i="4"/>
  <c r="I1147" i="4"/>
  <c r="I1149" i="4"/>
  <c r="I1151" i="4"/>
  <c r="I1153" i="4"/>
  <c r="I1155" i="4"/>
  <c r="I1157" i="4"/>
  <c r="I1159" i="4"/>
  <c r="I1161" i="4"/>
  <c r="I1163" i="4"/>
  <c r="I1165" i="4"/>
  <c r="I1167" i="4"/>
  <c r="I1169" i="4"/>
  <c r="I1171" i="4"/>
  <c r="I1173" i="4"/>
  <c r="I1175" i="4"/>
  <c r="I1177" i="4"/>
  <c r="I1179" i="4"/>
  <c r="I1181" i="4"/>
  <c r="I1183" i="4"/>
  <c r="I1185" i="4"/>
  <c r="I1187" i="4"/>
  <c r="I1189" i="4"/>
  <c r="I1191" i="4"/>
  <c r="I1193" i="4"/>
  <c r="I1195" i="4"/>
  <c r="I1197" i="4"/>
  <c r="I1199" i="4"/>
  <c r="I1201" i="4"/>
  <c r="I1203" i="4"/>
  <c r="I1205" i="4"/>
  <c r="I1207" i="4"/>
  <c r="I1209" i="4"/>
  <c r="I1211" i="4"/>
  <c r="I1373" i="4"/>
  <c r="I1375" i="4"/>
  <c r="I1377" i="4"/>
  <c r="I1379" i="4"/>
  <c r="I1381" i="4"/>
  <c r="I1383" i="4"/>
  <c r="I1385" i="4"/>
  <c r="I1387" i="4"/>
  <c r="I1389" i="4"/>
  <c r="I1391" i="4"/>
  <c r="I1393" i="4"/>
  <c r="I1395" i="4"/>
  <c r="I1397" i="4"/>
  <c r="I1399" i="4"/>
  <c r="I1401" i="4"/>
  <c r="I1403" i="4"/>
  <c r="I1405" i="4"/>
  <c r="I1407" i="4"/>
  <c r="I1409" i="4"/>
  <c r="I1411" i="4"/>
  <c r="I1413" i="4"/>
  <c r="I1415" i="4"/>
  <c r="I1417" i="4"/>
  <c r="I1419" i="4"/>
  <c r="I1421" i="4"/>
  <c r="I1423" i="4"/>
  <c r="I1425" i="4"/>
  <c r="I1427" i="4"/>
  <c r="I1429" i="4"/>
  <c r="I1431" i="4"/>
  <c r="I1433" i="4"/>
  <c r="I1435" i="4"/>
  <c r="I1437" i="4"/>
  <c r="I1439" i="4"/>
  <c r="I1441" i="4"/>
  <c r="I1443" i="4"/>
  <c r="I1445" i="4"/>
  <c r="I1447" i="4"/>
  <c r="I1449" i="4"/>
  <c r="I1451" i="4"/>
  <c r="I1453" i="4"/>
  <c r="I1455" i="4"/>
  <c r="I1457" i="4"/>
  <c r="I1459" i="4"/>
  <c r="I1461" i="4"/>
  <c r="I1463" i="4"/>
  <c r="I1465" i="4"/>
  <c r="I1467" i="4"/>
  <c r="I1469" i="4"/>
  <c r="I1471" i="4"/>
  <c r="I1473" i="4"/>
  <c r="I1475" i="4"/>
  <c r="I1477" i="4"/>
  <c r="I1479" i="4"/>
  <c r="I1481" i="4"/>
  <c r="I1483" i="4"/>
  <c r="I1485" i="4"/>
  <c r="I1487" i="4"/>
  <c r="I1489" i="4"/>
  <c r="I1491" i="4"/>
  <c r="I1493" i="4"/>
  <c r="I1495" i="4"/>
  <c r="I1497" i="4"/>
  <c r="I1499" i="4"/>
  <c r="I1501" i="4"/>
  <c r="I1503" i="4"/>
  <c r="I1505" i="4"/>
  <c r="I1507" i="4"/>
  <c r="I1509" i="4"/>
  <c r="I1511" i="4"/>
  <c r="I1513" i="4"/>
  <c r="I1515" i="4"/>
  <c r="I1517" i="4"/>
  <c r="I1519" i="4"/>
  <c r="I1521" i="4"/>
  <c r="I1523" i="4"/>
  <c r="I1525" i="4"/>
  <c r="I1527" i="4"/>
  <c r="I1529" i="4"/>
  <c r="I1531" i="4"/>
  <c r="I1533" i="4"/>
  <c r="I1535" i="4"/>
  <c r="I1537" i="4"/>
  <c r="I1539" i="4"/>
  <c r="I1541" i="4"/>
  <c r="I1543" i="4"/>
  <c r="I1545" i="4"/>
  <c r="I1547" i="4"/>
  <c r="I1549" i="4"/>
  <c r="I1551" i="4"/>
  <c r="I1553" i="4"/>
  <c r="I1555" i="4"/>
  <c r="I1557" i="4"/>
  <c r="I1559" i="4"/>
  <c r="I1561" i="4"/>
  <c r="I1563" i="4"/>
  <c r="I1565" i="4"/>
  <c r="I1567" i="4"/>
  <c r="I1569" i="4"/>
  <c r="I1571" i="4"/>
  <c r="I1573" i="4"/>
  <c r="I1575" i="4"/>
  <c r="I1577" i="4"/>
  <c r="I1579" i="4"/>
  <c r="I1581" i="4"/>
  <c r="I1583" i="4"/>
  <c r="I1585" i="4"/>
  <c r="I1587" i="4"/>
  <c r="I1589" i="4"/>
  <c r="I1591" i="4"/>
  <c r="I1593" i="4"/>
  <c r="I1595" i="4"/>
  <c r="I1597" i="4"/>
  <c r="I1599" i="4"/>
  <c r="I1601" i="4"/>
  <c r="I1603" i="4"/>
  <c r="I1605" i="4"/>
  <c r="I1607" i="4"/>
  <c r="I1609" i="4"/>
  <c r="I1611" i="4"/>
  <c r="I1613" i="4"/>
  <c r="I1615" i="4"/>
  <c r="I1617" i="4"/>
  <c r="I1619" i="4"/>
  <c r="I1621" i="4"/>
  <c r="I1623" i="4"/>
  <c r="I1625" i="4"/>
  <c r="I1627" i="4"/>
  <c r="I1629" i="4"/>
  <c r="I1631" i="4"/>
  <c r="I1633" i="4"/>
  <c r="I1635" i="4"/>
  <c r="I1637" i="4"/>
  <c r="I1639" i="4"/>
  <c r="I1641" i="4"/>
  <c r="I1643" i="4"/>
  <c r="I1645" i="4"/>
  <c r="I1647" i="4"/>
  <c r="I1649" i="4"/>
  <c r="I1651" i="4"/>
  <c r="I1654" i="4"/>
  <c r="I1656" i="4"/>
  <c r="I1658" i="4"/>
  <c r="I1660" i="4"/>
  <c r="I1662" i="4"/>
  <c r="I1664" i="4"/>
  <c r="I1666" i="4"/>
  <c r="I1668" i="4"/>
  <c r="I1670" i="4"/>
  <c r="I1672" i="4"/>
  <c r="I1674" i="4"/>
  <c r="I1676" i="4"/>
  <c r="I1678" i="4"/>
  <c r="I1680" i="4"/>
  <c r="I1682" i="4"/>
  <c r="I1684" i="4"/>
  <c r="I1686" i="4"/>
  <c r="I1714" i="4"/>
  <c r="I1717" i="4"/>
  <c r="I1719" i="4"/>
  <c r="I1721" i="4"/>
  <c r="I1723" i="4"/>
  <c r="I1727" i="4"/>
  <c r="I1754" i="4"/>
  <c r="I1756" i="4"/>
  <c r="I1758" i="4"/>
  <c r="I1760" i="4"/>
  <c r="I1762" i="4"/>
  <c r="I1764" i="4"/>
  <c r="I1766" i="4"/>
  <c r="I1768" i="4"/>
  <c r="I1770" i="4"/>
  <c r="I1772" i="4"/>
  <c r="I1774" i="4"/>
  <c r="I1776" i="4"/>
  <c r="I1778" i="4"/>
  <c r="I1780" i="4"/>
  <c r="I1782" i="4"/>
  <c r="I1784" i="4"/>
  <c r="I1786" i="4"/>
  <c r="I1796" i="4"/>
  <c r="I1798" i="4"/>
  <c r="I1800" i="4"/>
  <c r="I1802" i="4"/>
  <c r="I1804" i="4"/>
  <c r="I1806" i="4"/>
  <c r="I1808" i="4"/>
  <c r="I1810" i="4"/>
  <c r="I1812" i="4"/>
  <c r="I1814" i="4"/>
  <c r="I1816" i="4"/>
  <c r="I1818" i="4"/>
  <c r="I1820" i="4"/>
  <c r="I1822" i="4"/>
  <c r="I1825" i="4"/>
  <c r="I1827" i="4"/>
  <c r="I1829" i="4"/>
  <c r="I1831" i="4"/>
  <c r="I1833" i="4"/>
  <c r="I1835" i="4"/>
  <c r="I1837" i="4"/>
  <c r="I1839" i="4"/>
  <c r="I1841" i="4"/>
  <c r="I1843" i="4"/>
  <c r="I1845" i="4"/>
  <c r="I1847" i="4"/>
  <c r="I1849" i="4"/>
  <c r="I1851" i="4"/>
  <c r="I1853" i="4"/>
  <c r="I1855" i="4"/>
  <c r="I1857" i="4"/>
  <c r="I1859" i="4"/>
  <c r="I1861" i="4"/>
  <c r="I1863" i="4"/>
  <c r="I1865" i="4"/>
  <c r="I1867" i="4"/>
  <c r="I1869" i="4"/>
  <c r="I1871" i="4"/>
  <c r="I1873" i="4"/>
  <c r="I1875" i="4"/>
  <c r="I1877" i="4"/>
  <c r="I1879" i="4"/>
  <c r="I1881" i="4"/>
  <c r="I1883" i="4"/>
  <c r="I1885" i="4"/>
  <c r="I1887" i="4"/>
  <c r="I1889" i="4"/>
  <c r="I1891" i="4"/>
  <c r="I1893" i="4"/>
  <c r="I1895" i="4"/>
  <c r="I1897" i="4"/>
  <c r="I1899" i="4"/>
  <c r="I1901" i="4"/>
  <c r="I1922" i="4"/>
  <c r="I1924" i="4"/>
  <c r="I1926" i="4"/>
  <c r="I1928" i="4"/>
  <c r="I1930" i="4"/>
  <c r="I1932" i="4"/>
  <c r="I1934" i="4"/>
  <c r="I1936" i="4"/>
  <c r="I1938" i="4"/>
  <c r="I1940" i="4"/>
  <c r="I1942" i="4"/>
  <c r="I1944" i="4"/>
  <c r="I1946" i="4"/>
  <c r="I1948" i="4"/>
  <c r="I1950" i="4"/>
  <c r="I1952" i="4"/>
  <c r="I1954" i="4"/>
  <c r="I1956" i="4"/>
  <c r="I1903" i="4"/>
  <c r="I1905" i="4"/>
  <c r="I1907" i="4"/>
  <c r="I1909" i="4"/>
  <c r="I1958" i="4"/>
  <c r="I1960" i="4"/>
  <c r="I1964" i="4"/>
  <c r="I1966" i="4"/>
  <c r="I1968" i="4"/>
  <c r="I1970" i="4"/>
  <c r="I1972" i="4"/>
  <c r="I1974" i="4"/>
  <c r="I1976" i="4"/>
  <c r="I1978" i="4"/>
  <c r="I1980" i="4"/>
  <c r="I1982" i="4"/>
  <c r="I1984" i="4"/>
  <c r="I1986" i="4"/>
  <c r="I1988" i="4"/>
  <c r="I1990" i="4"/>
  <c r="I1992" i="4"/>
  <c r="I1994" i="4"/>
  <c r="I1996" i="4"/>
  <c r="I1998" i="4"/>
  <c r="N6" i="7" l="1"/>
  <c r="N4" i="7"/>
  <c r="C246" i="5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7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Q5" i="4" a="1"/>
  <c r="Q5" i="4" l="1"/>
  <c r="Q8" i="4"/>
  <c r="Q16" i="4"/>
  <c r="Q24" i="4"/>
  <c r="Q32" i="4"/>
  <c r="Q40" i="4"/>
  <c r="Q48" i="4"/>
  <c r="Q56" i="4"/>
  <c r="Q64" i="4"/>
  <c r="Q72" i="4"/>
  <c r="Q80" i="4"/>
  <c r="Q88" i="4"/>
  <c r="Q96" i="4"/>
  <c r="Q104" i="4"/>
  <c r="Q112" i="4"/>
  <c r="Q120" i="4"/>
  <c r="Q128" i="4"/>
  <c r="Q136" i="4"/>
  <c r="Q144" i="4"/>
  <c r="Q152" i="4"/>
  <c r="Q160" i="4"/>
  <c r="Q168" i="4"/>
  <c r="Q175" i="4"/>
  <c r="Q179" i="4"/>
  <c r="Q183" i="4"/>
  <c r="Q187" i="4"/>
  <c r="Q191" i="4"/>
  <c r="Q195" i="4"/>
  <c r="Q199" i="4"/>
  <c r="Q203" i="4"/>
  <c r="Q207" i="4"/>
  <c r="Q211" i="4"/>
  <c r="Q215" i="4"/>
  <c r="Q219" i="4"/>
  <c r="Q223" i="4"/>
  <c r="Q227" i="4"/>
  <c r="Q231" i="4"/>
  <c r="Q235" i="4"/>
  <c r="Q239" i="4"/>
  <c r="Q243" i="4"/>
  <c r="Q247" i="4"/>
  <c r="Q251" i="4"/>
  <c r="Q255" i="4"/>
  <c r="Q259" i="4"/>
  <c r="Q261" i="4"/>
  <c r="Q263" i="4"/>
  <c r="Q265" i="4"/>
  <c r="Q267" i="4"/>
  <c r="Q269" i="4"/>
  <c r="Q271" i="4"/>
  <c r="Q273" i="4"/>
  <c r="Q275" i="4"/>
  <c r="Q277" i="4"/>
  <c r="Q279" i="4"/>
  <c r="Q281" i="4"/>
  <c r="Q283" i="4"/>
  <c r="Q285" i="4"/>
  <c r="Q287" i="4"/>
  <c r="Q289" i="4"/>
  <c r="Q291" i="4"/>
  <c r="Q293" i="4"/>
  <c r="Q295" i="4"/>
  <c r="Q297" i="4"/>
  <c r="Q299" i="4"/>
  <c r="Q301" i="4"/>
  <c r="Q303" i="4"/>
  <c r="Q305" i="4"/>
  <c r="Q307" i="4"/>
  <c r="Q309" i="4"/>
  <c r="Q311" i="4"/>
  <c r="Q313" i="4"/>
  <c r="Q315" i="4"/>
  <c r="Q317" i="4"/>
  <c r="Q319" i="4"/>
  <c r="Q321" i="4"/>
  <c r="Q323" i="4"/>
  <c r="Q325" i="4"/>
  <c r="Q327" i="4"/>
  <c r="Q329" i="4"/>
  <c r="Q331" i="4"/>
  <c r="Q333" i="4"/>
  <c r="Q335" i="4"/>
  <c r="Q337" i="4"/>
  <c r="Q339" i="4"/>
  <c r="Q341" i="4"/>
  <c r="Q343" i="4"/>
  <c r="Q12" i="4"/>
  <c r="Q28" i="4"/>
  <c r="Q44" i="4"/>
  <c r="Q60" i="4"/>
  <c r="Q76" i="4"/>
  <c r="Q92" i="4"/>
  <c r="Q108" i="4"/>
  <c r="Q124" i="4"/>
  <c r="Q140" i="4"/>
  <c r="Q156" i="4"/>
  <c r="Q172" i="4"/>
  <c r="Q181" i="4"/>
  <c r="Q189" i="4"/>
  <c r="Q197" i="4"/>
  <c r="Q205" i="4"/>
  <c r="Q213" i="4"/>
  <c r="Q221" i="4"/>
  <c r="Q229" i="4"/>
  <c r="Q237" i="4"/>
  <c r="Q245" i="4"/>
  <c r="Q253" i="4"/>
  <c r="Q260" i="4"/>
  <c r="Q264" i="4"/>
  <c r="Q268" i="4"/>
  <c r="Q272" i="4"/>
  <c r="Q276" i="4"/>
  <c r="Q280" i="4"/>
  <c r="Q284" i="4"/>
  <c r="Q288" i="4"/>
  <c r="Q292" i="4"/>
  <c r="Q296" i="4"/>
  <c r="Q300" i="4"/>
  <c r="Q304" i="4"/>
  <c r="Q308" i="4"/>
  <c r="Q312" i="4"/>
  <c r="Q316" i="4"/>
  <c r="Q320" i="4"/>
  <c r="Q324" i="4"/>
  <c r="Q328" i="4"/>
  <c r="Q332" i="4"/>
  <c r="Q336" i="4"/>
  <c r="Q340" i="4"/>
  <c r="Q344" i="4"/>
  <c r="Q346" i="4"/>
  <c r="Q348" i="4"/>
  <c r="Q350" i="4"/>
  <c r="Q352" i="4"/>
  <c r="Q354" i="4"/>
  <c r="Q356" i="4"/>
  <c r="Q358" i="4"/>
  <c r="Q360" i="4"/>
  <c r="Q362" i="4"/>
  <c r="Q364" i="4"/>
  <c r="Q366" i="4"/>
  <c r="Q368" i="4"/>
  <c r="Q370" i="4"/>
  <c r="Q372" i="4"/>
  <c r="Q374" i="4"/>
  <c r="Q376" i="4"/>
  <c r="Q378" i="4"/>
  <c r="Q380" i="4"/>
  <c r="Q382" i="4"/>
  <c r="Q384" i="4"/>
  <c r="Q386" i="4"/>
  <c r="Q388" i="4"/>
  <c r="Q390" i="4"/>
  <c r="Q392" i="4"/>
  <c r="Q394" i="4"/>
  <c r="Q396" i="4"/>
  <c r="Q398" i="4"/>
  <c r="Q400" i="4"/>
  <c r="Q402" i="4"/>
  <c r="Q404" i="4"/>
  <c r="Q406" i="4"/>
  <c r="Q408" i="4"/>
  <c r="Q410" i="4"/>
  <c r="Q412" i="4"/>
  <c r="Q414" i="4"/>
  <c r="Q416" i="4"/>
  <c r="Q418" i="4"/>
  <c r="Q420" i="4"/>
  <c r="Q422" i="4"/>
  <c r="Q424" i="4"/>
  <c r="Q426" i="4"/>
  <c r="Q428" i="4"/>
  <c r="Q20" i="4"/>
  <c r="Q36" i="4"/>
  <c r="Q52" i="4"/>
  <c r="Q68" i="4"/>
  <c r="Q84" i="4"/>
  <c r="Q100" i="4"/>
  <c r="Q116" i="4"/>
  <c r="Q132" i="4"/>
  <c r="Q148" i="4"/>
  <c r="Q164" i="4"/>
  <c r="Q177" i="4"/>
  <c r="Q185" i="4"/>
  <c r="Q193" i="4"/>
  <c r="Q201" i="4"/>
  <c r="Q209" i="4"/>
  <c r="Q217" i="4"/>
  <c r="Q225" i="4"/>
  <c r="Q233" i="4"/>
  <c r="Q241" i="4"/>
  <c r="Q249" i="4"/>
  <c r="Q257" i="4"/>
  <c r="Q262" i="4"/>
  <c r="Q266" i="4"/>
  <c r="Q270" i="4"/>
  <c r="Q274" i="4"/>
  <c r="Q278" i="4"/>
  <c r="Q282" i="4"/>
  <c r="Q286" i="4"/>
  <c r="Q290" i="4"/>
  <c r="Q294" i="4"/>
  <c r="Q298" i="4"/>
  <c r="Q302" i="4"/>
  <c r="Q306" i="4"/>
  <c r="Q310" i="4"/>
  <c r="Q314" i="4"/>
  <c r="Q318" i="4"/>
  <c r="Q322" i="4"/>
  <c r="Q326" i="4"/>
  <c r="Q330" i="4"/>
  <c r="Q334" i="4"/>
  <c r="Q338" i="4"/>
  <c r="Q342" i="4"/>
  <c r="Q345" i="4"/>
  <c r="Q347" i="4"/>
  <c r="Q349" i="4"/>
  <c r="Q351" i="4"/>
  <c r="Q353" i="4"/>
  <c r="Q355" i="4"/>
  <c r="Q357" i="4"/>
  <c r="Q359" i="4"/>
  <c r="Q361" i="4"/>
  <c r="Q363" i="4"/>
  <c r="Q365" i="4"/>
  <c r="Q367" i="4"/>
  <c r="Q369" i="4"/>
  <c r="Q371" i="4"/>
  <c r="Q373" i="4"/>
  <c r="Q375" i="4"/>
  <c r="Q377" i="4"/>
  <c r="Q379" i="4"/>
  <c r="Q381" i="4"/>
  <c r="Q383" i="4"/>
  <c r="Q385" i="4"/>
  <c r="Q387" i="4"/>
  <c r="Q389" i="4"/>
  <c r="Q391" i="4"/>
  <c r="Q393" i="4"/>
  <c r="Q395" i="4"/>
  <c r="Q397" i="4"/>
  <c r="Q399" i="4"/>
  <c r="Q401" i="4"/>
  <c r="Q403" i="4"/>
  <c r="Q405" i="4"/>
  <c r="Q407" i="4"/>
  <c r="Q409" i="4"/>
  <c r="Q411" i="4"/>
  <c r="Q413" i="4"/>
  <c r="Q415" i="4"/>
  <c r="Q417" i="4"/>
  <c r="Q419" i="4"/>
  <c r="Q423" i="4"/>
  <c r="Q427" i="4"/>
  <c r="Q430" i="4"/>
  <c r="Q432" i="4"/>
  <c r="Q434" i="4"/>
  <c r="Q436" i="4"/>
  <c r="Q438" i="4"/>
  <c r="Q440" i="4"/>
  <c r="Q442" i="4"/>
  <c r="Q444" i="4"/>
  <c r="Q446" i="4"/>
  <c r="Q448" i="4"/>
  <c r="Q450" i="4"/>
  <c r="Q452" i="4"/>
  <c r="Q454" i="4"/>
  <c r="Q456" i="4"/>
  <c r="Q458" i="4"/>
  <c r="Q460" i="4"/>
  <c r="Q462" i="4"/>
  <c r="Q464" i="4"/>
  <c r="Q466" i="4"/>
  <c r="Q468" i="4"/>
  <c r="Q470" i="4"/>
  <c r="Q472" i="4"/>
  <c r="Q474" i="4"/>
  <c r="Q476" i="4"/>
  <c r="Q478" i="4"/>
  <c r="Q480" i="4"/>
  <c r="Q482" i="4"/>
  <c r="Q484" i="4"/>
  <c r="Q486" i="4"/>
  <c r="Q488" i="4"/>
  <c r="Q490" i="4"/>
  <c r="Q492" i="4"/>
  <c r="Q494" i="4"/>
  <c r="Q496" i="4"/>
  <c r="Q498" i="4"/>
  <c r="Q500" i="4"/>
  <c r="Q502" i="4"/>
  <c r="Q504" i="4"/>
  <c r="Q506" i="4"/>
  <c r="Q508" i="4"/>
  <c r="Q510" i="4"/>
  <c r="Q512" i="4"/>
  <c r="Q514" i="4"/>
  <c r="Q516" i="4"/>
  <c r="Q518" i="4"/>
  <c r="Q520" i="4"/>
  <c r="Q522" i="4"/>
  <c r="Q524" i="4"/>
  <c r="Q526" i="4"/>
  <c r="Q528" i="4"/>
  <c r="Q530" i="4"/>
  <c r="Q532" i="4"/>
  <c r="Q534" i="4"/>
  <c r="Q536" i="4"/>
  <c r="Q538" i="4"/>
  <c r="Q540" i="4"/>
  <c r="Q542" i="4"/>
  <c r="Q544" i="4"/>
  <c r="Q546" i="4"/>
  <c r="Q548" i="4"/>
  <c r="Q550" i="4"/>
  <c r="Q552" i="4"/>
  <c r="Q554" i="4"/>
  <c r="Q556" i="4"/>
  <c r="Q558" i="4"/>
  <c r="Q560" i="4"/>
  <c r="Q562" i="4"/>
  <c r="Q564" i="4"/>
  <c r="Q566" i="4"/>
  <c r="Q568" i="4"/>
  <c r="Q570" i="4"/>
  <c r="Q572" i="4"/>
  <c r="Q574" i="4"/>
  <c r="Q576" i="4"/>
  <c r="Q578" i="4"/>
  <c r="Q580" i="4"/>
  <c r="Q582" i="4"/>
  <c r="Q584" i="4"/>
  <c r="Q586" i="4"/>
  <c r="Q588" i="4"/>
  <c r="Q590" i="4"/>
  <c r="Q592" i="4"/>
  <c r="Q594" i="4"/>
  <c r="Q596" i="4"/>
  <c r="Q598" i="4"/>
  <c r="Q600" i="4"/>
  <c r="Q602" i="4"/>
  <c r="Q604" i="4"/>
  <c r="Q606" i="4"/>
  <c r="Q608" i="4"/>
  <c r="Q610" i="4"/>
  <c r="Q612" i="4"/>
  <c r="Q614" i="4"/>
  <c r="Q616" i="4"/>
  <c r="Q618" i="4"/>
  <c r="Q620" i="4"/>
  <c r="Q622" i="4"/>
  <c r="Q624" i="4"/>
  <c r="Q626" i="4"/>
  <c r="Q628" i="4"/>
  <c r="Q630" i="4"/>
  <c r="Q632" i="4"/>
  <c r="Q634" i="4"/>
  <c r="Q636" i="4"/>
  <c r="Q638" i="4"/>
  <c r="Q640" i="4"/>
  <c r="Q642" i="4"/>
  <c r="Q644" i="4"/>
  <c r="Q646" i="4"/>
  <c r="Q648" i="4"/>
  <c r="Q650" i="4"/>
  <c r="Q652" i="4"/>
  <c r="Q654" i="4"/>
  <c r="Q656" i="4"/>
  <c r="Q658" i="4"/>
  <c r="Q660" i="4"/>
  <c r="Q662" i="4"/>
  <c r="Q664" i="4"/>
  <c r="Q666" i="4"/>
  <c r="Q668" i="4"/>
  <c r="Q670" i="4"/>
  <c r="Q672" i="4"/>
  <c r="Q674" i="4"/>
  <c r="Q676" i="4"/>
  <c r="Q678" i="4"/>
  <c r="Q680" i="4"/>
  <c r="Q682" i="4"/>
  <c r="Q684" i="4"/>
  <c r="Q686" i="4"/>
  <c r="Q688" i="4"/>
  <c r="Q690" i="4"/>
  <c r="Q692" i="4"/>
  <c r="Q694" i="4"/>
  <c r="Q696" i="4"/>
  <c r="Q698" i="4"/>
  <c r="Q700" i="4"/>
  <c r="Q702" i="4"/>
  <c r="Q704" i="4"/>
  <c r="Q706" i="4"/>
  <c r="Q708" i="4"/>
  <c r="Q710" i="4"/>
  <c r="Q712" i="4"/>
  <c r="Q714" i="4"/>
  <c r="Q716" i="4"/>
  <c r="Q718" i="4"/>
  <c r="Q720" i="4"/>
  <c r="Q722" i="4"/>
  <c r="Q724" i="4"/>
  <c r="Q726" i="4"/>
  <c r="Q728" i="4"/>
  <c r="Q730" i="4"/>
  <c r="Q732" i="4"/>
  <c r="Q734" i="4"/>
  <c r="Q736" i="4"/>
  <c r="Q738" i="4"/>
  <c r="Q740" i="4"/>
  <c r="Q742" i="4"/>
  <c r="Q744" i="4"/>
  <c r="Q746" i="4"/>
  <c r="Q748" i="4"/>
  <c r="Q750" i="4"/>
  <c r="Q752" i="4"/>
  <c r="Q754" i="4"/>
  <c r="Q756" i="4"/>
  <c r="Q758" i="4"/>
  <c r="Q760" i="4"/>
  <c r="Q421" i="4"/>
  <c r="Q425" i="4"/>
  <c r="Q429" i="4"/>
  <c r="Q431" i="4"/>
  <c r="Q433" i="4"/>
  <c r="Q435" i="4"/>
  <c r="Q437" i="4"/>
  <c r="Q439" i="4"/>
  <c r="Q441" i="4"/>
  <c r="Q443" i="4"/>
  <c r="Q445" i="4"/>
  <c r="Q447" i="4"/>
  <c r="Q449" i="4"/>
  <c r="Q451" i="4"/>
  <c r="Q453" i="4"/>
  <c r="Q455" i="4"/>
  <c r="Q457" i="4"/>
  <c r="Q459" i="4"/>
  <c r="Q461" i="4"/>
  <c r="Q463" i="4"/>
  <c r="Q465" i="4"/>
  <c r="Q467" i="4"/>
  <c r="Q469" i="4"/>
  <c r="Q471" i="4"/>
  <c r="Q473" i="4"/>
  <c r="Q475" i="4"/>
  <c r="Q477" i="4"/>
  <c r="Q479" i="4"/>
  <c r="Q481" i="4"/>
  <c r="Q483" i="4"/>
  <c r="Q485" i="4"/>
  <c r="Q487" i="4"/>
  <c r="Q489" i="4"/>
  <c r="Q491" i="4"/>
  <c r="Q493" i="4"/>
  <c r="Q495" i="4"/>
  <c r="Q497" i="4"/>
  <c r="Q499" i="4"/>
  <c r="Q501" i="4"/>
  <c r="Q503" i="4"/>
  <c r="Q505" i="4"/>
  <c r="Q507" i="4"/>
  <c r="Q509" i="4"/>
  <c r="Q511" i="4"/>
  <c r="Q513" i="4"/>
  <c r="Q515" i="4"/>
  <c r="Q517" i="4"/>
  <c r="Q519" i="4"/>
  <c r="Q521" i="4"/>
  <c r="Q523" i="4"/>
  <c r="Q525" i="4"/>
  <c r="Q527" i="4"/>
  <c r="Q529" i="4"/>
  <c r="Q531" i="4"/>
  <c r="Q533" i="4"/>
  <c r="Q535" i="4"/>
  <c r="Q537" i="4"/>
  <c r="Q539" i="4"/>
  <c r="Q541" i="4"/>
  <c r="Q543" i="4"/>
  <c r="Q545" i="4"/>
  <c r="Q547" i="4"/>
  <c r="Q549" i="4"/>
  <c r="Q551" i="4"/>
  <c r="Q553" i="4"/>
  <c r="Q555" i="4"/>
  <c r="Q557" i="4"/>
  <c r="Q559" i="4"/>
  <c r="Q561" i="4"/>
  <c r="Q563" i="4"/>
  <c r="Q565" i="4"/>
  <c r="Q567" i="4"/>
  <c r="Q569" i="4"/>
  <c r="Q571" i="4"/>
  <c r="Q573" i="4"/>
  <c r="Q575" i="4"/>
  <c r="Q577" i="4"/>
  <c r="Q579" i="4"/>
  <c r="Q581" i="4"/>
  <c r="Q583" i="4"/>
  <c r="Q585" i="4"/>
  <c r="Q587" i="4"/>
  <c r="Q589" i="4"/>
  <c r="Q591" i="4"/>
  <c r="Q593" i="4"/>
  <c r="Q595" i="4"/>
  <c r="Q597" i="4"/>
  <c r="Q599" i="4"/>
  <c r="Q601" i="4"/>
  <c r="Q603" i="4"/>
  <c r="Q605" i="4"/>
  <c r="Q607" i="4"/>
  <c r="Q609" i="4"/>
  <c r="Q611" i="4"/>
  <c r="Q613" i="4"/>
  <c r="Q615" i="4"/>
  <c r="Q617" i="4"/>
  <c r="Q619" i="4"/>
  <c r="Q621" i="4"/>
  <c r="Q623" i="4"/>
  <c r="Q625" i="4"/>
  <c r="Q627" i="4"/>
  <c r="Q629" i="4"/>
  <c r="Q631" i="4"/>
  <c r="Q633" i="4"/>
  <c r="Q635" i="4"/>
  <c r="Q637" i="4"/>
  <c r="Q639" i="4"/>
  <c r="Q641" i="4"/>
  <c r="Q643" i="4"/>
  <c r="Q645" i="4"/>
  <c r="Q647" i="4"/>
  <c r="Q649" i="4"/>
  <c r="Q651" i="4"/>
  <c r="Q653" i="4"/>
  <c r="Q655" i="4"/>
  <c r="Q657" i="4"/>
  <c r="Q659" i="4"/>
  <c r="Q661" i="4"/>
  <c r="Q663" i="4"/>
  <c r="Q665" i="4"/>
  <c r="Q667" i="4"/>
  <c r="Q669" i="4"/>
  <c r="Q671" i="4"/>
  <c r="Q673" i="4"/>
  <c r="Q675" i="4"/>
  <c r="Q677" i="4"/>
  <c r="Q679" i="4"/>
  <c r="Q681" i="4"/>
  <c r="Q683" i="4"/>
  <c r="Q685" i="4"/>
  <c r="Q687" i="4"/>
  <c r="Q689" i="4"/>
  <c r="Q691" i="4"/>
  <c r="Q693" i="4"/>
  <c r="Q695" i="4"/>
  <c r="Q697" i="4"/>
  <c r="Q699" i="4"/>
  <c r="Q701" i="4"/>
  <c r="Q703" i="4"/>
  <c r="Q705" i="4"/>
  <c r="Q707" i="4"/>
  <c r="Q709" i="4"/>
  <c r="Q711" i="4"/>
  <c r="Q713" i="4"/>
  <c r="Q715" i="4"/>
  <c r="Q717" i="4"/>
  <c r="Q719" i="4"/>
  <c r="Q721" i="4"/>
  <c r="Q723" i="4"/>
  <c r="Q725" i="4"/>
  <c r="Q727" i="4"/>
  <c r="Q729" i="4"/>
  <c r="Q731" i="4"/>
  <c r="Q733" i="4"/>
  <c r="Q735" i="4"/>
  <c r="Q737" i="4"/>
  <c r="Q739" i="4"/>
  <c r="Q741" i="4"/>
  <c r="Q743" i="4"/>
  <c r="Q745" i="4"/>
  <c r="Q747" i="4"/>
  <c r="Q749" i="4"/>
  <c r="Q751" i="4"/>
  <c r="Q753" i="4"/>
  <c r="Q755" i="4"/>
  <c r="Q757" i="4"/>
  <c r="Q759" i="4"/>
  <c r="Q761" i="4"/>
  <c r="Q763" i="4"/>
  <c r="Q762" i="4"/>
  <c r="Q765" i="4"/>
  <c r="Q767" i="4"/>
  <c r="Q769" i="4"/>
  <c r="Q771" i="4"/>
  <c r="Q773" i="4"/>
  <c r="Q775" i="4"/>
  <c r="Q777" i="4"/>
  <c r="Q779" i="4"/>
  <c r="Q781" i="4"/>
  <c r="Q783" i="4"/>
  <c r="Q785" i="4"/>
  <c r="Q787" i="4"/>
  <c r="Q789" i="4"/>
  <c r="Q791" i="4"/>
  <c r="Q793" i="4"/>
  <c r="Q795" i="4"/>
  <c r="Q797" i="4"/>
  <c r="Q799" i="4"/>
  <c r="Q801" i="4"/>
  <c r="Q803" i="4"/>
  <c r="Q805" i="4"/>
  <c r="Q807" i="4"/>
  <c r="Q809" i="4"/>
  <c r="Q811" i="4"/>
  <c r="Q813" i="4"/>
  <c r="Q815" i="4"/>
  <c r="Q817" i="4"/>
  <c r="Q819" i="4"/>
  <c r="Q821" i="4"/>
  <c r="Q823" i="4"/>
  <c r="Q825" i="4"/>
  <c r="Q827" i="4"/>
  <c r="Q829" i="4"/>
  <c r="Q831" i="4"/>
  <c r="Q833" i="4"/>
  <c r="Q835" i="4"/>
  <c r="Q837" i="4"/>
  <c r="Q839" i="4"/>
  <c r="Q841" i="4"/>
  <c r="Q843" i="4"/>
  <c r="Q845" i="4"/>
  <c r="Q847" i="4"/>
  <c r="Q849" i="4"/>
  <c r="Q851" i="4"/>
  <c r="Q853" i="4"/>
  <c r="Q855" i="4"/>
  <c r="Q857" i="4"/>
  <c r="Q859" i="4"/>
  <c r="Q861" i="4"/>
  <c r="Q863" i="4"/>
  <c r="Q865" i="4"/>
  <c r="Q867" i="4"/>
  <c r="Q869" i="4"/>
  <c r="Q871" i="4"/>
  <c r="Q873" i="4"/>
  <c r="Q875" i="4"/>
  <c r="Q877" i="4"/>
  <c r="Q879" i="4"/>
  <c r="Q881" i="4"/>
  <c r="Q883" i="4"/>
  <c r="Q885" i="4"/>
  <c r="Q887" i="4"/>
  <c r="Q889" i="4"/>
  <c r="Q891" i="4"/>
  <c r="Q893" i="4"/>
  <c r="Q895" i="4"/>
  <c r="Q897" i="4"/>
  <c r="Q899" i="4"/>
  <c r="Q901" i="4"/>
  <c r="Q903" i="4"/>
  <c r="Q905" i="4"/>
  <c r="Q907" i="4"/>
  <c r="Q909" i="4"/>
  <c r="Q911" i="4"/>
  <c r="Q913" i="4"/>
  <c r="Q915" i="4"/>
  <c r="Q917" i="4"/>
  <c r="Q919" i="4"/>
  <c r="Q921" i="4"/>
  <c r="Q923" i="4"/>
  <c r="Q925" i="4"/>
  <c r="Q927" i="4"/>
  <c r="Q929" i="4"/>
  <c r="Q931" i="4"/>
  <c r="Q933" i="4"/>
  <c r="Q935" i="4"/>
  <c r="Q937" i="4"/>
  <c r="Q939" i="4"/>
  <c r="Q941" i="4"/>
  <c r="Q943" i="4"/>
  <c r="Q945" i="4"/>
  <c r="Q947" i="4"/>
  <c r="Q949" i="4"/>
  <c r="Q951" i="4"/>
  <c r="Q953" i="4"/>
  <c r="Q955" i="4"/>
  <c r="Q957" i="4"/>
  <c r="Q959" i="4"/>
  <c r="Q961" i="4"/>
  <c r="Q963" i="4"/>
  <c r="Q965" i="4"/>
  <c r="Q967" i="4"/>
  <c r="Q969" i="4"/>
  <c r="Q971" i="4"/>
  <c r="Q973" i="4"/>
  <c r="Q975" i="4"/>
  <c r="Q977" i="4"/>
  <c r="Q979" i="4"/>
  <c r="Q981" i="4"/>
  <c r="Q983" i="4"/>
  <c r="Q985" i="4"/>
  <c r="Q987" i="4"/>
  <c r="Q989" i="4"/>
  <c r="Q991" i="4"/>
  <c r="Q993" i="4"/>
  <c r="Q995" i="4"/>
  <c r="Q997" i="4"/>
  <c r="Q999" i="4"/>
  <c r="Q1001" i="4"/>
  <c r="Q1003" i="4"/>
  <c r="Q1005" i="4"/>
  <c r="Q1007" i="4"/>
  <c r="Q1009" i="4"/>
  <c r="Q1011" i="4"/>
  <c r="Q1013" i="4"/>
  <c r="Q1015" i="4"/>
  <c r="Q1017" i="4"/>
  <c r="Q1019" i="4"/>
  <c r="Q1021" i="4"/>
  <c r="Q1023" i="4"/>
  <c r="Q1025" i="4"/>
  <c r="Q1027" i="4"/>
  <c r="Q1029" i="4"/>
  <c r="Q1031" i="4"/>
  <c r="Q1033" i="4"/>
  <c r="Q1035" i="4"/>
  <c r="Q1037" i="4"/>
  <c r="Q1039" i="4"/>
  <c r="Q1041" i="4"/>
  <c r="Q1043" i="4"/>
  <c r="Q1045" i="4"/>
  <c r="Q1047" i="4"/>
  <c r="Q1049" i="4"/>
  <c r="Q1051" i="4"/>
  <c r="Q1053" i="4"/>
  <c r="Q1055" i="4"/>
  <c r="Q1057" i="4"/>
  <c r="Q1059" i="4"/>
  <c r="Q1061" i="4"/>
  <c r="Q1063" i="4"/>
  <c r="Q1065" i="4"/>
  <c r="Q1067" i="4"/>
  <c r="Q1069" i="4"/>
  <c r="Q1071" i="4"/>
  <c r="Q1073" i="4"/>
  <c r="Q1075" i="4"/>
  <c r="Q1077" i="4"/>
  <c r="Q1079" i="4"/>
  <c r="Q1081" i="4"/>
  <c r="Q1083" i="4"/>
  <c r="Q1085" i="4"/>
  <c r="Q1087" i="4"/>
  <c r="Q1089" i="4"/>
  <c r="Q1091" i="4"/>
  <c r="Q1093" i="4"/>
  <c r="Q1095" i="4"/>
  <c r="Q1097" i="4"/>
  <c r="Q1099" i="4"/>
  <c r="Q1101" i="4"/>
  <c r="Q764" i="4"/>
  <c r="Q766" i="4"/>
  <c r="Q768" i="4"/>
  <c r="Q770" i="4"/>
  <c r="Q772" i="4"/>
  <c r="Q774" i="4"/>
  <c r="Q776" i="4"/>
  <c r="Q778" i="4"/>
  <c r="Q780" i="4"/>
  <c r="Q782" i="4"/>
  <c r="Q784" i="4"/>
  <c r="Q786" i="4"/>
  <c r="Q788" i="4"/>
  <c r="Q790" i="4"/>
  <c r="Q792" i="4"/>
  <c r="Q794" i="4"/>
  <c r="Q796" i="4"/>
  <c r="Q798" i="4"/>
  <c r="Q800" i="4"/>
  <c r="Q802" i="4"/>
  <c r="Q804" i="4"/>
  <c r="Q806" i="4"/>
  <c r="Q808" i="4"/>
  <c r="Q810" i="4"/>
  <c r="Q812" i="4"/>
  <c r="Q814" i="4"/>
  <c r="Q816" i="4"/>
  <c r="Q818" i="4"/>
  <c r="Q820" i="4"/>
  <c r="Q822" i="4"/>
  <c r="Q824" i="4"/>
  <c r="Q826" i="4"/>
  <c r="Q828" i="4"/>
  <c r="Q830" i="4"/>
  <c r="Q832" i="4"/>
  <c r="Q834" i="4"/>
  <c r="Q836" i="4"/>
  <c r="Q838" i="4"/>
  <c r="Q840" i="4"/>
  <c r="Q842" i="4"/>
  <c r="Q844" i="4"/>
  <c r="Q846" i="4"/>
  <c r="Q848" i="4"/>
  <c r="Q850" i="4"/>
  <c r="Q852" i="4"/>
  <c r="Q854" i="4"/>
  <c r="Q856" i="4"/>
  <c r="Q858" i="4"/>
  <c r="Q860" i="4"/>
  <c r="Q862" i="4"/>
  <c r="Q864" i="4"/>
  <c r="Q866" i="4"/>
  <c r="Q868" i="4"/>
  <c r="Q870" i="4"/>
  <c r="Q872" i="4"/>
  <c r="Q874" i="4"/>
  <c r="Q876" i="4"/>
  <c r="Q878" i="4"/>
  <c r="Q880" i="4"/>
  <c r="Q882" i="4"/>
  <c r="Q884" i="4"/>
  <c r="Q886" i="4"/>
  <c r="Q888" i="4"/>
  <c r="Q890" i="4"/>
  <c r="Q892" i="4"/>
  <c r="Q894" i="4"/>
  <c r="Q896" i="4"/>
  <c r="Q898" i="4"/>
  <c r="Q900" i="4"/>
  <c r="Q902" i="4"/>
  <c r="Q904" i="4"/>
  <c r="Q906" i="4"/>
  <c r="Q908" i="4"/>
  <c r="Q910" i="4"/>
  <c r="Q912" i="4"/>
  <c r="Q914" i="4"/>
  <c r="Q916" i="4"/>
  <c r="Q918" i="4"/>
  <c r="Q920" i="4"/>
  <c r="Q922" i="4"/>
  <c r="Q924" i="4"/>
  <c r="Q926" i="4"/>
  <c r="Q928" i="4"/>
  <c r="Q930" i="4"/>
  <c r="Q932" i="4"/>
  <c r="Q934" i="4"/>
  <c r="Q936" i="4"/>
  <c r="Q938" i="4"/>
  <c r="Q940" i="4"/>
  <c r="Q942" i="4"/>
  <c r="Q944" i="4"/>
  <c r="Q946" i="4"/>
  <c r="Q948" i="4"/>
  <c r="Q950" i="4"/>
  <c r="Q952" i="4"/>
  <c r="Q954" i="4"/>
  <c r="Q956" i="4"/>
  <c r="Q958" i="4"/>
  <c r="Q960" i="4"/>
  <c r="Q962" i="4"/>
  <c r="Q964" i="4"/>
  <c r="Q966" i="4"/>
  <c r="Q968" i="4"/>
  <c r="Q970" i="4"/>
  <c r="Q972" i="4"/>
  <c r="Q974" i="4"/>
  <c r="Q976" i="4"/>
  <c r="Q978" i="4"/>
  <c r="Q980" i="4"/>
  <c r="Q982" i="4"/>
  <c r="Q984" i="4"/>
  <c r="Q986" i="4"/>
  <c r="Q988" i="4"/>
  <c r="Q990" i="4"/>
  <c r="Q992" i="4"/>
  <c r="Q994" i="4"/>
  <c r="Q996" i="4"/>
  <c r="Q998" i="4"/>
  <c r="Q1000" i="4"/>
  <c r="Q1002" i="4"/>
  <c r="Q1004" i="4"/>
  <c r="Q1006" i="4"/>
  <c r="Q1008" i="4"/>
  <c r="Q1010" i="4"/>
  <c r="Q1012" i="4"/>
  <c r="Q1014" i="4"/>
  <c r="Q1016" i="4"/>
  <c r="Q1018" i="4"/>
  <c r="Q1020" i="4"/>
  <c r="Q1022" i="4"/>
  <c r="Q1024" i="4"/>
  <c r="Q1026" i="4"/>
  <c r="Q1028" i="4"/>
  <c r="Q1030" i="4"/>
  <c r="Q1032" i="4"/>
  <c r="Q1034" i="4"/>
  <c r="Q1036" i="4"/>
  <c r="Q1038" i="4"/>
  <c r="Q1040" i="4"/>
  <c r="Q1042" i="4"/>
  <c r="Q1044" i="4"/>
  <c r="Q1046" i="4"/>
  <c r="Q1048" i="4"/>
  <c r="Q1050" i="4"/>
  <c r="Q1052" i="4"/>
  <c r="Q1054" i="4"/>
  <c r="Q1056" i="4"/>
  <c r="Q1058" i="4"/>
  <c r="Q1060" i="4"/>
  <c r="Q1062" i="4"/>
  <c r="Q1064" i="4"/>
  <c r="Q1066" i="4"/>
  <c r="Q1068" i="4"/>
  <c r="Q1070" i="4"/>
  <c r="Q1072" i="4"/>
  <c r="Q1074" i="4"/>
  <c r="Q1076" i="4"/>
  <c r="Q1078" i="4"/>
  <c r="Q1080" i="4"/>
  <c r="Q1082" i="4"/>
  <c r="Q1084" i="4"/>
  <c r="Q1088" i="4"/>
  <c r="Q1092" i="4"/>
  <c r="Q1096" i="4"/>
  <c r="Q1100" i="4"/>
  <c r="Q1103" i="4"/>
  <c r="Q1105" i="4"/>
  <c r="Q1107" i="4"/>
  <c r="Q1109" i="4"/>
  <c r="Q1111" i="4"/>
  <c r="Q1113" i="4"/>
  <c r="Q1115" i="4"/>
  <c r="Q1117" i="4"/>
  <c r="Q1119" i="4"/>
  <c r="Q1121" i="4"/>
  <c r="Q1123" i="4"/>
  <c r="Q1125" i="4"/>
  <c r="Q1127" i="4"/>
  <c r="Q1129" i="4"/>
  <c r="Q1131" i="4"/>
  <c r="Q1133" i="4"/>
  <c r="Q1135" i="4"/>
  <c r="Q1137" i="4"/>
  <c r="Q1139" i="4"/>
  <c r="Q1141" i="4"/>
  <c r="Q1143" i="4"/>
  <c r="Q1145" i="4"/>
  <c r="Q1147" i="4"/>
  <c r="Q1149" i="4"/>
  <c r="Q1151" i="4"/>
  <c r="Q1153" i="4"/>
  <c r="Q1155" i="4"/>
  <c r="Q1157" i="4"/>
  <c r="Q1159" i="4"/>
  <c r="Q1161" i="4"/>
  <c r="Q1163" i="4"/>
  <c r="Q1165" i="4"/>
  <c r="Q1167" i="4"/>
  <c r="Q1169" i="4"/>
  <c r="Q1171" i="4"/>
  <c r="Q1173" i="4"/>
  <c r="Q1175" i="4"/>
  <c r="Q1177" i="4"/>
  <c r="Q1179" i="4"/>
  <c r="Q1181" i="4"/>
  <c r="Q1183" i="4"/>
  <c r="Q1185" i="4"/>
  <c r="Q1187" i="4"/>
  <c r="Q1189" i="4"/>
  <c r="Q1191" i="4"/>
  <c r="Q1193" i="4"/>
  <c r="Q1195" i="4"/>
  <c r="Q1197" i="4"/>
  <c r="Q1199" i="4"/>
  <c r="Q1201" i="4"/>
  <c r="Q1203" i="4"/>
  <c r="Q1205" i="4"/>
  <c r="Q1207" i="4"/>
  <c r="Q1209" i="4"/>
  <c r="Q1211" i="4"/>
  <c r="Q1213" i="4"/>
  <c r="Q1215" i="4"/>
  <c r="Q1217" i="4"/>
  <c r="Q1219" i="4"/>
  <c r="Q1221" i="4"/>
  <c r="Q1223" i="4"/>
  <c r="Q1225" i="4"/>
  <c r="Q1227" i="4"/>
  <c r="Q1229" i="4"/>
  <c r="Q1231" i="4"/>
  <c r="Q1233" i="4"/>
  <c r="Q1235" i="4"/>
  <c r="Q1237" i="4"/>
  <c r="Q1239" i="4"/>
  <c r="Q1241" i="4"/>
  <c r="Q1243" i="4"/>
  <c r="Q1245" i="4"/>
  <c r="Q1247" i="4"/>
  <c r="Q1249" i="4"/>
  <c r="Q1251" i="4"/>
  <c r="Q1253" i="4"/>
  <c r="Q1255" i="4"/>
  <c r="Q1257" i="4"/>
  <c r="Q1259" i="4"/>
  <c r="Q1261" i="4"/>
  <c r="Q1263" i="4"/>
  <c r="Q1265" i="4"/>
  <c r="Q1267" i="4"/>
  <c r="Q1269" i="4"/>
  <c r="Q1271" i="4"/>
  <c r="Q1273" i="4"/>
  <c r="Q1275" i="4"/>
  <c r="Q1277" i="4"/>
  <c r="Q1279" i="4"/>
  <c r="Q1281" i="4"/>
  <c r="Q1283" i="4"/>
  <c r="Q1285" i="4"/>
  <c r="Q1287" i="4"/>
  <c r="Q1289" i="4"/>
  <c r="Q1291" i="4"/>
  <c r="Q1293" i="4"/>
  <c r="Q1295" i="4"/>
  <c r="Q1297" i="4"/>
  <c r="Q1299" i="4"/>
  <c r="Q1301" i="4"/>
  <c r="Q1303" i="4"/>
  <c r="Q1305" i="4"/>
  <c r="Q1307" i="4"/>
  <c r="Q1309" i="4"/>
  <c r="Q1311" i="4"/>
  <c r="Q1313" i="4"/>
  <c r="Q1315" i="4"/>
  <c r="Q1317" i="4"/>
  <c r="Q1319" i="4"/>
  <c r="Q1321" i="4"/>
  <c r="Q1323" i="4"/>
  <c r="Q1325" i="4"/>
  <c r="Q1327" i="4"/>
  <c r="Q1329" i="4"/>
  <c r="Q1331" i="4"/>
  <c r="Q1333" i="4"/>
  <c r="Q1335" i="4"/>
  <c r="Q1337" i="4"/>
  <c r="Q1339" i="4"/>
  <c r="Q1341" i="4"/>
  <c r="Q1343" i="4"/>
  <c r="Q1345" i="4"/>
  <c r="Q1347" i="4"/>
  <c r="Q1349" i="4"/>
  <c r="Q1351" i="4"/>
  <c r="Q1353" i="4"/>
  <c r="Q1355" i="4"/>
  <c r="Q1357" i="4"/>
  <c r="Q1359" i="4"/>
  <c r="Q1361" i="4"/>
  <c r="Q1363" i="4"/>
  <c r="Q1365" i="4"/>
  <c r="Q1367" i="4"/>
  <c r="Q1369" i="4"/>
  <c r="Q1371" i="4"/>
  <c r="Q1373" i="4"/>
  <c r="Q1375" i="4"/>
  <c r="Q1377" i="4"/>
  <c r="Q1379" i="4"/>
  <c r="Q1381" i="4"/>
  <c r="Q1383" i="4"/>
  <c r="Q1385" i="4"/>
  <c r="Q1387" i="4"/>
  <c r="Q1389" i="4"/>
  <c r="Q1391" i="4"/>
  <c r="Q1393" i="4"/>
  <c r="Q1395" i="4"/>
  <c r="Q1397" i="4"/>
  <c r="Q1399" i="4"/>
  <c r="Q1401" i="4"/>
  <c r="Q1403" i="4"/>
  <c r="Q1405" i="4"/>
  <c r="Q1407" i="4"/>
  <c r="Q1409" i="4"/>
  <c r="Q1411" i="4"/>
  <c r="Q1413" i="4"/>
  <c r="Q1415" i="4"/>
  <c r="Q1417" i="4"/>
  <c r="Q1419" i="4"/>
  <c r="Q1421" i="4"/>
  <c r="Q1423" i="4"/>
  <c r="Q1425" i="4"/>
  <c r="Q1427" i="4"/>
  <c r="Q1429" i="4"/>
  <c r="Q1431" i="4"/>
  <c r="Q1433" i="4"/>
  <c r="Q1435" i="4"/>
  <c r="Q1437" i="4"/>
  <c r="Q1439" i="4"/>
  <c r="Q1441" i="4"/>
  <c r="Q1443" i="4"/>
  <c r="Q1445" i="4"/>
  <c r="Q1447" i="4"/>
  <c r="Q1449" i="4"/>
  <c r="Q1451" i="4"/>
  <c r="Q1453" i="4"/>
  <c r="Q1455" i="4"/>
  <c r="Q1457" i="4"/>
  <c r="Q1459" i="4"/>
  <c r="Q1461" i="4"/>
  <c r="Q1463" i="4"/>
  <c r="Q1465" i="4"/>
  <c r="Q1467" i="4"/>
  <c r="Q1469" i="4"/>
  <c r="Q1471" i="4"/>
  <c r="Q1473" i="4"/>
  <c r="Q1475" i="4"/>
  <c r="Q1477" i="4"/>
  <c r="Q1479" i="4"/>
  <c r="Q1481" i="4"/>
  <c r="Q1483" i="4"/>
  <c r="Q1485" i="4"/>
  <c r="Q1487" i="4"/>
  <c r="Q1489" i="4"/>
  <c r="Q1491" i="4"/>
  <c r="Q1493" i="4"/>
  <c r="Q1495" i="4"/>
  <c r="Q1497" i="4"/>
  <c r="Q1499" i="4"/>
  <c r="Q1501" i="4"/>
  <c r="Q1503" i="4"/>
  <c r="Q1505" i="4"/>
  <c r="Q1507" i="4"/>
  <c r="Q1509" i="4"/>
  <c r="Q1511" i="4"/>
  <c r="Q1513" i="4"/>
  <c r="Q1515" i="4"/>
  <c r="Q1517" i="4"/>
  <c r="Q1519" i="4"/>
  <c r="Q1521" i="4"/>
  <c r="Q1523" i="4"/>
  <c r="Q1525" i="4"/>
  <c r="Q1527" i="4"/>
  <c r="Q1529" i="4"/>
  <c r="Q1531" i="4"/>
  <c r="Q1533" i="4"/>
  <c r="Q1535" i="4"/>
  <c r="Q1537" i="4"/>
  <c r="Q1539" i="4"/>
  <c r="Q1541" i="4"/>
  <c r="Q1543" i="4"/>
  <c r="Q1545" i="4"/>
  <c r="Q1547" i="4"/>
  <c r="Q1549" i="4"/>
  <c r="Q1551" i="4"/>
  <c r="Q1553" i="4"/>
  <c r="Q1555" i="4"/>
  <c r="Q1557" i="4"/>
  <c r="Q1559" i="4"/>
  <c r="Q1561" i="4"/>
  <c r="Q1563" i="4"/>
  <c r="Q1565" i="4"/>
  <c r="Q1567" i="4"/>
  <c r="Q1569" i="4"/>
  <c r="Q1571" i="4"/>
  <c r="Q1573" i="4"/>
  <c r="Q1575" i="4"/>
  <c r="Q1577" i="4"/>
  <c r="Q1579" i="4"/>
  <c r="Q1581" i="4"/>
  <c r="Q1583" i="4"/>
  <c r="Q1585" i="4"/>
  <c r="Q1587" i="4"/>
  <c r="Q1589" i="4"/>
  <c r="Q1591" i="4"/>
  <c r="Q1593" i="4"/>
  <c r="Q1595" i="4"/>
  <c r="Q1597" i="4"/>
  <c r="Q1599" i="4"/>
  <c r="Q1601" i="4"/>
  <c r="Q1603" i="4"/>
  <c r="Q1605" i="4"/>
  <c r="Q1607" i="4"/>
  <c r="Q1609" i="4"/>
  <c r="Q1611" i="4"/>
  <c r="Q1613" i="4"/>
  <c r="Q1615" i="4"/>
  <c r="Q1617" i="4"/>
  <c r="Q1619" i="4"/>
  <c r="Q1621" i="4"/>
  <c r="Q1623" i="4"/>
  <c r="Q1625" i="4"/>
  <c r="Q1627" i="4"/>
  <c r="Q1629" i="4"/>
  <c r="Q1631" i="4"/>
  <c r="Q1633" i="4"/>
  <c r="Q1635" i="4"/>
  <c r="Q1637" i="4"/>
  <c r="Q1639" i="4"/>
  <c r="Q1641" i="4"/>
  <c r="Q1643" i="4"/>
  <c r="Q1645" i="4"/>
  <c r="Q1647" i="4"/>
  <c r="Q1649" i="4"/>
  <c r="Q1651" i="4"/>
  <c r="Q1653" i="4"/>
  <c r="Q1655" i="4"/>
  <c r="Q1657" i="4"/>
  <c r="Q1659" i="4"/>
  <c r="Q1661" i="4"/>
  <c r="Q1663" i="4"/>
  <c r="Q1665" i="4"/>
  <c r="Q1667" i="4"/>
  <c r="Q1669" i="4"/>
  <c r="Q1671" i="4"/>
  <c r="Q1673" i="4"/>
  <c r="Q1675" i="4"/>
  <c r="Q1677" i="4"/>
  <c r="Q1679" i="4"/>
  <c r="Q1681" i="4"/>
  <c r="Q1683" i="4"/>
  <c r="Q1685" i="4"/>
  <c r="Q1687" i="4"/>
  <c r="Q1689" i="4"/>
  <c r="Q1691" i="4"/>
  <c r="Q1693" i="4"/>
  <c r="Q1695" i="4"/>
  <c r="Q1697" i="4"/>
  <c r="Q1699" i="4"/>
  <c r="Q1701" i="4"/>
  <c r="Q1703" i="4"/>
  <c r="Q1705" i="4"/>
  <c r="Q1707" i="4"/>
  <c r="Q1709" i="4"/>
  <c r="Q1711" i="4"/>
  <c r="Q1713" i="4"/>
  <c r="Q1715" i="4"/>
  <c r="Q1717" i="4"/>
  <c r="Q1719" i="4"/>
  <c r="Q1721" i="4"/>
  <c r="Q1723" i="4"/>
  <c r="Q1725" i="4"/>
  <c r="Q1727" i="4"/>
  <c r="Q1729" i="4"/>
  <c r="Q1731" i="4"/>
  <c r="Q1733" i="4"/>
  <c r="Q1735" i="4"/>
  <c r="Q1737" i="4"/>
  <c r="Q1739" i="4"/>
  <c r="Q1741" i="4"/>
  <c r="Q1743" i="4"/>
  <c r="Q1745" i="4"/>
  <c r="Q1747" i="4"/>
  <c r="Q1749" i="4"/>
  <c r="Q1751" i="4"/>
  <c r="Q1753" i="4"/>
  <c r="Q1755" i="4"/>
  <c r="Q1757" i="4"/>
  <c r="Q1759" i="4"/>
  <c r="Q1761" i="4"/>
  <c r="Q1763" i="4"/>
  <c r="Q1765" i="4"/>
  <c r="Q1767" i="4"/>
  <c r="Q1769" i="4"/>
  <c r="Q1771" i="4"/>
  <c r="Q1773" i="4"/>
  <c r="Q1086" i="4"/>
  <c r="Q1090" i="4"/>
  <c r="Q1094" i="4"/>
  <c r="Q1098" i="4"/>
  <c r="Q1102" i="4"/>
  <c r="Q1104" i="4"/>
  <c r="Q1106" i="4"/>
  <c r="Q1108" i="4"/>
  <c r="Q1110" i="4"/>
  <c r="Q1112" i="4"/>
  <c r="Q1114" i="4"/>
  <c r="Q1116" i="4"/>
  <c r="Q1118" i="4"/>
  <c r="Q1120" i="4"/>
  <c r="Q1122" i="4"/>
  <c r="Q1124" i="4"/>
  <c r="Q1126" i="4"/>
  <c r="Q1128" i="4"/>
  <c r="Q1130" i="4"/>
  <c r="Q1132" i="4"/>
  <c r="Q1134" i="4"/>
  <c r="Q1136" i="4"/>
  <c r="Q1138" i="4"/>
  <c r="Q1140" i="4"/>
  <c r="Q1142" i="4"/>
  <c r="Q1144" i="4"/>
  <c r="Q1146" i="4"/>
  <c r="Q1148" i="4"/>
  <c r="Q1150" i="4"/>
  <c r="Q1152" i="4"/>
  <c r="Q1154" i="4"/>
  <c r="Q1156" i="4"/>
  <c r="Q1158" i="4"/>
  <c r="Q1160" i="4"/>
  <c r="Q1162" i="4"/>
  <c r="Q1164" i="4"/>
  <c r="Q1166" i="4"/>
  <c r="Q1168" i="4"/>
  <c r="Q1170" i="4"/>
  <c r="Q1172" i="4"/>
  <c r="Q1174" i="4"/>
  <c r="Q1176" i="4"/>
  <c r="Q1178" i="4"/>
  <c r="Q1180" i="4"/>
  <c r="Q1182" i="4"/>
  <c r="Q1184" i="4"/>
  <c r="Q1186" i="4"/>
  <c r="Q1188" i="4"/>
  <c r="Q1190" i="4"/>
  <c r="Q1192" i="4"/>
  <c r="Q1194" i="4"/>
  <c r="Q1196" i="4"/>
  <c r="Q1198" i="4"/>
  <c r="Q1200" i="4"/>
  <c r="Q1202" i="4"/>
  <c r="Q1204" i="4"/>
  <c r="Q1206" i="4"/>
  <c r="Q1208" i="4"/>
  <c r="Q1210" i="4"/>
  <c r="Q1212" i="4"/>
  <c r="Q1214" i="4"/>
  <c r="Q1216" i="4"/>
  <c r="Q1218" i="4"/>
  <c r="Q1220" i="4"/>
  <c r="Q1222" i="4"/>
  <c r="Q1224" i="4"/>
  <c r="Q1226" i="4"/>
  <c r="Q1228" i="4"/>
  <c r="Q1230" i="4"/>
  <c r="Q1232" i="4"/>
  <c r="Q1234" i="4"/>
  <c r="Q1236" i="4"/>
  <c r="Q1238" i="4"/>
  <c r="Q1240" i="4"/>
  <c r="Q1242" i="4"/>
  <c r="Q1244" i="4"/>
  <c r="Q1246" i="4"/>
  <c r="Q1248" i="4"/>
  <c r="Q1250" i="4"/>
  <c r="Q1252" i="4"/>
  <c r="Q1254" i="4"/>
  <c r="Q1256" i="4"/>
  <c r="Q1258" i="4"/>
  <c r="Q1260" i="4"/>
  <c r="Q1262" i="4"/>
  <c r="Q1264" i="4"/>
  <c r="Q1266" i="4"/>
  <c r="Q1268" i="4"/>
  <c r="Q1270" i="4"/>
  <c r="Q1272" i="4"/>
  <c r="Q1274" i="4"/>
  <c r="Q1276" i="4"/>
  <c r="Q1278" i="4"/>
  <c r="Q1280" i="4"/>
  <c r="Q1282" i="4"/>
  <c r="Q1284" i="4"/>
  <c r="Q1286" i="4"/>
  <c r="Q1288" i="4"/>
  <c r="Q1290" i="4"/>
  <c r="Q1292" i="4"/>
  <c r="Q1294" i="4"/>
  <c r="Q1296" i="4"/>
  <c r="Q1298" i="4"/>
  <c r="Q1300" i="4"/>
  <c r="Q1302" i="4"/>
  <c r="Q1304" i="4"/>
  <c r="Q1306" i="4"/>
  <c r="Q1308" i="4"/>
  <c r="Q1310" i="4"/>
  <c r="Q1312" i="4"/>
  <c r="Q1314" i="4"/>
  <c r="Q1316" i="4"/>
  <c r="Q1318" i="4"/>
  <c r="Q1320" i="4"/>
  <c r="Q1322" i="4"/>
  <c r="Q1324" i="4"/>
  <c r="Q1326" i="4"/>
  <c r="Q1328" i="4"/>
  <c r="Q1330" i="4"/>
  <c r="Q1332" i="4"/>
  <c r="Q1334" i="4"/>
  <c r="Q1336" i="4"/>
  <c r="Q1338" i="4"/>
  <c r="Q1340" i="4"/>
  <c r="Q1342" i="4"/>
  <c r="Q1344" i="4"/>
  <c r="Q1346" i="4"/>
  <c r="Q1348" i="4"/>
  <c r="Q1350" i="4"/>
  <c r="Q1352" i="4"/>
  <c r="Q1354" i="4"/>
  <c r="Q1356" i="4"/>
  <c r="Q1358" i="4"/>
  <c r="Q1360" i="4"/>
  <c r="Q1362" i="4"/>
  <c r="Q1364" i="4"/>
  <c r="Q1366" i="4"/>
  <c r="Q1368" i="4"/>
  <c r="Q1370" i="4"/>
  <c r="Q1372" i="4"/>
  <c r="Q1374" i="4"/>
  <c r="Q1376" i="4"/>
  <c r="Q1378" i="4"/>
  <c r="Q1380" i="4"/>
  <c r="Q1382" i="4"/>
  <c r="Q1384" i="4"/>
  <c r="Q1386" i="4"/>
  <c r="Q1388" i="4"/>
  <c r="Q1390" i="4"/>
  <c r="Q1392" i="4"/>
  <c r="Q1394" i="4"/>
  <c r="Q1396" i="4"/>
  <c r="Q1398" i="4"/>
  <c r="Q1400" i="4"/>
  <c r="Q1402" i="4"/>
  <c r="Q1404" i="4"/>
  <c r="Q1406" i="4"/>
  <c r="Q1408" i="4"/>
  <c r="Q1410" i="4"/>
  <c r="Q1412" i="4"/>
  <c r="Q1414" i="4"/>
  <c r="Q1416" i="4"/>
  <c r="Q1418" i="4"/>
  <c r="Q1420" i="4"/>
  <c r="Q1422" i="4"/>
  <c r="Q1424" i="4"/>
  <c r="Q1426" i="4"/>
  <c r="Q1428" i="4"/>
  <c r="Q1430" i="4"/>
  <c r="Q1432" i="4"/>
  <c r="Q1434" i="4"/>
  <c r="Q1436" i="4"/>
  <c r="Q1438" i="4"/>
  <c r="Q1440" i="4"/>
  <c r="Q1442" i="4"/>
  <c r="Q1444" i="4"/>
  <c r="Q1446" i="4"/>
  <c r="Q1448" i="4"/>
  <c r="Q1450" i="4"/>
  <c r="Q1452" i="4"/>
  <c r="Q1454" i="4"/>
  <c r="Q1456" i="4"/>
  <c r="Q1458" i="4"/>
  <c r="Q1460" i="4"/>
  <c r="Q1462" i="4"/>
  <c r="Q1464" i="4"/>
  <c r="Q1466" i="4"/>
  <c r="Q1468" i="4"/>
  <c r="Q1470" i="4"/>
  <c r="Q1472" i="4"/>
  <c r="Q1474" i="4"/>
  <c r="Q1476" i="4"/>
  <c r="Q1478" i="4"/>
  <c r="Q1480" i="4"/>
  <c r="Q1482" i="4"/>
  <c r="Q1484" i="4"/>
  <c r="Q1486" i="4"/>
  <c r="Q1488" i="4"/>
  <c r="Q1490" i="4"/>
  <c r="Q1492" i="4"/>
  <c r="Q1494" i="4"/>
  <c r="Q1496" i="4"/>
  <c r="Q1498" i="4"/>
  <c r="Q1500" i="4"/>
  <c r="Q1502" i="4"/>
  <c r="Q1504" i="4"/>
  <c r="Q1506" i="4"/>
  <c r="Q1508" i="4"/>
  <c r="Q1510" i="4"/>
  <c r="Q1512" i="4"/>
  <c r="Q1514" i="4"/>
  <c r="Q1516" i="4"/>
  <c r="Q1518" i="4"/>
  <c r="Q1520" i="4"/>
  <c r="Q1522" i="4"/>
  <c r="Q1524" i="4"/>
  <c r="Q1526" i="4"/>
  <c r="Q1528" i="4"/>
  <c r="Q1530" i="4"/>
  <c r="Q1532" i="4"/>
  <c r="Q1534" i="4"/>
  <c r="Q1536" i="4"/>
  <c r="Q1538" i="4"/>
  <c r="Q1540" i="4"/>
  <c r="Q1542" i="4"/>
  <c r="Q1544" i="4"/>
  <c r="Q1546" i="4"/>
  <c r="Q1548" i="4"/>
  <c r="Q1550" i="4"/>
  <c r="Q1552" i="4"/>
  <c r="Q1554" i="4"/>
  <c r="Q1556" i="4"/>
  <c r="Q1558" i="4"/>
  <c r="Q1560" i="4"/>
  <c r="Q1562" i="4"/>
  <c r="Q1564" i="4"/>
  <c r="Q1566" i="4"/>
  <c r="Q1568" i="4"/>
  <c r="Q1570" i="4"/>
  <c r="Q1572" i="4"/>
  <c r="Q1574" i="4"/>
  <c r="Q1576" i="4"/>
  <c r="Q1578" i="4"/>
  <c r="Q1580" i="4"/>
  <c r="Q1582" i="4"/>
  <c r="Q1584" i="4"/>
  <c r="Q1586" i="4"/>
  <c r="Q1588" i="4"/>
  <c r="Q1590" i="4"/>
  <c r="Q1592" i="4"/>
  <c r="Q1594" i="4"/>
  <c r="Q1596" i="4"/>
  <c r="Q1598" i="4"/>
  <c r="Q1600" i="4"/>
  <c r="Q1602" i="4"/>
  <c r="Q1604" i="4"/>
  <c r="Q1606" i="4"/>
  <c r="Q1608" i="4"/>
  <c r="Q1610" i="4"/>
  <c r="Q1612" i="4"/>
  <c r="Q1614" i="4"/>
  <c r="Q1616" i="4"/>
  <c r="Q1618" i="4"/>
  <c r="Q1620" i="4"/>
  <c r="Q1622" i="4"/>
  <c r="Q1624" i="4"/>
  <c r="Q1626" i="4"/>
  <c r="Q1628" i="4"/>
  <c r="Q1630" i="4"/>
  <c r="Q1632" i="4"/>
  <c r="Q1634" i="4"/>
  <c r="Q1636" i="4"/>
  <c r="Q1638" i="4"/>
  <c r="Q1640" i="4"/>
  <c r="Q1642" i="4"/>
  <c r="Q1644" i="4"/>
  <c r="Q1646" i="4"/>
  <c r="Q1648" i="4"/>
  <c r="Q1650" i="4"/>
  <c r="Q1652" i="4"/>
  <c r="Q1654" i="4"/>
  <c r="Q1656" i="4"/>
  <c r="Q1658" i="4"/>
  <c r="Q1660" i="4"/>
  <c r="Q1662" i="4"/>
  <c r="Q1664" i="4"/>
  <c r="Q1666" i="4"/>
  <c r="Q1668" i="4"/>
  <c r="Q1670" i="4"/>
  <c r="Q1672" i="4"/>
  <c r="Q1674" i="4"/>
  <c r="Q1676" i="4"/>
  <c r="Q1678" i="4"/>
  <c r="Q1680" i="4"/>
  <c r="Q1682" i="4"/>
  <c r="Q1684" i="4"/>
  <c r="Q1686" i="4"/>
  <c r="Q1688" i="4"/>
  <c r="Q1690" i="4"/>
  <c r="Q1692" i="4"/>
  <c r="Q1694" i="4"/>
  <c r="Q1696" i="4"/>
  <c r="Q1698" i="4"/>
  <c r="Q1700" i="4"/>
  <c r="Q1702" i="4"/>
  <c r="Q1704" i="4"/>
  <c r="Q1706" i="4"/>
  <c r="Q1708" i="4"/>
  <c r="Q1710" i="4"/>
  <c r="Q1712" i="4"/>
  <c r="Q1714" i="4"/>
  <c r="Q1716" i="4"/>
  <c r="Q1718" i="4"/>
  <c r="Q1720" i="4"/>
  <c r="Q1722" i="4"/>
  <c r="Q1724" i="4"/>
  <c r="Q1726" i="4"/>
  <c r="Q1728" i="4"/>
  <c r="Q1730" i="4"/>
  <c r="Q1732" i="4"/>
  <c r="Q1734" i="4"/>
  <c r="Q1736" i="4"/>
  <c r="Q1738" i="4"/>
  <c r="Q1740" i="4"/>
  <c r="Q1742" i="4"/>
  <c r="Q1744" i="4"/>
  <c r="Q1746" i="4"/>
  <c r="Q1748" i="4"/>
  <c r="Q1750" i="4"/>
  <c r="Q1752" i="4"/>
  <c r="Q1754" i="4"/>
  <c r="Q1756" i="4"/>
  <c r="Q1758" i="4"/>
  <c r="Q1760" i="4"/>
  <c r="Q1762" i="4"/>
  <c r="Q1764" i="4"/>
  <c r="Q1766" i="4"/>
  <c r="Q1768" i="4"/>
  <c r="Q1770" i="4"/>
  <c r="Q1772" i="4"/>
  <c r="Q1774" i="4"/>
  <c r="Q1775" i="4"/>
  <c r="Q1777" i="4"/>
  <c r="Q1779" i="4"/>
  <c r="Q1781" i="4"/>
  <c r="Q1783" i="4"/>
  <c r="Q1785" i="4"/>
  <c r="Q1787" i="4"/>
  <c r="Q1789" i="4"/>
  <c r="Q1791" i="4"/>
  <c r="Q1793" i="4"/>
  <c r="Q1795" i="4"/>
  <c r="Q1797" i="4"/>
  <c r="Q1799" i="4"/>
  <c r="Q1801" i="4"/>
  <c r="Q1803" i="4"/>
  <c r="Q1805" i="4"/>
  <c r="Q1807" i="4"/>
  <c r="Q1809" i="4"/>
  <c r="Q1811" i="4"/>
  <c r="Q1813" i="4"/>
  <c r="Q1815" i="4"/>
  <c r="Q1817" i="4"/>
  <c r="Q1819" i="4"/>
  <c r="Q1821" i="4"/>
  <c r="Q1823" i="4"/>
  <c r="Q1825" i="4"/>
  <c r="Q1827" i="4"/>
  <c r="Q1829" i="4"/>
  <c r="Q1831" i="4"/>
  <c r="Q1833" i="4"/>
  <c r="Q1835" i="4"/>
  <c r="Q1837" i="4"/>
  <c r="Q1839" i="4"/>
  <c r="Q1841" i="4"/>
  <c r="Q1843" i="4"/>
  <c r="Q1845" i="4"/>
  <c r="Q1847" i="4"/>
  <c r="Q1849" i="4"/>
  <c r="Q1851" i="4"/>
  <c r="Q1853" i="4"/>
  <c r="Q1855" i="4"/>
  <c r="Q1857" i="4"/>
  <c r="Q1859" i="4"/>
  <c r="Q1861" i="4"/>
  <c r="Q1863" i="4"/>
  <c r="Q1865" i="4"/>
  <c r="Q1867" i="4"/>
  <c r="Q1869" i="4"/>
  <c r="Q1871" i="4"/>
  <c r="Q1873" i="4"/>
  <c r="Q1875" i="4"/>
  <c r="Q1877" i="4"/>
  <c r="Q1879" i="4"/>
  <c r="Q1881" i="4"/>
  <c r="Q1883" i="4"/>
  <c r="Q1885" i="4"/>
  <c r="Q1887" i="4"/>
  <c r="Q1889" i="4"/>
  <c r="Q1891" i="4"/>
  <c r="Q1893" i="4"/>
  <c r="Q1895" i="4"/>
  <c r="Q1897" i="4"/>
  <c r="Q1899" i="4"/>
  <c r="Q1901" i="4"/>
  <c r="Q1903" i="4"/>
  <c r="Q1905" i="4"/>
  <c r="Q1907" i="4"/>
  <c r="Q1909" i="4"/>
  <c r="Q1911" i="4"/>
  <c r="Q1913" i="4"/>
  <c r="Q1915" i="4"/>
  <c r="Q1917" i="4"/>
  <c r="Q1919" i="4"/>
  <c r="Q1921" i="4"/>
  <c r="Q1923" i="4"/>
  <c r="Q1925" i="4"/>
  <c r="Q1927" i="4"/>
  <c r="Q1929" i="4"/>
  <c r="Q1931" i="4"/>
  <c r="Q1933" i="4"/>
  <c r="Q1935" i="4"/>
  <c r="Q1937" i="4"/>
  <c r="Q1939" i="4"/>
  <c r="Q1941" i="4"/>
  <c r="Q1943" i="4"/>
  <c r="Q1945" i="4"/>
  <c r="Q1947" i="4"/>
  <c r="Q1949" i="4"/>
  <c r="Q1951" i="4"/>
  <c r="Q1953" i="4"/>
  <c r="Q1955" i="4"/>
  <c r="Q1957" i="4"/>
  <c r="Q1959" i="4"/>
  <c r="Q1961" i="4"/>
  <c r="Q1963" i="4"/>
  <c r="Q1965" i="4"/>
  <c r="Q1967" i="4"/>
  <c r="Q1969" i="4"/>
  <c r="Q1971" i="4"/>
  <c r="Q1973" i="4"/>
  <c r="Q1975" i="4"/>
  <c r="Q1977" i="4"/>
  <c r="Q1979" i="4"/>
  <c r="Q1981" i="4"/>
  <c r="Q1983" i="4"/>
  <c r="Q1985" i="4"/>
  <c r="Q1989" i="4"/>
  <c r="Q1991" i="4"/>
  <c r="Q1993" i="4"/>
  <c r="Q1997" i="4"/>
  <c r="Q1776" i="4"/>
  <c r="Q1778" i="4"/>
  <c r="Q1780" i="4"/>
  <c r="Q1782" i="4"/>
  <c r="Q1784" i="4"/>
  <c r="Q1786" i="4"/>
  <c r="Q1788" i="4"/>
  <c r="Q1790" i="4"/>
  <c r="Q1792" i="4"/>
  <c r="Q1794" i="4"/>
  <c r="Q1796" i="4"/>
  <c r="Q1798" i="4"/>
  <c r="Q1800" i="4"/>
  <c r="Q1802" i="4"/>
  <c r="Q1804" i="4"/>
  <c r="Q1806" i="4"/>
  <c r="Q1808" i="4"/>
  <c r="Q1810" i="4"/>
  <c r="Q1812" i="4"/>
  <c r="Q1814" i="4"/>
  <c r="Q1816" i="4"/>
  <c r="Q1818" i="4"/>
  <c r="Q1820" i="4"/>
  <c r="Q1822" i="4"/>
  <c r="Q1824" i="4"/>
  <c r="Q1826" i="4"/>
  <c r="Q1828" i="4"/>
  <c r="Q1830" i="4"/>
  <c r="Q1832" i="4"/>
  <c r="Q1834" i="4"/>
  <c r="Q1836" i="4"/>
  <c r="Q1838" i="4"/>
  <c r="Q1840" i="4"/>
  <c r="Q1842" i="4"/>
  <c r="Q1844" i="4"/>
  <c r="Q1846" i="4"/>
  <c r="Q1848" i="4"/>
  <c r="Q1850" i="4"/>
  <c r="Q1852" i="4"/>
  <c r="Q1854" i="4"/>
  <c r="Q1856" i="4"/>
  <c r="Q1858" i="4"/>
  <c r="Q1860" i="4"/>
  <c r="Q1862" i="4"/>
  <c r="Q1864" i="4"/>
  <c r="Q1866" i="4"/>
  <c r="Q1868" i="4"/>
  <c r="Q1870" i="4"/>
  <c r="Q1872" i="4"/>
  <c r="Q1874" i="4"/>
  <c r="Q1876" i="4"/>
  <c r="Q1878" i="4"/>
  <c r="Q1880" i="4"/>
  <c r="Q1882" i="4"/>
  <c r="Q1884" i="4"/>
  <c r="Q1886" i="4"/>
  <c r="Q1888" i="4"/>
  <c r="Q1890" i="4"/>
  <c r="Q1892" i="4"/>
  <c r="Q1894" i="4"/>
  <c r="Q1896" i="4"/>
  <c r="Q1898" i="4"/>
  <c r="Q1900" i="4"/>
  <c r="Q1902" i="4"/>
  <c r="Q1904" i="4"/>
  <c r="Q1906" i="4"/>
  <c r="Q1908" i="4"/>
  <c r="Q1910" i="4"/>
  <c r="Q1912" i="4"/>
  <c r="Q1914" i="4"/>
  <c r="Q1916" i="4"/>
  <c r="Q1918" i="4"/>
  <c r="Q1920" i="4"/>
  <c r="Q1922" i="4"/>
  <c r="Q1924" i="4"/>
  <c r="Q1926" i="4"/>
  <c r="Q1928" i="4"/>
  <c r="Q1930" i="4"/>
  <c r="Q1932" i="4"/>
  <c r="Q1934" i="4"/>
  <c r="Q1936" i="4"/>
  <c r="Q1938" i="4"/>
  <c r="Q1940" i="4"/>
  <c r="Q1942" i="4"/>
  <c r="Q1944" i="4"/>
  <c r="Q1946" i="4"/>
  <c r="Q1948" i="4"/>
  <c r="Q1950" i="4"/>
  <c r="Q1952" i="4"/>
  <c r="Q1954" i="4"/>
  <c r="Q1956" i="4"/>
  <c r="Q1958" i="4"/>
  <c r="Q1960" i="4"/>
  <c r="Q1962" i="4"/>
  <c r="Q1964" i="4"/>
  <c r="Q1966" i="4"/>
  <c r="Q1968" i="4"/>
  <c r="Q1970" i="4"/>
  <c r="Q1972" i="4"/>
  <c r="Q1974" i="4"/>
  <c r="Q1976" i="4"/>
  <c r="Q1978" i="4"/>
  <c r="Q1980" i="4"/>
  <c r="Q1982" i="4"/>
  <c r="Q1984" i="4"/>
  <c r="Q1986" i="4"/>
  <c r="Q1988" i="4"/>
  <c r="Q1990" i="4"/>
  <c r="Q1992" i="4"/>
  <c r="Q1994" i="4"/>
  <c r="Q1996" i="4"/>
  <c r="Q1998" i="4"/>
  <c r="Q2000" i="4"/>
  <c r="Q1987" i="4"/>
  <c r="Q1995" i="4"/>
  <c r="Q1999" i="4"/>
  <c r="Q258" i="4"/>
  <c r="Q254" i="4"/>
  <c r="Q250" i="4"/>
  <c r="Q246" i="4"/>
  <c r="Q242" i="4"/>
  <c r="Q238" i="4"/>
  <c r="Q234" i="4"/>
  <c r="Q230" i="4"/>
  <c r="Q226" i="4"/>
  <c r="Q222" i="4"/>
  <c r="Q218" i="4"/>
  <c r="Q214" i="4"/>
  <c r="Q210" i="4"/>
  <c r="Q206" i="4"/>
  <c r="Q202" i="4"/>
  <c r="Q198" i="4"/>
  <c r="Q194" i="4"/>
  <c r="Q190" i="4"/>
  <c r="Q186" i="4"/>
  <c r="Q182" i="4"/>
  <c r="Q178" i="4"/>
  <c r="Q174" i="4"/>
  <c r="Q166" i="4"/>
  <c r="Q158" i="4"/>
  <c r="Q150" i="4"/>
  <c r="Q142" i="4"/>
  <c r="Q134" i="4"/>
  <c r="Q126" i="4"/>
  <c r="Q118" i="4"/>
  <c r="Q110" i="4"/>
  <c r="Q102" i="4"/>
  <c r="Q94" i="4"/>
  <c r="Q86" i="4"/>
  <c r="Q78" i="4"/>
  <c r="Q70" i="4"/>
  <c r="Q62" i="4"/>
  <c r="Q54" i="4"/>
  <c r="Q46" i="4"/>
  <c r="Q38" i="4"/>
  <c r="Q30" i="4"/>
  <c r="Q22" i="4"/>
  <c r="Q14" i="4"/>
  <c r="Q6" i="4"/>
  <c r="Q171" i="4"/>
  <c r="Q167" i="4"/>
  <c r="Q163" i="4"/>
  <c r="Q159" i="4"/>
  <c r="Q155" i="4"/>
  <c r="Q151" i="4"/>
  <c r="Q147" i="4"/>
  <c r="Q143" i="4"/>
  <c r="Q139" i="4"/>
  <c r="Q135" i="4"/>
  <c r="Q131" i="4"/>
  <c r="Q127" i="4"/>
  <c r="Q123" i="4"/>
  <c r="Q119" i="4"/>
  <c r="Q115" i="4"/>
  <c r="Q111" i="4"/>
  <c r="Q107" i="4"/>
  <c r="Q103" i="4"/>
  <c r="Q99" i="4"/>
  <c r="Q95" i="4"/>
  <c r="Q91" i="4"/>
  <c r="Q87" i="4"/>
  <c r="Q83" i="4"/>
  <c r="Q79" i="4"/>
  <c r="Q75" i="4"/>
  <c r="Q71" i="4"/>
  <c r="Q67" i="4"/>
  <c r="Q63" i="4"/>
  <c r="Q59" i="4"/>
  <c r="Q55" i="4"/>
  <c r="Q51" i="4"/>
  <c r="Q47" i="4"/>
  <c r="Q43" i="4"/>
  <c r="Q39" i="4"/>
  <c r="Q35" i="4"/>
  <c r="Q31" i="4"/>
  <c r="Q27" i="4"/>
  <c r="Q23" i="4"/>
  <c r="Q19" i="4"/>
  <c r="Q15" i="4"/>
  <c r="Q11" i="4"/>
  <c r="Q7" i="4"/>
  <c r="Q256" i="4"/>
  <c r="Q252" i="4"/>
  <c r="Q248" i="4"/>
  <c r="Q244" i="4"/>
  <c r="Q240" i="4"/>
  <c r="Q236" i="4"/>
  <c r="Q232" i="4"/>
  <c r="Q228" i="4"/>
  <c r="Q224" i="4"/>
  <c r="Q220" i="4"/>
  <c r="Q216" i="4"/>
  <c r="Q212" i="4"/>
  <c r="Q208" i="4"/>
  <c r="Q204" i="4"/>
  <c r="Q200" i="4"/>
  <c r="Q196" i="4"/>
  <c r="Q192" i="4"/>
  <c r="Q188" i="4"/>
  <c r="Q184" i="4"/>
  <c r="Q180" i="4"/>
  <c r="Q176" i="4"/>
  <c r="Q170" i="4"/>
  <c r="Q162" i="4"/>
  <c r="Q154" i="4"/>
  <c r="Q146" i="4"/>
  <c r="Q138" i="4"/>
  <c r="Q130" i="4"/>
  <c r="Q122" i="4"/>
  <c r="Q114" i="4"/>
  <c r="Q106" i="4"/>
  <c r="Q98" i="4"/>
  <c r="Q90" i="4"/>
  <c r="Q82" i="4"/>
  <c r="Q74" i="4"/>
  <c r="Q66" i="4"/>
  <c r="Q58" i="4"/>
  <c r="Q50" i="4"/>
  <c r="Q42" i="4"/>
  <c r="Q34" i="4"/>
  <c r="Q26" i="4"/>
  <c r="Q18" i="4"/>
  <c r="Q10" i="4"/>
  <c r="Q173" i="4"/>
  <c r="Q169" i="4"/>
  <c r="Q165" i="4"/>
  <c r="Q161" i="4"/>
  <c r="Q157" i="4"/>
  <c r="Q153" i="4"/>
  <c r="Q149" i="4"/>
  <c r="Q145" i="4"/>
  <c r="Q141" i="4"/>
  <c r="Q137" i="4"/>
  <c r="Q133" i="4"/>
  <c r="Q129" i="4"/>
  <c r="Q125" i="4"/>
  <c r="Q121" i="4"/>
  <c r="Q117" i="4"/>
  <c r="Q113" i="4"/>
  <c r="Q109" i="4"/>
  <c r="Q105" i="4"/>
  <c r="Q101" i="4"/>
  <c r="Q97" i="4"/>
  <c r="Q93" i="4"/>
  <c r="Q89" i="4"/>
  <c r="Q85" i="4"/>
  <c r="Q81" i="4"/>
  <c r="Q77" i="4"/>
  <c r="Q73" i="4"/>
  <c r="Q69" i="4"/>
  <c r="Q65" i="4"/>
  <c r="Q61" i="4"/>
  <c r="Q57" i="4"/>
  <c r="Q53" i="4"/>
  <c r="Q49" i="4"/>
  <c r="Q45" i="4"/>
  <c r="Q41" i="4"/>
  <c r="Q37" i="4"/>
  <c r="Q33" i="4"/>
  <c r="Q29" i="4"/>
  <c r="Q25" i="4"/>
  <c r="Q21" i="4"/>
  <c r="Q17" i="4"/>
  <c r="Q13" i="4"/>
  <c r="Q9" i="4"/>
</calcChain>
</file>

<file path=xl/sharedStrings.xml><?xml version="1.0" encoding="utf-8"?>
<sst xmlns="http://schemas.openxmlformats.org/spreadsheetml/2006/main" count="2079" uniqueCount="2069">
  <si>
    <t>Réf</t>
  </si>
  <si>
    <t>N°</t>
  </si>
  <si>
    <t>Client</t>
  </si>
  <si>
    <t>Date</t>
  </si>
  <si>
    <t>Qté</t>
  </si>
  <si>
    <t>Especes</t>
  </si>
  <si>
    <t>Payé</t>
  </si>
  <si>
    <t>A terme</t>
  </si>
  <si>
    <t>Non Payé</t>
  </si>
  <si>
    <t>chèque</t>
  </si>
  <si>
    <t xml:space="preserve">virement </t>
  </si>
  <si>
    <t>TABLEAU DE BORD</t>
  </si>
  <si>
    <t>Stock</t>
  </si>
  <si>
    <t>prix de Vente</t>
  </si>
  <si>
    <t>prix d'achat</t>
  </si>
  <si>
    <t>TOTAL</t>
  </si>
  <si>
    <t>Stock D</t>
  </si>
  <si>
    <t>Sorties</t>
  </si>
  <si>
    <t>Stock N</t>
  </si>
  <si>
    <t>Total</t>
  </si>
  <si>
    <t>Designations</t>
  </si>
  <si>
    <t>P U</t>
  </si>
  <si>
    <t xml:space="preserve">Reste </t>
  </si>
  <si>
    <t>Délai</t>
  </si>
  <si>
    <t>Août</t>
  </si>
  <si>
    <t>Septembre</t>
  </si>
  <si>
    <t>Octobre</t>
  </si>
  <si>
    <t>Novembre</t>
  </si>
  <si>
    <t>Décembre</t>
  </si>
  <si>
    <t>Mode</t>
  </si>
  <si>
    <t>Reg</t>
  </si>
  <si>
    <t>FOURNISSEUR</t>
  </si>
  <si>
    <t>TELEPHONE</t>
  </si>
  <si>
    <t>Adress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</si>
  <si>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</si>
  <si>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</si>
  <si>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</si>
  <si>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</si>
  <si>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</si>
  <si>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</si>
  <si>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</si>
  <si>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</si>
  <si>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</t>
  </si>
  <si>
    <t>AA</t>
  </si>
  <si>
    <t>WW</t>
  </si>
  <si>
    <t>FF</t>
  </si>
  <si>
    <t>GG</t>
  </si>
  <si>
    <t>JJ</t>
  </si>
  <si>
    <t>LL</t>
  </si>
  <si>
    <t>OO</t>
  </si>
  <si>
    <t>PP</t>
  </si>
  <si>
    <t>BB</t>
  </si>
  <si>
    <t>CC</t>
  </si>
  <si>
    <t>EE</t>
  </si>
  <si>
    <t>HH</t>
  </si>
  <si>
    <t>AMINE</t>
  </si>
  <si>
    <t>MOHA</t>
  </si>
  <si>
    <t>SAID</t>
  </si>
  <si>
    <t>KARIM</t>
  </si>
  <si>
    <t>BACHIR</t>
  </si>
  <si>
    <t>hh</t>
  </si>
  <si>
    <t>CAM</t>
  </si>
  <si>
    <t>comptoir</t>
  </si>
  <si>
    <t>Mode P</t>
  </si>
  <si>
    <t>désignation</t>
  </si>
  <si>
    <t>AZ</t>
  </si>
  <si>
    <t>BIM</t>
  </si>
  <si>
    <t>ss</t>
  </si>
  <si>
    <t>fa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</si>
  <si>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</si>
  <si>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</si>
  <si>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</si>
  <si>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</si>
  <si>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</si>
  <si>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</si>
  <si>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</si>
  <si>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</si>
  <si>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</si>
  <si>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</si>
  <si>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</si>
  <si>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</si>
  <si>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</si>
  <si>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</si>
  <si>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</si>
  <si>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</si>
  <si>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</si>
  <si>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</si>
  <si>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</si>
  <si>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</si>
  <si>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</si>
  <si>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</si>
  <si>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</si>
  <si>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</si>
  <si>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</si>
  <si>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Article26</t>
  </si>
  <si>
    <t>Article27</t>
  </si>
  <si>
    <t>Article28</t>
  </si>
  <si>
    <t>Article29</t>
  </si>
  <si>
    <t>Article30</t>
  </si>
  <si>
    <t>Article31</t>
  </si>
  <si>
    <t>Article32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</si>
  <si>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</si>
  <si>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</si>
  <si>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</si>
  <si>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</si>
  <si>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</si>
  <si>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</si>
  <si>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</si>
  <si>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</si>
  <si>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Article41</t>
  </si>
  <si>
    <t>Article42</t>
  </si>
  <si>
    <t>Article43</t>
  </si>
  <si>
    <t>Article44</t>
  </si>
  <si>
    <t>Article45</t>
  </si>
  <si>
    <t>Article46</t>
  </si>
  <si>
    <t>Article47</t>
  </si>
  <si>
    <t>Article48</t>
  </si>
  <si>
    <t>Article49</t>
  </si>
  <si>
    <t>Article50</t>
  </si>
  <si>
    <t>Article51</t>
  </si>
  <si>
    <t>Article52</t>
  </si>
  <si>
    <t>Article53</t>
  </si>
  <si>
    <t>Article54</t>
  </si>
  <si>
    <t>Article55</t>
  </si>
  <si>
    <t>Article56</t>
  </si>
  <si>
    <t>Article57</t>
  </si>
  <si>
    <t>Article58</t>
  </si>
  <si>
    <t>Article59</t>
  </si>
  <si>
    <t>Article60</t>
  </si>
  <si>
    <t>Article61</t>
  </si>
  <si>
    <t>Article62</t>
  </si>
  <si>
    <t>Article63</t>
  </si>
  <si>
    <t>Article64</t>
  </si>
  <si>
    <t>Article65</t>
  </si>
  <si>
    <t>Article66</t>
  </si>
  <si>
    <t>Article67</t>
  </si>
  <si>
    <t>Article68</t>
  </si>
  <si>
    <t>Article69</t>
  </si>
  <si>
    <t>Article70</t>
  </si>
  <si>
    <t>Article71</t>
  </si>
  <si>
    <t>Article72</t>
  </si>
  <si>
    <t>Article73</t>
  </si>
  <si>
    <t>Article74</t>
  </si>
  <si>
    <t>Article75</t>
  </si>
  <si>
    <t>Article76</t>
  </si>
  <si>
    <t>Article77</t>
  </si>
  <si>
    <t>Article78</t>
  </si>
  <si>
    <t>Article79</t>
  </si>
  <si>
    <t>Article80</t>
  </si>
  <si>
    <t>Article81</t>
  </si>
  <si>
    <t>Article82</t>
  </si>
  <si>
    <t>Article83</t>
  </si>
  <si>
    <t>Article84</t>
  </si>
  <si>
    <t>Article85</t>
  </si>
  <si>
    <t>Article86</t>
  </si>
  <si>
    <t>Article87</t>
  </si>
  <si>
    <t>Article88</t>
  </si>
  <si>
    <t>Article89</t>
  </si>
  <si>
    <t>Article90</t>
  </si>
  <si>
    <t>Article91</t>
  </si>
  <si>
    <t>Article92</t>
  </si>
  <si>
    <t>Article93</t>
  </si>
  <si>
    <t>Article94</t>
  </si>
  <si>
    <t>Article95</t>
  </si>
  <si>
    <t>Article96</t>
  </si>
  <si>
    <t>Article97</t>
  </si>
  <si>
    <t>Article98</t>
  </si>
  <si>
    <t>Article99</t>
  </si>
  <si>
    <t>Article100</t>
  </si>
  <si>
    <t>Article101</t>
  </si>
  <si>
    <t>Article102</t>
  </si>
  <si>
    <t>Article103</t>
  </si>
  <si>
    <t>Article104</t>
  </si>
  <si>
    <t>Article105</t>
  </si>
  <si>
    <t>Article106</t>
  </si>
  <si>
    <t>Article107</t>
  </si>
  <si>
    <t>Article108</t>
  </si>
  <si>
    <t>Article109</t>
  </si>
  <si>
    <t>Article110</t>
  </si>
  <si>
    <t>Article111</t>
  </si>
  <si>
    <t>Article112</t>
  </si>
  <si>
    <t>Article113</t>
  </si>
  <si>
    <t>Article114</t>
  </si>
  <si>
    <t>Article115</t>
  </si>
  <si>
    <t>Article116</t>
  </si>
  <si>
    <t>Article117</t>
  </si>
  <si>
    <t>Article118</t>
  </si>
  <si>
    <t>Article119</t>
  </si>
  <si>
    <t>Article120</t>
  </si>
  <si>
    <t>Article121</t>
  </si>
  <si>
    <t>Article122</t>
  </si>
  <si>
    <t>Article123</t>
  </si>
  <si>
    <t>Article124</t>
  </si>
  <si>
    <t>Article125</t>
  </si>
  <si>
    <t>Article126</t>
  </si>
  <si>
    <t>Article127</t>
  </si>
  <si>
    <t>Article128</t>
  </si>
  <si>
    <t>Article129</t>
  </si>
  <si>
    <t>Article130</t>
  </si>
  <si>
    <t>Article131</t>
  </si>
  <si>
    <t>Article132</t>
  </si>
  <si>
    <t>Article133</t>
  </si>
  <si>
    <t>Article134</t>
  </si>
  <si>
    <t>Article135</t>
  </si>
  <si>
    <t>Article136</t>
  </si>
  <si>
    <t>Article137</t>
  </si>
  <si>
    <t>Article138</t>
  </si>
  <si>
    <t>Article139</t>
  </si>
  <si>
    <t>Article140</t>
  </si>
  <si>
    <t>Article141</t>
  </si>
  <si>
    <t>Article142</t>
  </si>
  <si>
    <t>Article143</t>
  </si>
  <si>
    <t>Article144</t>
  </si>
  <si>
    <t>Article145</t>
  </si>
  <si>
    <t>Article146</t>
  </si>
  <si>
    <t>Article147</t>
  </si>
  <si>
    <t>Article148</t>
  </si>
  <si>
    <t>Article149</t>
  </si>
  <si>
    <t>Article150</t>
  </si>
  <si>
    <t>Article151</t>
  </si>
  <si>
    <t>Article152</t>
  </si>
  <si>
    <t>Article153</t>
  </si>
  <si>
    <t>Article154</t>
  </si>
  <si>
    <t>Article155</t>
  </si>
  <si>
    <t>Article156</t>
  </si>
  <si>
    <t>Article157</t>
  </si>
  <si>
    <t>Article158</t>
  </si>
  <si>
    <t>Article159</t>
  </si>
  <si>
    <t>Article160</t>
  </si>
  <si>
    <t>Article161</t>
  </si>
  <si>
    <t>Article162</t>
  </si>
  <si>
    <t>Article163</t>
  </si>
  <si>
    <t>Article164</t>
  </si>
  <si>
    <t>Article165</t>
  </si>
  <si>
    <t>Article166</t>
  </si>
  <si>
    <t>Article167</t>
  </si>
  <si>
    <t>Article168</t>
  </si>
  <si>
    <t>Article169</t>
  </si>
  <si>
    <t>Article170</t>
  </si>
  <si>
    <t>Article171</t>
  </si>
  <si>
    <t>Article172</t>
  </si>
  <si>
    <t>Article173</t>
  </si>
  <si>
    <t>Article174</t>
  </si>
  <si>
    <t>Article175</t>
  </si>
  <si>
    <t>Article176</t>
  </si>
  <si>
    <t>Article177</t>
  </si>
  <si>
    <t>Article178</t>
  </si>
  <si>
    <t>Article179</t>
  </si>
  <si>
    <t>Article180</t>
  </si>
  <si>
    <t>Article181</t>
  </si>
  <si>
    <t>Article182</t>
  </si>
  <si>
    <t>Article183</t>
  </si>
  <si>
    <t>Article184</t>
  </si>
  <si>
    <t>Article185</t>
  </si>
  <si>
    <t>Article186</t>
  </si>
  <si>
    <t>Article187</t>
  </si>
  <si>
    <t>Article188</t>
  </si>
  <si>
    <t>Article189</t>
  </si>
  <si>
    <t>Article190</t>
  </si>
  <si>
    <t>Article191</t>
  </si>
  <si>
    <t>Article192</t>
  </si>
  <si>
    <t>Article193</t>
  </si>
  <si>
    <t>Article194</t>
  </si>
  <si>
    <t>Article195</t>
  </si>
  <si>
    <t>Article196</t>
  </si>
  <si>
    <t>Article197</t>
  </si>
  <si>
    <t>Article198</t>
  </si>
  <si>
    <t>Article199</t>
  </si>
  <si>
    <t>Article200</t>
  </si>
  <si>
    <t>Article201</t>
  </si>
  <si>
    <t>Article202</t>
  </si>
  <si>
    <t>Article203</t>
  </si>
  <si>
    <t>Article204</t>
  </si>
  <si>
    <t>Article205</t>
  </si>
  <si>
    <t>Article206</t>
  </si>
  <si>
    <t>Article207</t>
  </si>
  <si>
    <t>Article208</t>
  </si>
  <si>
    <t>Article209</t>
  </si>
  <si>
    <t>Article210</t>
  </si>
  <si>
    <t>Article211</t>
  </si>
  <si>
    <t>Article212</t>
  </si>
  <si>
    <t>Article213</t>
  </si>
  <si>
    <t>Article214</t>
  </si>
  <si>
    <t>Article215</t>
  </si>
  <si>
    <t>Article216</t>
  </si>
  <si>
    <t>Article217</t>
  </si>
  <si>
    <t>Article218</t>
  </si>
  <si>
    <t>Article219</t>
  </si>
  <si>
    <t>Article220</t>
  </si>
  <si>
    <t>Article221</t>
  </si>
  <si>
    <t>Article222</t>
  </si>
  <si>
    <t>Article223</t>
  </si>
  <si>
    <t>Article224</t>
  </si>
  <si>
    <t>Article225</t>
  </si>
  <si>
    <t>Article226</t>
  </si>
  <si>
    <t>Article227</t>
  </si>
  <si>
    <t>Article228</t>
  </si>
  <si>
    <t>Article229</t>
  </si>
  <si>
    <t>Article230</t>
  </si>
  <si>
    <t>Article231</t>
  </si>
  <si>
    <t>Article232</t>
  </si>
  <si>
    <t>Article233</t>
  </si>
  <si>
    <t>Article234</t>
  </si>
  <si>
    <t>Article235</t>
  </si>
  <si>
    <t>Article236</t>
  </si>
  <si>
    <t>Article237</t>
  </si>
  <si>
    <t>Article238</t>
  </si>
  <si>
    <t>Article239</t>
  </si>
  <si>
    <t>Article240</t>
  </si>
  <si>
    <t>Article241</t>
  </si>
  <si>
    <t>Article242</t>
  </si>
  <si>
    <t>Article243</t>
  </si>
  <si>
    <t>Article244</t>
  </si>
  <si>
    <t>Article245</t>
  </si>
  <si>
    <t>Article246</t>
  </si>
  <si>
    <t>Article247</t>
  </si>
  <si>
    <t>Article248</t>
  </si>
  <si>
    <t>Article249</t>
  </si>
  <si>
    <t>Article250</t>
  </si>
  <si>
    <t>Article251</t>
  </si>
  <si>
    <t>Article252</t>
  </si>
  <si>
    <t>Article253</t>
  </si>
  <si>
    <t>Article254</t>
  </si>
  <si>
    <t>Article255</t>
  </si>
  <si>
    <t>Article256</t>
  </si>
  <si>
    <t>Article257</t>
  </si>
  <si>
    <t>Article258</t>
  </si>
  <si>
    <t>Article259</t>
  </si>
  <si>
    <t>Article260</t>
  </si>
  <si>
    <t>Article261</t>
  </si>
  <si>
    <t>Article262</t>
  </si>
  <si>
    <t>Article263</t>
  </si>
  <si>
    <t>Article264</t>
  </si>
  <si>
    <t>Article265</t>
  </si>
  <si>
    <t>Article266</t>
  </si>
  <si>
    <t>Article267</t>
  </si>
  <si>
    <t>Article268</t>
  </si>
  <si>
    <t>Article269</t>
  </si>
  <si>
    <t>Article270</t>
  </si>
  <si>
    <t>Article271</t>
  </si>
  <si>
    <t>Article272</t>
  </si>
  <si>
    <t>Article273</t>
  </si>
  <si>
    <t>Article274</t>
  </si>
  <si>
    <t>Article275</t>
  </si>
  <si>
    <t>Article276</t>
  </si>
  <si>
    <t>Article277</t>
  </si>
  <si>
    <t>Article278</t>
  </si>
  <si>
    <t>Article279</t>
  </si>
  <si>
    <t>Article280</t>
  </si>
  <si>
    <t>Article281</t>
  </si>
  <si>
    <t>Article282</t>
  </si>
  <si>
    <t>Article283</t>
  </si>
  <si>
    <t>Article284</t>
  </si>
  <si>
    <t>Article285</t>
  </si>
  <si>
    <t>Article286</t>
  </si>
  <si>
    <t>Article287</t>
  </si>
  <si>
    <t>Article288</t>
  </si>
  <si>
    <t>Article289</t>
  </si>
  <si>
    <t>Article290</t>
  </si>
  <si>
    <t>Article291</t>
  </si>
  <si>
    <t>Article292</t>
  </si>
  <si>
    <t>Article293</t>
  </si>
  <si>
    <t>Article294</t>
  </si>
  <si>
    <t>Article295</t>
  </si>
  <si>
    <t>Article296</t>
  </si>
  <si>
    <t>Article297</t>
  </si>
  <si>
    <t>Article298</t>
  </si>
  <si>
    <t>Article299</t>
  </si>
  <si>
    <t>Article300</t>
  </si>
  <si>
    <t>Article301</t>
  </si>
  <si>
    <t>Article302</t>
  </si>
  <si>
    <t>Article303</t>
  </si>
  <si>
    <t>Article304</t>
  </si>
  <si>
    <t>Article305</t>
  </si>
  <si>
    <t>Article306</t>
  </si>
  <si>
    <t>Article307</t>
  </si>
  <si>
    <t>Article308</t>
  </si>
  <si>
    <t>Article309</t>
  </si>
  <si>
    <t>Article310</t>
  </si>
  <si>
    <t>Article311</t>
  </si>
  <si>
    <t>Article312</t>
  </si>
  <si>
    <t>Article313</t>
  </si>
  <si>
    <t>Article314</t>
  </si>
  <si>
    <t>Article315</t>
  </si>
  <si>
    <t>Article316</t>
  </si>
  <si>
    <t>Article317</t>
  </si>
  <si>
    <t>Article318</t>
  </si>
  <si>
    <t>Article319</t>
  </si>
  <si>
    <t>Article320</t>
  </si>
  <si>
    <t>Article321</t>
  </si>
  <si>
    <t>Article322</t>
  </si>
  <si>
    <t>Article323</t>
  </si>
  <si>
    <t>Article324</t>
  </si>
  <si>
    <t>Article325</t>
  </si>
  <si>
    <t>Article326</t>
  </si>
  <si>
    <t>Article327</t>
  </si>
  <si>
    <t>Article328</t>
  </si>
  <si>
    <t>Article329</t>
  </si>
  <si>
    <t>Article330</t>
  </si>
  <si>
    <t>Article331</t>
  </si>
  <si>
    <t>Article332</t>
  </si>
  <si>
    <t>Article333</t>
  </si>
  <si>
    <t>Article334</t>
  </si>
  <si>
    <t>Article335</t>
  </si>
  <si>
    <t>Article336</t>
  </si>
  <si>
    <t>Article337</t>
  </si>
  <si>
    <t>Article338</t>
  </si>
  <si>
    <t>Article339</t>
  </si>
  <si>
    <t>Article340</t>
  </si>
  <si>
    <t>Article341</t>
  </si>
  <si>
    <t>Article342</t>
  </si>
  <si>
    <t>Article343</t>
  </si>
  <si>
    <t>Article344</t>
  </si>
  <si>
    <t>Article345</t>
  </si>
  <si>
    <t>Article346</t>
  </si>
  <si>
    <t>Article347</t>
  </si>
  <si>
    <t>Article348</t>
  </si>
  <si>
    <t>Article349</t>
  </si>
  <si>
    <t>Article350</t>
  </si>
  <si>
    <t>Article351</t>
  </si>
  <si>
    <t>Article352</t>
  </si>
  <si>
    <t>Article353</t>
  </si>
  <si>
    <t>Article354</t>
  </si>
  <si>
    <t>Article355</t>
  </si>
  <si>
    <t>Article356</t>
  </si>
  <si>
    <t>Article357</t>
  </si>
  <si>
    <t>Article358</t>
  </si>
  <si>
    <t>Article359</t>
  </si>
  <si>
    <t>Article360</t>
  </si>
  <si>
    <t>Article361</t>
  </si>
  <si>
    <t>Article362</t>
  </si>
  <si>
    <t>Article363</t>
  </si>
  <si>
    <t>Article364</t>
  </si>
  <si>
    <t>Article365</t>
  </si>
  <si>
    <t>Article366</t>
  </si>
  <si>
    <t>Article367</t>
  </si>
  <si>
    <t>Article368</t>
  </si>
  <si>
    <t>Article369</t>
  </si>
  <si>
    <t>Article370</t>
  </si>
  <si>
    <t>Article371</t>
  </si>
  <si>
    <t>Article372</t>
  </si>
  <si>
    <t>Article373</t>
  </si>
  <si>
    <t>Article374</t>
  </si>
  <si>
    <t>Article375</t>
  </si>
  <si>
    <t>Article376</t>
  </si>
  <si>
    <t>Article377</t>
  </si>
  <si>
    <t>Article378</t>
  </si>
  <si>
    <t>Article379</t>
  </si>
  <si>
    <t>Article380</t>
  </si>
  <si>
    <t>Article381</t>
  </si>
  <si>
    <t>Article382</t>
  </si>
  <si>
    <t>Article383</t>
  </si>
  <si>
    <t>Article384</t>
  </si>
  <si>
    <t>Article385</t>
  </si>
  <si>
    <t>Article386</t>
  </si>
  <si>
    <t>Article387</t>
  </si>
  <si>
    <t>Article388</t>
  </si>
  <si>
    <t>Article389</t>
  </si>
  <si>
    <t>Article390</t>
  </si>
  <si>
    <t>Article391</t>
  </si>
  <si>
    <t>Article392</t>
  </si>
  <si>
    <t>Article393</t>
  </si>
  <si>
    <t>Article394</t>
  </si>
  <si>
    <t>Article395</t>
  </si>
  <si>
    <t>Article396</t>
  </si>
  <si>
    <t>Article397</t>
  </si>
  <si>
    <t>Article398</t>
  </si>
  <si>
    <t>Article399</t>
  </si>
  <si>
    <t>Article400</t>
  </si>
  <si>
    <t>Article401</t>
  </si>
  <si>
    <t>Article402</t>
  </si>
  <si>
    <t>Article403</t>
  </si>
  <si>
    <t>Article404</t>
  </si>
  <si>
    <t>Article405</t>
  </si>
  <si>
    <t>Article406</t>
  </si>
  <si>
    <t>Article407</t>
  </si>
  <si>
    <t>Article408</t>
  </si>
  <si>
    <t>Article409</t>
  </si>
  <si>
    <t>Article410</t>
  </si>
  <si>
    <t>Article411</t>
  </si>
  <si>
    <t>Article412</t>
  </si>
  <si>
    <t>Article413</t>
  </si>
  <si>
    <t>Article414</t>
  </si>
  <si>
    <t>Article415</t>
  </si>
  <si>
    <t>Article416</t>
  </si>
  <si>
    <t>Article417</t>
  </si>
  <si>
    <t>Article418</t>
  </si>
  <si>
    <t>Article419</t>
  </si>
  <si>
    <t>Article420</t>
  </si>
  <si>
    <t>Article421</t>
  </si>
  <si>
    <t>Article422</t>
  </si>
  <si>
    <t>Article423</t>
  </si>
  <si>
    <t>Article424</t>
  </si>
  <si>
    <t>Article425</t>
  </si>
  <si>
    <t>Article426</t>
  </si>
  <si>
    <t>Article427</t>
  </si>
  <si>
    <t>Article428</t>
  </si>
  <si>
    <t>Article429</t>
  </si>
  <si>
    <t>Article430</t>
  </si>
  <si>
    <t>Article431</t>
  </si>
  <si>
    <t>Article432</t>
  </si>
  <si>
    <t>Article433</t>
  </si>
  <si>
    <t>Article434</t>
  </si>
  <si>
    <t>Article435</t>
  </si>
  <si>
    <t>Article436</t>
  </si>
  <si>
    <t>Article437</t>
  </si>
  <si>
    <t>Article438</t>
  </si>
  <si>
    <t>Article439</t>
  </si>
  <si>
    <t>Article440</t>
  </si>
  <si>
    <t>Article441</t>
  </si>
  <si>
    <t>Article442</t>
  </si>
  <si>
    <t>Article443</t>
  </si>
  <si>
    <t>Article444</t>
  </si>
  <si>
    <t>Article445</t>
  </si>
  <si>
    <t>Article446</t>
  </si>
  <si>
    <t>Article447</t>
  </si>
  <si>
    <t>Article448</t>
  </si>
  <si>
    <t>Article449</t>
  </si>
  <si>
    <t>Article450</t>
  </si>
  <si>
    <t>Article451</t>
  </si>
  <si>
    <t>Article452</t>
  </si>
  <si>
    <t>Article453</t>
  </si>
  <si>
    <t>Article454</t>
  </si>
  <si>
    <t>Article455</t>
  </si>
  <si>
    <t>Article456</t>
  </si>
  <si>
    <t>Article457</t>
  </si>
  <si>
    <t>Article458</t>
  </si>
  <si>
    <t>Article459</t>
  </si>
  <si>
    <t>Article460</t>
  </si>
  <si>
    <t>Article461</t>
  </si>
  <si>
    <t>Article462</t>
  </si>
  <si>
    <t>Article463</t>
  </si>
  <si>
    <t>Article464</t>
  </si>
  <si>
    <t>Article465</t>
  </si>
  <si>
    <t>Article466</t>
  </si>
  <si>
    <t>Article467</t>
  </si>
  <si>
    <t>Article468</t>
  </si>
  <si>
    <t>Article469</t>
  </si>
  <si>
    <t>Article470</t>
  </si>
  <si>
    <t>Article471</t>
  </si>
  <si>
    <t>Article472</t>
  </si>
  <si>
    <t>Article473</t>
  </si>
  <si>
    <t>Article474</t>
  </si>
  <si>
    <t>Article475</t>
  </si>
  <si>
    <t>Article476</t>
  </si>
  <si>
    <t>Article477</t>
  </si>
  <si>
    <t>Article478</t>
  </si>
  <si>
    <t>Article479</t>
  </si>
  <si>
    <t>Article480</t>
  </si>
  <si>
    <t>Article481</t>
  </si>
  <si>
    <t>Article482</t>
  </si>
  <si>
    <t>Article483</t>
  </si>
  <si>
    <t>Article484</t>
  </si>
  <si>
    <t>Article485</t>
  </si>
  <si>
    <t>Article486</t>
  </si>
  <si>
    <t>Article487</t>
  </si>
  <si>
    <t>Article488</t>
  </si>
  <si>
    <t>Article489</t>
  </si>
  <si>
    <t>Article490</t>
  </si>
  <si>
    <t>Article491</t>
  </si>
  <si>
    <t>Article492</t>
  </si>
  <si>
    <t>Article493</t>
  </si>
  <si>
    <t>Article494</t>
  </si>
  <si>
    <t>Article495</t>
  </si>
  <si>
    <t>Article496</t>
  </si>
  <si>
    <t>Article497</t>
  </si>
  <si>
    <t>Article498</t>
  </si>
  <si>
    <t>Article499</t>
  </si>
  <si>
    <t>Article500</t>
  </si>
  <si>
    <t>Article501</t>
  </si>
  <si>
    <t>Article502</t>
  </si>
  <si>
    <t>Article503</t>
  </si>
  <si>
    <t>Article504</t>
  </si>
  <si>
    <t>Article505</t>
  </si>
  <si>
    <t>Article506</t>
  </si>
  <si>
    <t>Article507</t>
  </si>
  <si>
    <t>Article508</t>
  </si>
  <si>
    <t>Article509</t>
  </si>
  <si>
    <t>Article510</t>
  </si>
  <si>
    <t>Article511</t>
  </si>
  <si>
    <t>Article512</t>
  </si>
  <si>
    <t>Article513</t>
  </si>
  <si>
    <t>Article514</t>
  </si>
  <si>
    <t>Article515</t>
  </si>
  <si>
    <t>Article516</t>
  </si>
  <si>
    <t>Article517</t>
  </si>
  <si>
    <t>Article518</t>
  </si>
  <si>
    <t>Article519</t>
  </si>
  <si>
    <t>Article520</t>
  </si>
  <si>
    <t>Article521</t>
  </si>
  <si>
    <t>Article522</t>
  </si>
  <si>
    <t>Article523</t>
  </si>
  <si>
    <t>Article524</t>
  </si>
  <si>
    <t>Article525</t>
  </si>
  <si>
    <t>Article526</t>
  </si>
  <si>
    <t>Article527</t>
  </si>
  <si>
    <t>Article528</t>
  </si>
  <si>
    <t>Article529</t>
  </si>
  <si>
    <t>Article530</t>
  </si>
  <si>
    <t>Article531</t>
  </si>
  <si>
    <t>Article532</t>
  </si>
  <si>
    <t>Article533</t>
  </si>
  <si>
    <t>Article534</t>
  </si>
  <si>
    <t>Article535</t>
  </si>
  <si>
    <t>Article536</t>
  </si>
  <si>
    <t>Article537</t>
  </si>
  <si>
    <t>Article538</t>
  </si>
  <si>
    <t>Article539</t>
  </si>
  <si>
    <t>Article540</t>
  </si>
  <si>
    <t>Article541</t>
  </si>
  <si>
    <t>Article542</t>
  </si>
  <si>
    <t>Article543</t>
  </si>
  <si>
    <t>Article544</t>
  </si>
  <si>
    <t>Article545</t>
  </si>
  <si>
    <t>Article546</t>
  </si>
  <si>
    <t>Article547</t>
  </si>
  <si>
    <t>Article548</t>
  </si>
  <si>
    <t>Article549</t>
  </si>
  <si>
    <t>Article550</t>
  </si>
  <si>
    <t>Article551</t>
  </si>
  <si>
    <t>Article552</t>
  </si>
  <si>
    <t>Article553</t>
  </si>
  <si>
    <t>Article554</t>
  </si>
  <si>
    <t>Article555</t>
  </si>
  <si>
    <t>Article556</t>
  </si>
  <si>
    <t>Article557</t>
  </si>
  <si>
    <t>Article558</t>
  </si>
  <si>
    <t>Article559</t>
  </si>
  <si>
    <t>Article560</t>
  </si>
  <si>
    <t>Article561</t>
  </si>
  <si>
    <t>Article562</t>
  </si>
  <si>
    <t>Article563</t>
  </si>
  <si>
    <t>Article564</t>
  </si>
  <si>
    <t>Article565</t>
  </si>
  <si>
    <t>Article566</t>
  </si>
  <si>
    <t>Article567</t>
  </si>
  <si>
    <t>Article568</t>
  </si>
  <si>
    <t>Article569</t>
  </si>
  <si>
    <t>Article570</t>
  </si>
  <si>
    <t>Article571</t>
  </si>
  <si>
    <t>Article572</t>
  </si>
  <si>
    <t>Article573</t>
  </si>
  <si>
    <t>Article574</t>
  </si>
  <si>
    <t>Article575</t>
  </si>
  <si>
    <t>Article576</t>
  </si>
  <si>
    <t>Article577</t>
  </si>
  <si>
    <t>Article578</t>
  </si>
  <si>
    <t>Article579</t>
  </si>
  <si>
    <t>Article580</t>
  </si>
  <si>
    <t>Article581</t>
  </si>
  <si>
    <t>Article582</t>
  </si>
  <si>
    <t>Article583</t>
  </si>
  <si>
    <t>Article584</t>
  </si>
  <si>
    <t>Article585</t>
  </si>
  <si>
    <t>Article586</t>
  </si>
  <si>
    <t>Article587</t>
  </si>
  <si>
    <t>Article588</t>
  </si>
  <si>
    <t>Article589</t>
  </si>
  <si>
    <t>Article590</t>
  </si>
  <si>
    <t>Article591</t>
  </si>
  <si>
    <t>Article592</t>
  </si>
  <si>
    <t>Article593</t>
  </si>
  <si>
    <t>Article594</t>
  </si>
  <si>
    <t>Article595</t>
  </si>
  <si>
    <t>Article596</t>
  </si>
  <si>
    <t>Article597</t>
  </si>
  <si>
    <t>Article598</t>
  </si>
  <si>
    <t>Article599</t>
  </si>
  <si>
    <t>Article600</t>
  </si>
  <si>
    <t>Article601</t>
  </si>
  <si>
    <t>Article602</t>
  </si>
  <si>
    <t>Article603</t>
  </si>
  <si>
    <t>Article604</t>
  </si>
  <si>
    <t>Article605</t>
  </si>
  <si>
    <t>Article606</t>
  </si>
  <si>
    <t>Article607</t>
  </si>
  <si>
    <t>Article608</t>
  </si>
  <si>
    <t>Article609</t>
  </si>
  <si>
    <t>Article610</t>
  </si>
  <si>
    <t>Article611</t>
  </si>
  <si>
    <t>Article612</t>
  </si>
  <si>
    <t>Article613</t>
  </si>
  <si>
    <t>Article614</t>
  </si>
  <si>
    <t>Article615</t>
  </si>
  <si>
    <t>Article616</t>
  </si>
  <si>
    <t>Article617</t>
  </si>
  <si>
    <t>Article618</t>
  </si>
  <si>
    <t>Article619</t>
  </si>
  <si>
    <t>Article620</t>
  </si>
  <si>
    <t>Article621</t>
  </si>
  <si>
    <t>Article622</t>
  </si>
  <si>
    <t>Article623</t>
  </si>
  <si>
    <t>Article624</t>
  </si>
  <si>
    <t>Article625</t>
  </si>
  <si>
    <t>Article626</t>
  </si>
  <si>
    <t>Article627</t>
  </si>
  <si>
    <t>Article628</t>
  </si>
  <si>
    <t>Article629</t>
  </si>
  <si>
    <t>Article630</t>
  </si>
  <si>
    <t>Article631</t>
  </si>
  <si>
    <t>Article632</t>
  </si>
  <si>
    <t>Article633</t>
  </si>
  <si>
    <t>Article634</t>
  </si>
  <si>
    <t>Article635</t>
  </si>
  <si>
    <t>Article636</t>
  </si>
  <si>
    <t>Article637</t>
  </si>
  <si>
    <t>Article638</t>
  </si>
  <si>
    <t>Article639</t>
  </si>
  <si>
    <t>Article640</t>
  </si>
  <si>
    <t>Article641</t>
  </si>
  <si>
    <t>Article642</t>
  </si>
  <si>
    <t>Article643</t>
  </si>
  <si>
    <t>Article644</t>
  </si>
  <si>
    <t>Article645</t>
  </si>
  <si>
    <t>Article646</t>
  </si>
  <si>
    <t>Article647</t>
  </si>
  <si>
    <t>Article648</t>
  </si>
  <si>
    <t>Article649</t>
  </si>
  <si>
    <t>Article650</t>
  </si>
  <si>
    <t>Article651</t>
  </si>
  <si>
    <t>Article652</t>
  </si>
  <si>
    <t>Article653</t>
  </si>
  <si>
    <t>Article654</t>
  </si>
  <si>
    <t>Article655</t>
  </si>
  <si>
    <t>Article656</t>
  </si>
  <si>
    <t>Article657</t>
  </si>
  <si>
    <t>Article658</t>
  </si>
  <si>
    <t>Article659</t>
  </si>
  <si>
    <t>Article660</t>
  </si>
  <si>
    <t>Article661</t>
  </si>
  <si>
    <t>Article662</t>
  </si>
  <si>
    <t>Article663</t>
  </si>
  <si>
    <t>Article664</t>
  </si>
  <si>
    <t>Article665</t>
  </si>
  <si>
    <t>Article666</t>
  </si>
  <si>
    <t>Article667</t>
  </si>
  <si>
    <t>Article668</t>
  </si>
  <si>
    <t>Article669</t>
  </si>
  <si>
    <t>Article670</t>
  </si>
  <si>
    <t>Article671</t>
  </si>
  <si>
    <t>Article672</t>
  </si>
  <si>
    <t>Article673</t>
  </si>
  <si>
    <t>Article674</t>
  </si>
  <si>
    <t>Article675</t>
  </si>
  <si>
    <t>Article676</t>
  </si>
  <si>
    <t>Article677</t>
  </si>
  <si>
    <t>Article678</t>
  </si>
  <si>
    <t>Article679</t>
  </si>
  <si>
    <t>Article680</t>
  </si>
  <si>
    <t>Article681</t>
  </si>
  <si>
    <t>Article682</t>
  </si>
  <si>
    <t>Article683</t>
  </si>
  <si>
    <t>Article684</t>
  </si>
  <si>
    <t>Article685</t>
  </si>
  <si>
    <t>Article686</t>
  </si>
  <si>
    <t>Article687</t>
  </si>
  <si>
    <t>Article688</t>
  </si>
  <si>
    <t>Article689</t>
  </si>
  <si>
    <t>Article690</t>
  </si>
  <si>
    <t>Article691</t>
  </si>
  <si>
    <t>Article692</t>
  </si>
  <si>
    <t>Article693</t>
  </si>
  <si>
    <t>Article694</t>
  </si>
  <si>
    <t>Article695</t>
  </si>
  <si>
    <t>Article696</t>
  </si>
  <si>
    <t>Article697</t>
  </si>
  <si>
    <t>Article698</t>
  </si>
  <si>
    <t>Article699</t>
  </si>
  <si>
    <t>Article700</t>
  </si>
  <si>
    <t>Article701</t>
  </si>
  <si>
    <t>Article702</t>
  </si>
  <si>
    <t>Article703</t>
  </si>
  <si>
    <t>Article704</t>
  </si>
  <si>
    <t>Article705</t>
  </si>
  <si>
    <t>Article706</t>
  </si>
  <si>
    <t>Article707</t>
  </si>
  <si>
    <t>Article708</t>
  </si>
  <si>
    <t>Article709</t>
  </si>
  <si>
    <t>Article710</t>
  </si>
  <si>
    <t>Article711</t>
  </si>
  <si>
    <t>Article712</t>
  </si>
  <si>
    <t>Article713</t>
  </si>
  <si>
    <t>Article714</t>
  </si>
  <si>
    <t>Article715</t>
  </si>
  <si>
    <t>Article716</t>
  </si>
  <si>
    <t>Article717</t>
  </si>
  <si>
    <t>Article718</t>
  </si>
  <si>
    <t>Article719</t>
  </si>
  <si>
    <t>Article720</t>
  </si>
  <si>
    <t>Article721</t>
  </si>
  <si>
    <t>Article722</t>
  </si>
  <si>
    <t>Article723</t>
  </si>
  <si>
    <t>Article724</t>
  </si>
  <si>
    <t>Article725</t>
  </si>
  <si>
    <t>Article726</t>
  </si>
  <si>
    <t>Article727</t>
  </si>
  <si>
    <t>Article728</t>
  </si>
  <si>
    <t>Article729</t>
  </si>
  <si>
    <t>Article730</t>
  </si>
  <si>
    <t>Article731</t>
  </si>
  <si>
    <t>Article732</t>
  </si>
  <si>
    <t>Article733</t>
  </si>
  <si>
    <t>Article734</t>
  </si>
  <si>
    <t>Article735</t>
  </si>
  <si>
    <t>Article736</t>
  </si>
  <si>
    <t>Article737</t>
  </si>
  <si>
    <t>Article738</t>
  </si>
  <si>
    <t>Article739</t>
  </si>
  <si>
    <t>Article740</t>
  </si>
  <si>
    <t>Article741</t>
  </si>
  <si>
    <t>Article742</t>
  </si>
  <si>
    <t>Article743</t>
  </si>
  <si>
    <t>Article744</t>
  </si>
  <si>
    <t>Article745</t>
  </si>
  <si>
    <t>Article746</t>
  </si>
  <si>
    <t>Article747</t>
  </si>
  <si>
    <t>Article748</t>
  </si>
  <si>
    <t>Article749</t>
  </si>
  <si>
    <t>Article750</t>
  </si>
  <si>
    <t>Article751</t>
  </si>
  <si>
    <t>Article752</t>
  </si>
  <si>
    <t>Article753</t>
  </si>
  <si>
    <t>Article754</t>
  </si>
  <si>
    <t>Article755</t>
  </si>
  <si>
    <t>Article756</t>
  </si>
  <si>
    <t>Article757</t>
  </si>
  <si>
    <t>Article758</t>
  </si>
  <si>
    <t>Article759</t>
  </si>
  <si>
    <t>Article760</t>
  </si>
  <si>
    <t>Article761</t>
  </si>
  <si>
    <t>Article762</t>
  </si>
  <si>
    <t>Article763</t>
  </si>
  <si>
    <t>Article764</t>
  </si>
  <si>
    <t>Article765</t>
  </si>
  <si>
    <t>Article766</t>
  </si>
  <si>
    <t>Article767</t>
  </si>
  <si>
    <t>Article768</t>
  </si>
  <si>
    <t>Article769</t>
  </si>
  <si>
    <t>Article770</t>
  </si>
  <si>
    <t>Article771</t>
  </si>
  <si>
    <t>Article772</t>
  </si>
  <si>
    <t>Article773</t>
  </si>
  <si>
    <t>Article774</t>
  </si>
  <si>
    <t>Article775</t>
  </si>
  <si>
    <t>Article776</t>
  </si>
  <si>
    <t>Article777</t>
  </si>
  <si>
    <t>Article778</t>
  </si>
  <si>
    <t>Article779</t>
  </si>
  <si>
    <t>Article780</t>
  </si>
  <si>
    <t>Article781</t>
  </si>
  <si>
    <t>Article782</t>
  </si>
  <si>
    <t>Article783</t>
  </si>
  <si>
    <t>Article784</t>
  </si>
  <si>
    <t>Article785</t>
  </si>
  <si>
    <t>Article786</t>
  </si>
  <si>
    <t>Article787</t>
  </si>
  <si>
    <t>Article788</t>
  </si>
  <si>
    <t>Article789</t>
  </si>
  <si>
    <t>Article790</t>
  </si>
  <si>
    <t>Article791</t>
  </si>
  <si>
    <t>Article792</t>
  </si>
  <si>
    <t>Article793</t>
  </si>
  <si>
    <t>Article794</t>
  </si>
  <si>
    <t>Article795</t>
  </si>
  <si>
    <t>Article796</t>
  </si>
  <si>
    <t>Article797</t>
  </si>
  <si>
    <t>Article798</t>
  </si>
  <si>
    <t>Article799</t>
  </si>
  <si>
    <t>Article800</t>
  </si>
  <si>
    <t>Article801</t>
  </si>
  <si>
    <t>Article802</t>
  </si>
  <si>
    <t>Article803</t>
  </si>
  <si>
    <t>Article804</t>
  </si>
  <si>
    <t>Article805</t>
  </si>
  <si>
    <t>Article806</t>
  </si>
  <si>
    <t>Article807</t>
  </si>
  <si>
    <t>Article808</t>
  </si>
  <si>
    <t>Article809</t>
  </si>
  <si>
    <t>Article810</t>
  </si>
  <si>
    <t>Article811</t>
  </si>
  <si>
    <t>Article812</t>
  </si>
  <si>
    <t>Article813</t>
  </si>
  <si>
    <t>Article814</t>
  </si>
  <si>
    <t>Article815</t>
  </si>
  <si>
    <t>Article816</t>
  </si>
  <si>
    <t>Article817</t>
  </si>
  <si>
    <t>Article818</t>
  </si>
  <si>
    <t>Article819</t>
  </si>
  <si>
    <t>Article820</t>
  </si>
  <si>
    <t>Article821</t>
  </si>
  <si>
    <t>Article822</t>
  </si>
  <si>
    <t>Article823</t>
  </si>
  <si>
    <t>Article824</t>
  </si>
  <si>
    <t>Article825</t>
  </si>
  <si>
    <t>Article826</t>
  </si>
  <si>
    <t>Article827</t>
  </si>
  <si>
    <t>Article828</t>
  </si>
  <si>
    <t>Article829</t>
  </si>
  <si>
    <t>Article830</t>
  </si>
  <si>
    <t>Article831</t>
  </si>
  <si>
    <t>Article832</t>
  </si>
  <si>
    <t>Article833</t>
  </si>
  <si>
    <t>Article834</t>
  </si>
  <si>
    <t>Article835</t>
  </si>
  <si>
    <t>Article836</t>
  </si>
  <si>
    <t>Article837</t>
  </si>
  <si>
    <t>Article838</t>
  </si>
  <si>
    <t>Article839</t>
  </si>
  <si>
    <t>Article840</t>
  </si>
  <si>
    <t>Article841</t>
  </si>
  <si>
    <t>Article842</t>
  </si>
  <si>
    <t>Article843</t>
  </si>
  <si>
    <t>Article844</t>
  </si>
  <si>
    <t>Article845</t>
  </si>
  <si>
    <t>Article846</t>
  </si>
  <si>
    <t>Article847</t>
  </si>
  <si>
    <t>Article848</t>
  </si>
  <si>
    <t>Article849</t>
  </si>
  <si>
    <t>Article850</t>
  </si>
  <si>
    <t>Article851</t>
  </si>
  <si>
    <t>Article852</t>
  </si>
  <si>
    <t>Article853</t>
  </si>
  <si>
    <t>Article854</t>
  </si>
  <si>
    <t>Article855</t>
  </si>
  <si>
    <t>Article856</t>
  </si>
  <si>
    <t>Article857</t>
  </si>
  <si>
    <t>Article858</t>
  </si>
  <si>
    <t>Article859</t>
  </si>
  <si>
    <t>Article860</t>
  </si>
  <si>
    <t>Article861</t>
  </si>
  <si>
    <t>Article862</t>
  </si>
  <si>
    <t>Article863</t>
  </si>
  <si>
    <t>Article864</t>
  </si>
  <si>
    <t>Article865</t>
  </si>
  <si>
    <t>Article866</t>
  </si>
  <si>
    <t>Article867</t>
  </si>
  <si>
    <t>Article868</t>
  </si>
  <si>
    <t>Article869</t>
  </si>
  <si>
    <t>Article870</t>
  </si>
  <si>
    <t>Article871</t>
  </si>
  <si>
    <t>Article872</t>
  </si>
  <si>
    <t>Article873</t>
  </si>
  <si>
    <t>Article874</t>
  </si>
  <si>
    <t>Article875</t>
  </si>
  <si>
    <t>Article876</t>
  </si>
  <si>
    <t>Article877</t>
  </si>
  <si>
    <t>Article878</t>
  </si>
  <si>
    <t>Article879</t>
  </si>
  <si>
    <t>Article880</t>
  </si>
  <si>
    <t>Article881</t>
  </si>
  <si>
    <t>Article882</t>
  </si>
  <si>
    <t>Article883</t>
  </si>
  <si>
    <t>Article884</t>
  </si>
  <si>
    <t>Article885</t>
  </si>
  <si>
    <t>Article886</t>
  </si>
  <si>
    <t>Article887</t>
  </si>
  <si>
    <t>Article888</t>
  </si>
  <si>
    <t>Article889</t>
  </si>
  <si>
    <t>Article890</t>
  </si>
  <si>
    <t>Article891</t>
  </si>
  <si>
    <t>Article892</t>
  </si>
  <si>
    <t>Article893</t>
  </si>
  <si>
    <t>Article894</t>
  </si>
  <si>
    <t>Article895</t>
  </si>
  <si>
    <t>Article896</t>
  </si>
  <si>
    <t>Article897</t>
  </si>
  <si>
    <t>Article898</t>
  </si>
  <si>
    <t>Article899</t>
  </si>
  <si>
    <t>Article900</t>
  </si>
  <si>
    <t>Article901</t>
  </si>
  <si>
    <t>Article902</t>
  </si>
  <si>
    <t>Article903</t>
  </si>
  <si>
    <t>Article904</t>
  </si>
  <si>
    <t>Article905</t>
  </si>
  <si>
    <t>Article906</t>
  </si>
  <si>
    <t>Article907</t>
  </si>
  <si>
    <t>Article908</t>
  </si>
  <si>
    <t>Article909</t>
  </si>
  <si>
    <t>Article910</t>
  </si>
  <si>
    <t>Article911</t>
  </si>
  <si>
    <t>Article912</t>
  </si>
  <si>
    <t>Article913</t>
  </si>
  <si>
    <t>Article914</t>
  </si>
  <si>
    <t>Article915</t>
  </si>
  <si>
    <t>Article916</t>
  </si>
  <si>
    <t>Article917</t>
  </si>
  <si>
    <t>Article918</t>
  </si>
  <si>
    <t>Article919</t>
  </si>
  <si>
    <t>Article920</t>
  </si>
  <si>
    <t>Article921</t>
  </si>
  <si>
    <t>Article922</t>
  </si>
  <si>
    <t>Article923</t>
  </si>
  <si>
    <t>Article924</t>
  </si>
  <si>
    <t>Article925</t>
  </si>
  <si>
    <t>Article926</t>
  </si>
  <si>
    <t>Article927</t>
  </si>
  <si>
    <t>Article928</t>
  </si>
  <si>
    <t>Article929</t>
  </si>
  <si>
    <t>Article930</t>
  </si>
  <si>
    <t>Article931</t>
  </si>
  <si>
    <t>Article932</t>
  </si>
  <si>
    <t>Article933</t>
  </si>
  <si>
    <t>Article934</t>
  </si>
  <si>
    <t>Article935</t>
  </si>
  <si>
    <t>Article936</t>
  </si>
  <si>
    <t>Article937</t>
  </si>
  <si>
    <t>Article938</t>
  </si>
  <si>
    <t>Article939</t>
  </si>
  <si>
    <t>Article940</t>
  </si>
  <si>
    <t>Article941</t>
  </si>
  <si>
    <t>Article942</t>
  </si>
  <si>
    <t>Article943</t>
  </si>
  <si>
    <t>Article944</t>
  </si>
  <si>
    <t>Article945</t>
  </si>
  <si>
    <t>Article946</t>
  </si>
  <si>
    <t>Article947</t>
  </si>
  <si>
    <t>Article948</t>
  </si>
  <si>
    <t>Article949</t>
  </si>
  <si>
    <t>Article950</t>
  </si>
  <si>
    <t>Article951</t>
  </si>
  <si>
    <t>Article952</t>
  </si>
  <si>
    <t>Article953</t>
  </si>
  <si>
    <t>Article954</t>
  </si>
  <si>
    <t>Article955</t>
  </si>
  <si>
    <t>Article956</t>
  </si>
  <si>
    <t>Article957</t>
  </si>
  <si>
    <t>Article958</t>
  </si>
  <si>
    <t>Article959</t>
  </si>
  <si>
    <t>Article960</t>
  </si>
  <si>
    <t>Article961</t>
  </si>
  <si>
    <t>Article962</t>
  </si>
  <si>
    <t>Article963</t>
  </si>
  <si>
    <t>Article964</t>
  </si>
  <si>
    <t>Article965</t>
  </si>
  <si>
    <t>Article966</t>
  </si>
  <si>
    <t>Article967</t>
  </si>
  <si>
    <t>Article968</t>
  </si>
  <si>
    <t>Article969</t>
  </si>
  <si>
    <t>Article970</t>
  </si>
  <si>
    <t>Article971</t>
  </si>
  <si>
    <t>Article972</t>
  </si>
  <si>
    <t>Article973</t>
  </si>
  <si>
    <t>Article974</t>
  </si>
  <si>
    <t>Article975</t>
  </si>
  <si>
    <t>Article976</t>
  </si>
  <si>
    <t>Article977</t>
  </si>
  <si>
    <t>Article978</t>
  </si>
  <si>
    <t>Article979</t>
  </si>
  <si>
    <t>Article980</t>
  </si>
  <si>
    <t>Article981</t>
  </si>
  <si>
    <t>Article982</t>
  </si>
  <si>
    <t>Article983</t>
  </si>
  <si>
    <t>Article984</t>
  </si>
  <si>
    <t>Article985</t>
  </si>
  <si>
    <t>Article986</t>
  </si>
  <si>
    <t>Article987</t>
  </si>
  <si>
    <t>Article988</t>
  </si>
  <si>
    <t>Article989</t>
  </si>
  <si>
    <t>Article990</t>
  </si>
  <si>
    <t>Article991</t>
  </si>
  <si>
    <t>Article992</t>
  </si>
  <si>
    <t>Article993</t>
  </si>
  <si>
    <t>Article994</t>
  </si>
  <si>
    <t>Article995</t>
  </si>
  <si>
    <t>Article996</t>
  </si>
  <si>
    <t>Article997</t>
  </si>
  <si>
    <t>Article998</t>
  </si>
  <si>
    <t>Article999</t>
  </si>
  <si>
    <t>Article1000</t>
  </si>
  <si>
    <t>Article1001</t>
  </si>
  <si>
    <t>Article1002</t>
  </si>
  <si>
    <t>Article1003</t>
  </si>
  <si>
    <t>Article1004</t>
  </si>
  <si>
    <t>Article1005</t>
  </si>
  <si>
    <t>Article1006</t>
  </si>
  <si>
    <t>Article1007</t>
  </si>
  <si>
    <t>Article1008</t>
  </si>
  <si>
    <t>Article1009</t>
  </si>
  <si>
    <t>Article1010</t>
  </si>
  <si>
    <t>Article1011</t>
  </si>
  <si>
    <t>Article1012</t>
  </si>
  <si>
    <t>Article1013</t>
  </si>
  <si>
    <t>Article1014</t>
  </si>
  <si>
    <t>Article1015</t>
  </si>
  <si>
    <t>Article1016</t>
  </si>
  <si>
    <t>Article1017</t>
  </si>
  <si>
    <t>Article1018</t>
  </si>
  <si>
    <t>Article1019</t>
  </si>
  <si>
    <t>Article1020</t>
  </si>
  <si>
    <t>Article1021</t>
  </si>
  <si>
    <t>Article1022</t>
  </si>
  <si>
    <t>Article1023</t>
  </si>
  <si>
    <t>Article1024</t>
  </si>
  <si>
    <t>Article1025</t>
  </si>
  <si>
    <t>Article1026</t>
  </si>
  <si>
    <t>Article1027</t>
  </si>
  <si>
    <t>Article1028</t>
  </si>
  <si>
    <t>Article1029</t>
  </si>
  <si>
    <t>Article1030</t>
  </si>
  <si>
    <t>Article1031</t>
  </si>
  <si>
    <t>Article1032</t>
  </si>
  <si>
    <t>Article1033</t>
  </si>
  <si>
    <t>Article1034</t>
  </si>
  <si>
    <t>Article1035</t>
  </si>
  <si>
    <t>Article1036</t>
  </si>
  <si>
    <t>Article1037</t>
  </si>
  <si>
    <t>Article1038</t>
  </si>
  <si>
    <t>Article1039</t>
  </si>
  <si>
    <t>Article1040</t>
  </si>
  <si>
    <t>Article1041</t>
  </si>
  <si>
    <t>Article1042</t>
  </si>
  <si>
    <t>Article1043</t>
  </si>
  <si>
    <t>Article1044</t>
  </si>
  <si>
    <t>Article1045</t>
  </si>
  <si>
    <t>Article1046</t>
  </si>
  <si>
    <t>Article1047</t>
  </si>
  <si>
    <t>Article1048</t>
  </si>
  <si>
    <t>Article1049</t>
  </si>
  <si>
    <t>Article1050</t>
  </si>
  <si>
    <t>Article1051</t>
  </si>
  <si>
    <t>Article1052</t>
  </si>
  <si>
    <t>Article1053</t>
  </si>
  <si>
    <t>Article1054</t>
  </si>
  <si>
    <t>Article1055</t>
  </si>
  <si>
    <t>Article1056</t>
  </si>
  <si>
    <t>Article1057</t>
  </si>
  <si>
    <t>Article1058</t>
  </si>
  <si>
    <t>Article1059</t>
  </si>
  <si>
    <t>Article1060</t>
  </si>
  <si>
    <t>Article1061</t>
  </si>
  <si>
    <t>Article1062</t>
  </si>
  <si>
    <t>Article1063</t>
  </si>
  <si>
    <t>Article1064</t>
  </si>
  <si>
    <t>Article1065</t>
  </si>
  <si>
    <t>Article1066</t>
  </si>
  <si>
    <t>Article1067</t>
  </si>
  <si>
    <t>Article1068</t>
  </si>
  <si>
    <t>Article1069</t>
  </si>
  <si>
    <t>Article1070</t>
  </si>
  <si>
    <t>Article1071</t>
  </si>
  <si>
    <t>Article1072</t>
  </si>
  <si>
    <t>Article1073</t>
  </si>
  <si>
    <t>Article1074</t>
  </si>
  <si>
    <t>Article1075</t>
  </si>
  <si>
    <t>Article1076</t>
  </si>
  <si>
    <t>Article1077</t>
  </si>
  <si>
    <t>Article1078</t>
  </si>
  <si>
    <t>Article1079</t>
  </si>
  <si>
    <t>Article1080</t>
  </si>
  <si>
    <t>Article1081</t>
  </si>
  <si>
    <t>Article1082</t>
  </si>
  <si>
    <t>Article1083</t>
  </si>
  <si>
    <t>Article1084</t>
  </si>
  <si>
    <t>Article1085</t>
  </si>
  <si>
    <t>Article1086</t>
  </si>
  <si>
    <t>Article1087</t>
  </si>
  <si>
    <t>Article1088</t>
  </si>
  <si>
    <t>Article1089</t>
  </si>
  <si>
    <t>Article1090</t>
  </si>
  <si>
    <t>Article1091</t>
  </si>
  <si>
    <t>Article1092</t>
  </si>
  <si>
    <t>Article1093</t>
  </si>
  <si>
    <t>Article1094</t>
  </si>
  <si>
    <t>Article1095</t>
  </si>
  <si>
    <t>Article1096</t>
  </si>
  <si>
    <t>Article1097</t>
  </si>
  <si>
    <t>Article1098</t>
  </si>
  <si>
    <t>Article1099</t>
  </si>
  <si>
    <t>Article1100</t>
  </si>
  <si>
    <t>Article1101</t>
  </si>
  <si>
    <t>Article1102</t>
  </si>
  <si>
    <t>Article1103</t>
  </si>
  <si>
    <t>Article1104</t>
  </si>
  <si>
    <t>Article1105</t>
  </si>
  <si>
    <t>Article1106</t>
  </si>
  <si>
    <t>Article1107</t>
  </si>
  <si>
    <t>Article1108</t>
  </si>
  <si>
    <t>Article1109</t>
  </si>
  <si>
    <t>Article1110</t>
  </si>
  <si>
    <t>Article1111</t>
  </si>
  <si>
    <t>Article1112</t>
  </si>
  <si>
    <t>Article1113</t>
  </si>
  <si>
    <t>Article1114</t>
  </si>
  <si>
    <t>Article1115</t>
  </si>
  <si>
    <t>Article1116</t>
  </si>
  <si>
    <t>Article1117</t>
  </si>
  <si>
    <t>Article1118</t>
  </si>
  <si>
    <t>Article1119</t>
  </si>
  <si>
    <t>Article1120</t>
  </si>
  <si>
    <t>Article1121</t>
  </si>
  <si>
    <t>Article1122</t>
  </si>
  <si>
    <t>Article1123</t>
  </si>
  <si>
    <t>Article1124</t>
  </si>
  <si>
    <t>Article1125</t>
  </si>
  <si>
    <t>Article1126</t>
  </si>
  <si>
    <t>Article1127</t>
  </si>
  <si>
    <t>Article1128</t>
  </si>
  <si>
    <t>Article1129</t>
  </si>
  <si>
    <t>Article1130</t>
  </si>
  <si>
    <t>Article1131</t>
  </si>
  <si>
    <t>Article1132</t>
  </si>
  <si>
    <t>Article1133</t>
  </si>
  <si>
    <t>Article1134</t>
  </si>
  <si>
    <t>Article1135</t>
  </si>
  <si>
    <t>Article1136</t>
  </si>
  <si>
    <t>Article1137</t>
  </si>
  <si>
    <t>Article1138</t>
  </si>
  <si>
    <t>Article1139</t>
  </si>
  <si>
    <t>Article1140</t>
  </si>
  <si>
    <t>Article1141</t>
  </si>
  <si>
    <t>Article1142</t>
  </si>
  <si>
    <t>Article1143</t>
  </si>
  <si>
    <t>Article1144</t>
  </si>
  <si>
    <t>Article1145</t>
  </si>
  <si>
    <t>Article1146</t>
  </si>
  <si>
    <t>Article1147</t>
  </si>
  <si>
    <t>Article1148</t>
  </si>
  <si>
    <t>Article1149</t>
  </si>
  <si>
    <t>Article1150</t>
  </si>
  <si>
    <t>Article1151</t>
  </si>
  <si>
    <t>Article1152</t>
  </si>
  <si>
    <t>Article1153</t>
  </si>
  <si>
    <t>Article1154</t>
  </si>
  <si>
    <t>Article1155</t>
  </si>
  <si>
    <t>Article1156</t>
  </si>
  <si>
    <t>Article1157</t>
  </si>
  <si>
    <t>Article1158</t>
  </si>
  <si>
    <t>Article1159</t>
  </si>
  <si>
    <t>Article1160</t>
  </si>
  <si>
    <t>Article1161</t>
  </si>
  <si>
    <t>Article1162</t>
  </si>
  <si>
    <t>Article1163</t>
  </si>
  <si>
    <t>Article1164</t>
  </si>
  <si>
    <t>Article1165</t>
  </si>
  <si>
    <t>Article1166</t>
  </si>
  <si>
    <t>Article1167</t>
  </si>
  <si>
    <t>Article1168</t>
  </si>
  <si>
    <t>Article1169</t>
  </si>
  <si>
    <t>Article1170</t>
  </si>
  <si>
    <t>Article1171</t>
  </si>
  <si>
    <t>Article1172</t>
  </si>
  <si>
    <t>Article1173</t>
  </si>
  <si>
    <t>Article1174</t>
  </si>
  <si>
    <t>Article1175</t>
  </si>
  <si>
    <t>Article1176</t>
  </si>
  <si>
    <t>Article1177</t>
  </si>
  <si>
    <t>Article1178</t>
  </si>
  <si>
    <t>Article1179</t>
  </si>
  <si>
    <t>Article1180</t>
  </si>
  <si>
    <t>Article1181</t>
  </si>
  <si>
    <t>Article1182</t>
  </si>
  <si>
    <t>Article1183</t>
  </si>
  <si>
    <t>Article1184</t>
  </si>
  <si>
    <t>Article1185</t>
  </si>
  <si>
    <t>Article1186</t>
  </si>
  <si>
    <t>Article1187</t>
  </si>
  <si>
    <t>Article1188</t>
  </si>
  <si>
    <t>Article1189</t>
  </si>
  <si>
    <t>Article1190</t>
  </si>
  <si>
    <t>Article1191</t>
  </si>
  <si>
    <t>Article1192</t>
  </si>
  <si>
    <t>Article1193</t>
  </si>
  <si>
    <t>Article1194</t>
  </si>
  <si>
    <t>Article1195</t>
  </si>
  <si>
    <t>Article1196</t>
  </si>
  <si>
    <t>Article1197</t>
  </si>
  <si>
    <t>Article1198</t>
  </si>
  <si>
    <t>Article1199</t>
  </si>
  <si>
    <t>Article1200</t>
  </si>
  <si>
    <t>Article1201</t>
  </si>
  <si>
    <t>Article1202</t>
  </si>
  <si>
    <t>Article1203</t>
  </si>
  <si>
    <t>Article1204</t>
  </si>
  <si>
    <t>Article1205</t>
  </si>
  <si>
    <t>Article1206</t>
  </si>
  <si>
    <t>Article1207</t>
  </si>
  <si>
    <t>Article1208</t>
  </si>
  <si>
    <t>Article1209</t>
  </si>
  <si>
    <t>Article1210</t>
  </si>
  <si>
    <t>Article1211</t>
  </si>
  <si>
    <t>Article1212</t>
  </si>
  <si>
    <t>Article1213</t>
  </si>
  <si>
    <t>Article1214</t>
  </si>
  <si>
    <t>Article1215</t>
  </si>
  <si>
    <t>Article1216</t>
  </si>
  <si>
    <t>Article1217</t>
  </si>
  <si>
    <t>Article1218</t>
  </si>
  <si>
    <t>Article1219</t>
  </si>
  <si>
    <t>Article1220</t>
  </si>
  <si>
    <t>Article1221</t>
  </si>
  <si>
    <t>Article1222</t>
  </si>
  <si>
    <t>Article1223</t>
  </si>
  <si>
    <t>Article1224</t>
  </si>
  <si>
    <t>Article1225</t>
  </si>
  <si>
    <t>Article1226</t>
  </si>
  <si>
    <t>Article1227</t>
  </si>
  <si>
    <t>Article1228</t>
  </si>
  <si>
    <t>Article1229</t>
  </si>
  <si>
    <t>Article1230</t>
  </si>
  <si>
    <t>Article1231</t>
  </si>
  <si>
    <t>Article1232</t>
  </si>
  <si>
    <t>Article1233</t>
  </si>
  <si>
    <t>Article1234</t>
  </si>
  <si>
    <t>Article1235</t>
  </si>
  <si>
    <t>Article1236</t>
  </si>
  <si>
    <t>Article1237</t>
  </si>
  <si>
    <t>Article1238</t>
  </si>
  <si>
    <t>Article1239</t>
  </si>
  <si>
    <t>Article1240</t>
  </si>
  <si>
    <t>Article1241</t>
  </si>
  <si>
    <t>Article1242</t>
  </si>
  <si>
    <t>Article1243</t>
  </si>
  <si>
    <t>Article1244</t>
  </si>
  <si>
    <t>Article1245</t>
  </si>
  <si>
    <t>Article1246</t>
  </si>
  <si>
    <t>Article1247</t>
  </si>
  <si>
    <t>Article1248</t>
  </si>
  <si>
    <t>Article1249</t>
  </si>
  <si>
    <t>Article1250</t>
  </si>
  <si>
    <t>Article1251</t>
  </si>
  <si>
    <t>Article1252</t>
  </si>
  <si>
    <t>Article1253</t>
  </si>
  <si>
    <t>Article1254</t>
  </si>
  <si>
    <t>Article1255</t>
  </si>
  <si>
    <t>Article1256</t>
  </si>
  <si>
    <t>Article1257</t>
  </si>
  <si>
    <t>Article1258</t>
  </si>
  <si>
    <t>Article1259</t>
  </si>
  <si>
    <t>Article1260</t>
  </si>
  <si>
    <t>Article1261</t>
  </si>
  <si>
    <t>Article1262</t>
  </si>
  <si>
    <t>Article1263</t>
  </si>
  <si>
    <t>Article1264</t>
  </si>
  <si>
    <t>Article1265</t>
  </si>
  <si>
    <t>Article1266</t>
  </si>
  <si>
    <t>Article1267</t>
  </si>
  <si>
    <t>Article1268</t>
  </si>
  <si>
    <t>Article1269</t>
  </si>
  <si>
    <t>Article1270</t>
  </si>
  <si>
    <t>Article1271</t>
  </si>
  <si>
    <t>Article1272</t>
  </si>
  <si>
    <t>Article1273</t>
  </si>
  <si>
    <t>Article1274</t>
  </si>
  <si>
    <t>Article1275</t>
  </si>
  <si>
    <t>Article1276</t>
  </si>
  <si>
    <t>Article1277</t>
  </si>
  <si>
    <t>Article1278</t>
  </si>
  <si>
    <t>Article1279</t>
  </si>
  <si>
    <t>Article1280</t>
  </si>
  <si>
    <t>Article1281</t>
  </si>
  <si>
    <t>Article1282</t>
  </si>
  <si>
    <t>Article1283</t>
  </si>
  <si>
    <t>Article1284</t>
  </si>
  <si>
    <t>Article1285</t>
  </si>
  <si>
    <t>Article1286</t>
  </si>
  <si>
    <t>Article1287</t>
  </si>
  <si>
    <t>Article1288</t>
  </si>
  <si>
    <t>Article1289</t>
  </si>
  <si>
    <t>Article1290</t>
  </si>
  <si>
    <t>Article1291</t>
  </si>
  <si>
    <t>Article1292</t>
  </si>
  <si>
    <t>Article1293</t>
  </si>
  <si>
    <t>Article1294</t>
  </si>
  <si>
    <t>Article1295</t>
  </si>
  <si>
    <t>Article1296</t>
  </si>
  <si>
    <t>Article1297</t>
  </si>
  <si>
    <t>Article1298</t>
  </si>
  <si>
    <t>Article1299</t>
  </si>
  <si>
    <t>Article1300</t>
  </si>
  <si>
    <t>Article1301</t>
  </si>
  <si>
    <t>Article1302</t>
  </si>
  <si>
    <t>Article1303</t>
  </si>
  <si>
    <t>Article1304</t>
  </si>
  <si>
    <t>Article1305</t>
  </si>
  <si>
    <t>Article1306</t>
  </si>
  <si>
    <t>Article1307</t>
  </si>
  <si>
    <t>Article1308</t>
  </si>
  <si>
    <t>Article1309</t>
  </si>
  <si>
    <t>Article1310</t>
  </si>
  <si>
    <t>Article1311</t>
  </si>
  <si>
    <t>Article1312</t>
  </si>
  <si>
    <t>Article1313</t>
  </si>
  <si>
    <t>Article1314</t>
  </si>
  <si>
    <t>Article1315</t>
  </si>
  <si>
    <t>Article1316</t>
  </si>
  <si>
    <t>Article1317</t>
  </si>
  <si>
    <t>Article1318</t>
  </si>
  <si>
    <t>Article1319</t>
  </si>
  <si>
    <t>Article1320</t>
  </si>
  <si>
    <t>Article1321</t>
  </si>
  <si>
    <t>Article1322</t>
  </si>
  <si>
    <t>Article1323</t>
  </si>
  <si>
    <t>Article1324</t>
  </si>
  <si>
    <t>Article1325</t>
  </si>
  <si>
    <t>Article1326</t>
  </si>
  <si>
    <t>Article1327</t>
  </si>
  <si>
    <t>Article1328</t>
  </si>
  <si>
    <t>Article1329</t>
  </si>
  <si>
    <t>Article1330</t>
  </si>
  <si>
    <t>Article1331</t>
  </si>
  <si>
    <t>Article1332</t>
  </si>
  <si>
    <t>Article1333</t>
  </si>
  <si>
    <t>Article1334</t>
  </si>
  <si>
    <t>Article1335</t>
  </si>
  <si>
    <t>Article1336</t>
  </si>
  <si>
    <t>Article1337</t>
  </si>
  <si>
    <t>Article1338</t>
  </si>
  <si>
    <t>Article1339</t>
  </si>
  <si>
    <t>Article1340</t>
  </si>
  <si>
    <t>Article1341</t>
  </si>
  <si>
    <t>Article1342</t>
  </si>
  <si>
    <t>Article1343</t>
  </si>
  <si>
    <t>Article1344</t>
  </si>
  <si>
    <t>Article1345</t>
  </si>
  <si>
    <t>Article1346</t>
  </si>
  <si>
    <t>Article1347</t>
  </si>
  <si>
    <t>Article1348</t>
  </si>
  <si>
    <t>Article1349</t>
  </si>
  <si>
    <t>Article1350</t>
  </si>
  <si>
    <t>Article1351</t>
  </si>
  <si>
    <t>Article1352</t>
  </si>
  <si>
    <t>Article1353</t>
  </si>
  <si>
    <t>Article1354</t>
  </si>
  <si>
    <t>Article1355</t>
  </si>
  <si>
    <t>Article1356</t>
  </si>
  <si>
    <t>Article1357</t>
  </si>
  <si>
    <t>Article1358</t>
  </si>
  <si>
    <t>Article1359</t>
  </si>
  <si>
    <t>Article1360</t>
  </si>
  <si>
    <t>Article1361</t>
  </si>
  <si>
    <t>Article1362</t>
  </si>
  <si>
    <t>Article1363</t>
  </si>
  <si>
    <t>Article1364</t>
  </si>
  <si>
    <t>Article1365</t>
  </si>
  <si>
    <t>Article1366</t>
  </si>
  <si>
    <t>Article1367</t>
  </si>
  <si>
    <t>Article1368</t>
  </si>
  <si>
    <t>Article1369</t>
  </si>
  <si>
    <t>Article1370</t>
  </si>
  <si>
    <t>Article1371</t>
  </si>
  <si>
    <t>Article1372</t>
  </si>
  <si>
    <t>Article1373</t>
  </si>
  <si>
    <t>Article1374</t>
  </si>
  <si>
    <t>Article1375</t>
  </si>
  <si>
    <t>Article1376</t>
  </si>
  <si>
    <t>Article1377</t>
  </si>
  <si>
    <t>Article1378</t>
  </si>
  <si>
    <t>Article1379</t>
  </si>
  <si>
    <t>Article1380</t>
  </si>
  <si>
    <t>Article1381</t>
  </si>
  <si>
    <t>Article1382</t>
  </si>
  <si>
    <t>Article1383</t>
  </si>
  <si>
    <t>Article1384</t>
  </si>
  <si>
    <t>Article1385</t>
  </si>
  <si>
    <t>Article1386</t>
  </si>
  <si>
    <t>Article1387</t>
  </si>
  <si>
    <t>Article1388</t>
  </si>
  <si>
    <t>Article1389</t>
  </si>
  <si>
    <t>Article1390</t>
  </si>
  <si>
    <t>Article1391</t>
  </si>
  <si>
    <t>Article1392</t>
  </si>
  <si>
    <t>Article1393</t>
  </si>
  <si>
    <t>Article1394</t>
  </si>
  <si>
    <t>Article1395</t>
  </si>
  <si>
    <t>Article1396</t>
  </si>
  <si>
    <t>Article1397</t>
  </si>
  <si>
    <t>Article1398</t>
  </si>
  <si>
    <t>Article1399</t>
  </si>
  <si>
    <t>Article1400</t>
  </si>
  <si>
    <t>Article1401</t>
  </si>
  <si>
    <t>Article1402</t>
  </si>
  <si>
    <t>Article1403</t>
  </si>
  <si>
    <t>Article1404</t>
  </si>
  <si>
    <t>Article1405</t>
  </si>
  <si>
    <t>Article1406</t>
  </si>
  <si>
    <t>Article1407</t>
  </si>
  <si>
    <t>Article1408</t>
  </si>
  <si>
    <t>Article1409</t>
  </si>
  <si>
    <t>Article1410</t>
  </si>
  <si>
    <t>Article1411</t>
  </si>
  <si>
    <t>Article1412</t>
  </si>
  <si>
    <t>Article1413</t>
  </si>
  <si>
    <t>Article1414</t>
  </si>
  <si>
    <t>Article1415</t>
  </si>
  <si>
    <t>Article1416</t>
  </si>
  <si>
    <t>Article1417</t>
  </si>
  <si>
    <t>Article1418</t>
  </si>
  <si>
    <t>Article1419</t>
  </si>
  <si>
    <t>Article1420</t>
  </si>
  <si>
    <t>Article1421</t>
  </si>
  <si>
    <t>Article1422</t>
  </si>
  <si>
    <t>Article1423</t>
  </si>
  <si>
    <t>Article1424</t>
  </si>
  <si>
    <t>Article1425</t>
  </si>
  <si>
    <t>Article1426</t>
  </si>
  <si>
    <t>Article1427</t>
  </si>
  <si>
    <t>Article1428</t>
  </si>
  <si>
    <t>Article1429</t>
  </si>
  <si>
    <t>Article1430</t>
  </si>
  <si>
    <t>Article1431</t>
  </si>
  <si>
    <t>Article1432</t>
  </si>
  <si>
    <t>Article1433</t>
  </si>
  <si>
    <t>Article1434</t>
  </si>
  <si>
    <t>Article1435</t>
  </si>
  <si>
    <t>Article1436</t>
  </si>
  <si>
    <t>Article1437</t>
  </si>
  <si>
    <t>Article1438</t>
  </si>
  <si>
    <t>Article1439</t>
  </si>
  <si>
    <t>Article1440</t>
  </si>
  <si>
    <t>Article1441</t>
  </si>
  <si>
    <t>Article1442</t>
  </si>
  <si>
    <t>Article1443</t>
  </si>
  <si>
    <t>Article1444</t>
  </si>
  <si>
    <t>Article1445</t>
  </si>
  <si>
    <t>Article1446</t>
  </si>
  <si>
    <t>Article1447</t>
  </si>
  <si>
    <t>Article1448</t>
  </si>
  <si>
    <t>Article1449</t>
  </si>
  <si>
    <t>Article1450</t>
  </si>
  <si>
    <t>Article1451</t>
  </si>
  <si>
    <t>Article1452</t>
  </si>
  <si>
    <t>Article1453</t>
  </si>
  <si>
    <t>Article1454</t>
  </si>
  <si>
    <t>Article1455</t>
  </si>
  <si>
    <t>Article1456</t>
  </si>
  <si>
    <t>Article1457</t>
  </si>
  <si>
    <t>Article1458</t>
  </si>
  <si>
    <t>Article1459</t>
  </si>
  <si>
    <t>Article1460</t>
  </si>
  <si>
    <t>Article1461</t>
  </si>
  <si>
    <t>Article1462</t>
  </si>
  <si>
    <t>Article1463</t>
  </si>
  <si>
    <t>Article1464</t>
  </si>
  <si>
    <t>Article1465</t>
  </si>
  <si>
    <t>Article1466</t>
  </si>
  <si>
    <t>Article1467</t>
  </si>
  <si>
    <t>Article1468</t>
  </si>
  <si>
    <t>Article1469</t>
  </si>
  <si>
    <t>Article1470</t>
  </si>
  <si>
    <t>Article1471</t>
  </si>
  <si>
    <t>Article1472</t>
  </si>
  <si>
    <t>Article1473</t>
  </si>
  <si>
    <t>Article1474</t>
  </si>
  <si>
    <t>Article1475</t>
  </si>
  <si>
    <t>Article1476</t>
  </si>
  <si>
    <t>Article1477</t>
  </si>
  <si>
    <t>Article1478</t>
  </si>
  <si>
    <t>Article1479</t>
  </si>
  <si>
    <t>Article1480</t>
  </si>
  <si>
    <t>Article1481</t>
  </si>
  <si>
    <t>Article1482</t>
  </si>
  <si>
    <t>Article1483</t>
  </si>
  <si>
    <t>Article1484</t>
  </si>
  <si>
    <t>Article1485</t>
  </si>
  <si>
    <t>Article1486</t>
  </si>
  <si>
    <t>Article1487</t>
  </si>
  <si>
    <t>Article1488</t>
  </si>
  <si>
    <t>Article1489</t>
  </si>
  <si>
    <t>Article1490</t>
  </si>
  <si>
    <t>Article1491</t>
  </si>
  <si>
    <t>Article1492</t>
  </si>
  <si>
    <t>Article1493</t>
  </si>
  <si>
    <t>Article1494</t>
  </si>
  <si>
    <t>Article1495</t>
  </si>
  <si>
    <t>Article1496</t>
  </si>
  <si>
    <t>Article1497</t>
  </si>
  <si>
    <t>Article1498</t>
  </si>
  <si>
    <t>Article1499</t>
  </si>
  <si>
    <t>Article1500</t>
  </si>
  <si>
    <t>Article1501</t>
  </si>
  <si>
    <t>Article1502</t>
  </si>
  <si>
    <t>Article1503</t>
  </si>
  <si>
    <t>Article1504</t>
  </si>
  <si>
    <t>Article1505</t>
  </si>
  <si>
    <t>Article1506</t>
  </si>
  <si>
    <t>Article1507</t>
  </si>
  <si>
    <t>Article1508</t>
  </si>
  <si>
    <t>Article1509</t>
  </si>
  <si>
    <t>Article1510</t>
  </si>
  <si>
    <t>Article1511</t>
  </si>
  <si>
    <t>Article1512</t>
  </si>
  <si>
    <t>Article1513</t>
  </si>
  <si>
    <t>Article1514</t>
  </si>
  <si>
    <t>Article1515</t>
  </si>
  <si>
    <t>Article1516</t>
  </si>
  <si>
    <t>Article1517</t>
  </si>
  <si>
    <t>Article1518</t>
  </si>
  <si>
    <t>Article1519</t>
  </si>
  <si>
    <t>Article1520</t>
  </si>
  <si>
    <t>Article1521</t>
  </si>
  <si>
    <t>Article1522</t>
  </si>
  <si>
    <t>Article1523</t>
  </si>
  <si>
    <t>Article1524</t>
  </si>
  <si>
    <t>Article1525</t>
  </si>
  <si>
    <t>Article1526</t>
  </si>
  <si>
    <t>Article1527</t>
  </si>
  <si>
    <t>Article1528</t>
  </si>
  <si>
    <t>Article1529</t>
  </si>
  <si>
    <t>Article1530</t>
  </si>
  <si>
    <t>Article1531</t>
  </si>
  <si>
    <t>Article1532</t>
  </si>
  <si>
    <t>Article1533</t>
  </si>
  <si>
    <t>Article1534</t>
  </si>
  <si>
    <t>Article1535</t>
  </si>
  <si>
    <t>Article1536</t>
  </si>
  <si>
    <t>Article1537</t>
  </si>
  <si>
    <t>Article1538</t>
  </si>
  <si>
    <t>Article1539</t>
  </si>
  <si>
    <t>Article1540</t>
  </si>
  <si>
    <t>Article1541</t>
  </si>
  <si>
    <t>Article1542</t>
  </si>
  <si>
    <t>Article1543</t>
  </si>
  <si>
    <t>Article1544</t>
  </si>
  <si>
    <t>Article1545</t>
  </si>
  <si>
    <t>Article1546</t>
  </si>
  <si>
    <t>Article1547</t>
  </si>
  <si>
    <t>Article1548</t>
  </si>
  <si>
    <t>Article1549</t>
  </si>
  <si>
    <t>Article1550</t>
  </si>
  <si>
    <t>Article1551</t>
  </si>
  <si>
    <t>Article1552</t>
  </si>
  <si>
    <t>Article1553</t>
  </si>
  <si>
    <t>Article1554</t>
  </si>
  <si>
    <t>Article1555</t>
  </si>
  <si>
    <t>Article1556</t>
  </si>
  <si>
    <t>Article1557</t>
  </si>
  <si>
    <t>Article1558</t>
  </si>
  <si>
    <t>Article1559</t>
  </si>
  <si>
    <t>Article1560</t>
  </si>
  <si>
    <t>Article1561</t>
  </si>
  <si>
    <t>Article1562</t>
  </si>
  <si>
    <t>Article1563</t>
  </si>
  <si>
    <t>Article1564</t>
  </si>
  <si>
    <t>Article1565</t>
  </si>
  <si>
    <t>Article1566</t>
  </si>
  <si>
    <t>Article1567</t>
  </si>
  <si>
    <t>Article1568</t>
  </si>
  <si>
    <t>Article1569</t>
  </si>
  <si>
    <t>Article1570</t>
  </si>
  <si>
    <t>Article1571</t>
  </si>
  <si>
    <t>Article1572</t>
  </si>
  <si>
    <t>Article1573</t>
  </si>
  <si>
    <t>Article1574</t>
  </si>
  <si>
    <t>Article1575</t>
  </si>
  <si>
    <t>Article1576</t>
  </si>
  <si>
    <t>Article1577</t>
  </si>
  <si>
    <t>Article1578</t>
  </si>
  <si>
    <t>Article1579</t>
  </si>
  <si>
    <t>Article1580</t>
  </si>
  <si>
    <t>Article1581</t>
  </si>
  <si>
    <t>Article1582</t>
  </si>
  <si>
    <t>Article1583</t>
  </si>
  <si>
    <t>Article1584</t>
  </si>
  <si>
    <t>Article1585</t>
  </si>
  <si>
    <t>Article1586</t>
  </si>
  <si>
    <t>Article1587</t>
  </si>
  <si>
    <t>Article1588</t>
  </si>
  <si>
    <t>Article1589</t>
  </si>
  <si>
    <t>Article1590</t>
  </si>
  <si>
    <t>Article1591</t>
  </si>
  <si>
    <t>Article1592</t>
  </si>
  <si>
    <t>Article1593</t>
  </si>
  <si>
    <t>Article1594</t>
  </si>
  <si>
    <t>Article1595</t>
  </si>
  <si>
    <t>Article1596</t>
  </si>
  <si>
    <t>Article1597</t>
  </si>
  <si>
    <t>Article1598</t>
  </si>
  <si>
    <t>Article1599</t>
  </si>
  <si>
    <t>Article1600</t>
  </si>
  <si>
    <t>Article1601</t>
  </si>
  <si>
    <t>Article1602</t>
  </si>
  <si>
    <t>Article1603</t>
  </si>
  <si>
    <t>Article1604</t>
  </si>
  <si>
    <t>Article1605</t>
  </si>
  <si>
    <t>Article1606</t>
  </si>
  <si>
    <t>Article1607</t>
  </si>
  <si>
    <t>Article1608</t>
  </si>
  <si>
    <t>Article1609</t>
  </si>
  <si>
    <t>Article1610</t>
  </si>
  <si>
    <t>Article1611</t>
  </si>
  <si>
    <t>Article1612</t>
  </si>
  <si>
    <t>Article1613</t>
  </si>
  <si>
    <t>Article1614</t>
  </si>
  <si>
    <t>Article1615</t>
  </si>
  <si>
    <t>Article1616</t>
  </si>
  <si>
    <t>Article1617</t>
  </si>
  <si>
    <t>Article1618</t>
  </si>
  <si>
    <t>Article1619</t>
  </si>
  <si>
    <t>Article1620</t>
  </si>
  <si>
    <t>Article1621</t>
  </si>
  <si>
    <t>Article1622</t>
  </si>
  <si>
    <t>Article1623</t>
  </si>
  <si>
    <t>Article1624</t>
  </si>
  <si>
    <t>Article1625</t>
  </si>
  <si>
    <t>Article1626</t>
  </si>
  <si>
    <t>Article1627</t>
  </si>
  <si>
    <t>Article1628</t>
  </si>
  <si>
    <t>Article1629</t>
  </si>
  <si>
    <t>Article1630</t>
  </si>
  <si>
    <t>Article1631</t>
  </si>
  <si>
    <t>Article1632</t>
  </si>
  <si>
    <t>Article1633</t>
  </si>
  <si>
    <t>Article1634</t>
  </si>
  <si>
    <t>Article1635</t>
  </si>
  <si>
    <t>Article1636</t>
  </si>
  <si>
    <t>Article1637</t>
  </si>
  <si>
    <t>Article1638</t>
  </si>
  <si>
    <t>Article1639</t>
  </si>
  <si>
    <t>Article1640</t>
  </si>
  <si>
    <t>Article1641</t>
  </si>
  <si>
    <t>Article1642</t>
  </si>
  <si>
    <t>Article1643</t>
  </si>
  <si>
    <t>Article1644</t>
  </si>
  <si>
    <t>Article1645</t>
  </si>
  <si>
    <t>Article1646</t>
  </si>
  <si>
    <t>Article1647</t>
  </si>
  <si>
    <t>Article1648</t>
  </si>
  <si>
    <t>Article1649</t>
  </si>
  <si>
    <t>Article1650</t>
  </si>
  <si>
    <t>Article1651</t>
  </si>
  <si>
    <t>Article1652</t>
  </si>
  <si>
    <t>Article1653</t>
  </si>
  <si>
    <t>Article1654</t>
  </si>
  <si>
    <t>Article1655</t>
  </si>
  <si>
    <t>Article1656</t>
  </si>
  <si>
    <t>Article1657</t>
  </si>
  <si>
    <t>Article1658</t>
  </si>
  <si>
    <t>Article1659</t>
  </si>
  <si>
    <t>Article1660</t>
  </si>
  <si>
    <t>Article1661</t>
  </si>
  <si>
    <t>Article1662</t>
  </si>
  <si>
    <t>Article1663</t>
  </si>
  <si>
    <t>Article1664</t>
  </si>
  <si>
    <t>Article1665</t>
  </si>
  <si>
    <t>Article1666</t>
  </si>
  <si>
    <t>Article1667</t>
  </si>
  <si>
    <t>Article1668</t>
  </si>
  <si>
    <t>Article1669</t>
  </si>
  <si>
    <t>Article1670</t>
  </si>
  <si>
    <t>Article1671</t>
  </si>
  <si>
    <t>Article1672</t>
  </si>
  <si>
    <t>Article1673</t>
  </si>
  <si>
    <t>Article1674</t>
  </si>
  <si>
    <t>Article1675</t>
  </si>
  <si>
    <t>Article1676</t>
  </si>
  <si>
    <t>Article1677</t>
  </si>
  <si>
    <t>Article1678</t>
  </si>
  <si>
    <t>Article1679</t>
  </si>
  <si>
    <t>Article1680</t>
  </si>
  <si>
    <t>Article1681</t>
  </si>
  <si>
    <t>Article1682</t>
  </si>
  <si>
    <t>Article1683</t>
  </si>
  <si>
    <t>Article1684</t>
  </si>
  <si>
    <t>Article1685</t>
  </si>
  <si>
    <t>Article1686</t>
  </si>
  <si>
    <t>Article1687</t>
  </si>
  <si>
    <t>Article1688</t>
  </si>
  <si>
    <t>Article1689</t>
  </si>
  <si>
    <t>Article1690</t>
  </si>
  <si>
    <t>Article1691</t>
  </si>
  <si>
    <t>Article1692</t>
  </si>
  <si>
    <t>Article1693</t>
  </si>
  <si>
    <t>Article1694</t>
  </si>
  <si>
    <t>Article1695</t>
  </si>
  <si>
    <t>Article1696</t>
  </si>
  <si>
    <t>Article1697</t>
  </si>
  <si>
    <t>Article1698</t>
  </si>
  <si>
    <t>Article1699</t>
  </si>
  <si>
    <t>Article1700</t>
  </si>
  <si>
    <t>Article1701</t>
  </si>
  <si>
    <t>Article1702</t>
  </si>
  <si>
    <t>Article1703</t>
  </si>
  <si>
    <t>Article1704</t>
  </si>
  <si>
    <t>Article1705</t>
  </si>
  <si>
    <t>Article1706</t>
  </si>
  <si>
    <t>Article1707</t>
  </si>
  <si>
    <t>Article1708</t>
  </si>
  <si>
    <t>Article1709</t>
  </si>
  <si>
    <t>Article1710</t>
  </si>
  <si>
    <t>Article1711</t>
  </si>
  <si>
    <t>Article1712</t>
  </si>
  <si>
    <t>Article1713</t>
  </si>
  <si>
    <t>Article1714</t>
  </si>
  <si>
    <t>Article1715</t>
  </si>
  <si>
    <t>Article1716</t>
  </si>
  <si>
    <t>Article1717</t>
  </si>
  <si>
    <t>Article1718</t>
  </si>
  <si>
    <t>Article1719</t>
  </si>
  <si>
    <t>Article1720</t>
  </si>
  <si>
    <t>Article1721</t>
  </si>
  <si>
    <t>Article1722</t>
  </si>
  <si>
    <t>Article1723</t>
  </si>
  <si>
    <t>Article1724</t>
  </si>
  <si>
    <t>Article1725</t>
  </si>
  <si>
    <t>Article1726</t>
  </si>
  <si>
    <t>Article1727</t>
  </si>
  <si>
    <t>Article1728</t>
  </si>
  <si>
    <t>Article1729</t>
  </si>
  <si>
    <t>Article1730</t>
  </si>
  <si>
    <t>Article1731</t>
  </si>
  <si>
    <t>Article1732</t>
  </si>
  <si>
    <t>Article1733</t>
  </si>
  <si>
    <t>Article1734</t>
  </si>
  <si>
    <t>Article1735</t>
  </si>
  <si>
    <t>Article1736</t>
  </si>
  <si>
    <t>Article1737</t>
  </si>
  <si>
    <t>Article1738</t>
  </si>
  <si>
    <t>Article1739</t>
  </si>
  <si>
    <t>Article1740</t>
  </si>
  <si>
    <t>Article1741</t>
  </si>
  <si>
    <t>Article1742</t>
  </si>
  <si>
    <t>Article1743</t>
  </si>
  <si>
    <t>Article1744</t>
  </si>
  <si>
    <t>Article1745</t>
  </si>
  <si>
    <t>Article1746</t>
  </si>
  <si>
    <t>Article1747</t>
  </si>
  <si>
    <t>Article1748</t>
  </si>
  <si>
    <t>Article1749</t>
  </si>
  <si>
    <t>Article1750</t>
  </si>
  <si>
    <t>Article1751</t>
  </si>
  <si>
    <t>Article1752</t>
  </si>
  <si>
    <t>Article1753</t>
  </si>
  <si>
    <t>Article1754</t>
  </si>
  <si>
    <t>Article1755</t>
  </si>
  <si>
    <t>Article1756</t>
  </si>
  <si>
    <t>Article1757</t>
  </si>
  <si>
    <t>Article1758</t>
  </si>
  <si>
    <t>Article1759</t>
  </si>
  <si>
    <t>Article1760</t>
  </si>
  <si>
    <t>Article1761</t>
  </si>
  <si>
    <t>Article1762</t>
  </si>
  <si>
    <t>Article1763</t>
  </si>
  <si>
    <t>Article1764</t>
  </si>
  <si>
    <t>Article1765</t>
  </si>
  <si>
    <t>Article1766</t>
  </si>
  <si>
    <t>Article1767</t>
  </si>
  <si>
    <t>Article1768</t>
  </si>
  <si>
    <t>Article1769</t>
  </si>
  <si>
    <t>Article1770</t>
  </si>
  <si>
    <t>Article1771</t>
  </si>
  <si>
    <t>Article1772</t>
  </si>
  <si>
    <t>Article1773</t>
  </si>
  <si>
    <t>Article1774</t>
  </si>
  <si>
    <t>Article1775</t>
  </si>
  <si>
    <t>Article1776</t>
  </si>
  <si>
    <t>Article1777</t>
  </si>
  <si>
    <t>Article1778</t>
  </si>
  <si>
    <t>Article1779</t>
  </si>
  <si>
    <t>Article1780</t>
  </si>
  <si>
    <t>Article1781</t>
  </si>
  <si>
    <t>Article1782</t>
  </si>
  <si>
    <t>Article1783</t>
  </si>
  <si>
    <t>Article1784</t>
  </si>
  <si>
    <t>Article1785</t>
  </si>
  <si>
    <t>Article1786</t>
  </si>
  <si>
    <t>Article1787</t>
  </si>
  <si>
    <t>Article1788</t>
  </si>
  <si>
    <t>Article1789</t>
  </si>
  <si>
    <t>Article1790</t>
  </si>
  <si>
    <t>Article1791</t>
  </si>
  <si>
    <t>Article1792</t>
  </si>
  <si>
    <t>Article1793</t>
  </si>
  <si>
    <t>Article1794</t>
  </si>
  <si>
    <t>Article1795</t>
  </si>
  <si>
    <t>Article1796</t>
  </si>
  <si>
    <t>Article1797</t>
  </si>
  <si>
    <t>Article1798</t>
  </si>
  <si>
    <t>Article1799</t>
  </si>
  <si>
    <t>Article1800</t>
  </si>
  <si>
    <t>Article1801</t>
  </si>
  <si>
    <t>Article1802</t>
  </si>
  <si>
    <t>Article1803</t>
  </si>
  <si>
    <t>Article1804</t>
  </si>
  <si>
    <t>Article1805</t>
  </si>
  <si>
    <t>Article1806</t>
  </si>
  <si>
    <t>Article1807</t>
  </si>
  <si>
    <t>Article1808</t>
  </si>
  <si>
    <t>Article1809</t>
  </si>
  <si>
    <t>Article1810</t>
  </si>
  <si>
    <t>Article1811</t>
  </si>
  <si>
    <t>Article1812</t>
  </si>
  <si>
    <t>Article1813</t>
  </si>
  <si>
    <t>Article1814</t>
  </si>
  <si>
    <t>Article1815</t>
  </si>
  <si>
    <t>Article1816</t>
  </si>
  <si>
    <t>Article1817</t>
  </si>
  <si>
    <t>Article1818</t>
  </si>
  <si>
    <t>Article1819</t>
  </si>
  <si>
    <t>Article1820</t>
  </si>
  <si>
    <t>Article1821</t>
  </si>
  <si>
    <t>Article1822</t>
  </si>
  <si>
    <t>Article1823</t>
  </si>
  <si>
    <t>Article1824</t>
  </si>
  <si>
    <t>Article1825</t>
  </si>
  <si>
    <t>Article1826</t>
  </si>
  <si>
    <t>Article1827</t>
  </si>
  <si>
    <t>Article1828</t>
  </si>
  <si>
    <t>Article1829</t>
  </si>
  <si>
    <t>Article1830</t>
  </si>
  <si>
    <t>Article1831</t>
  </si>
  <si>
    <t>Article1832</t>
  </si>
  <si>
    <t>Article1833</t>
  </si>
  <si>
    <t>Article1834</t>
  </si>
  <si>
    <t>Article1835</t>
  </si>
  <si>
    <t>Article1836</t>
  </si>
  <si>
    <t>Article1837</t>
  </si>
  <si>
    <t>Article1838</t>
  </si>
  <si>
    <t>Article1839</t>
  </si>
  <si>
    <t>Article1840</t>
  </si>
  <si>
    <t>Article1841</t>
  </si>
  <si>
    <t>Article1842</t>
  </si>
  <si>
    <t>Article1843</t>
  </si>
  <si>
    <t>Article1844</t>
  </si>
  <si>
    <t>Article1845</t>
  </si>
  <si>
    <t>Article1846</t>
  </si>
  <si>
    <t>Article1847</t>
  </si>
  <si>
    <t>Article1848</t>
  </si>
  <si>
    <t>Article1849</t>
  </si>
  <si>
    <t>Article1850</t>
  </si>
  <si>
    <t>Article1851</t>
  </si>
  <si>
    <t>Article1852</t>
  </si>
  <si>
    <t>Article1853</t>
  </si>
  <si>
    <t>Article1854</t>
  </si>
  <si>
    <t>Article1855</t>
  </si>
  <si>
    <t>Article1856</t>
  </si>
  <si>
    <t>Article1857</t>
  </si>
  <si>
    <t>Article1858</t>
  </si>
  <si>
    <t>Article1859</t>
  </si>
  <si>
    <t>Article1860</t>
  </si>
  <si>
    <t>Article1861</t>
  </si>
  <si>
    <t>Article1862</t>
  </si>
  <si>
    <t>Article1863</t>
  </si>
  <si>
    <t>Article1864</t>
  </si>
  <si>
    <t>Article1865</t>
  </si>
  <si>
    <t>Article1866</t>
  </si>
  <si>
    <t>Article1867</t>
  </si>
  <si>
    <t>Article1868</t>
  </si>
  <si>
    <t>Article1869</t>
  </si>
  <si>
    <t>Article1870</t>
  </si>
  <si>
    <t>Article1871</t>
  </si>
  <si>
    <t>Article1872</t>
  </si>
  <si>
    <t>Article1873</t>
  </si>
  <si>
    <t>Article1874</t>
  </si>
  <si>
    <t>Article1875</t>
  </si>
  <si>
    <t>Article1876</t>
  </si>
  <si>
    <t>Article1877</t>
  </si>
  <si>
    <t>Article1878</t>
  </si>
  <si>
    <t>Article1879</t>
  </si>
  <si>
    <t>Article1880</t>
  </si>
  <si>
    <t>Article1881</t>
  </si>
  <si>
    <t>Article1882</t>
  </si>
  <si>
    <t>Article1883</t>
  </si>
  <si>
    <t>Article1884</t>
  </si>
  <si>
    <t>Article1885</t>
  </si>
  <si>
    <t>Article1886</t>
  </si>
  <si>
    <t>Article1887</t>
  </si>
  <si>
    <t>Article1888</t>
  </si>
  <si>
    <t>Article1889</t>
  </si>
  <si>
    <t>Article1890</t>
  </si>
  <si>
    <t>Article1891</t>
  </si>
  <si>
    <t>Article1892</t>
  </si>
  <si>
    <t>Article1893</t>
  </si>
  <si>
    <t>Article1894</t>
  </si>
  <si>
    <t>Article1895</t>
  </si>
  <si>
    <t>Article1896</t>
  </si>
  <si>
    <t>Article1897</t>
  </si>
  <si>
    <t>Article1898</t>
  </si>
  <si>
    <t>Article1899</t>
  </si>
  <si>
    <t>Article1900</t>
  </si>
  <si>
    <t>Article1901</t>
  </si>
  <si>
    <t>Article1902</t>
  </si>
  <si>
    <t>Article1903</t>
  </si>
  <si>
    <t>Article1904</t>
  </si>
  <si>
    <t>Article1905</t>
  </si>
  <si>
    <t>Article1906</t>
  </si>
  <si>
    <t>Article1907</t>
  </si>
  <si>
    <t>Article1908</t>
  </si>
  <si>
    <t>Article1909</t>
  </si>
  <si>
    <t>Article1910</t>
  </si>
  <si>
    <t>Article1911</t>
  </si>
  <si>
    <t>Article1912</t>
  </si>
  <si>
    <t>Article1913</t>
  </si>
  <si>
    <t>Article1914</t>
  </si>
  <si>
    <t>Article1915</t>
  </si>
  <si>
    <t>Article1916</t>
  </si>
  <si>
    <t>Article1917</t>
  </si>
  <si>
    <t>Article1918</t>
  </si>
  <si>
    <t>Article1919</t>
  </si>
  <si>
    <t>Article1920</t>
  </si>
  <si>
    <t>Article1921</t>
  </si>
  <si>
    <t>Article1922</t>
  </si>
  <si>
    <t>Article1923</t>
  </si>
  <si>
    <t>Article1924</t>
  </si>
  <si>
    <t>Article1925</t>
  </si>
  <si>
    <t>Article1926</t>
  </si>
  <si>
    <t>Article1927</t>
  </si>
  <si>
    <t>Article1928</t>
  </si>
  <si>
    <t>Article1929</t>
  </si>
  <si>
    <t>Article1930</t>
  </si>
  <si>
    <t>Article1931</t>
  </si>
  <si>
    <t>Article1932</t>
  </si>
  <si>
    <t>Article1933</t>
  </si>
  <si>
    <t>Article1934</t>
  </si>
  <si>
    <t>Article1935</t>
  </si>
  <si>
    <t>Article1936</t>
  </si>
  <si>
    <t>Article1937</t>
  </si>
  <si>
    <t>Article1938</t>
  </si>
  <si>
    <t>Article1939</t>
  </si>
  <si>
    <t>Article1940</t>
  </si>
  <si>
    <t>Article1941</t>
  </si>
  <si>
    <t>Article1942</t>
  </si>
  <si>
    <t>Article1943</t>
  </si>
  <si>
    <t>Article1944</t>
  </si>
  <si>
    <t>Article1945</t>
  </si>
  <si>
    <t>Article1946</t>
  </si>
  <si>
    <t>Article1947</t>
  </si>
  <si>
    <t>Article1948</t>
  </si>
  <si>
    <t>Article1949</t>
  </si>
  <si>
    <t>Article1950</t>
  </si>
  <si>
    <t>Article1951</t>
  </si>
  <si>
    <t>Article1952</t>
  </si>
  <si>
    <t>Article1953</t>
  </si>
  <si>
    <t>Article1954</t>
  </si>
  <si>
    <t>Article1955</t>
  </si>
  <si>
    <t>Article1956</t>
  </si>
  <si>
    <t>Article1957</t>
  </si>
  <si>
    <t>Article1958</t>
  </si>
  <si>
    <t>Article1959</t>
  </si>
  <si>
    <t>Article1960</t>
  </si>
  <si>
    <t>Article1961</t>
  </si>
  <si>
    <t>Article1962</t>
  </si>
  <si>
    <t>Article1963</t>
  </si>
  <si>
    <t>Article1964</t>
  </si>
  <si>
    <t>Article1965</t>
  </si>
  <si>
    <t>Article1966</t>
  </si>
  <si>
    <t>Article1967</t>
  </si>
  <si>
    <t>Article1968</t>
  </si>
  <si>
    <t>Article1969</t>
  </si>
  <si>
    <t>Article1970</t>
  </si>
  <si>
    <t>Article1971</t>
  </si>
  <si>
    <t>Article1972</t>
  </si>
  <si>
    <t>Article1973</t>
  </si>
  <si>
    <t>Article1974</t>
  </si>
  <si>
    <t>Article1975</t>
  </si>
  <si>
    <t>Article1976</t>
  </si>
  <si>
    <t>Article1977</t>
  </si>
  <si>
    <t>Article1978</t>
  </si>
  <si>
    <t>Article1979</t>
  </si>
  <si>
    <t>Article1980</t>
  </si>
  <si>
    <t>Article1981</t>
  </si>
  <si>
    <t>Article1982</t>
  </si>
  <si>
    <t>Article1983</t>
  </si>
  <si>
    <t>Article1984</t>
  </si>
  <si>
    <t>Article1985</t>
  </si>
  <si>
    <t>Article1986</t>
  </si>
  <si>
    <t>Article1987</t>
  </si>
  <si>
    <t>Article1988</t>
  </si>
  <si>
    <t>Article1989</t>
  </si>
  <si>
    <t>Article1990</t>
  </si>
  <si>
    <t>Article1991</t>
  </si>
  <si>
    <t>Article1992</t>
  </si>
  <si>
    <t>Article1993</t>
  </si>
  <si>
    <t>Article1994</t>
  </si>
  <si>
    <t>Article1995</t>
  </si>
  <si>
    <t>Article1996</t>
  </si>
  <si>
    <t>aaaaaaaa</t>
  </si>
  <si>
    <t>vvvvv</t>
  </si>
  <si>
    <t>06666666-</t>
  </si>
  <si>
    <t>07777777-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</si>
</sst>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mmmm"/>
    <numFmt numFmtId="167" formatCode="_(&quot;€&quot;* #,##0.00_);_(&quot;€&quot;* \(#,##0.00\);_(&quot;€&quot;* &quot;-&quot;??_);_(@_)"/>
    <numFmt numFmtId="168" formatCode="_-* #,##0.00_-;_-* #,##0.00\-;_-* &quot;-&quot;??_-;_-@_-"/>
    <numFmt numFmtId="169" formatCode="#,###"/>
    <numFmt numFmtId="170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8"/>
      <name val="Monotype Corsiva"/>
      <family val="4"/>
    </font>
    <font>
      <sz val="14"/>
      <name val="Monotype Corsiva"/>
      <family val="4"/>
    </font>
    <font>
      <b/>
      <sz val="18"/>
      <name val="Monotype Corsiva"/>
      <family val="4"/>
    </font>
    <font>
      <b/>
      <sz val="14"/>
      <name val="Comic Sans MS"/>
      <family val="4"/>
    </font>
    <font>
      <i/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onsolas"/>
      <family val="3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onsolas"/>
      <family val="3"/>
    </font>
    <font>
      <b/>
      <i/>
      <sz val="11"/>
      <color indexed="8"/>
      <name val="Calibri"/>
      <family val="2"/>
    </font>
    <font>
      <b/>
      <sz val="11"/>
      <color indexed="8"/>
      <name val="Trebuchet MS"/>
      <family val="2"/>
    </font>
    <font>
      <sz val="10"/>
      <name val="Trebuchet MS"/>
      <family val="2"/>
    </font>
    <font>
      <b/>
      <sz val="11"/>
      <name val="Trebuchet MS"/>
      <family val="2"/>
    </font>
    <font>
      <b/>
      <sz val="11"/>
      <color theme="1"/>
      <name val="Trebuchet MS"/>
      <family val="2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0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>
      <alignment vertical="top"/>
    </xf>
    <xf numFmtId="168" fontId="2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1" applyNumberFormat="1" applyFont="1" applyFill="1" applyProtection="1">
      <protection locked="0"/>
    </xf>
    <xf numFmtId="0" fontId="4" fillId="0" borderId="0" xfId="1" applyNumberFormat="1" applyFont="1" applyFill="1" applyProtection="1">
      <protection locked="0"/>
    </xf>
    <xf numFmtId="0" fontId="2" fillId="0" borderId="0" xfId="1" applyFont="1" applyFill="1" applyProtection="1">
      <protection locked="0"/>
    </xf>
    <xf numFmtId="166" fontId="5" fillId="0" borderId="0" xfId="2" applyNumberFormat="1" applyFont="1" applyAlignment="1" applyProtection="1">
      <alignment horizontal="center" vertical="center"/>
      <protection locked="0"/>
    </xf>
    <xf numFmtId="0" fontId="6" fillId="0" borderId="0" xfId="2" applyNumberFormat="1" applyFont="1" applyFill="1" applyAlignment="1" applyProtection="1">
      <alignment horizontal="center" vertical="center"/>
      <protection locked="0"/>
    </xf>
    <xf numFmtId="0" fontId="7" fillId="0" borderId="0" xfId="1" applyNumberFormat="1" applyFont="1" applyFill="1" applyAlignment="1" applyProtection="1">
      <alignment horizontal="center"/>
      <protection locked="0"/>
    </xf>
    <xf numFmtId="0" fontId="2" fillId="0" borderId="0" xfId="1" applyNumberFormat="1" applyFont="1" applyFill="1" applyAlignment="1" applyProtection="1">
      <alignment horizontal="center" vertical="center"/>
      <protection locked="0"/>
    </xf>
    <xf numFmtId="0" fontId="8" fillId="0" borderId="0" xfId="2" applyNumberFormat="1" applyFont="1" applyAlignment="1" applyProtection="1">
      <alignment horizontal="center" vertical="center"/>
      <protection locked="0"/>
    </xf>
    <xf numFmtId="0" fontId="2" fillId="0" borderId="0" xfId="1" applyNumberFormat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Border="1" applyProtection="1">
      <protection locked="0"/>
    </xf>
    <xf numFmtId="2" fontId="2" fillId="0" borderId="0" xfId="1" applyNumberFormat="1" applyFont="1" applyFill="1" applyAlignment="1" applyProtection="1">
      <alignment horizontal="center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0" fontId="12" fillId="0" borderId="0" xfId="0" applyFont="1"/>
    <xf numFmtId="49" fontId="12" fillId="4" borderId="1" xfId="0" applyNumberFormat="1" applyFont="1" applyFill="1" applyBorder="1"/>
    <xf numFmtId="0" fontId="13" fillId="4" borderId="1" xfId="8" applyNumberFormat="1" applyFont="1" applyFill="1" applyBorder="1" applyAlignment="1" applyProtection="1">
      <alignment horizontal="left"/>
    </xf>
    <xf numFmtId="14" fontId="12" fillId="4" borderId="1" xfId="0" applyNumberFormat="1" applyFont="1" applyFill="1" applyBorder="1"/>
    <xf numFmtId="0" fontId="12" fillId="4" borderId="1" xfId="0" applyFont="1" applyFill="1" applyBorder="1"/>
    <xf numFmtId="0" fontId="2" fillId="0" borderId="0" xfId="1" applyFont="1" applyFill="1" applyAlignment="1" applyProtection="1">
      <alignment horizontal="left" vertical="center"/>
      <protection locked="0"/>
    </xf>
    <xf numFmtId="0" fontId="17" fillId="5" borderId="1" xfId="3" applyFont="1" applyFill="1" applyBorder="1" applyAlignment="1">
      <alignment horizontal="center" vertical="center"/>
    </xf>
    <xf numFmtId="0" fontId="17" fillId="5" borderId="1" xfId="3" applyFont="1" applyFill="1" applyBorder="1" applyAlignment="1">
      <alignment vertical="center"/>
    </xf>
    <xf numFmtId="0" fontId="17" fillId="5" borderId="1" xfId="3" applyFont="1" applyFill="1" applyBorder="1" applyAlignment="1">
      <alignment horizontal="left" vertical="center"/>
    </xf>
    <xf numFmtId="0" fontId="20" fillId="6" borderId="1" xfId="3" applyFont="1" applyFill="1" applyBorder="1" applyAlignment="1" applyProtection="1">
      <alignment horizontal="center" vertical="center"/>
      <protection locked="0"/>
    </xf>
    <xf numFmtId="0" fontId="21" fillId="6" borderId="1" xfId="1" applyFont="1" applyFill="1" applyBorder="1"/>
    <xf numFmtId="169" fontId="20" fillId="6" borderId="1" xfId="3" applyNumberFormat="1" applyFont="1" applyFill="1" applyBorder="1" applyAlignment="1" applyProtection="1">
      <alignment horizontal="center"/>
      <protection locked="0"/>
    </xf>
    <xf numFmtId="165" fontId="20" fillId="6" borderId="1" xfId="9" applyFont="1" applyFill="1" applyBorder="1" applyAlignment="1">
      <alignment horizontal="center" vertical="center"/>
    </xf>
    <xf numFmtId="165" fontId="20" fillId="6" borderId="1" xfId="9" applyFont="1" applyFill="1" applyBorder="1" applyAlignment="1">
      <alignment horizontal="left" vertical="center"/>
    </xf>
    <xf numFmtId="0" fontId="20" fillId="6" borderId="1" xfId="9" applyNumberFormat="1" applyFont="1" applyFill="1" applyBorder="1" applyAlignment="1">
      <alignment horizontal="center" vertical="center"/>
    </xf>
    <xf numFmtId="0" fontId="12" fillId="7" borderId="1" xfId="0" applyFont="1" applyFill="1" applyBorder="1"/>
    <xf numFmtId="0" fontId="0" fillId="8" borderId="0" xfId="0" applyFill="1"/>
    <xf numFmtId="0" fontId="0" fillId="6" borderId="1" xfId="0" applyFill="1" applyBorder="1"/>
    <xf numFmtId="0" fontId="2" fillId="2" borderId="0" xfId="1" applyNumberFormat="1" applyFont="1" applyFill="1" applyAlignment="1" applyProtection="1">
      <alignment horizontal="left" vertical="center"/>
      <protection locked="0"/>
    </xf>
    <xf numFmtId="2" fontId="11" fillId="2" borderId="2" xfId="0" applyNumberFormat="1" applyFont="1" applyFill="1" applyBorder="1"/>
    <xf numFmtId="0" fontId="11" fillId="2" borderId="2" xfId="0" applyFont="1" applyFill="1" applyBorder="1"/>
    <xf numFmtId="4" fontId="11" fillId="2" borderId="2" xfId="9" applyNumberFormat="1" applyFont="1" applyFill="1" applyBorder="1"/>
    <xf numFmtId="0" fontId="2" fillId="2" borderId="0" xfId="1" applyNumberFormat="1" applyFont="1" applyFill="1" applyBorder="1" applyAlignment="1" applyProtection="1">
      <alignment horizontal="left" vertical="center"/>
      <protection locked="0"/>
    </xf>
    <xf numFmtId="0" fontId="2" fillId="2" borderId="0" xfId="1" applyNumberFormat="1" applyFont="1" applyFill="1" applyBorder="1" applyAlignment="1" applyProtection="1">
      <alignment horizontal="center" vertical="center"/>
      <protection locked="0"/>
    </xf>
    <xf numFmtId="0" fontId="2" fillId="2" borderId="0" xfId="1" applyNumberFormat="1" applyFont="1" applyFill="1" applyAlignment="1" applyProtection="1">
      <alignment horizontal="center" vertical="center"/>
      <protection locked="0"/>
    </xf>
    <xf numFmtId="0" fontId="9" fillId="9" borderId="6" xfId="1" applyNumberFormat="1" applyFont="1" applyFill="1" applyBorder="1" applyAlignment="1" applyProtection="1">
      <alignment horizontal="center"/>
      <protection hidden="1"/>
    </xf>
    <xf numFmtId="0" fontId="2" fillId="9" borderId="5" xfId="1" applyNumberFormat="1" applyFont="1" applyFill="1" applyBorder="1" applyAlignment="1" applyProtection="1">
      <alignment horizontal="center"/>
      <protection locked="0"/>
    </xf>
    <xf numFmtId="0" fontId="2" fillId="3" borderId="0" xfId="1" applyNumberFormat="1" applyFont="1" applyFill="1" applyAlignment="1" applyProtection="1">
      <alignment horizontal="center" vertical="center"/>
      <protection locked="0"/>
    </xf>
    <xf numFmtId="0" fontId="12" fillId="0" borderId="1" xfId="0" applyFont="1" applyBorder="1"/>
    <xf numFmtId="0" fontId="12" fillId="7" borderId="0" xfId="0" applyFont="1" applyFill="1" applyBorder="1"/>
    <xf numFmtId="0" fontId="0" fillId="2" borderId="3" xfId="0" applyNumberFormat="1" applyFill="1" applyBorder="1"/>
    <xf numFmtId="0" fontId="2" fillId="2" borderId="17" xfId="1" applyFont="1" applyFill="1" applyBorder="1" applyAlignment="1" applyProtection="1">
      <alignment horizontal="center" vertical="center"/>
      <protection locked="0"/>
    </xf>
    <xf numFmtId="165" fontId="17" fillId="2" borderId="17" xfId="9" applyFont="1" applyFill="1" applyBorder="1" applyAlignment="1">
      <alignment horizontal="center" vertical="top"/>
    </xf>
    <xf numFmtId="0" fontId="2" fillId="2" borderId="2" xfId="1" applyFont="1" applyFill="1" applyBorder="1" applyAlignment="1" applyProtection="1">
      <alignment horizontal="center" vertical="center"/>
      <protection locked="0"/>
    </xf>
    <xf numFmtId="165" fontId="17" fillId="2" borderId="2" xfId="9" applyFont="1" applyFill="1" applyBorder="1" applyAlignment="1">
      <alignment horizontal="center" vertical="top"/>
    </xf>
    <xf numFmtId="0" fontId="22" fillId="2" borderId="15" xfId="2" applyFont="1" applyFill="1" applyBorder="1" applyAlignment="1">
      <alignment vertical="top"/>
    </xf>
    <xf numFmtId="0" fontId="23" fillId="2" borderId="2" xfId="1" applyFont="1" applyFill="1" applyBorder="1" applyAlignment="1" applyProtection="1">
      <alignment horizontal="center" vertical="center"/>
      <protection locked="0"/>
    </xf>
    <xf numFmtId="165" fontId="24" fillId="2" borderId="2" xfId="9" applyFont="1" applyFill="1" applyBorder="1" applyAlignment="1">
      <alignment horizontal="center" vertical="top"/>
    </xf>
    <xf numFmtId="0" fontId="25" fillId="2" borderId="2" xfId="0" applyFont="1" applyFill="1" applyBorder="1"/>
    <xf numFmtId="4" fontId="25" fillId="2" borderId="2" xfId="9" applyNumberFormat="1" applyFont="1" applyFill="1" applyBorder="1"/>
    <xf numFmtId="43" fontId="23" fillId="2" borderId="2" xfId="21" applyFont="1" applyFill="1" applyBorder="1" applyAlignment="1" applyProtection="1">
      <alignment horizontal="center" vertical="center"/>
      <protection locked="0"/>
    </xf>
    <xf numFmtId="2" fontId="23" fillId="2" borderId="2" xfId="1" applyNumberFormat="1" applyFont="1" applyFill="1" applyBorder="1" applyAlignment="1" applyProtection="1">
      <alignment horizontal="center"/>
      <protection locked="0"/>
    </xf>
    <xf numFmtId="0" fontId="23" fillId="2" borderId="0" xfId="1" applyFont="1" applyFill="1" applyProtection="1">
      <protection locked="0"/>
    </xf>
    <xf numFmtId="43" fontId="23" fillId="2" borderId="18" xfId="21" applyFont="1" applyFill="1" applyBorder="1" applyAlignment="1" applyProtection="1">
      <alignment horizontal="center" vertical="center"/>
      <protection locked="0"/>
    </xf>
    <xf numFmtId="2" fontId="23" fillId="2" borderId="18" xfId="1" applyNumberFormat="1" applyFont="1" applyFill="1" applyBorder="1" applyAlignment="1" applyProtection="1">
      <alignment horizontal="center"/>
      <protection locked="0"/>
    </xf>
    <xf numFmtId="14" fontId="12" fillId="4" borderId="0" xfId="0" applyNumberFormat="1" applyFont="1" applyFill="1" applyBorder="1"/>
    <xf numFmtId="0" fontId="12" fillId="0" borderId="0" xfId="0" applyFont="1" applyBorder="1"/>
    <xf numFmtId="167" fontId="27" fillId="7" borderId="1" xfId="0" applyNumberFormat="1" applyFont="1" applyFill="1" applyBorder="1" applyAlignment="1">
      <alignment horizontal="center" vertical="center"/>
    </xf>
    <xf numFmtId="0" fontId="26" fillId="7" borderId="1" xfId="0" applyFont="1" applyFill="1" applyBorder="1"/>
    <xf numFmtId="0" fontId="0" fillId="4" borderId="1" xfId="0" applyFont="1" applyFill="1" applyBorder="1" applyAlignment="1">
      <alignment horizontal="center"/>
    </xf>
    <xf numFmtId="170" fontId="20" fillId="6" borderId="1" xfId="9" applyNumberFormat="1" applyFont="1" applyFill="1" applyBorder="1" applyAlignment="1">
      <alignment horizontal="center" vertical="center"/>
    </xf>
    <xf numFmtId="0" fontId="9" fillId="9" borderId="6" xfId="1" applyNumberFormat="1" applyFont="1" applyFill="1" applyBorder="1" applyAlignment="1" applyProtection="1">
      <alignment horizontal="center" vertical="center" wrapText="1"/>
      <protection hidden="1"/>
    </xf>
    <xf numFmtId="2" fontId="9" fillId="9" borderId="6" xfId="1" applyNumberFormat="1" applyFont="1" applyFill="1" applyBorder="1" applyAlignment="1" applyProtection="1">
      <alignment horizontal="center" vertical="center" wrapText="1"/>
      <protection hidden="1"/>
    </xf>
    <xf numFmtId="2" fontId="9" fillId="9" borderId="7" xfId="1" applyNumberFormat="1" applyFont="1" applyFill="1" applyBorder="1" applyAlignment="1" applyProtection="1">
      <alignment horizontal="center" vertical="center" wrapText="1"/>
      <protection hidden="1"/>
    </xf>
    <xf numFmtId="0" fontId="0" fillId="10" borderId="0" xfId="0" applyFill="1"/>
    <xf numFmtId="0" fontId="12" fillId="0" borderId="0" xfId="0" applyFont="1" applyAlignment="1">
      <alignment horizontal="center"/>
    </xf>
    <xf numFmtId="0" fontId="19" fillId="2" borderId="0" xfId="18" applyNumberFormat="1" applyFill="1" applyAlignment="1" applyProtection="1">
      <alignment horizontal="center" vertical="center"/>
      <protection locked="0"/>
    </xf>
    <xf numFmtId="14" fontId="29" fillId="2" borderId="14" xfId="0" applyNumberFormat="1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horizontal="center" vertical="center"/>
    </xf>
    <xf numFmtId="0" fontId="28" fillId="10" borderId="4" xfId="0" applyFont="1" applyFill="1" applyBorder="1" applyAlignment="1">
      <alignment horizontal="center" vertical="center"/>
    </xf>
    <xf numFmtId="0" fontId="28" fillId="10" borderId="16" xfId="0" applyFont="1" applyFill="1" applyBorder="1" applyAlignment="1">
      <alignment horizontal="center" vertical="center"/>
    </xf>
    <xf numFmtId="43" fontId="30" fillId="10" borderId="14" xfId="21" applyFont="1" applyFill="1" applyBorder="1" applyAlignment="1">
      <alignment horizontal="center" vertical="center"/>
    </xf>
    <xf numFmtId="43" fontId="30" fillId="10" borderId="9" xfId="21" applyFont="1" applyFill="1" applyBorder="1" applyAlignment="1">
      <alignment horizontal="center" vertical="center"/>
    </xf>
    <xf numFmtId="43" fontId="30" fillId="10" borderId="11" xfId="21" applyFont="1" applyFill="1" applyBorder="1" applyAlignment="1">
      <alignment horizontal="center" vertical="center"/>
    </xf>
    <xf numFmtId="43" fontId="30" fillId="10" borderId="13" xfId="21" applyFont="1" applyFill="1" applyBorder="1" applyAlignment="1">
      <alignment horizontal="center" vertical="center"/>
    </xf>
  </cellXfs>
  <cellStyles count="22">
    <cellStyle name="Euro" xfId="4"/>
    <cellStyle name="Excel Built-in Normal" xfId="10"/>
    <cellStyle name="Lien hypertexte" xfId="18" builtinId="8"/>
    <cellStyle name="Lien hypertexte 2" xfId="11"/>
    <cellStyle name="Milliers" xfId="21" builtinId="3"/>
    <cellStyle name="Milliers 2" xfId="5"/>
    <cellStyle name="Milliers 2 2" xfId="12"/>
    <cellStyle name="Milliers 3" xfId="9"/>
    <cellStyle name="Milliers 3 2" xfId="20"/>
    <cellStyle name="Milliers 4" xfId="13"/>
    <cellStyle name="Milliers 5" xfId="14"/>
    <cellStyle name="Monétaire 2" xfId="15"/>
    <cellStyle name="Monétaire 3" xfId="16"/>
    <cellStyle name="Normal" xfId="0" builtinId="0"/>
    <cellStyle name="Normal 2" xfId="1"/>
    <cellStyle name="Normal 2 2" xfId="2"/>
    <cellStyle name="Normal 2 2 2" xfId="19"/>
    <cellStyle name="Normal 3" xfId="3"/>
    <cellStyle name="Normal_Facte-eriad11" xfId="8"/>
    <cellStyle name="Pourcentage 2" xfId="6"/>
    <cellStyle name="Pourcentage 3" xfId="7"/>
    <cellStyle name="Währu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266700</xdr:colOff>
      <xdr:row>5</xdr:row>
      <xdr:rowOff>133350</xdr:rowOff>
    </xdr:from>
    <xdr:to>
      <xdr:col>13</xdr:col>
      <xdr:colOff>666750</xdr:colOff>
      <xdr:row>7</xdr:row>
      <xdr:rowOff>152400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5" y="981075"/>
          <a:ext cx="40005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85725</xdr:rowOff>
        </xdr:from>
        <xdr:to>
          <xdr:col>1</xdr:col>
          <xdr:colOff>638175</xdr:colOff>
          <xdr:row>3</xdr:row>
          <xdr:rowOff>352425</xdr:rowOff>
        </xdr:to>
        <xdr:sp macro="" textlink="">
          <xdr:nvSpPr>
            <xdr:cNvPr id="4097" name="TbxRef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85725</xdr:rowOff>
        </xdr:from>
        <xdr:to>
          <xdr:col>2</xdr:col>
          <xdr:colOff>1714500</xdr:colOff>
          <xdr:row>3</xdr:row>
          <xdr:rowOff>352425</xdr:rowOff>
        </xdr:to>
        <xdr:sp macro="" textlink="">
          <xdr:nvSpPr>
            <xdr:cNvPr id="4098" name="TbxLibel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2352675</xdr:colOff>
          <xdr:row>3</xdr:row>
          <xdr:rowOff>76200</xdr:rowOff>
        </xdr:from>
        <xdr:to>
          <xdr:col>2</xdr:col>
          <xdr:colOff>2838450</xdr:colOff>
          <xdr:row>3</xdr:row>
          <xdr:rowOff>361950</xdr:rowOff>
        </xdr:to>
        <xdr:sp macro="" textlink="">
          <xdr:nvSpPr>
            <xdr:cNvPr id="4099" name="BtnRaz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4</xdr:row>
          <xdr:rowOff>57150</xdr:rowOff>
        </xdr:from>
        <xdr:to>
          <xdr:col>10</xdr:col>
          <xdr:colOff>619125</xdr:colOff>
          <xdr:row>7</xdr:row>
          <xdr:rowOff>104775</xdr:rowOff>
        </xdr:to>
        <xdr:sp macro="" textlink="">
          <xdr:nvSpPr>
            <xdr:cNvPr id="26628" name="Valider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</xdr:row>
          <xdr:rowOff>38100</xdr:rowOff>
        </xdr:from>
        <xdr:to>
          <xdr:col>10</xdr:col>
          <xdr:colOff>609600</xdr:colOff>
          <xdr:row>4</xdr:row>
          <xdr:rowOff>0</xdr:rowOff>
        </xdr:to>
        <xdr:sp macro="" textlink="">
          <xdr:nvSpPr>
            <xdr:cNvPr id="26629" name="Annuler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38100</xdr:rowOff>
        </xdr:from>
        <xdr:to>
          <xdr:col>11</xdr:col>
          <xdr:colOff>28575</xdr:colOff>
          <xdr:row>2</xdr:row>
          <xdr:rowOff>0</xdr:rowOff>
        </xdr:to>
        <xdr:sp macro="" textlink="">
          <xdr:nvSpPr>
            <xdr:cNvPr id="26649" name="EtablirVente" hidden="1">
              <a:extLst>
                <a:ext uri="{63B3BB69-23CF-44E3-9099-C40C66FF867C}">
                  <a14:compatExt spid="_x0000_s26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2.emf"/><Relationship Id="rId2" Type="http://schemas.openxmlformats.org/officeDocument/2006/relationships/hyperlink" Target="Gestion%20vente%20zine2015%20V1.xlsm" TargetMode="External"/><Relationship Id="rId1" Type="http://schemas.openxmlformats.org/officeDocument/2006/relationships/hyperlink" Target="Gestion%20vente%20zine2015%20V1.xls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4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2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Relationship Id="rId9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/>
  </sheetPr>
  <dimension ref="A3:M332"/>
  <sheetViews>
    <sheetView zoomScaleNormal="100" workbookViewId="0">
      <selection activeCell="I8" sqref="I8"/>
    </sheetView>
  </sheetViews>
  <sheetFormatPr baseColWidth="10" defaultRowHeight="12" x14ac:dyDescent="0.2"/>
  <cols>
    <col min="1" max="1" width="22.85546875" style="15" bestFit="1" customWidth="1"/>
    <col min="2" max="2" width="12.85546875" style="15" customWidth="1"/>
    <col min="3" max="4" width="10" style="15" customWidth="1"/>
    <col min="5" max="5" width="9.5703125" style="15" bestFit="1" customWidth="1"/>
    <col min="6" max="6" width="8.140625" style="15" bestFit="1" customWidth="1"/>
    <col min="7" max="7" width="8.140625" style="15" customWidth="1"/>
    <col min="8" max="8" width="11.42578125" style="15" bestFit="1" customWidth="1"/>
    <col min="9" max="9" width="15" style="15" bestFit="1" customWidth="1"/>
    <col min="10" max="16384" width="11.42578125" style="15"/>
  </cols>
  <sheetData>
    <row r="3" spans="1:13" x14ac:dyDescent="0.2">
      <c r="F3" s="61"/>
      <c r="H3" s="61"/>
    </row>
    <row r="4" spans="1:13" x14ac:dyDescent="0.2">
      <c r="B4" s="61"/>
      <c r="C4" s="61"/>
      <c r="D4" s="61"/>
      <c r="E4" s="61"/>
      <c r="F4" s="61"/>
    </row>
    <row r="5" spans="1:13" ht="12.75" x14ac:dyDescent="0.2">
      <c r="A5" s="63" t="s">
        <v>2</v>
      </c>
      <c r="B5" s="62" t="s">
        <v>33</v>
      </c>
      <c r="C5" s="62" t="s">
        <v>3</v>
      </c>
      <c r="D5" s="62" t="s">
        <v>34</v>
      </c>
      <c r="E5" s="63" t="s">
        <v>29</v>
      </c>
      <c r="F5" s="63" t="s">
        <v>30</v>
      </c>
      <c r="G5" s="63" t="s">
        <v>1</v>
      </c>
      <c r="H5" s="63" t="s">
        <v>31</v>
      </c>
      <c r="I5" s="63" t="s">
        <v>32</v>
      </c>
    </row>
    <row r="6" spans="1:13" ht="15" x14ac:dyDescent="0.25">
      <c r="A6" s="16" t="s">
        <v>42</v>
      </c>
      <c r="B6" s="17"/>
      <c r="C6" s="60">
        <v>41641</v>
      </c>
      <c r="D6" s="19" t="s">
        <v>36</v>
      </c>
      <c r="E6" s="19" t="s">
        <v>7</v>
      </c>
      <c r="F6" s="19" t="s">
        <v>6</v>
      </c>
      <c r="G6" s="64">
        <v>1</v>
      </c>
      <c r="H6" s="19" t="s">
        <v>2065</v>
      </c>
      <c r="I6" s="17" t="s">
        <v>2067</v>
      </c>
    </row>
    <row r="7" spans="1:13" ht="15" x14ac:dyDescent="0.25">
      <c r="A7" s="16" t="s">
        <v>43</v>
      </c>
      <c r="B7" s="17"/>
      <c r="C7" s="60">
        <v>41640</v>
      </c>
      <c r="D7" s="19" t="s">
        <v>35</v>
      </c>
      <c r="E7" s="19" t="s">
        <v>9</v>
      </c>
      <c r="F7" s="19" t="s">
        <v>8</v>
      </c>
      <c r="G7" s="64">
        <f>G6+1</f>
        <v>2</v>
      </c>
      <c r="H7" s="19" t="s">
        <v>2066</v>
      </c>
      <c r="I7" s="17" t="s">
        <v>2068</v>
      </c>
    </row>
    <row r="8" spans="1:13" ht="15" x14ac:dyDescent="0.25">
      <c r="A8" s="16" t="s">
        <v>43</v>
      </c>
      <c r="B8" s="17"/>
      <c r="C8" s="60">
        <v>41642</v>
      </c>
      <c r="D8" s="19" t="s">
        <v>37</v>
      </c>
      <c r="E8" s="19" t="s">
        <v>5</v>
      </c>
      <c r="F8" s="19"/>
      <c r="G8" s="64">
        <f t="shared" ref="G8:G71" si="0">G7+1</f>
        <v>3</v>
      </c>
      <c r="H8" s="19"/>
      <c r="I8" s="19"/>
    </row>
    <row r="9" spans="1:13" ht="15" x14ac:dyDescent="0.25">
      <c r="A9" s="16" t="s">
        <v>55</v>
      </c>
      <c r="B9" s="16"/>
      <c r="C9" s="60">
        <v>41643</v>
      </c>
      <c r="D9" s="19" t="s">
        <v>38</v>
      </c>
      <c r="E9" s="19" t="s">
        <v>10</v>
      </c>
      <c r="F9" s="19"/>
      <c r="G9" s="64">
        <f t="shared" si="0"/>
        <v>4</v>
      </c>
      <c r="H9" s="19"/>
      <c r="I9" s="19"/>
    </row>
    <row r="10" spans="1:13" ht="15" x14ac:dyDescent="0.25">
      <c r="A10" s="19" t="s">
        <v>65</v>
      </c>
      <c r="B10" s="16"/>
      <c r="C10" s="60">
        <v>41646</v>
      </c>
      <c r="D10" s="19" t="s">
        <v>41</v>
      </c>
      <c r="E10" s="19"/>
      <c r="F10" s="19"/>
      <c r="G10" s="64">
        <f t="shared" si="0"/>
        <v>5</v>
      </c>
      <c r="H10" s="19"/>
      <c r="I10" s="19"/>
      <c r="L10" s="70"/>
      <c r="M10" s="70"/>
    </row>
    <row r="11" spans="1:13" ht="15" x14ac:dyDescent="0.25">
      <c r="A11" s="19" t="s">
        <v>59</v>
      </c>
      <c r="B11" s="19"/>
      <c r="C11" s="60">
        <v>41644</v>
      </c>
      <c r="D11" s="19" t="s">
        <v>39</v>
      </c>
      <c r="E11" s="19"/>
      <c r="F11" s="19"/>
      <c r="G11" s="64">
        <f t="shared" si="0"/>
        <v>6</v>
      </c>
      <c r="H11" s="19"/>
      <c r="I11" s="19"/>
      <c r="L11" s="70"/>
      <c r="M11" s="70"/>
    </row>
    <row r="12" spans="1:13" ht="15" x14ac:dyDescent="0.25">
      <c r="A12" s="16" t="s">
        <v>51</v>
      </c>
      <c r="B12" s="19"/>
      <c r="C12" s="60">
        <v>41645</v>
      </c>
      <c r="D12" s="19" t="s">
        <v>40</v>
      </c>
      <c r="E12" s="19"/>
      <c r="F12" s="19"/>
      <c r="G12" s="64">
        <f t="shared" si="0"/>
        <v>7</v>
      </c>
      <c r="H12" s="19"/>
      <c r="I12" s="19"/>
    </row>
    <row r="13" spans="1:13" ht="15" x14ac:dyDescent="0.25">
      <c r="A13" s="16" t="s">
        <v>51</v>
      </c>
      <c r="B13" s="19"/>
      <c r="C13" s="60">
        <v>41647</v>
      </c>
      <c r="D13" s="19" t="s">
        <v>24</v>
      </c>
      <c r="E13" s="19"/>
      <c r="F13" s="19"/>
      <c r="G13" s="64">
        <f t="shared" si="0"/>
        <v>8</v>
      </c>
      <c r="H13" s="19"/>
      <c r="I13" s="19"/>
    </row>
    <row r="14" spans="1:13" ht="15" x14ac:dyDescent="0.25">
      <c r="A14" s="19" t="s">
        <v>66</v>
      </c>
      <c r="B14" s="19"/>
      <c r="C14" s="60">
        <v>41648</v>
      </c>
      <c r="D14" s="19" t="s">
        <v>25</v>
      </c>
      <c r="E14" s="19"/>
      <c r="F14" s="19"/>
      <c r="G14" s="64">
        <f t="shared" si="0"/>
        <v>9</v>
      </c>
      <c r="H14" s="19"/>
      <c r="I14" s="17"/>
    </row>
    <row r="15" spans="1:13" ht="15" x14ac:dyDescent="0.25">
      <c r="A15" s="19" t="s">
        <v>61</v>
      </c>
      <c r="B15" s="16"/>
      <c r="C15" s="60">
        <v>41649</v>
      </c>
      <c r="D15" s="19" t="s">
        <v>26</v>
      </c>
      <c r="E15" s="19"/>
      <c r="F15" s="19"/>
      <c r="G15" s="64">
        <f t="shared" si="0"/>
        <v>10</v>
      </c>
      <c r="H15" s="19"/>
      <c r="I15" s="19"/>
    </row>
    <row r="16" spans="1:13" ht="15" x14ac:dyDescent="0.25">
      <c r="A16" s="16" t="s">
        <v>52</v>
      </c>
      <c r="B16" s="19"/>
      <c r="C16" s="60">
        <v>41650</v>
      </c>
      <c r="D16" s="19" t="s">
        <v>27</v>
      </c>
      <c r="E16" s="19"/>
      <c r="F16" s="19"/>
      <c r="G16" s="64">
        <f t="shared" si="0"/>
        <v>11</v>
      </c>
      <c r="H16" s="19"/>
      <c r="I16" s="19"/>
    </row>
    <row r="17" spans="1:9" ht="15" x14ac:dyDescent="0.25">
      <c r="A17" s="19" t="s">
        <v>62</v>
      </c>
      <c r="B17" s="19"/>
      <c r="C17" s="60">
        <v>41651</v>
      </c>
      <c r="D17" s="19" t="s">
        <v>28</v>
      </c>
      <c r="E17" s="19"/>
      <c r="F17" s="19"/>
      <c r="G17" s="64">
        <f t="shared" si="0"/>
        <v>12</v>
      </c>
      <c r="H17" s="19"/>
      <c r="I17" s="19"/>
    </row>
    <row r="18" spans="1:9" ht="15" x14ac:dyDescent="0.25">
      <c r="A18" s="16" t="s">
        <v>53</v>
      </c>
      <c r="B18" s="19"/>
      <c r="C18" s="60">
        <v>41652</v>
      </c>
      <c r="D18" s="19"/>
      <c r="E18" s="19"/>
      <c r="F18" s="19"/>
      <c r="G18" s="64">
        <f t="shared" si="0"/>
        <v>13</v>
      </c>
      <c r="H18" s="19"/>
      <c r="I18" s="19"/>
    </row>
    <row r="19" spans="1:9" ht="15" x14ac:dyDescent="0.25">
      <c r="A19" s="19" t="s">
        <v>68</v>
      </c>
      <c r="B19" s="19"/>
      <c r="C19" s="60">
        <v>41653</v>
      </c>
      <c r="D19" s="19"/>
      <c r="E19" s="19"/>
      <c r="F19" s="19"/>
      <c r="G19" s="64">
        <f t="shared" si="0"/>
        <v>14</v>
      </c>
      <c r="H19" s="19"/>
      <c r="I19" s="19"/>
    </row>
    <row r="20" spans="1:9" ht="15" x14ac:dyDescent="0.25">
      <c r="A20" s="19" t="s">
        <v>68</v>
      </c>
      <c r="B20" s="16"/>
      <c r="C20" s="60">
        <v>41654</v>
      </c>
      <c r="D20" s="18"/>
      <c r="E20" s="19"/>
      <c r="F20" s="19"/>
      <c r="G20" s="64">
        <f t="shared" si="0"/>
        <v>15</v>
      </c>
      <c r="H20" s="19"/>
      <c r="I20" s="17"/>
    </row>
    <row r="21" spans="1:9" ht="15" x14ac:dyDescent="0.25">
      <c r="A21" s="19" t="s">
        <v>45</v>
      </c>
      <c r="B21" s="19"/>
      <c r="C21" s="60">
        <v>41655</v>
      </c>
      <c r="D21" s="18"/>
      <c r="E21" s="19"/>
      <c r="F21" s="19"/>
      <c r="G21" s="64">
        <f t="shared" si="0"/>
        <v>16</v>
      </c>
      <c r="H21" s="19"/>
      <c r="I21" s="19"/>
    </row>
    <row r="22" spans="1:9" ht="15" x14ac:dyDescent="0.25">
      <c r="A22" s="16" t="s">
        <v>46</v>
      </c>
      <c r="B22" s="16"/>
      <c r="C22" s="60">
        <v>41656</v>
      </c>
      <c r="D22" s="18"/>
      <c r="E22" s="19"/>
      <c r="F22" s="19"/>
      <c r="G22" s="64">
        <f t="shared" si="0"/>
        <v>17</v>
      </c>
      <c r="H22" s="19"/>
      <c r="I22" s="17"/>
    </row>
    <row r="23" spans="1:9" ht="15" x14ac:dyDescent="0.25">
      <c r="A23" s="19" t="s">
        <v>54</v>
      </c>
      <c r="B23" s="19"/>
      <c r="C23" s="60">
        <v>41657</v>
      </c>
      <c r="D23" s="18"/>
      <c r="E23" s="19"/>
      <c r="F23" s="19"/>
      <c r="G23" s="64">
        <f t="shared" si="0"/>
        <v>18</v>
      </c>
      <c r="H23" s="19"/>
      <c r="I23" s="19"/>
    </row>
    <row r="24" spans="1:9" ht="15" x14ac:dyDescent="0.25">
      <c r="A24" s="19" t="s">
        <v>60</v>
      </c>
      <c r="B24" s="16"/>
      <c r="C24" s="60">
        <v>41658</v>
      </c>
      <c r="D24" s="18"/>
      <c r="E24" s="19"/>
      <c r="F24" s="19"/>
      <c r="G24" s="64">
        <f t="shared" si="0"/>
        <v>19</v>
      </c>
      <c r="H24" s="19"/>
      <c r="I24" s="17"/>
    </row>
    <row r="25" spans="1:9" ht="15" x14ac:dyDescent="0.25">
      <c r="A25" s="16" t="s">
        <v>54</v>
      </c>
      <c r="B25" s="19"/>
      <c r="C25" s="60">
        <v>41659</v>
      </c>
      <c r="D25" s="18"/>
      <c r="E25" s="19"/>
      <c r="F25" s="19"/>
      <c r="G25" s="64">
        <f t="shared" si="0"/>
        <v>20</v>
      </c>
      <c r="H25" s="19"/>
      <c r="I25" s="19"/>
    </row>
    <row r="26" spans="1:9" ht="15" x14ac:dyDescent="0.25">
      <c r="A26" s="16" t="s">
        <v>47</v>
      </c>
      <c r="B26" s="19"/>
      <c r="C26" s="60">
        <v>41660</v>
      </c>
      <c r="D26" s="18"/>
      <c r="E26" s="19"/>
      <c r="F26" s="19"/>
      <c r="G26" s="64">
        <f t="shared" si="0"/>
        <v>21</v>
      </c>
      <c r="H26" s="19"/>
      <c r="I26" s="19"/>
    </row>
    <row r="27" spans="1:9" ht="15" x14ac:dyDescent="0.25">
      <c r="A27" s="16" t="s">
        <v>47</v>
      </c>
      <c r="B27" s="19"/>
      <c r="C27" s="60">
        <v>41661</v>
      </c>
      <c r="D27" s="18"/>
      <c r="E27" s="19"/>
      <c r="F27" s="19"/>
      <c r="G27" s="64">
        <f t="shared" si="0"/>
        <v>22</v>
      </c>
      <c r="H27" s="19"/>
      <c r="I27" s="19"/>
    </row>
    <row r="28" spans="1:9" ht="15" x14ac:dyDescent="0.25">
      <c r="A28" s="16" t="s">
        <v>58</v>
      </c>
      <c r="B28" s="19"/>
      <c r="C28" s="60">
        <v>41662</v>
      </c>
      <c r="D28" s="18"/>
      <c r="E28" s="19"/>
      <c r="F28" s="19"/>
      <c r="G28" s="64">
        <f t="shared" si="0"/>
        <v>23</v>
      </c>
      <c r="H28" s="19"/>
      <c r="I28" s="19"/>
    </row>
    <row r="29" spans="1:9" ht="15" x14ac:dyDescent="0.25">
      <c r="A29" s="16" t="s">
        <v>48</v>
      </c>
      <c r="B29" s="19"/>
      <c r="C29" s="60">
        <v>41663</v>
      </c>
      <c r="D29" s="18"/>
      <c r="E29" s="19"/>
      <c r="F29" s="19"/>
      <c r="G29" s="64">
        <f t="shared" si="0"/>
        <v>24</v>
      </c>
      <c r="H29" s="19"/>
      <c r="I29" s="19"/>
    </row>
    <row r="30" spans="1:9" ht="15" x14ac:dyDescent="0.25">
      <c r="A30" s="16" t="s">
        <v>56</v>
      </c>
      <c r="B30" s="16"/>
      <c r="C30" s="60">
        <v>41664</v>
      </c>
      <c r="D30" s="18"/>
      <c r="E30" s="19"/>
      <c r="F30" s="19"/>
      <c r="G30" s="64">
        <f t="shared" si="0"/>
        <v>25</v>
      </c>
      <c r="H30" s="19"/>
      <c r="I30" s="19"/>
    </row>
    <row r="31" spans="1:9" ht="15" x14ac:dyDescent="0.25">
      <c r="A31" s="16" t="s">
        <v>49</v>
      </c>
      <c r="B31" s="19"/>
      <c r="C31" s="60">
        <v>41665</v>
      </c>
      <c r="D31" s="18"/>
      <c r="E31" s="19"/>
      <c r="F31" s="19"/>
      <c r="G31" s="64">
        <f t="shared" si="0"/>
        <v>26</v>
      </c>
      <c r="H31" s="19"/>
      <c r="I31" s="19"/>
    </row>
    <row r="32" spans="1:9" ht="15" x14ac:dyDescent="0.25">
      <c r="A32" s="16" t="s">
        <v>50</v>
      </c>
      <c r="B32" s="19"/>
      <c r="C32" s="60">
        <v>41666</v>
      </c>
      <c r="D32" s="18"/>
      <c r="E32" s="19"/>
      <c r="F32" s="19"/>
      <c r="G32" s="64">
        <f t="shared" si="0"/>
        <v>27</v>
      </c>
      <c r="H32" s="19"/>
      <c r="I32" s="19"/>
    </row>
    <row r="33" spans="1:9" ht="15" x14ac:dyDescent="0.25">
      <c r="A33" s="16" t="s">
        <v>57</v>
      </c>
      <c r="B33" s="16"/>
      <c r="C33" s="60">
        <v>41667</v>
      </c>
      <c r="D33" s="18"/>
      <c r="E33" s="19"/>
      <c r="F33" s="19"/>
      <c r="G33" s="64">
        <f t="shared" si="0"/>
        <v>28</v>
      </c>
      <c r="H33" s="19"/>
      <c r="I33" s="19"/>
    </row>
    <row r="34" spans="1:9" ht="15" x14ac:dyDescent="0.25">
      <c r="A34" s="16" t="s">
        <v>67</v>
      </c>
      <c r="B34" s="19"/>
      <c r="C34" s="60">
        <v>41668</v>
      </c>
      <c r="D34" s="18"/>
      <c r="E34" s="19"/>
      <c r="F34" s="19"/>
      <c r="G34" s="64">
        <f t="shared" si="0"/>
        <v>29</v>
      </c>
      <c r="H34" s="19"/>
      <c r="I34" s="19"/>
    </row>
    <row r="35" spans="1:9" ht="15" x14ac:dyDescent="0.25">
      <c r="A35" s="16" t="s">
        <v>44</v>
      </c>
      <c r="B35" s="19"/>
      <c r="C35" s="60">
        <v>41669</v>
      </c>
      <c r="D35" s="18"/>
      <c r="E35" s="19"/>
      <c r="F35" s="19"/>
      <c r="G35" s="64">
        <f t="shared" si="0"/>
        <v>30</v>
      </c>
      <c r="H35" s="19"/>
      <c r="I35" s="19"/>
    </row>
    <row r="36" spans="1:9" ht="15" x14ac:dyDescent="0.25">
      <c r="A36" s="19"/>
      <c r="B36" s="19"/>
      <c r="C36" s="60">
        <v>41670</v>
      </c>
      <c r="D36" s="18"/>
      <c r="E36" s="19"/>
      <c r="F36" s="19"/>
      <c r="G36" s="64">
        <f t="shared" si="0"/>
        <v>31</v>
      </c>
      <c r="H36" s="19"/>
      <c r="I36" s="19"/>
    </row>
    <row r="37" spans="1:9" ht="15" x14ac:dyDescent="0.25">
      <c r="A37" s="19"/>
      <c r="B37" s="19"/>
      <c r="C37" s="60">
        <v>41671</v>
      </c>
      <c r="D37" s="18"/>
      <c r="E37" s="19"/>
      <c r="F37" s="19"/>
      <c r="G37" s="64">
        <f t="shared" si="0"/>
        <v>32</v>
      </c>
      <c r="H37" s="19"/>
      <c r="I37" s="19"/>
    </row>
    <row r="38" spans="1:9" ht="15" x14ac:dyDescent="0.25">
      <c r="A38" s="19"/>
      <c r="B38" s="19"/>
      <c r="C38" s="60">
        <v>41672</v>
      </c>
      <c r="D38" s="18"/>
      <c r="E38" s="19"/>
      <c r="F38" s="19"/>
      <c r="G38" s="64">
        <f t="shared" si="0"/>
        <v>33</v>
      </c>
      <c r="H38" s="19"/>
      <c r="I38" s="19"/>
    </row>
    <row r="39" spans="1:9" ht="15" x14ac:dyDescent="0.25">
      <c r="A39" s="19"/>
      <c r="B39" s="19"/>
      <c r="C39" s="60">
        <v>41673</v>
      </c>
      <c r="D39" s="18"/>
      <c r="E39" s="19"/>
      <c r="F39" s="19"/>
      <c r="G39" s="64">
        <f t="shared" si="0"/>
        <v>34</v>
      </c>
      <c r="H39" s="19"/>
      <c r="I39" s="19"/>
    </row>
    <row r="40" spans="1:9" ht="15" x14ac:dyDescent="0.25">
      <c r="A40" s="19"/>
      <c r="B40" s="19"/>
      <c r="C40" s="60">
        <v>41674</v>
      </c>
      <c r="D40" s="18"/>
      <c r="E40" s="19"/>
      <c r="F40" s="19"/>
      <c r="G40" s="64">
        <f t="shared" si="0"/>
        <v>35</v>
      </c>
      <c r="H40" s="19"/>
      <c r="I40" s="19"/>
    </row>
    <row r="41" spans="1:9" ht="15" x14ac:dyDescent="0.25">
      <c r="A41" s="19"/>
      <c r="B41" s="19"/>
      <c r="C41" s="60">
        <v>41675</v>
      </c>
      <c r="D41" s="18"/>
      <c r="E41" s="19"/>
      <c r="F41" s="19"/>
      <c r="G41" s="64">
        <f t="shared" si="0"/>
        <v>36</v>
      </c>
      <c r="H41" s="19"/>
      <c r="I41" s="19"/>
    </row>
    <row r="42" spans="1:9" ht="15" x14ac:dyDescent="0.25">
      <c r="A42" s="19"/>
      <c r="B42" s="19"/>
      <c r="C42" s="60">
        <v>41676</v>
      </c>
      <c r="D42" s="18"/>
      <c r="E42" s="19"/>
      <c r="F42" s="19"/>
      <c r="G42" s="64">
        <f t="shared" si="0"/>
        <v>37</v>
      </c>
      <c r="H42" s="19"/>
      <c r="I42" s="19"/>
    </row>
    <row r="43" spans="1:9" ht="15" x14ac:dyDescent="0.25">
      <c r="A43" s="19"/>
      <c r="B43" s="19"/>
      <c r="C43" s="60">
        <v>41677</v>
      </c>
      <c r="D43" s="18"/>
      <c r="E43" s="19"/>
      <c r="F43" s="19"/>
      <c r="G43" s="64">
        <f t="shared" si="0"/>
        <v>38</v>
      </c>
      <c r="H43" s="19"/>
      <c r="I43" s="19"/>
    </row>
    <row r="44" spans="1:9" ht="15" x14ac:dyDescent="0.25">
      <c r="A44" s="19"/>
      <c r="B44" s="19"/>
      <c r="C44" s="60">
        <v>41678</v>
      </c>
      <c r="D44" s="18"/>
      <c r="E44" s="19"/>
      <c r="F44" s="19"/>
      <c r="G44" s="64">
        <f t="shared" si="0"/>
        <v>39</v>
      </c>
      <c r="H44" s="19"/>
      <c r="I44" s="19"/>
    </row>
    <row r="45" spans="1:9" ht="15" x14ac:dyDescent="0.25">
      <c r="A45" s="19"/>
      <c r="B45" s="19"/>
      <c r="C45" s="60">
        <v>41679</v>
      </c>
      <c r="D45" s="18"/>
      <c r="E45" s="19"/>
      <c r="F45" s="19"/>
      <c r="G45" s="64">
        <f t="shared" si="0"/>
        <v>40</v>
      </c>
      <c r="H45" s="19"/>
      <c r="I45" s="19"/>
    </row>
    <row r="46" spans="1:9" ht="15" x14ac:dyDescent="0.25">
      <c r="A46" s="19"/>
      <c r="B46" s="19"/>
      <c r="C46" s="60">
        <v>41680</v>
      </c>
      <c r="D46" s="18"/>
      <c r="E46" s="19"/>
      <c r="F46" s="19"/>
      <c r="G46" s="64">
        <f t="shared" si="0"/>
        <v>41</v>
      </c>
      <c r="H46" s="19"/>
      <c r="I46" s="19"/>
    </row>
    <row r="47" spans="1:9" ht="15" x14ac:dyDescent="0.25">
      <c r="A47" s="19"/>
      <c r="B47" s="19"/>
      <c r="C47" s="60">
        <v>41681</v>
      </c>
      <c r="D47" s="18"/>
      <c r="E47" s="19"/>
      <c r="F47" s="19"/>
      <c r="G47" s="64">
        <f t="shared" si="0"/>
        <v>42</v>
      </c>
      <c r="H47" s="19"/>
      <c r="I47" s="19"/>
    </row>
    <row r="48" spans="1:9" ht="15" x14ac:dyDescent="0.25">
      <c r="A48" s="19"/>
      <c r="B48" s="19"/>
      <c r="C48" s="60">
        <v>41682</v>
      </c>
      <c r="D48" s="18"/>
      <c r="E48" s="19"/>
      <c r="F48" s="19"/>
      <c r="G48" s="64">
        <f t="shared" si="0"/>
        <v>43</v>
      </c>
      <c r="H48" s="19"/>
      <c r="I48" s="19"/>
    </row>
    <row r="49" spans="1:9" ht="15" x14ac:dyDescent="0.25">
      <c r="A49" s="19"/>
      <c r="B49" s="19"/>
      <c r="C49" s="60">
        <v>41683</v>
      </c>
      <c r="D49" s="18"/>
      <c r="E49" s="19"/>
      <c r="F49" s="19"/>
      <c r="G49" s="64">
        <f t="shared" si="0"/>
        <v>44</v>
      </c>
      <c r="H49" s="19"/>
      <c r="I49" s="19"/>
    </row>
    <row r="50" spans="1:9" ht="15" x14ac:dyDescent="0.25">
      <c r="A50" s="19"/>
      <c r="B50" s="19"/>
      <c r="C50" s="60">
        <v>41684</v>
      </c>
      <c r="D50" s="18"/>
      <c r="E50" s="19"/>
      <c r="F50" s="19"/>
      <c r="G50" s="64">
        <f t="shared" si="0"/>
        <v>45</v>
      </c>
      <c r="H50" s="19"/>
      <c r="I50" s="19"/>
    </row>
    <row r="51" spans="1:9" ht="15" x14ac:dyDescent="0.25">
      <c r="A51" s="19"/>
      <c r="B51" s="19"/>
      <c r="C51" s="60">
        <v>41685</v>
      </c>
      <c r="D51" s="18"/>
      <c r="E51" s="19"/>
      <c r="F51" s="19"/>
      <c r="G51" s="64">
        <f t="shared" si="0"/>
        <v>46</v>
      </c>
      <c r="H51" s="19"/>
      <c r="I51" s="19"/>
    </row>
    <row r="52" spans="1:9" ht="15" x14ac:dyDescent="0.25">
      <c r="A52" s="19"/>
      <c r="B52" s="19"/>
      <c r="C52" s="60">
        <v>41686</v>
      </c>
      <c r="D52" s="18"/>
      <c r="E52" s="19"/>
      <c r="F52" s="19"/>
      <c r="G52" s="64">
        <f t="shared" si="0"/>
        <v>47</v>
      </c>
      <c r="H52" s="19"/>
      <c r="I52" s="19"/>
    </row>
    <row r="53" spans="1:9" ht="15" x14ac:dyDescent="0.25">
      <c r="A53" s="19"/>
      <c r="B53" s="19"/>
      <c r="C53" s="60">
        <v>41687</v>
      </c>
      <c r="D53" s="18"/>
      <c r="E53" s="19"/>
      <c r="F53" s="19"/>
      <c r="G53" s="64">
        <f t="shared" si="0"/>
        <v>48</v>
      </c>
      <c r="H53" s="19"/>
      <c r="I53" s="19"/>
    </row>
    <row r="54" spans="1:9" ht="15" x14ac:dyDescent="0.25">
      <c r="A54" s="19"/>
      <c r="B54" s="19"/>
      <c r="C54" s="60">
        <v>41688</v>
      </c>
      <c r="D54" s="18"/>
      <c r="E54" s="19"/>
      <c r="F54" s="19"/>
      <c r="G54" s="64">
        <f t="shared" si="0"/>
        <v>49</v>
      </c>
      <c r="H54" s="19"/>
      <c r="I54" s="19"/>
    </row>
    <row r="55" spans="1:9" ht="15" x14ac:dyDescent="0.25">
      <c r="A55" s="19"/>
      <c r="B55" s="19"/>
      <c r="C55" s="60">
        <v>41689</v>
      </c>
      <c r="D55" s="18"/>
      <c r="E55" s="19"/>
      <c r="F55" s="19"/>
      <c r="G55" s="64">
        <f t="shared" si="0"/>
        <v>50</v>
      </c>
      <c r="H55" s="19"/>
      <c r="I55" s="19"/>
    </row>
    <row r="56" spans="1:9" ht="15" x14ac:dyDescent="0.25">
      <c r="A56" s="19"/>
      <c r="B56" s="19"/>
      <c r="C56" s="60">
        <v>41690</v>
      </c>
      <c r="D56" s="18"/>
      <c r="E56" s="19"/>
      <c r="F56" s="19"/>
      <c r="G56" s="64">
        <f t="shared" si="0"/>
        <v>51</v>
      </c>
      <c r="H56" s="19"/>
      <c r="I56" s="19"/>
    </row>
    <row r="57" spans="1:9" ht="15" x14ac:dyDescent="0.25">
      <c r="A57" s="19"/>
      <c r="B57" s="19"/>
      <c r="C57" s="60">
        <v>41691</v>
      </c>
      <c r="D57" s="18"/>
      <c r="E57" s="19"/>
      <c r="F57" s="19"/>
      <c r="G57" s="64">
        <f t="shared" si="0"/>
        <v>52</v>
      </c>
      <c r="H57" s="19"/>
      <c r="I57" s="19"/>
    </row>
    <row r="58" spans="1:9" ht="15" x14ac:dyDescent="0.25">
      <c r="A58" s="19"/>
      <c r="B58" s="19"/>
      <c r="C58" s="60">
        <v>41692</v>
      </c>
      <c r="D58" s="18"/>
      <c r="E58" s="19"/>
      <c r="F58" s="19"/>
      <c r="G58" s="64">
        <f t="shared" si="0"/>
        <v>53</v>
      </c>
      <c r="H58" s="19"/>
      <c r="I58" s="19"/>
    </row>
    <row r="59" spans="1:9" ht="15" x14ac:dyDescent="0.25">
      <c r="A59" s="19"/>
      <c r="B59" s="19"/>
      <c r="C59" s="60">
        <v>41693</v>
      </c>
      <c r="D59" s="18"/>
      <c r="E59" s="19"/>
      <c r="F59" s="19"/>
      <c r="G59" s="64">
        <f t="shared" si="0"/>
        <v>54</v>
      </c>
      <c r="H59" s="19"/>
      <c r="I59" s="19"/>
    </row>
    <row r="60" spans="1:9" ht="15" x14ac:dyDescent="0.25">
      <c r="A60" s="19"/>
      <c r="B60" s="19"/>
      <c r="C60" s="60">
        <v>41694</v>
      </c>
      <c r="D60" s="18"/>
      <c r="E60" s="19"/>
      <c r="F60" s="19"/>
      <c r="G60" s="64">
        <f t="shared" si="0"/>
        <v>55</v>
      </c>
      <c r="H60" s="19"/>
      <c r="I60" s="19"/>
    </row>
    <row r="61" spans="1:9" ht="15" x14ac:dyDescent="0.25">
      <c r="A61" s="19"/>
      <c r="B61" s="19"/>
      <c r="C61" s="60">
        <v>41695</v>
      </c>
      <c r="D61" s="18"/>
      <c r="E61" s="19"/>
      <c r="F61" s="19"/>
      <c r="G61" s="64">
        <f t="shared" si="0"/>
        <v>56</v>
      </c>
      <c r="H61" s="19"/>
      <c r="I61" s="19"/>
    </row>
    <row r="62" spans="1:9" ht="15" x14ac:dyDescent="0.25">
      <c r="A62" s="19"/>
      <c r="B62" s="19"/>
      <c r="C62" s="60">
        <v>41696</v>
      </c>
      <c r="D62" s="18"/>
      <c r="E62" s="19"/>
      <c r="F62" s="19"/>
      <c r="G62" s="64">
        <f t="shared" si="0"/>
        <v>57</v>
      </c>
      <c r="H62" s="19"/>
      <c r="I62" s="19"/>
    </row>
    <row r="63" spans="1:9" ht="15" x14ac:dyDescent="0.25">
      <c r="A63" s="19"/>
      <c r="B63" s="19"/>
      <c r="C63" s="60">
        <v>41697</v>
      </c>
      <c r="D63" s="18"/>
      <c r="E63" s="19"/>
      <c r="F63" s="19"/>
      <c r="G63" s="64">
        <f t="shared" si="0"/>
        <v>58</v>
      </c>
      <c r="H63" s="19"/>
      <c r="I63" s="19"/>
    </row>
    <row r="64" spans="1:9" ht="15" x14ac:dyDescent="0.25">
      <c r="A64" s="19"/>
      <c r="B64" s="19"/>
      <c r="C64" s="60">
        <v>41698</v>
      </c>
      <c r="D64" s="18"/>
      <c r="E64" s="19"/>
      <c r="F64" s="19"/>
      <c r="G64" s="64">
        <f t="shared" si="0"/>
        <v>59</v>
      </c>
      <c r="H64" s="19"/>
      <c r="I64" s="19"/>
    </row>
    <row r="65" spans="1:9" ht="15" x14ac:dyDescent="0.25">
      <c r="A65" s="19"/>
      <c r="B65" s="19"/>
      <c r="C65" s="60">
        <v>41699</v>
      </c>
      <c r="D65" s="18"/>
      <c r="E65" s="19"/>
      <c r="F65" s="19"/>
      <c r="G65" s="64">
        <f t="shared" si="0"/>
        <v>60</v>
      </c>
      <c r="H65" s="19"/>
      <c r="I65" s="19"/>
    </row>
    <row r="66" spans="1:9" ht="15" x14ac:dyDescent="0.25">
      <c r="A66" s="19"/>
      <c r="B66" s="19"/>
      <c r="C66" s="60">
        <v>41700</v>
      </c>
      <c r="D66" s="18"/>
      <c r="E66" s="19"/>
      <c r="F66" s="19"/>
      <c r="G66" s="64">
        <f t="shared" si="0"/>
        <v>61</v>
      </c>
      <c r="H66" s="19"/>
      <c r="I66" s="19"/>
    </row>
    <row r="67" spans="1:9" ht="15" x14ac:dyDescent="0.25">
      <c r="A67" s="19"/>
      <c r="B67" s="19"/>
      <c r="C67" s="60">
        <v>41701</v>
      </c>
      <c r="D67" s="18"/>
      <c r="E67" s="19"/>
      <c r="F67" s="19"/>
      <c r="G67" s="64">
        <f t="shared" si="0"/>
        <v>62</v>
      </c>
      <c r="H67" s="19"/>
      <c r="I67" s="19"/>
    </row>
    <row r="68" spans="1:9" ht="15" x14ac:dyDescent="0.25">
      <c r="A68" s="19"/>
      <c r="B68" s="19"/>
      <c r="C68" s="60">
        <v>41702</v>
      </c>
      <c r="D68" s="18"/>
      <c r="E68" s="19"/>
      <c r="F68" s="19"/>
      <c r="G68" s="64">
        <f t="shared" si="0"/>
        <v>63</v>
      </c>
      <c r="H68" s="19"/>
      <c r="I68" s="19"/>
    </row>
    <row r="69" spans="1:9" ht="15" x14ac:dyDescent="0.25">
      <c r="A69" s="19"/>
      <c r="B69" s="19"/>
      <c r="C69" s="60">
        <v>41703</v>
      </c>
      <c r="D69" s="18"/>
      <c r="E69" s="19"/>
      <c r="F69" s="19"/>
      <c r="G69" s="64">
        <f t="shared" si="0"/>
        <v>64</v>
      </c>
      <c r="H69" s="19"/>
      <c r="I69" s="19"/>
    </row>
    <row r="70" spans="1:9" ht="15" x14ac:dyDescent="0.25">
      <c r="A70" s="19"/>
      <c r="B70" s="19"/>
      <c r="C70" s="60">
        <v>41704</v>
      </c>
      <c r="D70" s="18"/>
      <c r="E70" s="19"/>
      <c r="F70" s="19"/>
      <c r="G70" s="64">
        <f t="shared" si="0"/>
        <v>65</v>
      </c>
      <c r="H70" s="19"/>
      <c r="I70" s="19"/>
    </row>
    <row r="71" spans="1:9" ht="15" x14ac:dyDescent="0.25">
      <c r="A71" s="19"/>
      <c r="B71" s="19"/>
      <c r="C71" s="60">
        <v>41705</v>
      </c>
      <c r="D71" s="18"/>
      <c r="E71" s="19"/>
      <c r="F71" s="19"/>
      <c r="G71" s="64">
        <f t="shared" si="0"/>
        <v>66</v>
      </c>
      <c r="H71" s="19"/>
      <c r="I71" s="19"/>
    </row>
    <row r="72" spans="1:9" ht="15" x14ac:dyDescent="0.25">
      <c r="A72" s="19"/>
      <c r="B72" s="19"/>
      <c r="C72" s="60">
        <v>41706</v>
      </c>
      <c r="D72" s="18"/>
      <c r="E72" s="19"/>
      <c r="F72" s="19"/>
      <c r="G72" s="64">
        <f t="shared" ref="G72:G135" si="1">G71+1</f>
        <v>67</v>
      </c>
      <c r="H72" s="19"/>
      <c r="I72" s="19"/>
    </row>
    <row r="73" spans="1:9" ht="15" x14ac:dyDescent="0.25">
      <c r="A73" s="19"/>
      <c r="B73" s="19"/>
      <c r="C73" s="60">
        <v>41707</v>
      </c>
      <c r="D73" s="18"/>
      <c r="E73" s="19"/>
      <c r="F73" s="19"/>
      <c r="G73" s="64">
        <f t="shared" si="1"/>
        <v>68</v>
      </c>
      <c r="H73" s="19"/>
      <c r="I73" s="19"/>
    </row>
    <row r="74" spans="1:9" ht="15" x14ac:dyDescent="0.25">
      <c r="A74" s="19"/>
      <c r="B74" s="19"/>
      <c r="C74" s="60">
        <v>41708</v>
      </c>
      <c r="D74" s="18"/>
      <c r="E74" s="19"/>
      <c r="F74" s="19"/>
      <c r="G74" s="64">
        <f t="shared" si="1"/>
        <v>69</v>
      </c>
      <c r="H74" s="19"/>
      <c r="I74" s="19"/>
    </row>
    <row r="75" spans="1:9" ht="15" x14ac:dyDescent="0.25">
      <c r="A75" s="19"/>
      <c r="B75" s="19"/>
      <c r="C75" s="60">
        <v>41709</v>
      </c>
      <c r="D75" s="18"/>
      <c r="E75" s="19"/>
      <c r="F75" s="19"/>
      <c r="G75" s="64">
        <f t="shared" si="1"/>
        <v>70</v>
      </c>
      <c r="H75" s="19"/>
      <c r="I75" s="19"/>
    </row>
    <row r="76" spans="1:9" ht="15" x14ac:dyDescent="0.25">
      <c r="A76" s="19"/>
      <c r="B76" s="19"/>
      <c r="C76" s="60">
        <v>41710</v>
      </c>
      <c r="D76" s="18"/>
      <c r="E76" s="19"/>
      <c r="F76" s="19"/>
      <c r="G76" s="64">
        <f t="shared" si="1"/>
        <v>71</v>
      </c>
      <c r="H76" s="19"/>
      <c r="I76" s="19"/>
    </row>
    <row r="77" spans="1:9" ht="15" x14ac:dyDescent="0.25">
      <c r="A77" s="19"/>
      <c r="B77" s="19"/>
      <c r="C77" s="60">
        <v>41711</v>
      </c>
      <c r="D77" s="18"/>
      <c r="E77" s="19"/>
      <c r="F77" s="19"/>
      <c r="G77" s="64">
        <f t="shared" si="1"/>
        <v>72</v>
      </c>
      <c r="H77" s="19"/>
      <c r="I77" s="19"/>
    </row>
    <row r="78" spans="1:9" ht="15" x14ac:dyDescent="0.25">
      <c r="A78" s="19"/>
      <c r="B78" s="19"/>
      <c r="C78" s="60">
        <v>41712</v>
      </c>
      <c r="D78" s="18"/>
      <c r="E78" s="19"/>
      <c r="F78" s="19"/>
      <c r="G78" s="64">
        <f t="shared" si="1"/>
        <v>73</v>
      </c>
      <c r="H78" s="19"/>
      <c r="I78" s="19"/>
    </row>
    <row r="79" spans="1:9" ht="15" x14ac:dyDescent="0.25">
      <c r="A79" s="19"/>
      <c r="B79" s="19"/>
      <c r="C79" s="60">
        <v>41713</v>
      </c>
      <c r="D79" s="18"/>
      <c r="E79" s="19"/>
      <c r="F79" s="19"/>
      <c r="G79" s="64">
        <f t="shared" si="1"/>
        <v>74</v>
      </c>
      <c r="H79" s="19"/>
      <c r="I79" s="19"/>
    </row>
    <row r="80" spans="1:9" ht="15" x14ac:dyDescent="0.25">
      <c r="A80" s="19"/>
      <c r="B80" s="19"/>
      <c r="C80" s="60">
        <v>41714</v>
      </c>
      <c r="D80" s="18"/>
      <c r="E80" s="19"/>
      <c r="F80" s="19"/>
      <c r="G80" s="64">
        <f t="shared" si="1"/>
        <v>75</v>
      </c>
      <c r="H80" s="19"/>
      <c r="I80" s="19"/>
    </row>
    <row r="81" spans="1:9" ht="15" x14ac:dyDescent="0.25">
      <c r="A81" s="19"/>
      <c r="B81" s="19"/>
      <c r="C81" s="60">
        <v>41715</v>
      </c>
      <c r="D81" s="18"/>
      <c r="E81" s="19"/>
      <c r="F81" s="19"/>
      <c r="G81" s="64">
        <f t="shared" si="1"/>
        <v>76</v>
      </c>
      <c r="H81" s="19"/>
      <c r="I81" s="19"/>
    </row>
    <row r="82" spans="1:9" ht="15" x14ac:dyDescent="0.25">
      <c r="A82" s="19"/>
      <c r="B82" s="19"/>
      <c r="C82" s="60">
        <v>41716</v>
      </c>
      <c r="D82" s="18"/>
      <c r="E82" s="19"/>
      <c r="F82" s="19"/>
      <c r="G82" s="64">
        <f t="shared" si="1"/>
        <v>77</v>
      </c>
      <c r="H82" s="19"/>
      <c r="I82" s="19"/>
    </row>
    <row r="83" spans="1:9" ht="15" x14ac:dyDescent="0.25">
      <c r="A83" s="19"/>
      <c r="B83" s="19"/>
      <c r="C83" s="60">
        <v>41717</v>
      </c>
      <c r="D83" s="18"/>
      <c r="E83" s="19"/>
      <c r="F83" s="19"/>
      <c r="G83" s="64">
        <f t="shared" si="1"/>
        <v>78</v>
      </c>
      <c r="H83" s="19"/>
      <c r="I83" s="19"/>
    </row>
    <row r="84" spans="1:9" ht="15" x14ac:dyDescent="0.25">
      <c r="A84" s="19"/>
      <c r="B84" s="19"/>
      <c r="C84" s="60">
        <v>41718</v>
      </c>
      <c r="D84" s="18"/>
      <c r="E84" s="19"/>
      <c r="F84" s="19"/>
      <c r="G84" s="64">
        <f t="shared" si="1"/>
        <v>79</v>
      </c>
      <c r="H84" s="19"/>
      <c r="I84" s="19"/>
    </row>
    <row r="85" spans="1:9" ht="15" x14ac:dyDescent="0.25">
      <c r="A85" s="19"/>
      <c r="B85" s="19"/>
      <c r="C85" s="60">
        <v>41719</v>
      </c>
      <c r="D85" s="18"/>
      <c r="E85" s="19"/>
      <c r="F85" s="19"/>
      <c r="G85" s="64">
        <f t="shared" si="1"/>
        <v>80</v>
      </c>
      <c r="H85" s="19"/>
      <c r="I85" s="19"/>
    </row>
    <row r="86" spans="1:9" ht="15" x14ac:dyDescent="0.25">
      <c r="A86" s="19"/>
      <c r="B86" s="19"/>
      <c r="C86" s="60">
        <v>41720</v>
      </c>
      <c r="D86" s="18"/>
      <c r="E86" s="19"/>
      <c r="F86" s="19"/>
      <c r="G86" s="64">
        <f t="shared" si="1"/>
        <v>81</v>
      </c>
      <c r="H86" s="19"/>
      <c r="I86" s="19"/>
    </row>
    <row r="87" spans="1:9" ht="15" x14ac:dyDescent="0.25">
      <c r="A87" s="19"/>
      <c r="B87" s="19"/>
      <c r="C87" s="60">
        <v>41721</v>
      </c>
      <c r="D87" s="18"/>
      <c r="E87" s="19"/>
      <c r="F87" s="19"/>
      <c r="G87" s="64">
        <f t="shared" si="1"/>
        <v>82</v>
      </c>
      <c r="H87" s="19"/>
      <c r="I87" s="19"/>
    </row>
    <row r="88" spans="1:9" ht="15" x14ac:dyDescent="0.25">
      <c r="A88" s="19"/>
      <c r="B88" s="19"/>
      <c r="C88" s="60">
        <v>41722</v>
      </c>
      <c r="D88" s="18"/>
      <c r="E88" s="19"/>
      <c r="F88" s="19"/>
      <c r="G88" s="64">
        <f t="shared" si="1"/>
        <v>83</v>
      </c>
      <c r="H88" s="19"/>
      <c r="I88" s="19"/>
    </row>
    <row r="89" spans="1:9" ht="15" x14ac:dyDescent="0.25">
      <c r="A89" s="19"/>
      <c r="B89" s="19"/>
      <c r="C89" s="60">
        <v>41723</v>
      </c>
      <c r="D89" s="18"/>
      <c r="E89" s="19"/>
      <c r="F89" s="19"/>
      <c r="G89" s="64">
        <f t="shared" si="1"/>
        <v>84</v>
      </c>
      <c r="H89" s="19"/>
      <c r="I89" s="19"/>
    </row>
    <row r="90" spans="1:9" ht="15" x14ac:dyDescent="0.25">
      <c r="A90" s="19"/>
      <c r="B90" s="19"/>
      <c r="C90" s="60">
        <v>41724</v>
      </c>
      <c r="D90" s="18"/>
      <c r="E90" s="19"/>
      <c r="F90" s="19"/>
      <c r="G90" s="64">
        <f t="shared" si="1"/>
        <v>85</v>
      </c>
      <c r="H90" s="19"/>
      <c r="I90" s="19"/>
    </row>
    <row r="91" spans="1:9" ht="15" x14ac:dyDescent="0.25">
      <c r="A91" s="19"/>
      <c r="B91" s="19"/>
      <c r="C91" s="60">
        <v>41725</v>
      </c>
      <c r="D91" s="18"/>
      <c r="E91" s="19"/>
      <c r="F91" s="19"/>
      <c r="G91" s="64">
        <f t="shared" si="1"/>
        <v>86</v>
      </c>
      <c r="H91" s="19"/>
      <c r="I91" s="19"/>
    </row>
    <row r="92" spans="1:9" ht="15" x14ac:dyDescent="0.25">
      <c r="A92" s="19"/>
      <c r="B92" s="19"/>
      <c r="C92" s="60">
        <v>41726</v>
      </c>
      <c r="D92" s="18"/>
      <c r="E92" s="19"/>
      <c r="F92" s="19"/>
      <c r="G92" s="64">
        <f t="shared" si="1"/>
        <v>87</v>
      </c>
      <c r="H92" s="19"/>
      <c r="I92" s="19"/>
    </row>
    <row r="93" spans="1:9" ht="15" x14ac:dyDescent="0.25">
      <c r="A93" s="19"/>
      <c r="B93" s="19"/>
      <c r="C93" s="60">
        <v>41727</v>
      </c>
      <c r="D93" s="18"/>
      <c r="E93" s="19"/>
      <c r="F93" s="19"/>
      <c r="G93" s="64">
        <f t="shared" si="1"/>
        <v>88</v>
      </c>
      <c r="H93" s="19"/>
      <c r="I93" s="19"/>
    </row>
    <row r="94" spans="1:9" ht="15" x14ac:dyDescent="0.25">
      <c r="A94" s="19"/>
      <c r="B94" s="19"/>
      <c r="C94" s="60">
        <v>41728</v>
      </c>
      <c r="D94" s="18"/>
      <c r="E94" s="19"/>
      <c r="F94" s="19"/>
      <c r="G94" s="64">
        <f t="shared" si="1"/>
        <v>89</v>
      </c>
      <c r="H94" s="19"/>
      <c r="I94" s="19"/>
    </row>
    <row r="95" spans="1:9" ht="15" x14ac:dyDescent="0.25">
      <c r="A95" s="19"/>
      <c r="B95" s="19"/>
      <c r="C95" s="60">
        <v>41729</v>
      </c>
      <c r="D95" s="18"/>
      <c r="E95" s="19"/>
      <c r="F95" s="19"/>
      <c r="G95" s="64">
        <f t="shared" si="1"/>
        <v>90</v>
      </c>
      <c r="H95" s="19"/>
      <c r="I95" s="19"/>
    </row>
    <row r="96" spans="1:9" ht="15" x14ac:dyDescent="0.25">
      <c r="A96" s="19"/>
      <c r="B96" s="19"/>
      <c r="C96" s="60">
        <v>41730</v>
      </c>
      <c r="D96" s="18"/>
      <c r="E96" s="19"/>
      <c r="F96" s="19"/>
      <c r="G96" s="64">
        <f t="shared" si="1"/>
        <v>91</v>
      </c>
      <c r="H96" s="19"/>
      <c r="I96" s="19"/>
    </row>
    <row r="97" spans="1:9" ht="15" x14ac:dyDescent="0.25">
      <c r="A97" s="19"/>
      <c r="B97" s="19"/>
      <c r="C97" s="60">
        <v>41731</v>
      </c>
      <c r="D97" s="18"/>
      <c r="E97" s="19"/>
      <c r="F97" s="19"/>
      <c r="G97" s="64">
        <f t="shared" si="1"/>
        <v>92</v>
      </c>
      <c r="H97" s="19"/>
      <c r="I97" s="19"/>
    </row>
    <row r="98" spans="1:9" ht="15" x14ac:dyDescent="0.25">
      <c r="A98" s="19"/>
      <c r="B98" s="19"/>
      <c r="C98" s="60">
        <v>41732</v>
      </c>
      <c r="D98" s="18"/>
      <c r="E98" s="19"/>
      <c r="F98" s="19"/>
      <c r="G98" s="64">
        <f t="shared" si="1"/>
        <v>93</v>
      </c>
      <c r="H98" s="19"/>
      <c r="I98" s="19"/>
    </row>
    <row r="99" spans="1:9" ht="15" x14ac:dyDescent="0.25">
      <c r="A99" s="19"/>
      <c r="B99" s="19"/>
      <c r="C99" s="60">
        <v>41733</v>
      </c>
      <c r="D99" s="18"/>
      <c r="E99" s="19"/>
      <c r="F99" s="19"/>
      <c r="G99" s="64">
        <f t="shared" si="1"/>
        <v>94</v>
      </c>
      <c r="H99" s="19"/>
      <c r="I99" s="19"/>
    </row>
    <row r="100" spans="1:9" ht="15" x14ac:dyDescent="0.25">
      <c r="A100" s="19"/>
      <c r="B100" s="19"/>
      <c r="C100" s="60">
        <v>41734</v>
      </c>
      <c r="D100" s="18"/>
      <c r="E100" s="19"/>
      <c r="F100" s="19"/>
      <c r="G100" s="64">
        <f t="shared" si="1"/>
        <v>95</v>
      </c>
      <c r="H100" s="19"/>
      <c r="I100" s="19"/>
    </row>
    <row r="101" spans="1:9" ht="15" x14ac:dyDescent="0.25">
      <c r="A101" s="19"/>
      <c r="B101" s="19"/>
      <c r="C101" s="60">
        <v>41735</v>
      </c>
      <c r="D101" s="18"/>
      <c r="E101" s="19"/>
      <c r="F101" s="19"/>
      <c r="G101" s="64">
        <f t="shared" si="1"/>
        <v>96</v>
      </c>
      <c r="H101" s="19"/>
      <c r="I101" s="19"/>
    </row>
    <row r="102" spans="1:9" ht="15" x14ac:dyDescent="0.25">
      <c r="A102" s="19"/>
      <c r="B102" s="19"/>
      <c r="C102" s="60">
        <v>41736</v>
      </c>
      <c r="D102" s="18"/>
      <c r="E102" s="19"/>
      <c r="F102" s="19"/>
      <c r="G102" s="64">
        <f t="shared" si="1"/>
        <v>97</v>
      </c>
      <c r="H102" s="19"/>
      <c r="I102" s="19"/>
    </row>
    <row r="103" spans="1:9" ht="15" x14ac:dyDescent="0.25">
      <c r="A103" s="19"/>
      <c r="B103" s="19"/>
      <c r="C103" s="60">
        <v>41737</v>
      </c>
      <c r="D103" s="18"/>
      <c r="E103" s="19"/>
      <c r="F103" s="19"/>
      <c r="G103" s="64">
        <f t="shared" si="1"/>
        <v>98</v>
      </c>
      <c r="H103" s="19"/>
      <c r="I103" s="19"/>
    </row>
    <row r="104" spans="1:9" ht="15" x14ac:dyDescent="0.25">
      <c r="A104" s="19"/>
      <c r="B104" s="19"/>
      <c r="C104" s="60">
        <v>41738</v>
      </c>
      <c r="D104" s="18"/>
      <c r="E104" s="19"/>
      <c r="F104" s="19"/>
      <c r="G104" s="64">
        <f t="shared" si="1"/>
        <v>99</v>
      </c>
      <c r="H104" s="19"/>
      <c r="I104" s="19"/>
    </row>
    <row r="105" spans="1:9" ht="15" x14ac:dyDescent="0.25">
      <c r="A105" s="19"/>
      <c r="B105" s="19"/>
      <c r="C105" s="60">
        <v>41739</v>
      </c>
      <c r="D105" s="18"/>
      <c r="E105" s="19"/>
      <c r="F105" s="19"/>
      <c r="G105" s="64">
        <f t="shared" si="1"/>
        <v>100</v>
      </c>
      <c r="H105" s="19"/>
      <c r="I105" s="19"/>
    </row>
    <row r="106" spans="1:9" ht="15" x14ac:dyDescent="0.25">
      <c r="A106" s="19"/>
      <c r="B106" s="19"/>
      <c r="C106" s="60">
        <v>41740</v>
      </c>
      <c r="D106" s="18"/>
      <c r="E106" s="19"/>
      <c r="F106" s="19"/>
      <c r="G106" s="64">
        <f t="shared" si="1"/>
        <v>101</v>
      </c>
      <c r="H106" s="19"/>
      <c r="I106" s="19"/>
    </row>
    <row r="107" spans="1:9" ht="15" x14ac:dyDescent="0.25">
      <c r="A107" s="19"/>
      <c r="B107" s="19"/>
      <c r="C107" s="60">
        <v>41741</v>
      </c>
      <c r="D107" s="18"/>
      <c r="E107" s="19"/>
      <c r="F107" s="19"/>
      <c r="G107" s="64">
        <f t="shared" si="1"/>
        <v>102</v>
      </c>
      <c r="H107" s="19"/>
      <c r="I107" s="19"/>
    </row>
    <row r="108" spans="1:9" ht="15" x14ac:dyDescent="0.25">
      <c r="A108" s="19"/>
      <c r="B108" s="19"/>
      <c r="C108" s="60">
        <v>41742</v>
      </c>
      <c r="D108" s="18"/>
      <c r="E108" s="19"/>
      <c r="F108" s="19"/>
      <c r="G108" s="64">
        <f t="shared" si="1"/>
        <v>103</v>
      </c>
      <c r="H108" s="19"/>
      <c r="I108" s="19"/>
    </row>
    <row r="109" spans="1:9" ht="15" x14ac:dyDescent="0.25">
      <c r="A109" s="19"/>
      <c r="B109" s="19"/>
      <c r="C109" s="60">
        <v>41743</v>
      </c>
      <c r="D109" s="18"/>
      <c r="E109" s="19"/>
      <c r="F109" s="19"/>
      <c r="G109" s="64">
        <f t="shared" si="1"/>
        <v>104</v>
      </c>
      <c r="H109" s="19"/>
      <c r="I109" s="19"/>
    </row>
    <row r="110" spans="1:9" ht="15" x14ac:dyDescent="0.25">
      <c r="A110" s="19"/>
      <c r="B110" s="19"/>
      <c r="C110" s="60">
        <v>41744</v>
      </c>
      <c r="D110" s="18"/>
      <c r="E110" s="19"/>
      <c r="F110" s="19"/>
      <c r="G110" s="64">
        <f t="shared" si="1"/>
        <v>105</v>
      </c>
      <c r="H110" s="19"/>
      <c r="I110" s="19"/>
    </row>
    <row r="111" spans="1:9" ht="15" x14ac:dyDescent="0.25">
      <c r="A111" s="19"/>
      <c r="B111" s="19"/>
      <c r="C111" s="60">
        <v>41745</v>
      </c>
      <c r="D111" s="18"/>
      <c r="E111" s="19"/>
      <c r="F111" s="19"/>
      <c r="G111" s="64">
        <f t="shared" si="1"/>
        <v>106</v>
      </c>
      <c r="H111" s="19"/>
      <c r="I111" s="19"/>
    </row>
    <row r="112" spans="1:9" ht="15" x14ac:dyDescent="0.25">
      <c r="A112" s="19"/>
      <c r="B112" s="19"/>
      <c r="C112" s="60">
        <v>41746</v>
      </c>
      <c r="D112" s="18"/>
      <c r="E112" s="19"/>
      <c r="F112" s="19"/>
      <c r="G112" s="64">
        <f t="shared" si="1"/>
        <v>107</v>
      </c>
      <c r="H112" s="19"/>
      <c r="I112" s="19"/>
    </row>
    <row r="113" spans="1:9" ht="15" x14ac:dyDescent="0.25">
      <c r="A113" s="19"/>
      <c r="B113" s="19"/>
      <c r="C113" s="60">
        <v>41747</v>
      </c>
      <c r="D113" s="18"/>
      <c r="E113" s="19"/>
      <c r="F113" s="19"/>
      <c r="G113" s="64">
        <f t="shared" si="1"/>
        <v>108</v>
      </c>
      <c r="H113" s="19"/>
      <c r="I113" s="19"/>
    </row>
    <row r="114" spans="1:9" ht="15" x14ac:dyDescent="0.25">
      <c r="A114" s="19"/>
      <c r="B114" s="19"/>
      <c r="C114" s="60">
        <v>41748</v>
      </c>
      <c r="D114" s="18"/>
      <c r="E114" s="19"/>
      <c r="F114" s="19"/>
      <c r="G114" s="64">
        <f t="shared" si="1"/>
        <v>109</v>
      </c>
      <c r="H114" s="19"/>
      <c r="I114" s="19"/>
    </row>
    <row r="115" spans="1:9" ht="15" x14ac:dyDescent="0.25">
      <c r="A115" s="19"/>
      <c r="B115" s="19"/>
      <c r="C115" s="60">
        <v>41749</v>
      </c>
      <c r="D115" s="18"/>
      <c r="E115" s="19"/>
      <c r="F115" s="19"/>
      <c r="G115" s="64">
        <f t="shared" si="1"/>
        <v>110</v>
      </c>
      <c r="H115" s="19"/>
      <c r="I115" s="19"/>
    </row>
    <row r="116" spans="1:9" ht="15" x14ac:dyDescent="0.25">
      <c r="A116" s="19"/>
      <c r="B116" s="19"/>
      <c r="C116" s="60">
        <v>41750</v>
      </c>
      <c r="D116" s="18"/>
      <c r="E116" s="19"/>
      <c r="F116" s="19"/>
      <c r="G116" s="64">
        <f t="shared" si="1"/>
        <v>111</v>
      </c>
      <c r="H116" s="19"/>
      <c r="I116" s="19"/>
    </row>
    <row r="117" spans="1:9" ht="15" x14ac:dyDescent="0.25">
      <c r="A117" s="19"/>
      <c r="B117" s="19"/>
      <c r="C117" s="60">
        <v>41751</v>
      </c>
      <c r="D117" s="18"/>
      <c r="E117" s="19"/>
      <c r="F117" s="19"/>
      <c r="G117" s="64">
        <f t="shared" si="1"/>
        <v>112</v>
      </c>
      <c r="H117" s="19"/>
      <c r="I117" s="19"/>
    </row>
    <row r="118" spans="1:9" ht="15" x14ac:dyDescent="0.25">
      <c r="A118" s="19"/>
      <c r="B118" s="19"/>
      <c r="C118" s="60">
        <v>41752</v>
      </c>
      <c r="D118" s="18"/>
      <c r="E118" s="19"/>
      <c r="F118" s="19"/>
      <c r="G118" s="64">
        <f t="shared" si="1"/>
        <v>113</v>
      </c>
      <c r="H118" s="19"/>
      <c r="I118" s="19"/>
    </row>
    <row r="119" spans="1:9" ht="15" x14ac:dyDescent="0.25">
      <c r="A119" s="19"/>
      <c r="B119" s="19"/>
      <c r="C119" s="60">
        <v>41753</v>
      </c>
      <c r="D119" s="18"/>
      <c r="E119" s="19"/>
      <c r="F119" s="19"/>
      <c r="G119" s="64">
        <f t="shared" si="1"/>
        <v>114</v>
      </c>
      <c r="H119" s="19"/>
      <c r="I119" s="19"/>
    </row>
    <row r="120" spans="1:9" ht="15" x14ac:dyDescent="0.25">
      <c r="A120" s="19"/>
      <c r="B120" s="19"/>
      <c r="C120" s="60">
        <v>41754</v>
      </c>
      <c r="D120" s="18"/>
      <c r="E120" s="19"/>
      <c r="F120" s="19"/>
      <c r="G120" s="64">
        <f t="shared" si="1"/>
        <v>115</v>
      </c>
      <c r="H120" s="19"/>
      <c r="I120" s="19"/>
    </row>
    <row r="121" spans="1:9" ht="15" x14ac:dyDescent="0.25">
      <c r="A121" s="19"/>
      <c r="B121" s="19"/>
      <c r="C121" s="60">
        <v>41755</v>
      </c>
      <c r="D121" s="18"/>
      <c r="E121" s="19"/>
      <c r="F121" s="19"/>
      <c r="G121" s="64">
        <f t="shared" si="1"/>
        <v>116</v>
      </c>
      <c r="H121" s="19"/>
      <c r="I121" s="19"/>
    </row>
    <row r="122" spans="1:9" ht="15" x14ac:dyDescent="0.25">
      <c r="A122" s="19"/>
      <c r="B122" s="19"/>
      <c r="C122" s="60">
        <v>41756</v>
      </c>
      <c r="D122" s="18"/>
      <c r="E122" s="19"/>
      <c r="F122" s="19"/>
      <c r="G122" s="64">
        <f t="shared" si="1"/>
        <v>117</v>
      </c>
      <c r="H122" s="19"/>
      <c r="I122" s="19"/>
    </row>
    <row r="123" spans="1:9" ht="15" x14ac:dyDescent="0.25">
      <c r="A123" s="19"/>
      <c r="B123" s="19"/>
      <c r="C123" s="60">
        <v>41757</v>
      </c>
      <c r="D123" s="18"/>
      <c r="E123" s="19"/>
      <c r="F123" s="19"/>
      <c r="G123" s="64">
        <f t="shared" si="1"/>
        <v>118</v>
      </c>
      <c r="H123" s="19"/>
      <c r="I123" s="19"/>
    </row>
    <row r="124" spans="1:9" ht="15" x14ac:dyDescent="0.25">
      <c r="A124" s="19"/>
      <c r="B124" s="19"/>
      <c r="C124" s="60">
        <v>41758</v>
      </c>
      <c r="D124" s="18"/>
      <c r="E124" s="19"/>
      <c r="F124" s="19"/>
      <c r="G124" s="64">
        <f t="shared" si="1"/>
        <v>119</v>
      </c>
      <c r="H124" s="19"/>
      <c r="I124" s="19"/>
    </row>
    <row r="125" spans="1:9" ht="15" x14ac:dyDescent="0.25">
      <c r="A125" s="19"/>
      <c r="B125" s="19"/>
      <c r="C125" s="60">
        <v>41759</v>
      </c>
      <c r="D125" s="18"/>
      <c r="E125" s="19"/>
      <c r="F125" s="19"/>
      <c r="G125" s="64">
        <f t="shared" si="1"/>
        <v>120</v>
      </c>
      <c r="H125" s="19"/>
      <c r="I125" s="19"/>
    </row>
    <row r="126" spans="1:9" ht="15" x14ac:dyDescent="0.25">
      <c r="A126" s="19"/>
      <c r="B126" s="19"/>
      <c r="C126" s="60">
        <v>41760</v>
      </c>
      <c r="D126" s="18"/>
      <c r="E126" s="19"/>
      <c r="F126" s="19"/>
      <c r="G126" s="64">
        <f t="shared" si="1"/>
        <v>121</v>
      </c>
      <c r="H126" s="19"/>
      <c r="I126" s="19"/>
    </row>
    <row r="127" spans="1:9" ht="15" x14ac:dyDescent="0.25">
      <c r="A127" s="19"/>
      <c r="B127" s="19"/>
      <c r="C127" s="60">
        <v>41761</v>
      </c>
      <c r="D127" s="18"/>
      <c r="E127" s="19"/>
      <c r="F127" s="19"/>
      <c r="G127" s="64">
        <f t="shared" si="1"/>
        <v>122</v>
      </c>
      <c r="H127" s="19"/>
      <c r="I127" s="19"/>
    </row>
    <row r="128" spans="1:9" ht="15" x14ac:dyDescent="0.25">
      <c r="A128" s="19"/>
      <c r="B128" s="19"/>
      <c r="C128" s="60">
        <v>41762</v>
      </c>
      <c r="D128" s="18"/>
      <c r="E128" s="19"/>
      <c r="F128" s="19"/>
      <c r="G128" s="64">
        <f t="shared" si="1"/>
        <v>123</v>
      </c>
      <c r="H128" s="19"/>
      <c r="I128" s="19"/>
    </row>
    <row r="129" spans="1:9" ht="15" x14ac:dyDescent="0.25">
      <c r="A129" s="19"/>
      <c r="B129" s="19"/>
      <c r="C129" s="60">
        <v>41763</v>
      </c>
      <c r="D129" s="18"/>
      <c r="E129" s="19"/>
      <c r="F129" s="19"/>
      <c r="G129" s="64">
        <f t="shared" si="1"/>
        <v>124</v>
      </c>
      <c r="H129" s="19"/>
      <c r="I129" s="19"/>
    </row>
    <row r="130" spans="1:9" ht="15" x14ac:dyDescent="0.25">
      <c r="A130" s="19"/>
      <c r="B130" s="19"/>
      <c r="C130" s="60">
        <v>41764</v>
      </c>
      <c r="D130" s="18"/>
      <c r="E130" s="19"/>
      <c r="F130" s="19"/>
      <c r="G130" s="64">
        <f t="shared" si="1"/>
        <v>125</v>
      </c>
      <c r="H130" s="19"/>
      <c r="I130" s="19"/>
    </row>
    <row r="131" spans="1:9" ht="15" x14ac:dyDescent="0.25">
      <c r="A131" s="19"/>
      <c r="B131" s="19"/>
      <c r="C131" s="60">
        <v>41765</v>
      </c>
      <c r="D131" s="18"/>
      <c r="E131" s="19"/>
      <c r="F131" s="19"/>
      <c r="G131" s="64">
        <f t="shared" si="1"/>
        <v>126</v>
      </c>
      <c r="H131" s="19"/>
      <c r="I131" s="19"/>
    </row>
    <row r="132" spans="1:9" ht="15" x14ac:dyDescent="0.25">
      <c r="A132" s="19"/>
      <c r="B132" s="19"/>
      <c r="C132" s="60">
        <v>41766</v>
      </c>
      <c r="D132" s="18"/>
      <c r="E132" s="19"/>
      <c r="F132" s="19"/>
      <c r="G132" s="64">
        <f t="shared" si="1"/>
        <v>127</v>
      </c>
      <c r="H132" s="19"/>
      <c r="I132" s="19"/>
    </row>
    <row r="133" spans="1:9" ht="15" x14ac:dyDescent="0.25">
      <c r="A133" s="19"/>
      <c r="B133" s="19"/>
      <c r="C133" s="60">
        <v>41767</v>
      </c>
      <c r="D133" s="18"/>
      <c r="E133" s="19"/>
      <c r="F133" s="19"/>
      <c r="G133" s="64">
        <f t="shared" si="1"/>
        <v>128</v>
      </c>
      <c r="H133" s="19"/>
      <c r="I133" s="19"/>
    </row>
    <row r="134" spans="1:9" ht="15" x14ac:dyDescent="0.25">
      <c r="A134" s="19"/>
      <c r="B134" s="19"/>
      <c r="C134" s="60">
        <v>41768</v>
      </c>
      <c r="D134" s="18"/>
      <c r="E134" s="19"/>
      <c r="F134" s="19"/>
      <c r="G134" s="64">
        <f t="shared" si="1"/>
        <v>129</v>
      </c>
      <c r="H134" s="19"/>
      <c r="I134" s="19"/>
    </row>
    <row r="135" spans="1:9" ht="15" x14ac:dyDescent="0.25">
      <c r="A135" s="19"/>
      <c r="B135" s="19"/>
      <c r="C135" s="60">
        <v>41769</v>
      </c>
      <c r="D135" s="18"/>
      <c r="E135" s="19"/>
      <c r="F135" s="19"/>
      <c r="G135" s="64">
        <f t="shared" si="1"/>
        <v>130</v>
      </c>
      <c r="H135" s="19"/>
      <c r="I135" s="19"/>
    </row>
    <row r="136" spans="1:9" ht="15" x14ac:dyDescent="0.25">
      <c r="A136" s="19"/>
      <c r="B136" s="19"/>
      <c r="C136" s="60">
        <v>41770</v>
      </c>
      <c r="D136" s="18"/>
      <c r="E136" s="19"/>
      <c r="F136" s="19"/>
      <c r="G136" s="64">
        <f t="shared" ref="G136:G199" si="2">G135+1</f>
        <v>131</v>
      </c>
      <c r="H136" s="19"/>
      <c r="I136" s="19"/>
    </row>
    <row r="137" spans="1:9" ht="15" x14ac:dyDescent="0.25">
      <c r="A137" s="19"/>
      <c r="B137" s="19"/>
      <c r="C137" s="60">
        <v>41771</v>
      </c>
      <c r="D137" s="18"/>
      <c r="E137" s="19"/>
      <c r="F137" s="19"/>
      <c r="G137" s="64">
        <f t="shared" si="2"/>
        <v>132</v>
      </c>
      <c r="H137" s="19"/>
      <c r="I137" s="19"/>
    </row>
    <row r="138" spans="1:9" ht="15" x14ac:dyDescent="0.25">
      <c r="A138" s="19"/>
      <c r="B138" s="19"/>
      <c r="C138" s="60">
        <v>41772</v>
      </c>
      <c r="D138" s="18"/>
      <c r="E138" s="19"/>
      <c r="F138" s="19"/>
      <c r="G138" s="64">
        <f t="shared" si="2"/>
        <v>133</v>
      </c>
      <c r="H138" s="19"/>
      <c r="I138" s="19"/>
    </row>
    <row r="139" spans="1:9" ht="15" x14ac:dyDescent="0.25">
      <c r="A139" s="19"/>
      <c r="B139" s="19"/>
      <c r="C139" s="60">
        <v>41773</v>
      </c>
      <c r="D139" s="18"/>
      <c r="E139" s="19"/>
      <c r="F139" s="19"/>
      <c r="G139" s="64">
        <f t="shared" si="2"/>
        <v>134</v>
      </c>
      <c r="H139" s="19"/>
      <c r="I139" s="19"/>
    </row>
    <row r="140" spans="1:9" ht="15" x14ac:dyDescent="0.25">
      <c r="A140" s="19"/>
      <c r="B140" s="19"/>
      <c r="C140" s="60">
        <v>41774</v>
      </c>
      <c r="D140" s="18"/>
      <c r="E140" s="19"/>
      <c r="F140" s="19"/>
      <c r="G140" s="64">
        <f t="shared" si="2"/>
        <v>135</v>
      </c>
      <c r="H140" s="19"/>
      <c r="I140" s="19"/>
    </row>
    <row r="141" spans="1:9" ht="15" x14ac:dyDescent="0.25">
      <c r="A141" s="19"/>
      <c r="B141" s="19"/>
      <c r="C141" s="60">
        <v>41775</v>
      </c>
      <c r="D141" s="18"/>
      <c r="E141" s="19"/>
      <c r="F141" s="19"/>
      <c r="G141" s="64">
        <f t="shared" si="2"/>
        <v>136</v>
      </c>
      <c r="H141" s="19"/>
      <c r="I141" s="19"/>
    </row>
    <row r="142" spans="1:9" ht="15" x14ac:dyDescent="0.25">
      <c r="A142" s="19"/>
      <c r="B142" s="19"/>
      <c r="C142" s="60">
        <v>41776</v>
      </c>
      <c r="D142" s="18"/>
      <c r="E142" s="19"/>
      <c r="F142" s="19"/>
      <c r="G142" s="64">
        <f t="shared" si="2"/>
        <v>137</v>
      </c>
      <c r="H142" s="19"/>
      <c r="I142" s="19"/>
    </row>
    <row r="143" spans="1:9" ht="15" x14ac:dyDescent="0.25">
      <c r="A143" s="19"/>
      <c r="B143" s="19"/>
      <c r="C143" s="60">
        <v>41777</v>
      </c>
      <c r="D143" s="18"/>
      <c r="E143" s="19"/>
      <c r="F143" s="19"/>
      <c r="G143" s="64">
        <f t="shared" si="2"/>
        <v>138</v>
      </c>
      <c r="H143" s="19"/>
      <c r="I143" s="19"/>
    </row>
    <row r="144" spans="1:9" ht="15" x14ac:dyDescent="0.25">
      <c r="A144" s="19"/>
      <c r="B144" s="19"/>
      <c r="C144" s="60">
        <v>41778</v>
      </c>
      <c r="D144" s="18"/>
      <c r="E144" s="19"/>
      <c r="F144" s="19"/>
      <c r="G144" s="64">
        <f t="shared" si="2"/>
        <v>139</v>
      </c>
      <c r="H144" s="19"/>
      <c r="I144" s="19"/>
    </row>
    <row r="145" spans="1:9" ht="15" x14ac:dyDescent="0.25">
      <c r="A145" s="19"/>
      <c r="B145" s="19"/>
      <c r="C145" s="60">
        <v>41779</v>
      </c>
      <c r="D145" s="18"/>
      <c r="E145" s="19"/>
      <c r="F145" s="19"/>
      <c r="G145" s="64">
        <f t="shared" si="2"/>
        <v>140</v>
      </c>
      <c r="H145" s="19"/>
      <c r="I145" s="19"/>
    </row>
    <row r="146" spans="1:9" ht="15" x14ac:dyDescent="0.25">
      <c r="A146" s="19"/>
      <c r="B146" s="19"/>
      <c r="C146" s="60">
        <v>41780</v>
      </c>
      <c r="D146" s="18"/>
      <c r="E146" s="19"/>
      <c r="F146" s="19"/>
      <c r="G146" s="64">
        <f t="shared" si="2"/>
        <v>141</v>
      </c>
      <c r="H146" s="19"/>
      <c r="I146" s="19"/>
    </row>
    <row r="147" spans="1:9" ht="15" x14ac:dyDescent="0.25">
      <c r="A147" s="19"/>
      <c r="B147" s="19"/>
      <c r="C147" s="60">
        <v>41781</v>
      </c>
      <c r="D147" s="18"/>
      <c r="E147" s="19"/>
      <c r="F147" s="19"/>
      <c r="G147" s="64">
        <f t="shared" si="2"/>
        <v>142</v>
      </c>
      <c r="H147" s="19"/>
      <c r="I147" s="19"/>
    </row>
    <row r="148" spans="1:9" ht="15" x14ac:dyDescent="0.25">
      <c r="A148" s="19"/>
      <c r="B148" s="19"/>
      <c r="C148" s="60">
        <v>41782</v>
      </c>
      <c r="D148" s="18"/>
      <c r="E148" s="19"/>
      <c r="F148" s="19"/>
      <c r="G148" s="64">
        <f t="shared" si="2"/>
        <v>143</v>
      </c>
      <c r="H148" s="19"/>
      <c r="I148" s="19"/>
    </row>
    <row r="149" spans="1:9" ht="15" x14ac:dyDescent="0.25">
      <c r="A149" s="19"/>
      <c r="B149" s="19"/>
      <c r="C149" s="60">
        <v>41783</v>
      </c>
      <c r="D149" s="18"/>
      <c r="E149" s="19"/>
      <c r="F149" s="19"/>
      <c r="G149" s="64">
        <f t="shared" si="2"/>
        <v>144</v>
      </c>
      <c r="H149" s="19"/>
      <c r="I149" s="19"/>
    </row>
    <row r="150" spans="1:9" ht="15" x14ac:dyDescent="0.25">
      <c r="A150" s="19"/>
      <c r="B150" s="19"/>
      <c r="C150" s="60">
        <v>41784</v>
      </c>
      <c r="D150" s="18"/>
      <c r="E150" s="19"/>
      <c r="F150" s="19"/>
      <c r="G150" s="64">
        <f t="shared" si="2"/>
        <v>145</v>
      </c>
      <c r="H150" s="19"/>
      <c r="I150" s="19"/>
    </row>
    <row r="151" spans="1:9" ht="15" x14ac:dyDescent="0.25">
      <c r="A151" s="19"/>
      <c r="B151" s="19"/>
      <c r="C151" s="60">
        <v>41785</v>
      </c>
      <c r="D151" s="18"/>
      <c r="E151" s="19"/>
      <c r="F151" s="19"/>
      <c r="G151" s="64">
        <f t="shared" si="2"/>
        <v>146</v>
      </c>
      <c r="H151" s="19"/>
      <c r="I151" s="19"/>
    </row>
    <row r="152" spans="1:9" ht="15" x14ac:dyDescent="0.25">
      <c r="A152" s="19"/>
      <c r="B152" s="19"/>
      <c r="C152" s="60">
        <v>41786</v>
      </c>
      <c r="D152" s="18"/>
      <c r="E152" s="19"/>
      <c r="F152" s="19"/>
      <c r="G152" s="64">
        <f t="shared" si="2"/>
        <v>147</v>
      </c>
      <c r="H152" s="19"/>
      <c r="I152" s="19"/>
    </row>
    <row r="153" spans="1:9" ht="15" x14ac:dyDescent="0.25">
      <c r="A153" s="19"/>
      <c r="B153" s="19"/>
      <c r="C153" s="60">
        <v>41787</v>
      </c>
      <c r="D153" s="18"/>
      <c r="E153" s="19"/>
      <c r="F153" s="19"/>
      <c r="G153" s="64">
        <f t="shared" si="2"/>
        <v>148</v>
      </c>
      <c r="H153" s="19"/>
      <c r="I153" s="19"/>
    </row>
    <row r="154" spans="1:9" ht="15" x14ac:dyDescent="0.25">
      <c r="A154" s="19"/>
      <c r="B154" s="19"/>
      <c r="C154" s="60">
        <v>41788</v>
      </c>
      <c r="D154" s="18"/>
      <c r="E154" s="19"/>
      <c r="F154" s="19"/>
      <c r="G154" s="64">
        <f t="shared" si="2"/>
        <v>149</v>
      </c>
      <c r="H154" s="19"/>
      <c r="I154" s="19"/>
    </row>
    <row r="155" spans="1:9" ht="15" x14ac:dyDescent="0.25">
      <c r="A155" s="19"/>
      <c r="B155" s="19"/>
      <c r="C155" s="60">
        <v>41789</v>
      </c>
      <c r="D155" s="18"/>
      <c r="E155" s="19"/>
      <c r="F155" s="19"/>
      <c r="G155" s="64">
        <f t="shared" si="2"/>
        <v>150</v>
      </c>
      <c r="H155" s="19"/>
      <c r="I155" s="19"/>
    </row>
    <row r="156" spans="1:9" ht="15" x14ac:dyDescent="0.25">
      <c r="A156" s="19"/>
      <c r="B156" s="19"/>
      <c r="C156" s="60">
        <v>41790</v>
      </c>
      <c r="D156" s="18"/>
      <c r="E156" s="19"/>
      <c r="F156" s="19"/>
      <c r="G156" s="64">
        <f t="shared" si="2"/>
        <v>151</v>
      </c>
      <c r="H156" s="19"/>
      <c r="I156" s="19"/>
    </row>
    <row r="157" spans="1:9" ht="15" x14ac:dyDescent="0.25">
      <c r="A157" s="19"/>
      <c r="B157" s="19"/>
      <c r="C157" s="60">
        <v>41791</v>
      </c>
      <c r="D157" s="18"/>
      <c r="E157" s="19"/>
      <c r="F157" s="19"/>
      <c r="G157" s="64">
        <f t="shared" si="2"/>
        <v>152</v>
      </c>
      <c r="H157" s="19"/>
      <c r="I157" s="19"/>
    </row>
    <row r="158" spans="1:9" ht="15" x14ac:dyDescent="0.25">
      <c r="A158" s="19"/>
      <c r="B158" s="19"/>
      <c r="C158" s="60">
        <v>41792</v>
      </c>
      <c r="D158" s="18"/>
      <c r="E158" s="19"/>
      <c r="F158" s="19"/>
      <c r="G158" s="64">
        <f t="shared" si="2"/>
        <v>153</v>
      </c>
      <c r="H158" s="19"/>
      <c r="I158" s="19"/>
    </row>
    <row r="159" spans="1:9" ht="15" x14ac:dyDescent="0.25">
      <c r="A159" s="19"/>
      <c r="B159" s="19"/>
      <c r="C159" s="60">
        <v>41793</v>
      </c>
      <c r="D159" s="18"/>
      <c r="E159" s="19"/>
      <c r="F159" s="19"/>
      <c r="G159" s="64">
        <f t="shared" si="2"/>
        <v>154</v>
      </c>
      <c r="H159" s="19"/>
      <c r="I159" s="19"/>
    </row>
    <row r="160" spans="1:9" ht="15" x14ac:dyDescent="0.25">
      <c r="A160" s="19"/>
      <c r="B160" s="19"/>
      <c r="C160" s="60">
        <v>41794</v>
      </c>
      <c r="D160" s="18"/>
      <c r="E160" s="19"/>
      <c r="F160" s="19"/>
      <c r="G160" s="64">
        <f t="shared" si="2"/>
        <v>155</v>
      </c>
      <c r="H160" s="19"/>
      <c r="I160" s="19"/>
    </row>
    <row r="161" spans="1:9" ht="15" x14ac:dyDescent="0.25">
      <c r="A161" s="19"/>
      <c r="B161" s="19"/>
      <c r="C161" s="60">
        <v>41795</v>
      </c>
      <c r="D161" s="18"/>
      <c r="E161" s="19"/>
      <c r="F161" s="19"/>
      <c r="G161" s="64">
        <f t="shared" si="2"/>
        <v>156</v>
      </c>
      <c r="H161" s="19"/>
      <c r="I161" s="19"/>
    </row>
    <row r="162" spans="1:9" ht="15" x14ac:dyDescent="0.25">
      <c r="A162" s="19"/>
      <c r="B162" s="19"/>
      <c r="C162" s="60">
        <v>41796</v>
      </c>
      <c r="D162" s="18"/>
      <c r="E162" s="19"/>
      <c r="F162" s="19"/>
      <c r="G162" s="64">
        <f t="shared" si="2"/>
        <v>157</v>
      </c>
      <c r="H162" s="19"/>
      <c r="I162" s="19"/>
    </row>
    <row r="163" spans="1:9" ht="15" x14ac:dyDescent="0.25">
      <c r="A163" s="19"/>
      <c r="B163" s="19"/>
      <c r="C163" s="60">
        <v>41797</v>
      </c>
      <c r="D163" s="18"/>
      <c r="E163" s="19"/>
      <c r="F163" s="19"/>
      <c r="G163" s="64">
        <f t="shared" si="2"/>
        <v>158</v>
      </c>
      <c r="H163" s="19"/>
      <c r="I163" s="19"/>
    </row>
    <row r="164" spans="1:9" ht="15" x14ac:dyDescent="0.25">
      <c r="A164" s="19"/>
      <c r="B164" s="19"/>
      <c r="C164" s="60">
        <v>41798</v>
      </c>
      <c r="D164" s="18"/>
      <c r="E164" s="19"/>
      <c r="F164" s="19"/>
      <c r="G164" s="64">
        <f t="shared" si="2"/>
        <v>159</v>
      </c>
      <c r="H164" s="19"/>
      <c r="I164" s="19"/>
    </row>
    <row r="165" spans="1:9" ht="15" x14ac:dyDescent="0.25">
      <c r="A165" s="19"/>
      <c r="B165" s="19"/>
      <c r="C165" s="60">
        <v>41799</v>
      </c>
      <c r="D165" s="18"/>
      <c r="E165" s="19"/>
      <c r="F165" s="19"/>
      <c r="G165" s="64">
        <f t="shared" si="2"/>
        <v>160</v>
      </c>
      <c r="H165" s="19"/>
      <c r="I165" s="19"/>
    </row>
    <row r="166" spans="1:9" ht="15" x14ac:dyDescent="0.25">
      <c r="A166" s="19"/>
      <c r="B166" s="19"/>
      <c r="C166" s="60">
        <v>41800</v>
      </c>
      <c r="D166" s="18"/>
      <c r="E166" s="19"/>
      <c r="F166" s="19"/>
      <c r="G166" s="64">
        <f t="shared" si="2"/>
        <v>161</v>
      </c>
      <c r="H166" s="19"/>
      <c r="I166" s="19"/>
    </row>
    <row r="167" spans="1:9" ht="15" x14ac:dyDescent="0.25">
      <c r="A167" s="19"/>
      <c r="B167" s="19"/>
      <c r="C167" s="60">
        <v>41801</v>
      </c>
      <c r="D167" s="18"/>
      <c r="E167" s="19"/>
      <c r="F167" s="19"/>
      <c r="G167" s="64">
        <f t="shared" si="2"/>
        <v>162</v>
      </c>
      <c r="H167" s="19"/>
      <c r="I167" s="19"/>
    </row>
    <row r="168" spans="1:9" ht="15" x14ac:dyDescent="0.25">
      <c r="A168" s="19"/>
      <c r="B168" s="19"/>
      <c r="C168" s="60">
        <v>41802</v>
      </c>
      <c r="D168" s="18"/>
      <c r="E168" s="19"/>
      <c r="F168" s="19"/>
      <c r="G168" s="64">
        <f t="shared" si="2"/>
        <v>163</v>
      </c>
      <c r="H168" s="19"/>
      <c r="I168" s="19"/>
    </row>
    <row r="169" spans="1:9" ht="15" x14ac:dyDescent="0.25">
      <c r="A169" s="19"/>
      <c r="B169" s="19"/>
      <c r="C169" s="60">
        <v>41803</v>
      </c>
      <c r="D169" s="18"/>
      <c r="E169" s="19"/>
      <c r="F169" s="19"/>
      <c r="G169" s="64">
        <f t="shared" si="2"/>
        <v>164</v>
      </c>
      <c r="H169" s="19"/>
      <c r="I169" s="19"/>
    </row>
    <row r="170" spans="1:9" ht="15" x14ac:dyDescent="0.25">
      <c r="A170" s="19"/>
      <c r="B170" s="19"/>
      <c r="C170" s="60">
        <v>41804</v>
      </c>
      <c r="D170" s="18"/>
      <c r="E170" s="19"/>
      <c r="F170" s="19"/>
      <c r="G170" s="64">
        <f t="shared" si="2"/>
        <v>165</v>
      </c>
      <c r="H170" s="19"/>
      <c r="I170" s="19"/>
    </row>
    <row r="171" spans="1:9" ht="15" x14ac:dyDescent="0.25">
      <c r="A171" s="19"/>
      <c r="B171" s="19"/>
      <c r="C171" s="60">
        <v>41805</v>
      </c>
      <c r="D171" s="18"/>
      <c r="E171" s="19"/>
      <c r="F171" s="19"/>
      <c r="G171" s="64">
        <f t="shared" si="2"/>
        <v>166</v>
      </c>
      <c r="H171" s="19"/>
      <c r="I171" s="19"/>
    </row>
    <row r="172" spans="1:9" ht="15" x14ac:dyDescent="0.25">
      <c r="A172" s="19"/>
      <c r="B172" s="19"/>
      <c r="C172" s="60">
        <v>41806</v>
      </c>
      <c r="D172" s="18"/>
      <c r="E172" s="19"/>
      <c r="F172" s="19"/>
      <c r="G172" s="64">
        <f t="shared" si="2"/>
        <v>167</v>
      </c>
      <c r="H172" s="19"/>
      <c r="I172" s="19"/>
    </row>
    <row r="173" spans="1:9" ht="15" x14ac:dyDescent="0.25">
      <c r="A173" s="19"/>
      <c r="B173" s="19"/>
      <c r="C173" s="60">
        <v>41807</v>
      </c>
      <c r="D173" s="18"/>
      <c r="E173" s="19"/>
      <c r="F173" s="19"/>
      <c r="G173" s="64">
        <f t="shared" si="2"/>
        <v>168</v>
      </c>
      <c r="H173" s="19"/>
      <c r="I173" s="19"/>
    </row>
    <row r="174" spans="1:9" ht="15" x14ac:dyDescent="0.25">
      <c r="A174" s="19"/>
      <c r="B174" s="19"/>
      <c r="C174" s="60">
        <v>41808</v>
      </c>
      <c r="D174" s="18"/>
      <c r="E174" s="19"/>
      <c r="F174" s="19"/>
      <c r="G174" s="64">
        <f t="shared" si="2"/>
        <v>169</v>
      </c>
      <c r="H174" s="19"/>
      <c r="I174" s="19"/>
    </row>
    <row r="175" spans="1:9" ht="15" x14ac:dyDescent="0.25">
      <c r="A175" s="19"/>
      <c r="B175" s="19"/>
      <c r="C175" s="60">
        <v>41809</v>
      </c>
      <c r="D175" s="18"/>
      <c r="E175" s="19"/>
      <c r="F175" s="19"/>
      <c r="G175" s="64">
        <f t="shared" si="2"/>
        <v>170</v>
      </c>
      <c r="H175" s="19"/>
      <c r="I175" s="19"/>
    </row>
    <row r="176" spans="1:9" ht="15" x14ac:dyDescent="0.25">
      <c r="A176" s="19"/>
      <c r="B176" s="19"/>
      <c r="C176" s="60">
        <v>41810</v>
      </c>
      <c r="D176" s="18"/>
      <c r="E176" s="19"/>
      <c r="F176" s="19"/>
      <c r="G176" s="64">
        <f t="shared" si="2"/>
        <v>171</v>
      </c>
      <c r="H176" s="19"/>
      <c r="I176" s="19"/>
    </row>
    <row r="177" spans="1:9" ht="15" x14ac:dyDescent="0.25">
      <c r="A177" s="19"/>
      <c r="B177" s="19"/>
      <c r="C177" s="60">
        <v>41811</v>
      </c>
      <c r="D177" s="18"/>
      <c r="E177" s="19"/>
      <c r="F177" s="19"/>
      <c r="G177" s="64">
        <f t="shared" si="2"/>
        <v>172</v>
      </c>
      <c r="H177" s="19"/>
      <c r="I177" s="19"/>
    </row>
    <row r="178" spans="1:9" ht="15" x14ac:dyDescent="0.25">
      <c r="A178" s="19"/>
      <c r="B178" s="19"/>
      <c r="C178" s="60">
        <v>41812</v>
      </c>
      <c r="D178" s="18"/>
      <c r="E178" s="19"/>
      <c r="F178" s="19"/>
      <c r="G178" s="64">
        <f t="shared" si="2"/>
        <v>173</v>
      </c>
      <c r="H178" s="19"/>
      <c r="I178" s="19"/>
    </row>
    <row r="179" spans="1:9" ht="15" x14ac:dyDescent="0.25">
      <c r="A179" s="19"/>
      <c r="B179" s="19"/>
      <c r="C179" s="60">
        <v>41813</v>
      </c>
      <c r="D179" s="18"/>
      <c r="E179" s="19"/>
      <c r="F179" s="19"/>
      <c r="G179" s="64">
        <f t="shared" si="2"/>
        <v>174</v>
      </c>
      <c r="H179" s="19"/>
      <c r="I179" s="19"/>
    </row>
    <row r="180" spans="1:9" ht="15" x14ac:dyDescent="0.25">
      <c r="A180" s="19"/>
      <c r="B180" s="19"/>
      <c r="C180" s="60">
        <v>41814</v>
      </c>
      <c r="D180" s="18"/>
      <c r="E180" s="19"/>
      <c r="F180" s="19"/>
      <c r="G180" s="64">
        <f t="shared" si="2"/>
        <v>175</v>
      </c>
      <c r="H180" s="19"/>
      <c r="I180" s="19"/>
    </row>
    <row r="181" spans="1:9" ht="15" x14ac:dyDescent="0.25">
      <c r="A181" s="19"/>
      <c r="B181" s="19"/>
      <c r="C181" s="60">
        <v>41815</v>
      </c>
      <c r="D181" s="18"/>
      <c r="E181" s="19"/>
      <c r="F181" s="19"/>
      <c r="G181" s="64">
        <f t="shared" si="2"/>
        <v>176</v>
      </c>
      <c r="H181" s="19"/>
      <c r="I181" s="19"/>
    </row>
    <row r="182" spans="1:9" ht="15" x14ac:dyDescent="0.25">
      <c r="A182" s="19"/>
      <c r="B182" s="19"/>
      <c r="C182" s="60">
        <v>41816</v>
      </c>
      <c r="D182" s="18"/>
      <c r="E182" s="19"/>
      <c r="F182" s="19"/>
      <c r="G182" s="64">
        <f t="shared" si="2"/>
        <v>177</v>
      </c>
      <c r="H182" s="19"/>
      <c r="I182" s="19"/>
    </row>
    <row r="183" spans="1:9" ht="15" x14ac:dyDescent="0.25">
      <c r="A183" s="19"/>
      <c r="B183" s="19"/>
      <c r="C183" s="60">
        <v>41817</v>
      </c>
      <c r="D183" s="18"/>
      <c r="E183" s="19"/>
      <c r="F183" s="19"/>
      <c r="G183" s="64">
        <f t="shared" si="2"/>
        <v>178</v>
      </c>
      <c r="H183" s="19"/>
      <c r="I183" s="19"/>
    </row>
    <row r="184" spans="1:9" ht="15" x14ac:dyDescent="0.25">
      <c r="A184" s="19"/>
      <c r="B184" s="19"/>
      <c r="C184" s="60">
        <v>41818</v>
      </c>
      <c r="D184" s="18"/>
      <c r="E184" s="19"/>
      <c r="F184" s="19"/>
      <c r="G184" s="64">
        <f t="shared" si="2"/>
        <v>179</v>
      </c>
      <c r="H184" s="19"/>
      <c r="I184" s="19"/>
    </row>
    <row r="185" spans="1:9" ht="15" x14ac:dyDescent="0.25">
      <c r="A185" s="19"/>
      <c r="B185" s="19"/>
      <c r="C185" s="60">
        <v>41819</v>
      </c>
      <c r="D185" s="18"/>
      <c r="E185" s="19"/>
      <c r="F185" s="19"/>
      <c r="G185" s="64">
        <f t="shared" si="2"/>
        <v>180</v>
      </c>
      <c r="H185" s="19"/>
      <c r="I185" s="19"/>
    </row>
    <row r="186" spans="1:9" ht="15" x14ac:dyDescent="0.25">
      <c r="A186" s="19"/>
      <c r="B186" s="19"/>
      <c r="C186" s="60">
        <v>41820</v>
      </c>
      <c r="D186" s="18"/>
      <c r="E186" s="19"/>
      <c r="F186" s="19"/>
      <c r="G186" s="64">
        <f t="shared" si="2"/>
        <v>181</v>
      </c>
      <c r="H186" s="19"/>
      <c r="I186" s="19"/>
    </row>
    <row r="187" spans="1:9" ht="15" x14ac:dyDescent="0.25">
      <c r="A187" s="19"/>
      <c r="B187" s="19"/>
      <c r="C187" s="60">
        <v>41821</v>
      </c>
      <c r="D187" s="18"/>
      <c r="E187" s="19"/>
      <c r="F187" s="19"/>
      <c r="G187" s="64">
        <f t="shared" si="2"/>
        <v>182</v>
      </c>
      <c r="H187" s="19"/>
      <c r="I187" s="19"/>
    </row>
    <row r="188" spans="1:9" ht="15" x14ac:dyDescent="0.25">
      <c r="A188" s="19"/>
      <c r="B188" s="19"/>
      <c r="C188" s="60">
        <v>41822</v>
      </c>
      <c r="D188" s="18"/>
      <c r="E188" s="19"/>
      <c r="F188" s="19"/>
      <c r="G188" s="64">
        <f t="shared" si="2"/>
        <v>183</v>
      </c>
      <c r="H188" s="19"/>
      <c r="I188" s="19"/>
    </row>
    <row r="189" spans="1:9" ht="15" x14ac:dyDescent="0.25">
      <c r="A189" s="19"/>
      <c r="B189" s="19"/>
      <c r="C189" s="60">
        <v>41823</v>
      </c>
      <c r="D189" s="18"/>
      <c r="E189" s="19"/>
      <c r="F189" s="19"/>
      <c r="G189" s="64">
        <f t="shared" si="2"/>
        <v>184</v>
      </c>
      <c r="H189" s="19"/>
      <c r="I189" s="19"/>
    </row>
    <row r="190" spans="1:9" ht="15" x14ac:dyDescent="0.25">
      <c r="A190" s="19"/>
      <c r="B190" s="19"/>
      <c r="C190" s="60">
        <v>41824</v>
      </c>
      <c r="D190" s="18"/>
      <c r="E190" s="19"/>
      <c r="F190" s="19"/>
      <c r="G190" s="64">
        <f t="shared" si="2"/>
        <v>185</v>
      </c>
      <c r="H190" s="19"/>
      <c r="I190" s="19"/>
    </row>
    <row r="191" spans="1:9" ht="15" x14ac:dyDescent="0.25">
      <c r="A191" s="19"/>
      <c r="B191" s="19"/>
      <c r="C191" s="60">
        <v>41825</v>
      </c>
      <c r="D191" s="18"/>
      <c r="E191" s="19"/>
      <c r="F191" s="19"/>
      <c r="G191" s="64">
        <f t="shared" si="2"/>
        <v>186</v>
      </c>
      <c r="H191" s="19"/>
      <c r="I191" s="19"/>
    </row>
    <row r="192" spans="1:9" ht="15" x14ac:dyDescent="0.25">
      <c r="A192" s="19"/>
      <c r="B192" s="19"/>
      <c r="C192" s="60">
        <v>41826</v>
      </c>
      <c r="D192" s="18"/>
      <c r="E192" s="19"/>
      <c r="F192" s="19"/>
      <c r="G192" s="64">
        <f t="shared" si="2"/>
        <v>187</v>
      </c>
      <c r="H192" s="19"/>
      <c r="I192" s="19"/>
    </row>
    <row r="193" spans="1:9" ht="15" x14ac:dyDescent="0.25">
      <c r="A193" s="19"/>
      <c r="B193" s="19"/>
      <c r="C193" s="60">
        <v>41827</v>
      </c>
      <c r="D193" s="18"/>
      <c r="E193" s="19"/>
      <c r="F193" s="19"/>
      <c r="G193" s="64">
        <f t="shared" si="2"/>
        <v>188</v>
      </c>
      <c r="H193" s="19"/>
      <c r="I193" s="19"/>
    </row>
    <row r="194" spans="1:9" ht="15" x14ac:dyDescent="0.25">
      <c r="A194" s="19"/>
      <c r="B194" s="19"/>
      <c r="C194" s="60">
        <v>41828</v>
      </c>
      <c r="D194" s="18"/>
      <c r="E194" s="19"/>
      <c r="F194" s="19"/>
      <c r="G194" s="64">
        <f t="shared" si="2"/>
        <v>189</v>
      </c>
      <c r="H194" s="19"/>
      <c r="I194" s="19"/>
    </row>
    <row r="195" spans="1:9" ht="15" x14ac:dyDescent="0.25">
      <c r="A195" s="19"/>
      <c r="B195" s="19"/>
      <c r="C195" s="60">
        <v>41829</v>
      </c>
      <c r="D195" s="18"/>
      <c r="E195" s="19"/>
      <c r="F195" s="19"/>
      <c r="G195" s="64">
        <f t="shared" si="2"/>
        <v>190</v>
      </c>
      <c r="H195" s="19"/>
      <c r="I195" s="19"/>
    </row>
    <row r="196" spans="1:9" ht="15" x14ac:dyDescent="0.25">
      <c r="A196" s="19"/>
      <c r="B196" s="19"/>
      <c r="C196" s="60">
        <v>41830</v>
      </c>
      <c r="D196" s="18"/>
      <c r="E196" s="19"/>
      <c r="F196" s="19"/>
      <c r="G196" s="64">
        <f t="shared" si="2"/>
        <v>191</v>
      </c>
      <c r="H196" s="19"/>
      <c r="I196" s="19"/>
    </row>
    <row r="197" spans="1:9" ht="15" x14ac:dyDescent="0.25">
      <c r="A197" s="19"/>
      <c r="B197" s="19"/>
      <c r="C197" s="60">
        <v>41831</v>
      </c>
      <c r="D197" s="18"/>
      <c r="E197" s="19"/>
      <c r="F197" s="19"/>
      <c r="G197" s="64">
        <f t="shared" si="2"/>
        <v>192</v>
      </c>
      <c r="H197" s="19"/>
      <c r="I197" s="19"/>
    </row>
    <row r="198" spans="1:9" ht="15" x14ac:dyDescent="0.25">
      <c r="A198" s="19"/>
      <c r="B198" s="19"/>
      <c r="C198" s="60">
        <v>41832</v>
      </c>
      <c r="D198" s="18"/>
      <c r="E198" s="19"/>
      <c r="F198" s="19"/>
      <c r="G198" s="64">
        <f t="shared" si="2"/>
        <v>193</v>
      </c>
      <c r="H198" s="19"/>
      <c r="I198" s="19"/>
    </row>
    <row r="199" spans="1:9" ht="15" x14ac:dyDescent="0.25">
      <c r="A199" s="19"/>
      <c r="B199" s="19"/>
      <c r="C199" s="60">
        <v>41833</v>
      </c>
      <c r="D199" s="18"/>
      <c r="E199" s="19"/>
      <c r="F199" s="19"/>
      <c r="G199" s="64">
        <f t="shared" si="2"/>
        <v>194</v>
      </c>
      <c r="H199" s="19"/>
      <c r="I199" s="19"/>
    </row>
    <row r="200" spans="1:9" ht="15" x14ac:dyDescent="0.25">
      <c r="A200" s="19"/>
      <c r="B200" s="19"/>
      <c r="C200" s="60">
        <v>41834</v>
      </c>
      <c r="D200" s="18"/>
      <c r="E200" s="19"/>
      <c r="F200" s="19"/>
      <c r="G200" s="64">
        <f t="shared" ref="G200:G263" si="3">G199+1</f>
        <v>195</v>
      </c>
      <c r="H200" s="19"/>
      <c r="I200" s="19"/>
    </row>
    <row r="201" spans="1:9" ht="15" x14ac:dyDescent="0.25">
      <c r="A201" s="19"/>
      <c r="B201" s="19"/>
      <c r="C201" s="60">
        <v>41835</v>
      </c>
      <c r="D201" s="18"/>
      <c r="E201" s="19"/>
      <c r="F201" s="19"/>
      <c r="G201" s="64">
        <f t="shared" si="3"/>
        <v>196</v>
      </c>
      <c r="H201" s="19"/>
      <c r="I201" s="19"/>
    </row>
    <row r="202" spans="1:9" ht="15" x14ac:dyDescent="0.25">
      <c r="A202" s="19"/>
      <c r="B202" s="19"/>
      <c r="C202" s="60">
        <v>41836</v>
      </c>
      <c r="D202" s="18"/>
      <c r="E202" s="19"/>
      <c r="F202" s="19"/>
      <c r="G202" s="64">
        <f t="shared" si="3"/>
        <v>197</v>
      </c>
      <c r="H202" s="19"/>
      <c r="I202" s="19"/>
    </row>
    <row r="203" spans="1:9" ht="15" x14ac:dyDescent="0.25">
      <c r="A203" s="19"/>
      <c r="B203" s="19"/>
      <c r="C203" s="60">
        <v>41837</v>
      </c>
      <c r="D203" s="18"/>
      <c r="E203" s="19"/>
      <c r="F203" s="19"/>
      <c r="G203" s="64">
        <f t="shared" si="3"/>
        <v>198</v>
      </c>
      <c r="H203" s="19"/>
      <c r="I203" s="19"/>
    </row>
    <row r="204" spans="1:9" ht="15" x14ac:dyDescent="0.25">
      <c r="A204" s="19"/>
      <c r="B204" s="19"/>
      <c r="C204" s="60">
        <v>41838</v>
      </c>
      <c r="D204" s="18"/>
      <c r="E204" s="19"/>
      <c r="F204" s="19"/>
      <c r="G204" s="64">
        <f t="shared" si="3"/>
        <v>199</v>
      </c>
      <c r="H204" s="19"/>
      <c r="I204" s="19"/>
    </row>
    <row r="205" spans="1:9" ht="15" x14ac:dyDescent="0.25">
      <c r="A205" s="19"/>
      <c r="B205" s="19"/>
      <c r="C205" s="60">
        <v>41839</v>
      </c>
      <c r="D205" s="18"/>
      <c r="E205" s="19"/>
      <c r="F205" s="19"/>
      <c r="G205" s="64">
        <f t="shared" si="3"/>
        <v>200</v>
      </c>
      <c r="H205" s="19"/>
      <c r="I205" s="19"/>
    </row>
    <row r="206" spans="1:9" ht="15" x14ac:dyDescent="0.25">
      <c r="A206" s="19"/>
      <c r="B206" s="19"/>
      <c r="C206" s="60">
        <v>41840</v>
      </c>
      <c r="D206" s="18"/>
      <c r="E206" s="19"/>
      <c r="F206" s="19"/>
      <c r="G206" s="64">
        <f t="shared" si="3"/>
        <v>201</v>
      </c>
      <c r="H206" s="19"/>
      <c r="I206" s="19"/>
    </row>
    <row r="207" spans="1:9" ht="15" x14ac:dyDescent="0.25">
      <c r="A207" s="19"/>
      <c r="B207" s="19"/>
      <c r="C207" s="60">
        <v>41841</v>
      </c>
      <c r="D207" s="18"/>
      <c r="E207" s="19"/>
      <c r="F207" s="19"/>
      <c r="G207" s="64">
        <f t="shared" si="3"/>
        <v>202</v>
      </c>
      <c r="H207" s="19"/>
      <c r="I207" s="19"/>
    </row>
    <row r="208" spans="1:9" ht="15" x14ac:dyDescent="0.25">
      <c r="A208" s="19"/>
      <c r="B208" s="19"/>
      <c r="C208" s="60">
        <v>41842</v>
      </c>
      <c r="D208" s="18"/>
      <c r="E208" s="19"/>
      <c r="F208" s="19"/>
      <c r="G208" s="64">
        <f t="shared" si="3"/>
        <v>203</v>
      </c>
      <c r="H208" s="19"/>
      <c r="I208" s="19"/>
    </row>
    <row r="209" spans="1:9" ht="15" x14ac:dyDescent="0.25">
      <c r="A209" s="19"/>
      <c r="B209" s="19"/>
      <c r="C209" s="60">
        <v>41843</v>
      </c>
      <c r="D209" s="18"/>
      <c r="E209" s="19"/>
      <c r="F209" s="19"/>
      <c r="G209" s="64">
        <f t="shared" si="3"/>
        <v>204</v>
      </c>
      <c r="H209" s="19"/>
      <c r="I209" s="19"/>
    </row>
    <row r="210" spans="1:9" ht="15" x14ac:dyDescent="0.25">
      <c r="A210" s="19"/>
      <c r="B210" s="19"/>
      <c r="C210" s="60">
        <v>41844</v>
      </c>
      <c r="D210" s="18"/>
      <c r="E210" s="19"/>
      <c r="F210" s="19"/>
      <c r="G210" s="64">
        <f t="shared" si="3"/>
        <v>205</v>
      </c>
      <c r="H210" s="19"/>
      <c r="I210" s="19"/>
    </row>
    <row r="211" spans="1:9" ht="15" x14ac:dyDescent="0.25">
      <c r="A211" s="19"/>
      <c r="B211" s="19"/>
      <c r="C211" s="60">
        <v>41845</v>
      </c>
      <c r="D211" s="18"/>
      <c r="E211" s="19"/>
      <c r="F211" s="19"/>
      <c r="G211" s="64">
        <f t="shared" si="3"/>
        <v>206</v>
      </c>
      <c r="H211" s="19"/>
      <c r="I211" s="19"/>
    </row>
    <row r="212" spans="1:9" ht="15" x14ac:dyDescent="0.25">
      <c r="A212" s="19"/>
      <c r="B212" s="19"/>
      <c r="C212" s="60">
        <v>41846</v>
      </c>
      <c r="D212" s="18"/>
      <c r="E212" s="19"/>
      <c r="F212" s="19"/>
      <c r="G212" s="64">
        <f t="shared" si="3"/>
        <v>207</v>
      </c>
      <c r="H212" s="19"/>
      <c r="I212" s="19"/>
    </row>
    <row r="213" spans="1:9" ht="15" x14ac:dyDescent="0.25">
      <c r="A213" s="19"/>
      <c r="B213" s="19"/>
      <c r="C213" s="60">
        <v>41847</v>
      </c>
      <c r="D213" s="18"/>
      <c r="E213" s="19"/>
      <c r="F213" s="19"/>
      <c r="G213" s="64">
        <f t="shared" si="3"/>
        <v>208</v>
      </c>
      <c r="H213" s="19"/>
      <c r="I213" s="19"/>
    </row>
    <row r="214" spans="1:9" ht="15" x14ac:dyDescent="0.25">
      <c r="A214" s="19"/>
      <c r="B214" s="19"/>
      <c r="C214" s="60">
        <v>41848</v>
      </c>
      <c r="D214" s="18"/>
      <c r="E214" s="19"/>
      <c r="F214" s="19"/>
      <c r="G214" s="64">
        <f t="shared" si="3"/>
        <v>209</v>
      </c>
      <c r="H214" s="19"/>
      <c r="I214" s="19"/>
    </row>
    <row r="215" spans="1:9" ht="15" x14ac:dyDescent="0.25">
      <c r="A215" s="19"/>
      <c r="B215" s="19"/>
      <c r="C215" s="60">
        <v>41849</v>
      </c>
      <c r="D215" s="18"/>
      <c r="E215" s="19"/>
      <c r="F215" s="19"/>
      <c r="G215" s="64">
        <f t="shared" si="3"/>
        <v>210</v>
      </c>
      <c r="H215" s="19"/>
      <c r="I215" s="19"/>
    </row>
    <row r="216" spans="1:9" ht="15" x14ac:dyDescent="0.25">
      <c r="A216" s="19"/>
      <c r="B216" s="19"/>
      <c r="C216" s="60">
        <v>41850</v>
      </c>
      <c r="D216" s="18"/>
      <c r="E216" s="19"/>
      <c r="F216" s="19"/>
      <c r="G216" s="64">
        <f t="shared" si="3"/>
        <v>211</v>
      </c>
      <c r="H216" s="19"/>
      <c r="I216" s="19"/>
    </row>
    <row r="217" spans="1:9" ht="15" x14ac:dyDescent="0.25">
      <c r="A217" s="19"/>
      <c r="B217" s="19"/>
      <c r="C217" s="60">
        <v>41851</v>
      </c>
      <c r="D217" s="18"/>
      <c r="E217" s="19"/>
      <c r="F217" s="19"/>
      <c r="G217" s="64">
        <f t="shared" si="3"/>
        <v>212</v>
      </c>
      <c r="H217" s="19"/>
      <c r="I217" s="19"/>
    </row>
    <row r="218" spans="1:9" ht="15" x14ac:dyDescent="0.25">
      <c r="A218" s="19"/>
      <c r="B218" s="19"/>
      <c r="C218" s="60">
        <v>41852</v>
      </c>
      <c r="D218" s="18"/>
      <c r="E218" s="19"/>
      <c r="F218" s="19"/>
      <c r="G218" s="64">
        <f t="shared" si="3"/>
        <v>213</v>
      </c>
      <c r="H218" s="19"/>
      <c r="I218" s="19"/>
    </row>
    <row r="219" spans="1:9" ht="15" x14ac:dyDescent="0.25">
      <c r="A219" s="19"/>
      <c r="B219" s="19"/>
      <c r="C219" s="60">
        <v>41853</v>
      </c>
      <c r="D219" s="18"/>
      <c r="E219" s="19"/>
      <c r="F219" s="19"/>
      <c r="G219" s="64">
        <f t="shared" si="3"/>
        <v>214</v>
      </c>
      <c r="H219" s="19"/>
      <c r="I219" s="19"/>
    </row>
    <row r="220" spans="1:9" ht="15" x14ac:dyDescent="0.25">
      <c r="A220" s="19"/>
      <c r="B220" s="19"/>
      <c r="C220" s="60">
        <v>41854</v>
      </c>
      <c r="D220" s="18"/>
      <c r="E220" s="19"/>
      <c r="F220" s="19"/>
      <c r="G220" s="64">
        <f t="shared" si="3"/>
        <v>215</v>
      </c>
      <c r="H220" s="19"/>
      <c r="I220" s="19"/>
    </row>
    <row r="221" spans="1:9" ht="15" x14ac:dyDescent="0.25">
      <c r="A221" s="19"/>
      <c r="B221" s="19"/>
      <c r="C221" s="60">
        <v>41855</v>
      </c>
      <c r="D221" s="18"/>
      <c r="E221" s="19"/>
      <c r="F221" s="19"/>
      <c r="G221" s="64">
        <f t="shared" si="3"/>
        <v>216</v>
      </c>
      <c r="H221" s="19"/>
      <c r="I221" s="19"/>
    </row>
    <row r="222" spans="1:9" ht="15" x14ac:dyDescent="0.25">
      <c r="A222" s="19"/>
      <c r="B222" s="19"/>
      <c r="C222" s="60">
        <v>41856</v>
      </c>
      <c r="D222" s="18"/>
      <c r="E222" s="19"/>
      <c r="F222" s="19"/>
      <c r="G222" s="64">
        <f t="shared" si="3"/>
        <v>217</v>
      </c>
      <c r="H222" s="19"/>
      <c r="I222" s="19"/>
    </row>
    <row r="223" spans="1:9" ht="15" x14ac:dyDescent="0.25">
      <c r="A223" s="19"/>
      <c r="B223" s="19"/>
      <c r="C223" s="60">
        <v>41857</v>
      </c>
      <c r="D223" s="18"/>
      <c r="E223" s="19"/>
      <c r="F223" s="19"/>
      <c r="G223" s="64">
        <f t="shared" si="3"/>
        <v>218</v>
      </c>
      <c r="H223" s="19"/>
      <c r="I223" s="19"/>
    </row>
    <row r="224" spans="1:9" ht="15" x14ac:dyDescent="0.25">
      <c r="A224" s="19"/>
      <c r="B224" s="19"/>
      <c r="C224" s="60">
        <v>41858</v>
      </c>
      <c r="D224" s="18"/>
      <c r="E224" s="19"/>
      <c r="F224" s="19"/>
      <c r="G224" s="64">
        <f t="shared" si="3"/>
        <v>219</v>
      </c>
      <c r="H224" s="19"/>
      <c r="I224" s="19"/>
    </row>
    <row r="225" spans="1:9" ht="15" x14ac:dyDescent="0.25">
      <c r="A225" s="19"/>
      <c r="B225" s="19"/>
      <c r="C225" s="60">
        <v>41859</v>
      </c>
      <c r="D225" s="18"/>
      <c r="E225" s="19"/>
      <c r="F225" s="19"/>
      <c r="G225" s="64">
        <f t="shared" si="3"/>
        <v>220</v>
      </c>
      <c r="H225" s="19"/>
      <c r="I225" s="19"/>
    </row>
    <row r="226" spans="1:9" ht="15" x14ac:dyDescent="0.25">
      <c r="A226" s="19"/>
      <c r="B226" s="19"/>
      <c r="C226" s="60">
        <v>41860</v>
      </c>
      <c r="D226" s="18"/>
      <c r="E226" s="19"/>
      <c r="F226" s="19"/>
      <c r="G226" s="64">
        <f t="shared" si="3"/>
        <v>221</v>
      </c>
      <c r="H226" s="19"/>
      <c r="I226" s="19"/>
    </row>
    <row r="227" spans="1:9" ht="15" x14ac:dyDescent="0.25">
      <c r="A227" s="19"/>
      <c r="B227" s="19"/>
      <c r="C227" s="60">
        <v>41861</v>
      </c>
      <c r="D227" s="18"/>
      <c r="E227" s="19"/>
      <c r="F227" s="19"/>
      <c r="G227" s="64">
        <f t="shared" si="3"/>
        <v>222</v>
      </c>
      <c r="H227" s="19"/>
      <c r="I227" s="19"/>
    </row>
    <row r="228" spans="1:9" ht="15" x14ac:dyDescent="0.25">
      <c r="A228" s="19"/>
      <c r="B228" s="19"/>
      <c r="C228" s="60">
        <v>41862</v>
      </c>
      <c r="D228" s="18"/>
      <c r="E228" s="19"/>
      <c r="F228" s="19"/>
      <c r="G228" s="64">
        <f t="shared" si="3"/>
        <v>223</v>
      </c>
      <c r="H228" s="19"/>
      <c r="I228" s="19"/>
    </row>
    <row r="229" spans="1:9" ht="15" x14ac:dyDescent="0.25">
      <c r="A229" s="19"/>
      <c r="B229" s="19"/>
      <c r="C229" s="60">
        <v>41863</v>
      </c>
      <c r="D229" s="18"/>
      <c r="E229" s="19"/>
      <c r="F229" s="19"/>
      <c r="G229" s="64">
        <f t="shared" si="3"/>
        <v>224</v>
      </c>
      <c r="H229" s="19"/>
      <c r="I229" s="19"/>
    </row>
    <row r="230" spans="1:9" ht="15" x14ac:dyDescent="0.25">
      <c r="A230" s="19"/>
      <c r="B230" s="19"/>
      <c r="C230" s="60">
        <v>41864</v>
      </c>
      <c r="D230" s="18"/>
      <c r="E230" s="19"/>
      <c r="F230" s="19"/>
      <c r="G230" s="64">
        <f t="shared" si="3"/>
        <v>225</v>
      </c>
      <c r="H230" s="19"/>
      <c r="I230" s="19"/>
    </row>
    <row r="231" spans="1:9" ht="15" x14ac:dyDescent="0.25">
      <c r="A231" s="19"/>
      <c r="B231" s="19"/>
      <c r="C231" s="60">
        <v>41865</v>
      </c>
      <c r="D231" s="18"/>
      <c r="E231" s="19"/>
      <c r="F231" s="19"/>
      <c r="G231" s="64">
        <f t="shared" si="3"/>
        <v>226</v>
      </c>
      <c r="H231" s="19"/>
      <c r="I231" s="19"/>
    </row>
    <row r="232" spans="1:9" ht="15" x14ac:dyDescent="0.25">
      <c r="A232" s="19"/>
      <c r="B232" s="19"/>
      <c r="C232" s="60">
        <v>41866</v>
      </c>
      <c r="D232" s="18"/>
      <c r="E232" s="19"/>
      <c r="F232" s="19"/>
      <c r="G232" s="64">
        <f t="shared" si="3"/>
        <v>227</v>
      </c>
      <c r="H232" s="19"/>
      <c r="I232" s="19"/>
    </row>
    <row r="233" spans="1:9" ht="15" x14ac:dyDescent="0.25">
      <c r="A233" s="19"/>
      <c r="B233" s="19"/>
      <c r="C233" s="60">
        <v>41867</v>
      </c>
      <c r="D233" s="18"/>
      <c r="E233" s="19"/>
      <c r="F233" s="19"/>
      <c r="G233" s="64">
        <f t="shared" si="3"/>
        <v>228</v>
      </c>
      <c r="H233" s="19"/>
      <c r="I233" s="19"/>
    </row>
    <row r="234" spans="1:9" ht="15" x14ac:dyDescent="0.25">
      <c r="A234" s="19"/>
      <c r="B234" s="19"/>
      <c r="C234" s="60">
        <v>41868</v>
      </c>
      <c r="D234" s="18"/>
      <c r="E234" s="19"/>
      <c r="F234" s="19"/>
      <c r="G234" s="64">
        <f t="shared" si="3"/>
        <v>229</v>
      </c>
      <c r="H234" s="19"/>
      <c r="I234" s="19"/>
    </row>
    <row r="235" spans="1:9" ht="15" x14ac:dyDescent="0.25">
      <c r="A235" s="19"/>
      <c r="B235" s="19"/>
      <c r="C235" s="60">
        <v>41869</v>
      </c>
      <c r="D235" s="18"/>
      <c r="E235" s="19"/>
      <c r="F235" s="19"/>
      <c r="G235" s="64">
        <f t="shared" si="3"/>
        <v>230</v>
      </c>
      <c r="H235" s="19"/>
      <c r="I235" s="19"/>
    </row>
    <row r="236" spans="1:9" ht="15" x14ac:dyDescent="0.25">
      <c r="A236" s="19"/>
      <c r="B236" s="19"/>
      <c r="C236" s="60">
        <v>41870</v>
      </c>
      <c r="D236" s="18"/>
      <c r="E236" s="19"/>
      <c r="F236" s="19"/>
      <c r="G236" s="64">
        <f t="shared" si="3"/>
        <v>231</v>
      </c>
      <c r="H236" s="19"/>
      <c r="I236" s="19"/>
    </row>
    <row r="237" spans="1:9" ht="15" x14ac:dyDescent="0.25">
      <c r="A237" s="19"/>
      <c r="B237" s="19"/>
      <c r="C237" s="60">
        <v>41871</v>
      </c>
      <c r="D237" s="18"/>
      <c r="E237" s="19"/>
      <c r="F237" s="19"/>
      <c r="G237" s="64">
        <f t="shared" si="3"/>
        <v>232</v>
      </c>
      <c r="H237" s="19"/>
      <c r="I237" s="19"/>
    </row>
    <row r="238" spans="1:9" ht="15" x14ac:dyDescent="0.25">
      <c r="A238" s="19"/>
      <c r="B238" s="19"/>
      <c r="C238" s="60">
        <v>41872</v>
      </c>
      <c r="D238" s="18"/>
      <c r="E238" s="19"/>
      <c r="F238" s="19"/>
      <c r="G238" s="64">
        <f t="shared" si="3"/>
        <v>233</v>
      </c>
      <c r="H238" s="19"/>
      <c r="I238" s="19"/>
    </row>
    <row r="239" spans="1:9" ht="15" x14ac:dyDescent="0.25">
      <c r="A239" s="19"/>
      <c r="B239" s="19"/>
      <c r="C239" s="60">
        <v>41873</v>
      </c>
      <c r="D239" s="18"/>
      <c r="E239" s="19"/>
      <c r="F239" s="19"/>
      <c r="G239" s="64">
        <f t="shared" si="3"/>
        <v>234</v>
      </c>
      <c r="H239" s="19"/>
      <c r="I239" s="19"/>
    </row>
    <row r="240" spans="1:9" ht="15" x14ac:dyDescent="0.25">
      <c r="A240" s="19"/>
      <c r="B240" s="19"/>
      <c r="C240" s="60">
        <v>41874</v>
      </c>
      <c r="D240" s="18"/>
      <c r="E240" s="19"/>
      <c r="F240" s="19"/>
      <c r="G240" s="64">
        <f t="shared" si="3"/>
        <v>235</v>
      </c>
      <c r="H240" s="19"/>
      <c r="I240" s="19"/>
    </row>
    <row r="241" spans="1:9" ht="15" x14ac:dyDescent="0.25">
      <c r="A241" s="19"/>
      <c r="B241" s="19"/>
      <c r="C241" s="60">
        <v>41875</v>
      </c>
      <c r="D241" s="18"/>
      <c r="E241" s="19"/>
      <c r="F241" s="19"/>
      <c r="G241" s="64">
        <f t="shared" si="3"/>
        <v>236</v>
      </c>
      <c r="H241" s="19"/>
      <c r="I241" s="19"/>
    </row>
    <row r="242" spans="1:9" ht="15" x14ac:dyDescent="0.25">
      <c r="A242" s="19"/>
      <c r="B242" s="19"/>
      <c r="C242" s="60">
        <v>41876</v>
      </c>
      <c r="D242" s="18"/>
      <c r="E242" s="19"/>
      <c r="F242" s="19"/>
      <c r="G242" s="64">
        <f t="shared" si="3"/>
        <v>237</v>
      </c>
      <c r="H242" s="19"/>
      <c r="I242" s="19"/>
    </row>
    <row r="243" spans="1:9" ht="15" x14ac:dyDescent="0.25">
      <c r="A243" s="19"/>
      <c r="B243" s="19"/>
      <c r="C243" s="60">
        <v>41877</v>
      </c>
      <c r="D243" s="18"/>
      <c r="E243" s="19"/>
      <c r="F243" s="19"/>
      <c r="G243" s="64">
        <f t="shared" si="3"/>
        <v>238</v>
      </c>
      <c r="H243" s="19"/>
      <c r="I243" s="19"/>
    </row>
    <row r="244" spans="1:9" ht="15" x14ac:dyDescent="0.25">
      <c r="A244" s="19"/>
      <c r="B244" s="19"/>
      <c r="C244" s="60">
        <v>41878</v>
      </c>
      <c r="D244" s="18"/>
      <c r="E244" s="19"/>
      <c r="F244" s="19"/>
      <c r="G244" s="64">
        <f t="shared" si="3"/>
        <v>239</v>
      </c>
      <c r="H244" s="19"/>
      <c r="I244" s="19"/>
    </row>
    <row r="245" spans="1:9" ht="15" x14ac:dyDescent="0.25">
      <c r="A245" s="19"/>
      <c r="B245" s="19"/>
      <c r="C245" s="60">
        <v>41879</v>
      </c>
      <c r="D245" s="18"/>
      <c r="E245" s="19"/>
      <c r="F245" s="19"/>
      <c r="G245" s="64">
        <f t="shared" si="3"/>
        <v>240</v>
      </c>
      <c r="H245" s="19"/>
      <c r="I245" s="19"/>
    </row>
    <row r="246" spans="1:9" ht="15" x14ac:dyDescent="0.25">
      <c r="A246" s="19"/>
      <c r="B246" s="19"/>
      <c r="C246" s="18">
        <f t="shared" ref="C246:C277" si="4">C245+1</f>
        <v>41880</v>
      </c>
      <c r="D246" s="18"/>
      <c r="E246" s="19"/>
      <c r="F246" s="19"/>
      <c r="G246" s="64">
        <f t="shared" si="3"/>
        <v>241</v>
      </c>
      <c r="H246" s="19"/>
      <c r="I246" s="19"/>
    </row>
    <row r="247" spans="1:9" ht="15" x14ac:dyDescent="0.25">
      <c r="A247" s="19"/>
      <c r="B247" s="19"/>
      <c r="C247" s="18">
        <f t="shared" si="4"/>
        <v>41881</v>
      </c>
      <c r="D247" s="18"/>
      <c r="E247" s="19"/>
      <c r="F247" s="19"/>
      <c r="G247" s="64">
        <f t="shared" si="3"/>
        <v>242</v>
      </c>
      <c r="H247" s="19"/>
      <c r="I247" s="19"/>
    </row>
    <row r="248" spans="1:9" ht="15" x14ac:dyDescent="0.25">
      <c r="A248" s="19"/>
      <c r="B248" s="19"/>
      <c r="C248" s="18">
        <f t="shared" si="4"/>
        <v>41882</v>
      </c>
      <c r="D248" s="18"/>
      <c r="E248" s="19"/>
      <c r="F248" s="19"/>
      <c r="G248" s="64">
        <f t="shared" si="3"/>
        <v>243</v>
      </c>
      <c r="H248" s="19"/>
      <c r="I248" s="19"/>
    </row>
    <row r="249" spans="1:9" ht="15" x14ac:dyDescent="0.25">
      <c r="A249" s="19"/>
      <c r="B249" s="19"/>
      <c r="C249" s="18">
        <f t="shared" si="4"/>
        <v>41883</v>
      </c>
      <c r="D249" s="18"/>
      <c r="E249" s="19"/>
      <c r="F249" s="19"/>
      <c r="G249" s="64">
        <f t="shared" si="3"/>
        <v>244</v>
      </c>
      <c r="H249" s="19"/>
      <c r="I249" s="19"/>
    </row>
    <row r="250" spans="1:9" ht="15" x14ac:dyDescent="0.25">
      <c r="A250" s="19"/>
      <c r="B250" s="19"/>
      <c r="C250" s="18">
        <f t="shared" si="4"/>
        <v>41884</v>
      </c>
      <c r="D250" s="18"/>
      <c r="E250" s="19"/>
      <c r="F250" s="19"/>
      <c r="G250" s="64">
        <f t="shared" si="3"/>
        <v>245</v>
      </c>
      <c r="H250" s="19"/>
      <c r="I250" s="19"/>
    </row>
    <row r="251" spans="1:9" ht="15" x14ac:dyDescent="0.25">
      <c r="A251" s="19"/>
      <c r="B251" s="19"/>
      <c r="C251" s="18">
        <f t="shared" si="4"/>
        <v>41885</v>
      </c>
      <c r="D251" s="18"/>
      <c r="E251" s="19"/>
      <c r="F251" s="19"/>
      <c r="G251" s="64">
        <f t="shared" si="3"/>
        <v>246</v>
      </c>
      <c r="H251" s="19"/>
      <c r="I251" s="19"/>
    </row>
    <row r="252" spans="1:9" ht="15" x14ac:dyDescent="0.25">
      <c r="A252" s="19"/>
      <c r="B252" s="19"/>
      <c r="C252" s="18">
        <f t="shared" si="4"/>
        <v>41886</v>
      </c>
      <c r="D252" s="18"/>
      <c r="E252" s="19"/>
      <c r="F252" s="19"/>
      <c r="G252" s="64">
        <f t="shared" si="3"/>
        <v>247</v>
      </c>
      <c r="H252" s="19"/>
      <c r="I252" s="19"/>
    </row>
    <row r="253" spans="1:9" ht="15" x14ac:dyDescent="0.25">
      <c r="A253" s="19"/>
      <c r="B253" s="19"/>
      <c r="C253" s="18">
        <f t="shared" si="4"/>
        <v>41887</v>
      </c>
      <c r="D253" s="18"/>
      <c r="E253" s="19"/>
      <c r="F253" s="19"/>
      <c r="G253" s="64">
        <f t="shared" si="3"/>
        <v>248</v>
      </c>
      <c r="H253" s="19"/>
      <c r="I253" s="19"/>
    </row>
    <row r="254" spans="1:9" ht="15" x14ac:dyDescent="0.25">
      <c r="A254" s="19"/>
      <c r="B254" s="19"/>
      <c r="C254" s="18">
        <f t="shared" si="4"/>
        <v>41888</v>
      </c>
      <c r="D254" s="18"/>
      <c r="E254" s="19"/>
      <c r="F254" s="19"/>
      <c r="G254" s="64">
        <f t="shared" si="3"/>
        <v>249</v>
      </c>
      <c r="H254" s="19"/>
      <c r="I254" s="19"/>
    </row>
    <row r="255" spans="1:9" ht="15" x14ac:dyDescent="0.25">
      <c r="A255" s="19"/>
      <c r="B255" s="19"/>
      <c r="C255" s="18">
        <f t="shared" si="4"/>
        <v>41889</v>
      </c>
      <c r="D255" s="18"/>
      <c r="E255" s="19"/>
      <c r="F255" s="19"/>
      <c r="G255" s="64">
        <f t="shared" si="3"/>
        <v>250</v>
      </c>
      <c r="H255" s="19"/>
      <c r="I255" s="19"/>
    </row>
    <row r="256" spans="1:9" ht="15" x14ac:dyDescent="0.25">
      <c r="A256" s="19"/>
      <c r="B256" s="19"/>
      <c r="C256" s="18">
        <f t="shared" si="4"/>
        <v>41890</v>
      </c>
      <c r="D256" s="18"/>
      <c r="E256" s="19"/>
      <c r="F256" s="19"/>
      <c r="G256" s="64">
        <f t="shared" si="3"/>
        <v>251</v>
      </c>
      <c r="H256" s="19"/>
      <c r="I256" s="19"/>
    </row>
    <row r="257" spans="1:9" ht="15" x14ac:dyDescent="0.25">
      <c r="A257" s="19"/>
      <c r="B257" s="19"/>
      <c r="C257" s="18">
        <f t="shared" si="4"/>
        <v>41891</v>
      </c>
      <c r="D257" s="18"/>
      <c r="E257" s="19"/>
      <c r="F257" s="19"/>
      <c r="G257" s="64">
        <f t="shared" si="3"/>
        <v>252</v>
      </c>
      <c r="H257" s="19"/>
      <c r="I257" s="19"/>
    </row>
    <row r="258" spans="1:9" ht="15" x14ac:dyDescent="0.25">
      <c r="A258" s="19"/>
      <c r="B258" s="19"/>
      <c r="C258" s="18">
        <f t="shared" si="4"/>
        <v>41892</v>
      </c>
      <c r="D258" s="18"/>
      <c r="E258" s="19"/>
      <c r="F258" s="19"/>
      <c r="G258" s="64">
        <f t="shared" si="3"/>
        <v>253</v>
      </c>
      <c r="H258" s="19"/>
      <c r="I258" s="19"/>
    </row>
    <row r="259" spans="1:9" ht="15" x14ac:dyDescent="0.25">
      <c r="A259" s="19"/>
      <c r="B259" s="19"/>
      <c r="C259" s="18">
        <f t="shared" si="4"/>
        <v>41893</v>
      </c>
      <c r="D259" s="18"/>
      <c r="E259" s="19"/>
      <c r="F259" s="19"/>
      <c r="G259" s="64">
        <f t="shared" si="3"/>
        <v>254</v>
      </c>
      <c r="H259" s="19"/>
      <c r="I259" s="19"/>
    </row>
    <row r="260" spans="1:9" ht="15" x14ac:dyDescent="0.25">
      <c r="A260" s="19"/>
      <c r="B260" s="19"/>
      <c r="C260" s="18">
        <f t="shared" si="4"/>
        <v>41894</v>
      </c>
      <c r="D260" s="18"/>
      <c r="E260" s="19"/>
      <c r="F260" s="19"/>
      <c r="G260" s="64">
        <f t="shared" si="3"/>
        <v>255</v>
      </c>
      <c r="H260" s="19"/>
      <c r="I260" s="19"/>
    </row>
    <row r="261" spans="1:9" ht="15" x14ac:dyDescent="0.25">
      <c r="A261" s="19"/>
      <c r="B261" s="19"/>
      <c r="C261" s="18">
        <f t="shared" si="4"/>
        <v>41895</v>
      </c>
      <c r="D261" s="18"/>
      <c r="E261" s="19"/>
      <c r="F261" s="19"/>
      <c r="G261" s="64">
        <f t="shared" si="3"/>
        <v>256</v>
      </c>
      <c r="H261" s="19"/>
      <c r="I261" s="19"/>
    </row>
    <row r="262" spans="1:9" ht="15" x14ac:dyDescent="0.25">
      <c r="A262" s="19"/>
      <c r="B262" s="19"/>
      <c r="C262" s="18">
        <f t="shared" si="4"/>
        <v>41896</v>
      </c>
      <c r="D262" s="18"/>
      <c r="E262" s="19"/>
      <c r="F262" s="19"/>
      <c r="G262" s="64">
        <f t="shared" si="3"/>
        <v>257</v>
      </c>
      <c r="H262" s="19"/>
      <c r="I262" s="19"/>
    </row>
    <row r="263" spans="1:9" ht="15" x14ac:dyDescent="0.25">
      <c r="A263" s="19"/>
      <c r="B263" s="19"/>
      <c r="C263" s="18">
        <f t="shared" si="4"/>
        <v>41897</v>
      </c>
      <c r="D263" s="18"/>
      <c r="E263" s="19"/>
      <c r="F263" s="19"/>
      <c r="G263" s="64">
        <f t="shared" si="3"/>
        <v>258</v>
      </c>
      <c r="H263" s="19"/>
      <c r="I263" s="19"/>
    </row>
    <row r="264" spans="1:9" ht="15" x14ac:dyDescent="0.25">
      <c r="A264" s="19"/>
      <c r="B264" s="19"/>
      <c r="C264" s="18">
        <f t="shared" si="4"/>
        <v>41898</v>
      </c>
      <c r="D264" s="18"/>
      <c r="E264" s="19"/>
      <c r="F264" s="19"/>
      <c r="G264" s="64">
        <f t="shared" ref="G264:G327" si="5">G263+1</f>
        <v>259</v>
      </c>
      <c r="H264" s="19"/>
      <c r="I264" s="19"/>
    </row>
    <row r="265" spans="1:9" ht="15" x14ac:dyDescent="0.25">
      <c r="A265" s="19"/>
      <c r="B265" s="19"/>
      <c r="C265" s="18">
        <f t="shared" si="4"/>
        <v>41899</v>
      </c>
      <c r="D265" s="18"/>
      <c r="E265" s="19"/>
      <c r="F265" s="19"/>
      <c r="G265" s="64">
        <f t="shared" si="5"/>
        <v>260</v>
      </c>
      <c r="H265" s="19"/>
      <c r="I265" s="19"/>
    </row>
    <row r="266" spans="1:9" ht="15" x14ac:dyDescent="0.25">
      <c r="A266" s="19"/>
      <c r="B266" s="19"/>
      <c r="C266" s="18">
        <f t="shared" si="4"/>
        <v>41900</v>
      </c>
      <c r="D266" s="18"/>
      <c r="E266" s="19"/>
      <c r="F266" s="19"/>
      <c r="G266" s="64">
        <f t="shared" si="5"/>
        <v>261</v>
      </c>
      <c r="H266" s="19"/>
      <c r="I266" s="19"/>
    </row>
    <row r="267" spans="1:9" ht="15" x14ac:dyDescent="0.25">
      <c r="A267" s="19"/>
      <c r="B267" s="19"/>
      <c r="C267" s="18">
        <f t="shared" si="4"/>
        <v>41901</v>
      </c>
      <c r="D267" s="18"/>
      <c r="E267" s="19"/>
      <c r="F267" s="19"/>
      <c r="G267" s="64">
        <f t="shared" si="5"/>
        <v>262</v>
      </c>
      <c r="H267" s="19"/>
      <c r="I267" s="19"/>
    </row>
    <row r="268" spans="1:9" ht="15" x14ac:dyDescent="0.25">
      <c r="A268" s="19"/>
      <c r="B268" s="19"/>
      <c r="C268" s="18">
        <f t="shared" si="4"/>
        <v>41902</v>
      </c>
      <c r="D268" s="18"/>
      <c r="E268" s="19"/>
      <c r="F268" s="19"/>
      <c r="G268" s="64">
        <f t="shared" si="5"/>
        <v>263</v>
      </c>
      <c r="H268" s="19"/>
      <c r="I268" s="19"/>
    </row>
    <row r="269" spans="1:9" ht="15" x14ac:dyDescent="0.25">
      <c r="A269" s="19"/>
      <c r="B269" s="19"/>
      <c r="C269" s="18">
        <f t="shared" si="4"/>
        <v>41903</v>
      </c>
      <c r="D269" s="18"/>
      <c r="E269" s="19"/>
      <c r="F269" s="19"/>
      <c r="G269" s="64">
        <f t="shared" si="5"/>
        <v>264</v>
      </c>
      <c r="H269" s="19"/>
      <c r="I269" s="19"/>
    </row>
    <row r="270" spans="1:9" ht="15" x14ac:dyDescent="0.25">
      <c r="A270" s="19"/>
      <c r="B270" s="19"/>
      <c r="C270" s="18">
        <f t="shared" si="4"/>
        <v>41904</v>
      </c>
      <c r="D270" s="18"/>
      <c r="E270" s="19"/>
      <c r="F270" s="19"/>
      <c r="G270" s="64">
        <f t="shared" si="5"/>
        <v>265</v>
      </c>
      <c r="H270" s="19"/>
      <c r="I270" s="19"/>
    </row>
    <row r="271" spans="1:9" ht="15" x14ac:dyDescent="0.25">
      <c r="A271" s="19"/>
      <c r="B271" s="19"/>
      <c r="C271" s="18">
        <f t="shared" si="4"/>
        <v>41905</v>
      </c>
      <c r="D271" s="18"/>
      <c r="E271" s="19"/>
      <c r="F271" s="19"/>
      <c r="G271" s="64">
        <f t="shared" si="5"/>
        <v>266</v>
      </c>
      <c r="H271" s="19"/>
      <c r="I271" s="19"/>
    </row>
    <row r="272" spans="1:9" ht="15" x14ac:dyDescent="0.25">
      <c r="A272" s="19"/>
      <c r="B272" s="19"/>
      <c r="C272" s="18">
        <f t="shared" si="4"/>
        <v>41906</v>
      </c>
      <c r="D272" s="18"/>
      <c r="E272" s="19"/>
      <c r="F272" s="19"/>
      <c r="G272" s="64">
        <f t="shared" si="5"/>
        <v>267</v>
      </c>
      <c r="H272" s="19"/>
      <c r="I272" s="19"/>
    </row>
    <row r="273" spans="1:9" ht="15" x14ac:dyDescent="0.25">
      <c r="A273" s="19"/>
      <c r="B273" s="19"/>
      <c r="C273" s="18">
        <f t="shared" si="4"/>
        <v>41907</v>
      </c>
      <c r="D273" s="18"/>
      <c r="E273" s="19"/>
      <c r="F273" s="19"/>
      <c r="G273" s="64">
        <f t="shared" si="5"/>
        <v>268</v>
      </c>
      <c r="H273" s="19"/>
      <c r="I273" s="19"/>
    </row>
    <row r="274" spans="1:9" ht="15" x14ac:dyDescent="0.25">
      <c r="A274" s="19"/>
      <c r="B274" s="19"/>
      <c r="C274" s="18">
        <f t="shared" si="4"/>
        <v>41908</v>
      </c>
      <c r="D274" s="18"/>
      <c r="E274" s="19"/>
      <c r="F274" s="19"/>
      <c r="G274" s="64">
        <f t="shared" si="5"/>
        <v>269</v>
      </c>
      <c r="H274" s="19"/>
      <c r="I274" s="19"/>
    </row>
    <row r="275" spans="1:9" ht="15" x14ac:dyDescent="0.25">
      <c r="A275" s="19"/>
      <c r="B275" s="19"/>
      <c r="C275" s="18">
        <f t="shared" si="4"/>
        <v>41909</v>
      </c>
      <c r="D275" s="18"/>
      <c r="E275" s="19"/>
      <c r="F275" s="19"/>
      <c r="G275" s="64">
        <f t="shared" si="5"/>
        <v>270</v>
      </c>
      <c r="H275" s="19"/>
      <c r="I275" s="19"/>
    </row>
    <row r="276" spans="1:9" ht="15" x14ac:dyDescent="0.25">
      <c r="A276" s="19"/>
      <c r="B276" s="19"/>
      <c r="C276" s="18">
        <f t="shared" si="4"/>
        <v>41910</v>
      </c>
      <c r="D276" s="18"/>
      <c r="E276" s="19"/>
      <c r="F276" s="19"/>
      <c r="G276" s="64">
        <f t="shared" si="5"/>
        <v>271</v>
      </c>
      <c r="H276" s="19"/>
      <c r="I276" s="19"/>
    </row>
    <row r="277" spans="1:9" ht="15" x14ac:dyDescent="0.25">
      <c r="A277" s="19"/>
      <c r="B277" s="19"/>
      <c r="C277" s="18">
        <f t="shared" si="4"/>
        <v>41911</v>
      </c>
      <c r="D277" s="18"/>
      <c r="E277" s="19"/>
      <c r="F277" s="19"/>
      <c r="G277" s="64">
        <f t="shared" si="5"/>
        <v>272</v>
      </c>
      <c r="H277" s="19"/>
      <c r="I277" s="19"/>
    </row>
    <row r="278" spans="1:9" ht="15" x14ac:dyDescent="0.25">
      <c r="A278" s="19"/>
      <c r="B278" s="19"/>
      <c r="C278" s="18">
        <f t="shared" ref="C278:C303" si="6">C277+1</f>
        <v>41912</v>
      </c>
      <c r="D278" s="18"/>
      <c r="E278" s="19"/>
      <c r="F278" s="19"/>
      <c r="G278" s="64">
        <f t="shared" si="5"/>
        <v>273</v>
      </c>
      <c r="H278" s="19"/>
      <c r="I278" s="19"/>
    </row>
    <row r="279" spans="1:9" ht="15" x14ac:dyDescent="0.25">
      <c r="A279" s="19"/>
      <c r="B279" s="19"/>
      <c r="C279" s="18">
        <f t="shared" si="6"/>
        <v>41913</v>
      </c>
      <c r="D279" s="18"/>
      <c r="E279" s="19"/>
      <c r="F279" s="19"/>
      <c r="G279" s="64">
        <f t="shared" si="5"/>
        <v>274</v>
      </c>
      <c r="H279" s="19"/>
      <c r="I279" s="19"/>
    </row>
    <row r="280" spans="1:9" ht="15" x14ac:dyDescent="0.25">
      <c r="A280" s="19"/>
      <c r="B280" s="19"/>
      <c r="C280" s="18">
        <f t="shared" si="6"/>
        <v>41914</v>
      </c>
      <c r="D280" s="18"/>
      <c r="E280" s="19"/>
      <c r="F280" s="19"/>
      <c r="G280" s="64">
        <f t="shared" si="5"/>
        <v>275</v>
      </c>
      <c r="H280" s="19"/>
      <c r="I280" s="19"/>
    </row>
    <row r="281" spans="1:9" ht="15" x14ac:dyDescent="0.25">
      <c r="A281" s="19"/>
      <c r="B281" s="19"/>
      <c r="C281" s="18">
        <f t="shared" si="6"/>
        <v>41915</v>
      </c>
      <c r="D281" s="18"/>
      <c r="E281" s="19"/>
      <c r="F281" s="19"/>
      <c r="G281" s="64">
        <f t="shared" si="5"/>
        <v>276</v>
      </c>
      <c r="H281" s="19"/>
      <c r="I281" s="19"/>
    </row>
    <row r="282" spans="1:9" ht="15" x14ac:dyDescent="0.25">
      <c r="A282" s="19"/>
      <c r="B282" s="19"/>
      <c r="C282" s="18">
        <f t="shared" si="6"/>
        <v>41916</v>
      </c>
      <c r="D282" s="18"/>
      <c r="E282" s="19"/>
      <c r="F282" s="19"/>
      <c r="G282" s="64">
        <f t="shared" si="5"/>
        <v>277</v>
      </c>
      <c r="H282" s="19"/>
      <c r="I282" s="19"/>
    </row>
    <row r="283" spans="1:9" ht="15" x14ac:dyDescent="0.25">
      <c r="A283" s="19"/>
      <c r="B283" s="19"/>
      <c r="C283" s="18">
        <f t="shared" si="6"/>
        <v>41917</v>
      </c>
      <c r="D283" s="18"/>
      <c r="E283" s="19"/>
      <c r="F283" s="19"/>
      <c r="G283" s="64">
        <f t="shared" si="5"/>
        <v>278</v>
      </c>
      <c r="H283" s="19"/>
      <c r="I283" s="19"/>
    </row>
    <row r="284" spans="1:9" ht="15" x14ac:dyDescent="0.25">
      <c r="A284" s="19"/>
      <c r="B284" s="19"/>
      <c r="C284" s="18">
        <f t="shared" si="6"/>
        <v>41918</v>
      </c>
      <c r="D284" s="18"/>
      <c r="E284" s="19"/>
      <c r="F284" s="19"/>
      <c r="G284" s="64">
        <f t="shared" si="5"/>
        <v>279</v>
      </c>
      <c r="H284" s="19"/>
      <c r="I284" s="19"/>
    </row>
    <row r="285" spans="1:9" ht="15" x14ac:dyDescent="0.25">
      <c r="A285" s="19"/>
      <c r="B285" s="19"/>
      <c r="C285" s="18">
        <f t="shared" si="6"/>
        <v>41919</v>
      </c>
      <c r="D285" s="18"/>
      <c r="E285" s="19"/>
      <c r="F285" s="19"/>
      <c r="G285" s="64">
        <f t="shared" si="5"/>
        <v>280</v>
      </c>
      <c r="H285" s="19"/>
      <c r="I285" s="19"/>
    </row>
    <row r="286" spans="1:9" ht="15" x14ac:dyDescent="0.25">
      <c r="A286" s="19"/>
      <c r="B286" s="19"/>
      <c r="C286" s="18">
        <f t="shared" si="6"/>
        <v>41920</v>
      </c>
      <c r="D286" s="18"/>
      <c r="E286" s="19"/>
      <c r="F286" s="19"/>
      <c r="G286" s="64">
        <f t="shared" si="5"/>
        <v>281</v>
      </c>
      <c r="H286" s="19"/>
      <c r="I286" s="19"/>
    </row>
    <row r="287" spans="1:9" ht="15" x14ac:dyDescent="0.25">
      <c r="A287" s="19"/>
      <c r="B287" s="19"/>
      <c r="C287" s="18">
        <f t="shared" si="6"/>
        <v>41921</v>
      </c>
      <c r="D287" s="18"/>
      <c r="E287" s="19"/>
      <c r="F287" s="19"/>
      <c r="G287" s="64">
        <f t="shared" si="5"/>
        <v>282</v>
      </c>
      <c r="H287" s="19"/>
      <c r="I287" s="19"/>
    </row>
    <row r="288" spans="1:9" ht="15" x14ac:dyDescent="0.25">
      <c r="A288" s="19"/>
      <c r="B288" s="19"/>
      <c r="C288" s="18">
        <f t="shared" si="6"/>
        <v>41922</v>
      </c>
      <c r="D288" s="18"/>
      <c r="E288" s="19"/>
      <c r="F288" s="19"/>
      <c r="G288" s="64">
        <f t="shared" si="5"/>
        <v>283</v>
      </c>
      <c r="H288" s="19"/>
      <c r="I288" s="19"/>
    </row>
    <row r="289" spans="1:9" ht="15" x14ac:dyDescent="0.25">
      <c r="A289" s="19"/>
      <c r="B289" s="19"/>
      <c r="C289" s="18">
        <f t="shared" si="6"/>
        <v>41923</v>
      </c>
      <c r="D289" s="18"/>
      <c r="E289" s="19"/>
      <c r="F289" s="19"/>
      <c r="G289" s="64">
        <f t="shared" si="5"/>
        <v>284</v>
      </c>
      <c r="H289" s="19"/>
      <c r="I289" s="19"/>
    </row>
    <row r="290" spans="1:9" ht="15" x14ac:dyDescent="0.25">
      <c r="A290" s="19"/>
      <c r="B290" s="19"/>
      <c r="C290" s="18">
        <f t="shared" si="6"/>
        <v>41924</v>
      </c>
      <c r="D290" s="18"/>
      <c r="E290" s="19"/>
      <c r="F290" s="19"/>
      <c r="G290" s="64">
        <f t="shared" si="5"/>
        <v>285</v>
      </c>
      <c r="H290" s="19"/>
      <c r="I290" s="19"/>
    </row>
    <row r="291" spans="1:9" ht="15" x14ac:dyDescent="0.25">
      <c r="A291" s="19"/>
      <c r="B291" s="19"/>
      <c r="C291" s="18">
        <f t="shared" si="6"/>
        <v>41925</v>
      </c>
      <c r="D291" s="18"/>
      <c r="E291" s="19"/>
      <c r="F291" s="19"/>
      <c r="G291" s="64">
        <f t="shared" si="5"/>
        <v>286</v>
      </c>
      <c r="H291" s="19"/>
      <c r="I291" s="19"/>
    </row>
    <row r="292" spans="1:9" ht="15" x14ac:dyDescent="0.25">
      <c r="A292" s="19"/>
      <c r="B292" s="19"/>
      <c r="C292" s="18">
        <f t="shared" si="6"/>
        <v>41926</v>
      </c>
      <c r="D292" s="18"/>
      <c r="E292" s="19"/>
      <c r="F292" s="19"/>
      <c r="G292" s="64">
        <f t="shared" si="5"/>
        <v>287</v>
      </c>
      <c r="H292" s="19"/>
      <c r="I292" s="19"/>
    </row>
    <row r="293" spans="1:9" ht="15" x14ac:dyDescent="0.25">
      <c r="A293" s="19"/>
      <c r="B293" s="19"/>
      <c r="C293" s="18">
        <f t="shared" si="6"/>
        <v>41927</v>
      </c>
      <c r="D293" s="18"/>
      <c r="E293" s="19"/>
      <c r="F293" s="19"/>
      <c r="G293" s="64">
        <f t="shared" si="5"/>
        <v>288</v>
      </c>
      <c r="H293" s="19"/>
      <c r="I293" s="19"/>
    </row>
    <row r="294" spans="1:9" ht="15" x14ac:dyDescent="0.25">
      <c r="A294" s="19"/>
      <c r="B294" s="19"/>
      <c r="C294" s="18">
        <f t="shared" si="6"/>
        <v>41928</v>
      </c>
      <c r="D294" s="18"/>
      <c r="E294" s="19"/>
      <c r="F294" s="19"/>
      <c r="G294" s="64">
        <f t="shared" si="5"/>
        <v>289</v>
      </c>
      <c r="H294" s="19"/>
      <c r="I294" s="19"/>
    </row>
    <row r="295" spans="1:9" ht="15" x14ac:dyDescent="0.25">
      <c r="A295" s="19"/>
      <c r="B295" s="19"/>
      <c r="C295" s="18">
        <f t="shared" si="6"/>
        <v>41929</v>
      </c>
      <c r="D295" s="18"/>
      <c r="E295" s="19"/>
      <c r="F295" s="19"/>
      <c r="G295" s="64">
        <f t="shared" si="5"/>
        <v>290</v>
      </c>
      <c r="H295" s="19"/>
      <c r="I295" s="19"/>
    </row>
    <row r="296" spans="1:9" ht="15" x14ac:dyDescent="0.25">
      <c r="A296" s="19"/>
      <c r="B296" s="19"/>
      <c r="C296" s="18">
        <f t="shared" si="6"/>
        <v>41930</v>
      </c>
      <c r="D296" s="18"/>
      <c r="E296" s="19"/>
      <c r="F296" s="19"/>
      <c r="G296" s="64">
        <f t="shared" si="5"/>
        <v>291</v>
      </c>
      <c r="H296" s="19"/>
      <c r="I296" s="19"/>
    </row>
    <row r="297" spans="1:9" ht="15" x14ac:dyDescent="0.25">
      <c r="A297" s="19"/>
      <c r="B297" s="19"/>
      <c r="C297" s="18">
        <f t="shared" si="6"/>
        <v>41931</v>
      </c>
      <c r="D297" s="18"/>
      <c r="E297" s="19"/>
      <c r="F297" s="19"/>
      <c r="G297" s="64">
        <f t="shared" si="5"/>
        <v>292</v>
      </c>
      <c r="H297" s="19"/>
      <c r="I297" s="19"/>
    </row>
    <row r="298" spans="1:9" ht="15" x14ac:dyDescent="0.25">
      <c r="A298" s="19"/>
      <c r="B298" s="19"/>
      <c r="C298" s="18">
        <f t="shared" si="6"/>
        <v>41932</v>
      </c>
      <c r="D298" s="18"/>
      <c r="E298" s="19"/>
      <c r="F298" s="19"/>
      <c r="G298" s="64">
        <f t="shared" si="5"/>
        <v>293</v>
      </c>
      <c r="H298" s="19"/>
      <c r="I298" s="19"/>
    </row>
    <row r="299" spans="1:9" ht="15" x14ac:dyDescent="0.25">
      <c r="A299" s="19"/>
      <c r="B299" s="19"/>
      <c r="C299" s="18">
        <f t="shared" si="6"/>
        <v>41933</v>
      </c>
      <c r="D299" s="18"/>
      <c r="E299" s="19"/>
      <c r="F299" s="19"/>
      <c r="G299" s="64">
        <f t="shared" si="5"/>
        <v>294</v>
      </c>
      <c r="H299" s="19"/>
      <c r="I299" s="19"/>
    </row>
    <row r="300" spans="1:9" ht="15" x14ac:dyDescent="0.25">
      <c r="A300" s="19"/>
      <c r="B300" s="19"/>
      <c r="C300" s="18">
        <f t="shared" si="6"/>
        <v>41934</v>
      </c>
      <c r="D300" s="18"/>
      <c r="E300" s="19"/>
      <c r="F300" s="19"/>
      <c r="G300" s="64">
        <f t="shared" si="5"/>
        <v>295</v>
      </c>
      <c r="H300" s="19"/>
      <c r="I300" s="19"/>
    </row>
    <row r="301" spans="1:9" ht="15" x14ac:dyDescent="0.25">
      <c r="A301" s="19"/>
      <c r="B301" s="19"/>
      <c r="C301" s="18">
        <f t="shared" si="6"/>
        <v>41935</v>
      </c>
      <c r="D301" s="18"/>
      <c r="E301" s="19"/>
      <c r="F301" s="19"/>
      <c r="G301" s="64">
        <f t="shared" si="5"/>
        <v>296</v>
      </c>
      <c r="H301" s="19"/>
      <c r="I301" s="19"/>
    </row>
    <row r="302" spans="1:9" ht="15" x14ac:dyDescent="0.25">
      <c r="A302" s="19"/>
      <c r="B302" s="19"/>
      <c r="C302" s="18">
        <f t="shared" si="6"/>
        <v>41936</v>
      </c>
      <c r="D302" s="18"/>
      <c r="E302" s="19"/>
      <c r="F302" s="19"/>
      <c r="G302" s="64">
        <f t="shared" si="5"/>
        <v>297</v>
      </c>
      <c r="H302" s="19"/>
      <c r="I302" s="19"/>
    </row>
    <row r="303" spans="1:9" ht="15" x14ac:dyDescent="0.25">
      <c r="A303" s="19"/>
      <c r="B303" s="19"/>
      <c r="C303" s="18">
        <f t="shared" si="6"/>
        <v>41937</v>
      </c>
      <c r="D303" s="18"/>
      <c r="E303" s="19"/>
      <c r="F303" s="19"/>
      <c r="G303" s="64">
        <f t="shared" si="5"/>
        <v>298</v>
      </c>
      <c r="H303" s="19"/>
      <c r="I303" s="19"/>
    </row>
    <row r="304" spans="1:9" ht="15" x14ac:dyDescent="0.25">
      <c r="A304" s="19"/>
      <c r="B304" s="19"/>
      <c r="C304" s="43"/>
      <c r="D304" s="43"/>
      <c r="E304" s="19"/>
      <c r="F304" s="19"/>
      <c r="G304" s="64">
        <f t="shared" si="5"/>
        <v>299</v>
      </c>
      <c r="H304" s="19"/>
      <c r="I304" s="19"/>
    </row>
    <row r="305" spans="1:9" ht="15" x14ac:dyDescent="0.25">
      <c r="A305" s="19"/>
      <c r="B305" s="19"/>
      <c r="C305" s="30"/>
      <c r="D305" s="30"/>
      <c r="E305" s="19"/>
      <c r="F305" s="19"/>
      <c r="G305" s="64">
        <f t="shared" si="5"/>
        <v>300</v>
      </c>
      <c r="H305" s="19"/>
      <c r="I305" s="19"/>
    </row>
    <row r="306" spans="1:9" ht="15" x14ac:dyDescent="0.25">
      <c r="A306" s="19"/>
      <c r="B306" s="19"/>
      <c r="C306" s="30"/>
      <c r="D306" s="30"/>
      <c r="E306" s="19"/>
      <c r="F306" s="19"/>
      <c r="G306" s="64">
        <f t="shared" si="5"/>
        <v>301</v>
      </c>
      <c r="H306" s="19"/>
      <c r="I306" s="19"/>
    </row>
    <row r="307" spans="1:9" ht="15" x14ac:dyDescent="0.25">
      <c r="A307" s="19"/>
      <c r="B307" s="19"/>
      <c r="C307" s="30"/>
      <c r="D307" s="30"/>
      <c r="E307" s="19"/>
      <c r="F307" s="19"/>
      <c r="G307" s="64">
        <f t="shared" si="5"/>
        <v>302</v>
      </c>
      <c r="H307" s="19"/>
      <c r="I307" s="19"/>
    </row>
    <row r="308" spans="1:9" ht="15" x14ac:dyDescent="0.25">
      <c r="A308" s="19"/>
      <c r="B308" s="19"/>
      <c r="C308" s="30"/>
      <c r="D308" s="30"/>
      <c r="E308" s="19"/>
      <c r="F308" s="19"/>
      <c r="G308" s="64">
        <f t="shared" si="5"/>
        <v>303</v>
      </c>
      <c r="H308" s="19"/>
      <c r="I308" s="19"/>
    </row>
    <row r="309" spans="1:9" ht="15" x14ac:dyDescent="0.25">
      <c r="A309" s="19"/>
      <c r="B309" s="19"/>
      <c r="C309" s="30"/>
      <c r="D309" s="30"/>
      <c r="E309" s="19"/>
      <c r="F309" s="19"/>
      <c r="G309" s="64">
        <f t="shared" si="5"/>
        <v>304</v>
      </c>
      <c r="H309" s="19"/>
      <c r="I309" s="19"/>
    </row>
    <row r="310" spans="1:9" ht="15" x14ac:dyDescent="0.25">
      <c r="A310" s="19"/>
      <c r="B310" s="19"/>
      <c r="C310" s="30"/>
      <c r="D310" s="30"/>
      <c r="E310" s="19"/>
      <c r="F310" s="19"/>
      <c r="G310" s="64">
        <f t="shared" si="5"/>
        <v>305</v>
      </c>
      <c r="H310" s="19"/>
      <c r="I310" s="19"/>
    </row>
    <row r="311" spans="1:9" ht="15" x14ac:dyDescent="0.25">
      <c r="A311" s="19"/>
      <c r="B311" s="19"/>
      <c r="C311" s="30"/>
      <c r="D311" s="30"/>
      <c r="E311" s="19"/>
      <c r="F311" s="19"/>
      <c r="G311" s="64">
        <f t="shared" si="5"/>
        <v>306</v>
      </c>
      <c r="H311" s="19"/>
      <c r="I311" s="19"/>
    </row>
    <row r="312" spans="1:9" ht="15" x14ac:dyDescent="0.25">
      <c r="A312" s="19"/>
      <c r="B312" s="19"/>
      <c r="C312" s="30"/>
      <c r="D312" s="30"/>
      <c r="E312" s="19"/>
      <c r="F312" s="19"/>
      <c r="G312" s="64">
        <f t="shared" si="5"/>
        <v>307</v>
      </c>
      <c r="H312" s="19"/>
      <c r="I312" s="19"/>
    </row>
    <row r="313" spans="1:9" ht="15" x14ac:dyDescent="0.25">
      <c r="A313" s="19"/>
      <c r="B313" s="19"/>
      <c r="C313" s="30"/>
      <c r="D313" s="30"/>
      <c r="E313" s="19"/>
      <c r="F313" s="19"/>
      <c r="G313" s="64">
        <f t="shared" si="5"/>
        <v>308</v>
      </c>
      <c r="H313" s="19"/>
      <c r="I313" s="19"/>
    </row>
    <row r="314" spans="1:9" ht="15" x14ac:dyDescent="0.25">
      <c r="A314" s="19"/>
      <c r="B314" s="19"/>
      <c r="C314" s="30"/>
      <c r="D314" s="30"/>
      <c r="E314" s="19"/>
      <c r="F314" s="19"/>
      <c r="G314" s="64">
        <f t="shared" si="5"/>
        <v>309</v>
      </c>
      <c r="H314" s="19"/>
      <c r="I314" s="19"/>
    </row>
    <row r="315" spans="1:9" ht="15" x14ac:dyDescent="0.25">
      <c r="A315" s="19"/>
      <c r="B315" s="19"/>
      <c r="C315" s="30"/>
      <c r="D315" s="30"/>
      <c r="E315" s="19"/>
      <c r="F315" s="19"/>
      <c r="G315" s="64">
        <f t="shared" si="5"/>
        <v>310</v>
      </c>
      <c r="H315" s="19"/>
      <c r="I315" s="19"/>
    </row>
    <row r="316" spans="1:9" ht="15" x14ac:dyDescent="0.25">
      <c r="A316" s="19"/>
      <c r="B316" s="19"/>
      <c r="C316" s="44"/>
      <c r="D316" s="44"/>
      <c r="E316" s="19"/>
      <c r="F316" s="19"/>
      <c r="G316" s="64">
        <f t="shared" si="5"/>
        <v>311</v>
      </c>
      <c r="H316" s="19"/>
      <c r="I316" s="19"/>
    </row>
    <row r="317" spans="1:9" ht="15" x14ac:dyDescent="0.25">
      <c r="A317" s="19"/>
      <c r="B317" s="19"/>
      <c r="C317" s="30"/>
      <c r="D317" s="30"/>
      <c r="E317" s="19"/>
      <c r="F317" s="19"/>
      <c r="G317" s="64">
        <f t="shared" si="5"/>
        <v>312</v>
      </c>
      <c r="H317" s="19"/>
      <c r="I317" s="19"/>
    </row>
    <row r="318" spans="1:9" ht="15" x14ac:dyDescent="0.25">
      <c r="A318" s="19"/>
      <c r="B318" s="19"/>
      <c r="C318" s="30"/>
      <c r="D318" s="30"/>
      <c r="E318" s="19"/>
      <c r="F318" s="19"/>
      <c r="G318" s="64">
        <f t="shared" si="5"/>
        <v>313</v>
      </c>
      <c r="H318" s="19"/>
      <c r="I318" s="19"/>
    </row>
    <row r="319" spans="1:9" ht="15" x14ac:dyDescent="0.25">
      <c r="A319" s="19"/>
      <c r="B319" s="19"/>
      <c r="C319" s="30"/>
      <c r="D319" s="30"/>
      <c r="E319" s="19"/>
      <c r="F319" s="19"/>
      <c r="G319" s="64">
        <f t="shared" si="5"/>
        <v>314</v>
      </c>
      <c r="H319" s="19"/>
      <c r="I319" s="19"/>
    </row>
    <row r="320" spans="1:9" ht="15" x14ac:dyDescent="0.25">
      <c r="A320" s="19"/>
      <c r="B320" s="19"/>
      <c r="C320" s="30"/>
      <c r="D320" s="30"/>
      <c r="E320" s="19"/>
      <c r="F320" s="19"/>
      <c r="G320" s="64">
        <f t="shared" si="5"/>
        <v>315</v>
      </c>
      <c r="H320" s="19"/>
      <c r="I320" s="19"/>
    </row>
    <row r="321" spans="1:9" ht="15" x14ac:dyDescent="0.25">
      <c r="A321" s="19"/>
      <c r="B321" s="19"/>
      <c r="C321" s="18">
        <f t="shared" ref="C321:C332" si="7">C320+1</f>
        <v>1</v>
      </c>
      <c r="D321" s="18"/>
      <c r="E321" s="19"/>
      <c r="F321" s="19"/>
      <c r="G321" s="64">
        <f t="shared" si="5"/>
        <v>316</v>
      </c>
      <c r="H321" s="19"/>
      <c r="I321" s="19"/>
    </row>
    <row r="322" spans="1:9" ht="15" x14ac:dyDescent="0.25">
      <c r="A322" s="19"/>
      <c r="B322" s="19"/>
      <c r="C322" s="18">
        <f t="shared" si="7"/>
        <v>2</v>
      </c>
      <c r="D322" s="18"/>
      <c r="E322" s="19"/>
      <c r="F322" s="19"/>
      <c r="G322" s="64">
        <f t="shared" si="5"/>
        <v>317</v>
      </c>
      <c r="H322" s="19"/>
      <c r="I322" s="19"/>
    </row>
    <row r="323" spans="1:9" ht="15" x14ac:dyDescent="0.25">
      <c r="A323" s="19"/>
      <c r="B323" s="19"/>
      <c r="C323" s="18">
        <f t="shared" si="7"/>
        <v>3</v>
      </c>
      <c r="D323" s="18"/>
      <c r="E323" s="19"/>
      <c r="F323" s="19"/>
      <c r="G323" s="64">
        <f t="shared" si="5"/>
        <v>318</v>
      </c>
      <c r="H323" s="19"/>
      <c r="I323" s="19"/>
    </row>
    <row r="324" spans="1:9" ht="15" x14ac:dyDescent="0.25">
      <c r="A324" s="19"/>
      <c r="B324" s="19"/>
      <c r="C324" s="18">
        <f t="shared" si="7"/>
        <v>4</v>
      </c>
      <c r="D324" s="18"/>
      <c r="E324" s="19"/>
      <c r="F324" s="19"/>
      <c r="G324" s="64">
        <f t="shared" si="5"/>
        <v>319</v>
      </c>
      <c r="H324" s="19"/>
      <c r="I324" s="19"/>
    </row>
    <row r="325" spans="1:9" ht="15" x14ac:dyDescent="0.25">
      <c r="A325" s="19"/>
      <c r="B325" s="19"/>
      <c r="C325" s="18">
        <f t="shared" si="7"/>
        <v>5</v>
      </c>
      <c r="D325" s="18"/>
      <c r="E325" s="19"/>
      <c r="F325" s="19"/>
      <c r="G325" s="64">
        <f t="shared" si="5"/>
        <v>320</v>
      </c>
      <c r="H325" s="19"/>
      <c r="I325" s="19"/>
    </row>
    <row r="326" spans="1:9" ht="15" x14ac:dyDescent="0.25">
      <c r="A326" s="19"/>
      <c r="B326" s="19"/>
      <c r="C326" s="18">
        <f t="shared" si="7"/>
        <v>6</v>
      </c>
      <c r="D326" s="18"/>
      <c r="E326" s="19"/>
      <c r="F326" s="19"/>
      <c r="G326" s="64">
        <f t="shared" si="5"/>
        <v>321</v>
      </c>
      <c r="H326" s="19"/>
      <c r="I326" s="19"/>
    </row>
    <row r="327" spans="1:9" ht="15" x14ac:dyDescent="0.25">
      <c r="A327" s="19"/>
      <c r="B327" s="19"/>
      <c r="C327" s="18">
        <f t="shared" si="7"/>
        <v>7</v>
      </c>
      <c r="D327" s="18"/>
      <c r="E327" s="19"/>
      <c r="F327" s="19"/>
      <c r="G327" s="64">
        <f t="shared" si="5"/>
        <v>322</v>
      </c>
      <c r="H327" s="19"/>
      <c r="I327" s="19"/>
    </row>
    <row r="328" spans="1:9" ht="15" x14ac:dyDescent="0.25">
      <c r="A328" s="19"/>
      <c r="B328" s="19"/>
      <c r="C328" s="18">
        <f t="shared" si="7"/>
        <v>8</v>
      </c>
      <c r="D328" s="18"/>
      <c r="E328" s="19"/>
      <c r="F328" s="19"/>
      <c r="G328" s="64">
        <f t="shared" ref="G328:G332" si="8">G327+1</f>
        <v>323</v>
      </c>
      <c r="H328" s="19"/>
      <c r="I328" s="19"/>
    </row>
    <row r="329" spans="1:9" ht="15" x14ac:dyDescent="0.25">
      <c r="A329" s="19"/>
      <c r="B329" s="19"/>
      <c r="C329" s="18">
        <f t="shared" si="7"/>
        <v>9</v>
      </c>
      <c r="D329" s="18"/>
      <c r="E329" s="19"/>
      <c r="F329" s="19"/>
      <c r="G329" s="64">
        <f t="shared" si="8"/>
        <v>324</v>
      </c>
      <c r="H329" s="19"/>
      <c r="I329" s="19"/>
    </row>
    <row r="330" spans="1:9" ht="15" x14ac:dyDescent="0.25">
      <c r="A330" s="19"/>
      <c r="B330" s="19"/>
      <c r="C330" s="18">
        <f t="shared" si="7"/>
        <v>10</v>
      </c>
      <c r="D330" s="18"/>
      <c r="E330" s="19"/>
      <c r="F330" s="19"/>
      <c r="G330" s="64">
        <f t="shared" si="8"/>
        <v>325</v>
      </c>
      <c r="H330" s="19"/>
      <c r="I330" s="19"/>
    </row>
    <row r="331" spans="1:9" ht="15" x14ac:dyDescent="0.25">
      <c r="A331" s="19"/>
      <c r="B331" s="19"/>
      <c r="C331" s="18">
        <f t="shared" si="7"/>
        <v>11</v>
      </c>
      <c r="D331" s="18"/>
      <c r="E331" s="19"/>
      <c r="F331" s="19"/>
      <c r="G331" s="64">
        <f t="shared" si="8"/>
        <v>326</v>
      </c>
      <c r="H331" s="19"/>
      <c r="I331" s="19"/>
    </row>
    <row r="332" spans="1:9" ht="15" x14ac:dyDescent="0.25">
      <c r="A332" s="19"/>
      <c r="B332" s="19"/>
      <c r="C332" s="18">
        <f t="shared" si="7"/>
        <v>12</v>
      </c>
      <c r="D332" s="18"/>
      <c r="E332" s="19"/>
      <c r="F332" s="19"/>
      <c r="G332" s="64">
        <f t="shared" si="8"/>
        <v>327</v>
      </c>
      <c r="H332" s="19"/>
      <c r="I332" s="19"/>
    </row>
  </sheetData>
  <sortState ref="A6:A35">
    <sortCondition ref="A6"/>
  </sortState>
  <mergeCells count="1">
    <mergeCell ref="L10:M11"/>
  </mergeCells>
  <dataValidations count="1">
    <dataValidation type="list" allowBlank="1" showInputMessage="1" showErrorMessage="1" sqref="L10:M11">
      <formula1>OFFSET($A$6:$A$31,,,COUNTA($A:$A)-1)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Q2000"/>
  <sheetViews>
    <sheetView zoomScale="90" zoomScaleNormal="90" workbookViewId="0">
      <pane ySplit="4" topLeftCell="A5" activePane="bottomLeft" state="frozen"/>
      <selection pane="bottomLeft" activeCell="C5" sqref="C5"/>
    </sheetView>
  </sheetViews>
  <sheetFormatPr baseColWidth="10" defaultRowHeight="12.75" x14ac:dyDescent="0.2"/>
  <cols>
    <col min="1" max="1" width="4.42578125" style="1" bestFit="1" customWidth="1"/>
    <col min="2" max="2" width="12.5703125" style="7" customWidth="1"/>
    <col min="3" max="3" width="59.140625" style="1" customWidth="1"/>
    <col min="4" max="4" width="10.140625" style="9" bestFit="1" customWidth="1"/>
    <col min="5" max="5" width="12" style="13" customWidth="1"/>
    <col min="6" max="6" width="6.42578125" style="3" bestFit="1" customWidth="1"/>
    <col min="7" max="7" width="7.140625" style="3" bestFit="1" customWidth="1"/>
    <col min="8" max="8" width="7.5703125" style="3" bestFit="1" customWidth="1"/>
    <col min="9" max="9" width="6.42578125" style="3" bestFit="1" customWidth="1"/>
    <col min="10" max="10" width="15.140625" style="3" bestFit="1" customWidth="1"/>
    <col min="11" max="16" width="11.42578125" style="3"/>
    <col min="17" max="17" width="65" style="3" bestFit="1" customWidth="1"/>
    <col min="18" max="251" width="11.42578125" style="3"/>
    <col min="252" max="252" width="3.140625" style="3" customWidth="1"/>
    <col min="253" max="253" width="10.140625" style="3" customWidth="1"/>
    <col min="254" max="254" width="50.140625" style="3" customWidth="1"/>
    <col min="255" max="255" width="15.42578125" style="3" customWidth="1"/>
    <col min="256" max="256" width="8.5703125" style="3" customWidth="1"/>
    <col min="257" max="257" width="8.28515625" style="3" customWidth="1"/>
    <col min="258" max="258" width="9.7109375" style="3" customWidth="1"/>
    <col min="259" max="259" width="7.85546875" style="3" customWidth="1"/>
    <col min="260" max="260" width="9" style="3" bestFit="1" customWidth="1"/>
    <col min="261" max="261" width="12.28515625" style="3" customWidth="1"/>
    <col min="262" max="507" width="11.42578125" style="3"/>
    <col min="508" max="508" width="3.140625" style="3" customWidth="1"/>
    <col min="509" max="509" width="10.140625" style="3" customWidth="1"/>
    <col min="510" max="510" width="50.140625" style="3" customWidth="1"/>
    <col min="511" max="511" width="15.42578125" style="3" customWidth="1"/>
    <col min="512" max="512" width="8.5703125" style="3" customWidth="1"/>
    <col min="513" max="513" width="8.28515625" style="3" customWidth="1"/>
    <col min="514" max="514" width="9.7109375" style="3" customWidth="1"/>
    <col min="515" max="515" width="7.85546875" style="3" customWidth="1"/>
    <col min="516" max="516" width="9" style="3" bestFit="1" customWidth="1"/>
    <col min="517" max="517" width="12.28515625" style="3" customWidth="1"/>
    <col min="518" max="763" width="11.42578125" style="3"/>
    <col min="764" max="764" width="3.140625" style="3" customWidth="1"/>
    <col min="765" max="765" width="10.140625" style="3" customWidth="1"/>
    <col min="766" max="766" width="50.140625" style="3" customWidth="1"/>
    <col min="767" max="767" width="15.42578125" style="3" customWidth="1"/>
    <col min="768" max="768" width="8.5703125" style="3" customWidth="1"/>
    <col min="769" max="769" width="8.28515625" style="3" customWidth="1"/>
    <col min="770" max="770" width="9.7109375" style="3" customWidth="1"/>
    <col min="771" max="771" width="7.85546875" style="3" customWidth="1"/>
    <col min="772" max="772" width="9" style="3" bestFit="1" customWidth="1"/>
    <col min="773" max="773" width="12.28515625" style="3" customWidth="1"/>
    <col min="774" max="1019" width="11.42578125" style="3"/>
    <col min="1020" max="1020" width="3.140625" style="3" customWidth="1"/>
    <col min="1021" max="1021" width="10.140625" style="3" customWidth="1"/>
    <col min="1022" max="1022" width="50.140625" style="3" customWidth="1"/>
    <col min="1023" max="1023" width="15.42578125" style="3" customWidth="1"/>
    <col min="1024" max="1024" width="8.5703125" style="3" customWidth="1"/>
    <col min="1025" max="1025" width="8.28515625" style="3" customWidth="1"/>
    <col min="1026" max="1026" width="9.7109375" style="3" customWidth="1"/>
    <col min="1027" max="1027" width="7.85546875" style="3" customWidth="1"/>
    <col min="1028" max="1028" width="9" style="3" bestFit="1" customWidth="1"/>
    <col min="1029" max="1029" width="12.28515625" style="3" customWidth="1"/>
    <col min="1030" max="1275" width="11.42578125" style="3"/>
    <col min="1276" max="1276" width="3.140625" style="3" customWidth="1"/>
    <col min="1277" max="1277" width="10.140625" style="3" customWidth="1"/>
    <col min="1278" max="1278" width="50.140625" style="3" customWidth="1"/>
    <col min="1279" max="1279" width="15.42578125" style="3" customWidth="1"/>
    <col min="1280" max="1280" width="8.5703125" style="3" customWidth="1"/>
    <col min="1281" max="1281" width="8.28515625" style="3" customWidth="1"/>
    <col min="1282" max="1282" width="9.7109375" style="3" customWidth="1"/>
    <col min="1283" max="1283" width="7.85546875" style="3" customWidth="1"/>
    <col min="1284" max="1284" width="9" style="3" bestFit="1" customWidth="1"/>
    <col min="1285" max="1285" width="12.28515625" style="3" customWidth="1"/>
    <col min="1286" max="1531" width="11.42578125" style="3"/>
    <col min="1532" max="1532" width="3.140625" style="3" customWidth="1"/>
    <col min="1533" max="1533" width="10.140625" style="3" customWidth="1"/>
    <col min="1534" max="1534" width="50.140625" style="3" customWidth="1"/>
    <col min="1535" max="1535" width="15.42578125" style="3" customWidth="1"/>
    <col min="1536" max="1536" width="8.5703125" style="3" customWidth="1"/>
    <col min="1537" max="1537" width="8.28515625" style="3" customWidth="1"/>
    <col min="1538" max="1538" width="9.7109375" style="3" customWidth="1"/>
    <col min="1539" max="1539" width="7.85546875" style="3" customWidth="1"/>
    <col min="1540" max="1540" width="9" style="3" bestFit="1" customWidth="1"/>
    <col min="1541" max="1541" width="12.28515625" style="3" customWidth="1"/>
    <col min="1542" max="1787" width="11.42578125" style="3"/>
    <col min="1788" max="1788" width="3.140625" style="3" customWidth="1"/>
    <col min="1789" max="1789" width="10.140625" style="3" customWidth="1"/>
    <col min="1790" max="1790" width="50.140625" style="3" customWidth="1"/>
    <col min="1791" max="1791" width="15.42578125" style="3" customWidth="1"/>
    <col min="1792" max="1792" width="8.5703125" style="3" customWidth="1"/>
    <col min="1793" max="1793" width="8.28515625" style="3" customWidth="1"/>
    <col min="1794" max="1794" width="9.7109375" style="3" customWidth="1"/>
    <col min="1795" max="1795" width="7.85546875" style="3" customWidth="1"/>
    <col min="1796" max="1796" width="9" style="3" bestFit="1" customWidth="1"/>
    <col min="1797" max="1797" width="12.28515625" style="3" customWidth="1"/>
    <col min="1798" max="2043" width="11.42578125" style="3"/>
    <col min="2044" max="2044" width="3.140625" style="3" customWidth="1"/>
    <col min="2045" max="2045" width="10.140625" style="3" customWidth="1"/>
    <col min="2046" max="2046" width="50.140625" style="3" customWidth="1"/>
    <col min="2047" max="2047" width="15.42578125" style="3" customWidth="1"/>
    <col min="2048" max="2048" width="8.5703125" style="3" customWidth="1"/>
    <col min="2049" max="2049" width="8.28515625" style="3" customWidth="1"/>
    <col min="2050" max="2050" width="9.7109375" style="3" customWidth="1"/>
    <col min="2051" max="2051" width="7.85546875" style="3" customWidth="1"/>
    <col min="2052" max="2052" width="9" style="3" bestFit="1" customWidth="1"/>
    <col min="2053" max="2053" width="12.28515625" style="3" customWidth="1"/>
    <col min="2054" max="2299" width="11.42578125" style="3"/>
    <col min="2300" max="2300" width="3.140625" style="3" customWidth="1"/>
    <col min="2301" max="2301" width="10.140625" style="3" customWidth="1"/>
    <col min="2302" max="2302" width="50.140625" style="3" customWidth="1"/>
    <col min="2303" max="2303" width="15.42578125" style="3" customWidth="1"/>
    <col min="2304" max="2304" width="8.5703125" style="3" customWidth="1"/>
    <col min="2305" max="2305" width="8.28515625" style="3" customWidth="1"/>
    <col min="2306" max="2306" width="9.7109375" style="3" customWidth="1"/>
    <col min="2307" max="2307" width="7.85546875" style="3" customWidth="1"/>
    <col min="2308" max="2308" width="9" style="3" bestFit="1" customWidth="1"/>
    <col min="2309" max="2309" width="12.28515625" style="3" customWidth="1"/>
    <col min="2310" max="2555" width="11.42578125" style="3"/>
    <col min="2556" max="2556" width="3.140625" style="3" customWidth="1"/>
    <col min="2557" max="2557" width="10.140625" style="3" customWidth="1"/>
    <col min="2558" max="2558" width="50.140625" style="3" customWidth="1"/>
    <col min="2559" max="2559" width="15.42578125" style="3" customWidth="1"/>
    <col min="2560" max="2560" width="8.5703125" style="3" customWidth="1"/>
    <col min="2561" max="2561" width="8.28515625" style="3" customWidth="1"/>
    <col min="2562" max="2562" width="9.7109375" style="3" customWidth="1"/>
    <col min="2563" max="2563" width="7.85546875" style="3" customWidth="1"/>
    <col min="2564" max="2564" width="9" style="3" bestFit="1" customWidth="1"/>
    <col min="2565" max="2565" width="12.28515625" style="3" customWidth="1"/>
    <col min="2566" max="2811" width="11.42578125" style="3"/>
    <col min="2812" max="2812" width="3.140625" style="3" customWidth="1"/>
    <col min="2813" max="2813" width="10.140625" style="3" customWidth="1"/>
    <col min="2814" max="2814" width="50.140625" style="3" customWidth="1"/>
    <col min="2815" max="2815" width="15.42578125" style="3" customWidth="1"/>
    <col min="2816" max="2816" width="8.5703125" style="3" customWidth="1"/>
    <col min="2817" max="2817" width="8.28515625" style="3" customWidth="1"/>
    <col min="2818" max="2818" width="9.7109375" style="3" customWidth="1"/>
    <col min="2819" max="2819" width="7.85546875" style="3" customWidth="1"/>
    <col min="2820" max="2820" width="9" style="3" bestFit="1" customWidth="1"/>
    <col min="2821" max="2821" width="12.28515625" style="3" customWidth="1"/>
    <col min="2822" max="3067" width="11.42578125" style="3"/>
    <col min="3068" max="3068" width="3.140625" style="3" customWidth="1"/>
    <col min="3069" max="3069" width="10.140625" style="3" customWidth="1"/>
    <col min="3070" max="3070" width="50.140625" style="3" customWidth="1"/>
    <col min="3071" max="3071" width="15.42578125" style="3" customWidth="1"/>
    <col min="3072" max="3072" width="8.5703125" style="3" customWidth="1"/>
    <col min="3073" max="3073" width="8.28515625" style="3" customWidth="1"/>
    <col min="3074" max="3074" width="9.7109375" style="3" customWidth="1"/>
    <col min="3075" max="3075" width="7.85546875" style="3" customWidth="1"/>
    <col min="3076" max="3076" width="9" style="3" bestFit="1" customWidth="1"/>
    <col min="3077" max="3077" width="12.28515625" style="3" customWidth="1"/>
    <col min="3078" max="3323" width="11.42578125" style="3"/>
    <col min="3324" max="3324" width="3.140625" style="3" customWidth="1"/>
    <col min="3325" max="3325" width="10.140625" style="3" customWidth="1"/>
    <col min="3326" max="3326" width="50.140625" style="3" customWidth="1"/>
    <col min="3327" max="3327" width="15.42578125" style="3" customWidth="1"/>
    <col min="3328" max="3328" width="8.5703125" style="3" customWidth="1"/>
    <col min="3329" max="3329" width="8.28515625" style="3" customWidth="1"/>
    <col min="3330" max="3330" width="9.7109375" style="3" customWidth="1"/>
    <col min="3331" max="3331" width="7.85546875" style="3" customWidth="1"/>
    <col min="3332" max="3332" width="9" style="3" bestFit="1" customWidth="1"/>
    <col min="3333" max="3333" width="12.28515625" style="3" customWidth="1"/>
    <col min="3334" max="3579" width="11.42578125" style="3"/>
    <col min="3580" max="3580" width="3.140625" style="3" customWidth="1"/>
    <col min="3581" max="3581" width="10.140625" style="3" customWidth="1"/>
    <col min="3582" max="3582" width="50.140625" style="3" customWidth="1"/>
    <col min="3583" max="3583" width="15.42578125" style="3" customWidth="1"/>
    <col min="3584" max="3584" width="8.5703125" style="3" customWidth="1"/>
    <col min="3585" max="3585" width="8.28515625" style="3" customWidth="1"/>
    <col min="3586" max="3586" width="9.7109375" style="3" customWidth="1"/>
    <col min="3587" max="3587" width="7.85546875" style="3" customWidth="1"/>
    <col min="3588" max="3588" width="9" style="3" bestFit="1" customWidth="1"/>
    <col min="3589" max="3589" width="12.28515625" style="3" customWidth="1"/>
    <col min="3590" max="3835" width="11.42578125" style="3"/>
    <col min="3836" max="3836" width="3.140625" style="3" customWidth="1"/>
    <col min="3837" max="3837" width="10.140625" style="3" customWidth="1"/>
    <col min="3838" max="3838" width="50.140625" style="3" customWidth="1"/>
    <col min="3839" max="3839" width="15.42578125" style="3" customWidth="1"/>
    <col min="3840" max="3840" width="8.5703125" style="3" customWidth="1"/>
    <col min="3841" max="3841" width="8.28515625" style="3" customWidth="1"/>
    <col min="3842" max="3842" width="9.7109375" style="3" customWidth="1"/>
    <col min="3843" max="3843" width="7.85546875" style="3" customWidth="1"/>
    <col min="3844" max="3844" width="9" style="3" bestFit="1" customWidth="1"/>
    <col min="3845" max="3845" width="12.28515625" style="3" customWidth="1"/>
    <col min="3846" max="4091" width="11.42578125" style="3"/>
    <col min="4092" max="4092" width="3.140625" style="3" customWidth="1"/>
    <col min="4093" max="4093" width="10.140625" style="3" customWidth="1"/>
    <col min="4094" max="4094" width="50.140625" style="3" customWidth="1"/>
    <col min="4095" max="4095" width="15.42578125" style="3" customWidth="1"/>
    <col min="4096" max="4096" width="8.5703125" style="3" customWidth="1"/>
    <col min="4097" max="4097" width="8.28515625" style="3" customWidth="1"/>
    <col min="4098" max="4098" width="9.7109375" style="3" customWidth="1"/>
    <col min="4099" max="4099" width="7.85546875" style="3" customWidth="1"/>
    <col min="4100" max="4100" width="9" style="3" bestFit="1" customWidth="1"/>
    <col min="4101" max="4101" width="12.28515625" style="3" customWidth="1"/>
    <col min="4102" max="4347" width="11.42578125" style="3"/>
    <col min="4348" max="4348" width="3.140625" style="3" customWidth="1"/>
    <col min="4349" max="4349" width="10.140625" style="3" customWidth="1"/>
    <col min="4350" max="4350" width="50.140625" style="3" customWidth="1"/>
    <col min="4351" max="4351" width="15.42578125" style="3" customWidth="1"/>
    <col min="4352" max="4352" width="8.5703125" style="3" customWidth="1"/>
    <col min="4353" max="4353" width="8.28515625" style="3" customWidth="1"/>
    <col min="4354" max="4354" width="9.7109375" style="3" customWidth="1"/>
    <col min="4355" max="4355" width="7.85546875" style="3" customWidth="1"/>
    <col min="4356" max="4356" width="9" style="3" bestFit="1" customWidth="1"/>
    <col min="4357" max="4357" width="12.28515625" style="3" customWidth="1"/>
    <col min="4358" max="4603" width="11.42578125" style="3"/>
    <col min="4604" max="4604" width="3.140625" style="3" customWidth="1"/>
    <col min="4605" max="4605" width="10.140625" style="3" customWidth="1"/>
    <col min="4606" max="4606" width="50.140625" style="3" customWidth="1"/>
    <col min="4607" max="4607" width="15.42578125" style="3" customWidth="1"/>
    <col min="4608" max="4608" width="8.5703125" style="3" customWidth="1"/>
    <col min="4609" max="4609" width="8.28515625" style="3" customWidth="1"/>
    <col min="4610" max="4610" width="9.7109375" style="3" customWidth="1"/>
    <col min="4611" max="4611" width="7.85546875" style="3" customWidth="1"/>
    <col min="4612" max="4612" width="9" style="3" bestFit="1" customWidth="1"/>
    <col min="4613" max="4613" width="12.28515625" style="3" customWidth="1"/>
    <col min="4614" max="4859" width="11.42578125" style="3"/>
    <col min="4860" max="4860" width="3.140625" style="3" customWidth="1"/>
    <col min="4861" max="4861" width="10.140625" style="3" customWidth="1"/>
    <col min="4862" max="4862" width="50.140625" style="3" customWidth="1"/>
    <col min="4863" max="4863" width="15.42578125" style="3" customWidth="1"/>
    <col min="4864" max="4864" width="8.5703125" style="3" customWidth="1"/>
    <col min="4865" max="4865" width="8.28515625" style="3" customWidth="1"/>
    <col min="4866" max="4866" width="9.7109375" style="3" customWidth="1"/>
    <col min="4867" max="4867" width="7.85546875" style="3" customWidth="1"/>
    <col min="4868" max="4868" width="9" style="3" bestFit="1" customWidth="1"/>
    <col min="4869" max="4869" width="12.28515625" style="3" customWidth="1"/>
    <col min="4870" max="5115" width="11.42578125" style="3"/>
    <col min="5116" max="5116" width="3.140625" style="3" customWidth="1"/>
    <col min="5117" max="5117" width="10.140625" style="3" customWidth="1"/>
    <col min="5118" max="5118" width="50.140625" style="3" customWidth="1"/>
    <col min="5119" max="5119" width="15.42578125" style="3" customWidth="1"/>
    <col min="5120" max="5120" width="8.5703125" style="3" customWidth="1"/>
    <col min="5121" max="5121" width="8.28515625" style="3" customWidth="1"/>
    <col min="5122" max="5122" width="9.7109375" style="3" customWidth="1"/>
    <col min="5123" max="5123" width="7.85546875" style="3" customWidth="1"/>
    <col min="5124" max="5124" width="9" style="3" bestFit="1" customWidth="1"/>
    <col min="5125" max="5125" width="12.28515625" style="3" customWidth="1"/>
    <col min="5126" max="5371" width="11.42578125" style="3"/>
    <col min="5372" max="5372" width="3.140625" style="3" customWidth="1"/>
    <col min="5373" max="5373" width="10.140625" style="3" customWidth="1"/>
    <col min="5374" max="5374" width="50.140625" style="3" customWidth="1"/>
    <col min="5375" max="5375" width="15.42578125" style="3" customWidth="1"/>
    <col min="5376" max="5376" width="8.5703125" style="3" customWidth="1"/>
    <col min="5377" max="5377" width="8.28515625" style="3" customWidth="1"/>
    <col min="5378" max="5378" width="9.7109375" style="3" customWidth="1"/>
    <col min="5379" max="5379" width="7.85546875" style="3" customWidth="1"/>
    <col min="5380" max="5380" width="9" style="3" bestFit="1" customWidth="1"/>
    <col min="5381" max="5381" width="12.28515625" style="3" customWidth="1"/>
    <col min="5382" max="5627" width="11.42578125" style="3"/>
    <col min="5628" max="5628" width="3.140625" style="3" customWidth="1"/>
    <col min="5629" max="5629" width="10.140625" style="3" customWidth="1"/>
    <col min="5630" max="5630" width="50.140625" style="3" customWidth="1"/>
    <col min="5631" max="5631" width="15.42578125" style="3" customWidth="1"/>
    <col min="5632" max="5632" width="8.5703125" style="3" customWidth="1"/>
    <col min="5633" max="5633" width="8.28515625" style="3" customWidth="1"/>
    <col min="5634" max="5634" width="9.7109375" style="3" customWidth="1"/>
    <col min="5635" max="5635" width="7.85546875" style="3" customWidth="1"/>
    <col min="5636" max="5636" width="9" style="3" bestFit="1" customWidth="1"/>
    <col min="5637" max="5637" width="12.28515625" style="3" customWidth="1"/>
    <col min="5638" max="5883" width="11.42578125" style="3"/>
    <col min="5884" max="5884" width="3.140625" style="3" customWidth="1"/>
    <col min="5885" max="5885" width="10.140625" style="3" customWidth="1"/>
    <col min="5886" max="5886" width="50.140625" style="3" customWidth="1"/>
    <col min="5887" max="5887" width="15.42578125" style="3" customWidth="1"/>
    <col min="5888" max="5888" width="8.5703125" style="3" customWidth="1"/>
    <col min="5889" max="5889" width="8.28515625" style="3" customWidth="1"/>
    <col min="5890" max="5890" width="9.7109375" style="3" customWidth="1"/>
    <col min="5891" max="5891" width="7.85546875" style="3" customWidth="1"/>
    <col min="5892" max="5892" width="9" style="3" bestFit="1" customWidth="1"/>
    <col min="5893" max="5893" width="12.28515625" style="3" customWidth="1"/>
    <col min="5894" max="6139" width="11.42578125" style="3"/>
    <col min="6140" max="6140" width="3.140625" style="3" customWidth="1"/>
    <col min="6141" max="6141" width="10.140625" style="3" customWidth="1"/>
    <col min="6142" max="6142" width="50.140625" style="3" customWidth="1"/>
    <col min="6143" max="6143" width="15.42578125" style="3" customWidth="1"/>
    <col min="6144" max="6144" width="8.5703125" style="3" customWidth="1"/>
    <col min="6145" max="6145" width="8.28515625" style="3" customWidth="1"/>
    <col min="6146" max="6146" width="9.7109375" style="3" customWidth="1"/>
    <col min="6147" max="6147" width="7.85546875" style="3" customWidth="1"/>
    <col min="6148" max="6148" width="9" style="3" bestFit="1" customWidth="1"/>
    <col min="6149" max="6149" width="12.28515625" style="3" customWidth="1"/>
    <col min="6150" max="6395" width="11.42578125" style="3"/>
    <col min="6396" max="6396" width="3.140625" style="3" customWidth="1"/>
    <col min="6397" max="6397" width="10.140625" style="3" customWidth="1"/>
    <col min="6398" max="6398" width="50.140625" style="3" customWidth="1"/>
    <col min="6399" max="6399" width="15.42578125" style="3" customWidth="1"/>
    <col min="6400" max="6400" width="8.5703125" style="3" customWidth="1"/>
    <col min="6401" max="6401" width="8.28515625" style="3" customWidth="1"/>
    <col min="6402" max="6402" width="9.7109375" style="3" customWidth="1"/>
    <col min="6403" max="6403" width="7.85546875" style="3" customWidth="1"/>
    <col min="6404" max="6404" width="9" style="3" bestFit="1" customWidth="1"/>
    <col min="6405" max="6405" width="12.28515625" style="3" customWidth="1"/>
    <col min="6406" max="6651" width="11.42578125" style="3"/>
    <col min="6652" max="6652" width="3.140625" style="3" customWidth="1"/>
    <col min="6653" max="6653" width="10.140625" style="3" customWidth="1"/>
    <col min="6654" max="6654" width="50.140625" style="3" customWidth="1"/>
    <col min="6655" max="6655" width="15.42578125" style="3" customWidth="1"/>
    <col min="6656" max="6656" width="8.5703125" style="3" customWidth="1"/>
    <col min="6657" max="6657" width="8.28515625" style="3" customWidth="1"/>
    <col min="6658" max="6658" width="9.7109375" style="3" customWidth="1"/>
    <col min="6659" max="6659" width="7.85546875" style="3" customWidth="1"/>
    <col min="6660" max="6660" width="9" style="3" bestFit="1" customWidth="1"/>
    <col min="6661" max="6661" width="12.28515625" style="3" customWidth="1"/>
    <col min="6662" max="6907" width="11.42578125" style="3"/>
    <col min="6908" max="6908" width="3.140625" style="3" customWidth="1"/>
    <col min="6909" max="6909" width="10.140625" style="3" customWidth="1"/>
    <col min="6910" max="6910" width="50.140625" style="3" customWidth="1"/>
    <col min="6911" max="6911" width="15.42578125" style="3" customWidth="1"/>
    <col min="6912" max="6912" width="8.5703125" style="3" customWidth="1"/>
    <col min="6913" max="6913" width="8.28515625" style="3" customWidth="1"/>
    <col min="6914" max="6914" width="9.7109375" style="3" customWidth="1"/>
    <col min="6915" max="6915" width="7.85546875" style="3" customWidth="1"/>
    <col min="6916" max="6916" width="9" style="3" bestFit="1" customWidth="1"/>
    <col min="6917" max="6917" width="12.28515625" style="3" customWidth="1"/>
    <col min="6918" max="7163" width="11.42578125" style="3"/>
    <col min="7164" max="7164" width="3.140625" style="3" customWidth="1"/>
    <col min="7165" max="7165" width="10.140625" style="3" customWidth="1"/>
    <col min="7166" max="7166" width="50.140625" style="3" customWidth="1"/>
    <col min="7167" max="7167" width="15.42578125" style="3" customWidth="1"/>
    <col min="7168" max="7168" width="8.5703125" style="3" customWidth="1"/>
    <col min="7169" max="7169" width="8.28515625" style="3" customWidth="1"/>
    <col min="7170" max="7170" width="9.7109375" style="3" customWidth="1"/>
    <col min="7171" max="7171" width="7.85546875" style="3" customWidth="1"/>
    <col min="7172" max="7172" width="9" style="3" bestFit="1" customWidth="1"/>
    <col min="7173" max="7173" width="12.28515625" style="3" customWidth="1"/>
    <col min="7174" max="7419" width="11.42578125" style="3"/>
    <col min="7420" max="7420" width="3.140625" style="3" customWidth="1"/>
    <col min="7421" max="7421" width="10.140625" style="3" customWidth="1"/>
    <col min="7422" max="7422" width="50.140625" style="3" customWidth="1"/>
    <col min="7423" max="7423" width="15.42578125" style="3" customWidth="1"/>
    <col min="7424" max="7424" width="8.5703125" style="3" customWidth="1"/>
    <col min="7425" max="7425" width="8.28515625" style="3" customWidth="1"/>
    <col min="7426" max="7426" width="9.7109375" style="3" customWidth="1"/>
    <col min="7427" max="7427" width="7.85546875" style="3" customWidth="1"/>
    <col min="7428" max="7428" width="9" style="3" bestFit="1" customWidth="1"/>
    <col min="7429" max="7429" width="12.28515625" style="3" customWidth="1"/>
    <col min="7430" max="7675" width="11.42578125" style="3"/>
    <col min="7676" max="7676" width="3.140625" style="3" customWidth="1"/>
    <col min="7677" max="7677" width="10.140625" style="3" customWidth="1"/>
    <col min="7678" max="7678" width="50.140625" style="3" customWidth="1"/>
    <col min="7679" max="7679" width="15.42578125" style="3" customWidth="1"/>
    <col min="7680" max="7680" width="8.5703125" style="3" customWidth="1"/>
    <col min="7681" max="7681" width="8.28515625" style="3" customWidth="1"/>
    <col min="7682" max="7682" width="9.7109375" style="3" customWidth="1"/>
    <col min="7683" max="7683" width="7.85546875" style="3" customWidth="1"/>
    <col min="7684" max="7684" width="9" style="3" bestFit="1" customWidth="1"/>
    <col min="7685" max="7685" width="12.28515625" style="3" customWidth="1"/>
    <col min="7686" max="7931" width="11.42578125" style="3"/>
    <col min="7932" max="7932" width="3.140625" style="3" customWidth="1"/>
    <col min="7933" max="7933" width="10.140625" style="3" customWidth="1"/>
    <col min="7934" max="7934" width="50.140625" style="3" customWidth="1"/>
    <col min="7935" max="7935" width="15.42578125" style="3" customWidth="1"/>
    <col min="7936" max="7936" width="8.5703125" style="3" customWidth="1"/>
    <col min="7937" max="7937" width="8.28515625" style="3" customWidth="1"/>
    <col min="7938" max="7938" width="9.7109375" style="3" customWidth="1"/>
    <col min="7939" max="7939" width="7.85546875" style="3" customWidth="1"/>
    <col min="7940" max="7940" width="9" style="3" bestFit="1" customWidth="1"/>
    <col min="7941" max="7941" width="12.28515625" style="3" customWidth="1"/>
    <col min="7942" max="8187" width="11.42578125" style="3"/>
    <col min="8188" max="8188" width="3.140625" style="3" customWidth="1"/>
    <col min="8189" max="8189" width="10.140625" style="3" customWidth="1"/>
    <col min="8190" max="8190" width="50.140625" style="3" customWidth="1"/>
    <col min="8191" max="8191" width="15.42578125" style="3" customWidth="1"/>
    <col min="8192" max="8192" width="8.5703125" style="3" customWidth="1"/>
    <col min="8193" max="8193" width="8.28515625" style="3" customWidth="1"/>
    <col min="8194" max="8194" width="9.7109375" style="3" customWidth="1"/>
    <col min="8195" max="8195" width="7.85546875" style="3" customWidth="1"/>
    <col min="8196" max="8196" width="9" style="3" bestFit="1" customWidth="1"/>
    <col min="8197" max="8197" width="12.28515625" style="3" customWidth="1"/>
    <col min="8198" max="8443" width="11.42578125" style="3"/>
    <col min="8444" max="8444" width="3.140625" style="3" customWidth="1"/>
    <col min="8445" max="8445" width="10.140625" style="3" customWidth="1"/>
    <col min="8446" max="8446" width="50.140625" style="3" customWidth="1"/>
    <col min="8447" max="8447" width="15.42578125" style="3" customWidth="1"/>
    <col min="8448" max="8448" width="8.5703125" style="3" customWidth="1"/>
    <col min="8449" max="8449" width="8.28515625" style="3" customWidth="1"/>
    <col min="8450" max="8450" width="9.7109375" style="3" customWidth="1"/>
    <col min="8451" max="8451" width="7.85546875" style="3" customWidth="1"/>
    <col min="8452" max="8452" width="9" style="3" bestFit="1" customWidth="1"/>
    <col min="8453" max="8453" width="12.28515625" style="3" customWidth="1"/>
    <col min="8454" max="8699" width="11.42578125" style="3"/>
    <col min="8700" max="8700" width="3.140625" style="3" customWidth="1"/>
    <col min="8701" max="8701" width="10.140625" style="3" customWidth="1"/>
    <col min="8702" max="8702" width="50.140625" style="3" customWidth="1"/>
    <col min="8703" max="8703" width="15.42578125" style="3" customWidth="1"/>
    <col min="8704" max="8704" width="8.5703125" style="3" customWidth="1"/>
    <col min="8705" max="8705" width="8.28515625" style="3" customWidth="1"/>
    <col min="8706" max="8706" width="9.7109375" style="3" customWidth="1"/>
    <col min="8707" max="8707" width="7.85546875" style="3" customWidth="1"/>
    <col min="8708" max="8708" width="9" style="3" bestFit="1" customWidth="1"/>
    <col min="8709" max="8709" width="12.28515625" style="3" customWidth="1"/>
    <col min="8710" max="8955" width="11.42578125" style="3"/>
    <col min="8956" max="8956" width="3.140625" style="3" customWidth="1"/>
    <col min="8957" max="8957" width="10.140625" style="3" customWidth="1"/>
    <col min="8958" max="8958" width="50.140625" style="3" customWidth="1"/>
    <col min="8959" max="8959" width="15.42578125" style="3" customWidth="1"/>
    <col min="8960" max="8960" width="8.5703125" style="3" customWidth="1"/>
    <col min="8961" max="8961" width="8.28515625" style="3" customWidth="1"/>
    <col min="8962" max="8962" width="9.7109375" style="3" customWidth="1"/>
    <col min="8963" max="8963" width="7.85546875" style="3" customWidth="1"/>
    <col min="8964" max="8964" width="9" style="3" bestFit="1" customWidth="1"/>
    <col min="8965" max="8965" width="12.28515625" style="3" customWidth="1"/>
    <col min="8966" max="9211" width="11.42578125" style="3"/>
    <col min="9212" max="9212" width="3.140625" style="3" customWidth="1"/>
    <col min="9213" max="9213" width="10.140625" style="3" customWidth="1"/>
    <col min="9214" max="9214" width="50.140625" style="3" customWidth="1"/>
    <col min="9215" max="9215" width="15.42578125" style="3" customWidth="1"/>
    <col min="9216" max="9216" width="8.5703125" style="3" customWidth="1"/>
    <col min="9217" max="9217" width="8.28515625" style="3" customWidth="1"/>
    <col min="9218" max="9218" width="9.7109375" style="3" customWidth="1"/>
    <col min="9219" max="9219" width="7.85546875" style="3" customWidth="1"/>
    <col min="9220" max="9220" width="9" style="3" bestFit="1" customWidth="1"/>
    <col min="9221" max="9221" width="12.28515625" style="3" customWidth="1"/>
    <col min="9222" max="9467" width="11.42578125" style="3"/>
    <col min="9468" max="9468" width="3.140625" style="3" customWidth="1"/>
    <col min="9469" max="9469" width="10.140625" style="3" customWidth="1"/>
    <col min="9470" max="9470" width="50.140625" style="3" customWidth="1"/>
    <col min="9471" max="9471" width="15.42578125" style="3" customWidth="1"/>
    <col min="9472" max="9472" width="8.5703125" style="3" customWidth="1"/>
    <col min="9473" max="9473" width="8.28515625" style="3" customWidth="1"/>
    <col min="9474" max="9474" width="9.7109375" style="3" customWidth="1"/>
    <col min="9475" max="9475" width="7.85546875" style="3" customWidth="1"/>
    <col min="9476" max="9476" width="9" style="3" bestFit="1" customWidth="1"/>
    <col min="9477" max="9477" width="12.28515625" style="3" customWidth="1"/>
    <col min="9478" max="9723" width="11.42578125" style="3"/>
    <col min="9724" max="9724" width="3.140625" style="3" customWidth="1"/>
    <col min="9725" max="9725" width="10.140625" style="3" customWidth="1"/>
    <col min="9726" max="9726" width="50.140625" style="3" customWidth="1"/>
    <col min="9727" max="9727" width="15.42578125" style="3" customWidth="1"/>
    <col min="9728" max="9728" width="8.5703125" style="3" customWidth="1"/>
    <col min="9729" max="9729" width="8.28515625" style="3" customWidth="1"/>
    <col min="9730" max="9730" width="9.7109375" style="3" customWidth="1"/>
    <col min="9731" max="9731" width="7.85546875" style="3" customWidth="1"/>
    <col min="9732" max="9732" width="9" style="3" bestFit="1" customWidth="1"/>
    <col min="9733" max="9733" width="12.28515625" style="3" customWidth="1"/>
    <col min="9734" max="9979" width="11.42578125" style="3"/>
    <col min="9980" max="9980" width="3.140625" style="3" customWidth="1"/>
    <col min="9981" max="9981" width="10.140625" style="3" customWidth="1"/>
    <col min="9982" max="9982" width="50.140625" style="3" customWidth="1"/>
    <col min="9983" max="9983" width="15.42578125" style="3" customWidth="1"/>
    <col min="9984" max="9984" width="8.5703125" style="3" customWidth="1"/>
    <col min="9985" max="9985" width="8.28515625" style="3" customWidth="1"/>
    <col min="9986" max="9986" width="9.7109375" style="3" customWidth="1"/>
    <col min="9987" max="9987" width="7.85546875" style="3" customWidth="1"/>
    <col min="9988" max="9988" width="9" style="3" bestFit="1" customWidth="1"/>
    <col min="9989" max="9989" width="12.28515625" style="3" customWidth="1"/>
    <col min="9990" max="10235" width="11.42578125" style="3"/>
    <col min="10236" max="10236" width="3.140625" style="3" customWidth="1"/>
    <col min="10237" max="10237" width="10.140625" style="3" customWidth="1"/>
    <col min="10238" max="10238" width="50.140625" style="3" customWidth="1"/>
    <col min="10239" max="10239" width="15.42578125" style="3" customWidth="1"/>
    <col min="10240" max="10240" width="8.5703125" style="3" customWidth="1"/>
    <col min="10241" max="10241" width="8.28515625" style="3" customWidth="1"/>
    <col min="10242" max="10242" width="9.7109375" style="3" customWidth="1"/>
    <col min="10243" max="10243" width="7.85546875" style="3" customWidth="1"/>
    <col min="10244" max="10244" width="9" style="3" bestFit="1" customWidth="1"/>
    <col min="10245" max="10245" width="12.28515625" style="3" customWidth="1"/>
    <col min="10246" max="10491" width="11.42578125" style="3"/>
    <col min="10492" max="10492" width="3.140625" style="3" customWidth="1"/>
    <col min="10493" max="10493" width="10.140625" style="3" customWidth="1"/>
    <col min="10494" max="10494" width="50.140625" style="3" customWidth="1"/>
    <col min="10495" max="10495" width="15.42578125" style="3" customWidth="1"/>
    <col min="10496" max="10496" width="8.5703125" style="3" customWidth="1"/>
    <col min="10497" max="10497" width="8.28515625" style="3" customWidth="1"/>
    <col min="10498" max="10498" width="9.7109375" style="3" customWidth="1"/>
    <col min="10499" max="10499" width="7.85546875" style="3" customWidth="1"/>
    <col min="10500" max="10500" width="9" style="3" bestFit="1" customWidth="1"/>
    <col min="10501" max="10501" width="12.28515625" style="3" customWidth="1"/>
    <col min="10502" max="10747" width="11.42578125" style="3"/>
    <col min="10748" max="10748" width="3.140625" style="3" customWidth="1"/>
    <col min="10749" max="10749" width="10.140625" style="3" customWidth="1"/>
    <col min="10750" max="10750" width="50.140625" style="3" customWidth="1"/>
    <col min="10751" max="10751" width="15.42578125" style="3" customWidth="1"/>
    <col min="10752" max="10752" width="8.5703125" style="3" customWidth="1"/>
    <col min="10753" max="10753" width="8.28515625" style="3" customWidth="1"/>
    <col min="10754" max="10754" width="9.7109375" style="3" customWidth="1"/>
    <col min="10755" max="10755" width="7.85546875" style="3" customWidth="1"/>
    <col min="10756" max="10756" width="9" style="3" bestFit="1" customWidth="1"/>
    <col min="10757" max="10757" width="12.28515625" style="3" customWidth="1"/>
    <col min="10758" max="11003" width="11.42578125" style="3"/>
    <col min="11004" max="11004" width="3.140625" style="3" customWidth="1"/>
    <col min="11005" max="11005" width="10.140625" style="3" customWidth="1"/>
    <col min="11006" max="11006" width="50.140625" style="3" customWidth="1"/>
    <col min="11007" max="11007" width="15.42578125" style="3" customWidth="1"/>
    <col min="11008" max="11008" width="8.5703125" style="3" customWidth="1"/>
    <col min="11009" max="11009" width="8.28515625" style="3" customWidth="1"/>
    <col min="11010" max="11010" width="9.7109375" style="3" customWidth="1"/>
    <col min="11011" max="11011" width="7.85546875" style="3" customWidth="1"/>
    <col min="11012" max="11012" width="9" style="3" bestFit="1" customWidth="1"/>
    <col min="11013" max="11013" width="12.28515625" style="3" customWidth="1"/>
    <col min="11014" max="11259" width="11.42578125" style="3"/>
    <col min="11260" max="11260" width="3.140625" style="3" customWidth="1"/>
    <col min="11261" max="11261" width="10.140625" style="3" customWidth="1"/>
    <col min="11262" max="11262" width="50.140625" style="3" customWidth="1"/>
    <col min="11263" max="11263" width="15.42578125" style="3" customWidth="1"/>
    <col min="11264" max="11264" width="8.5703125" style="3" customWidth="1"/>
    <col min="11265" max="11265" width="8.28515625" style="3" customWidth="1"/>
    <col min="11266" max="11266" width="9.7109375" style="3" customWidth="1"/>
    <col min="11267" max="11267" width="7.85546875" style="3" customWidth="1"/>
    <col min="11268" max="11268" width="9" style="3" bestFit="1" customWidth="1"/>
    <col min="11269" max="11269" width="12.28515625" style="3" customWidth="1"/>
    <col min="11270" max="11515" width="11.42578125" style="3"/>
    <col min="11516" max="11516" width="3.140625" style="3" customWidth="1"/>
    <col min="11517" max="11517" width="10.140625" style="3" customWidth="1"/>
    <col min="11518" max="11518" width="50.140625" style="3" customWidth="1"/>
    <col min="11519" max="11519" width="15.42578125" style="3" customWidth="1"/>
    <col min="11520" max="11520" width="8.5703125" style="3" customWidth="1"/>
    <col min="11521" max="11521" width="8.28515625" style="3" customWidth="1"/>
    <col min="11522" max="11522" width="9.7109375" style="3" customWidth="1"/>
    <col min="11523" max="11523" width="7.85546875" style="3" customWidth="1"/>
    <col min="11524" max="11524" width="9" style="3" bestFit="1" customWidth="1"/>
    <col min="11525" max="11525" width="12.28515625" style="3" customWidth="1"/>
    <col min="11526" max="11771" width="11.42578125" style="3"/>
    <col min="11772" max="11772" width="3.140625" style="3" customWidth="1"/>
    <col min="11773" max="11773" width="10.140625" style="3" customWidth="1"/>
    <col min="11774" max="11774" width="50.140625" style="3" customWidth="1"/>
    <col min="11775" max="11775" width="15.42578125" style="3" customWidth="1"/>
    <col min="11776" max="11776" width="8.5703125" style="3" customWidth="1"/>
    <col min="11777" max="11777" width="8.28515625" style="3" customWidth="1"/>
    <col min="11778" max="11778" width="9.7109375" style="3" customWidth="1"/>
    <col min="11779" max="11779" width="7.85546875" style="3" customWidth="1"/>
    <col min="11780" max="11780" width="9" style="3" bestFit="1" customWidth="1"/>
    <col min="11781" max="11781" width="12.28515625" style="3" customWidth="1"/>
    <col min="11782" max="12027" width="11.42578125" style="3"/>
    <col min="12028" max="12028" width="3.140625" style="3" customWidth="1"/>
    <col min="12029" max="12029" width="10.140625" style="3" customWidth="1"/>
    <col min="12030" max="12030" width="50.140625" style="3" customWidth="1"/>
    <col min="12031" max="12031" width="15.42578125" style="3" customWidth="1"/>
    <col min="12032" max="12032" width="8.5703125" style="3" customWidth="1"/>
    <col min="12033" max="12033" width="8.28515625" style="3" customWidth="1"/>
    <col min="12034" max="12034" width="9.7109375" style="3" customWidth="1"/>
    <col min="12035" max="12035" width="7.85546875" style="3" customWidth="1"/>
    <col min="12036" max="12036" width="9" style="3" bestFit="1" customWidth="1"/>
    <col min="12037" max="12037" width="12.28515625" style="3" customWidth="1"/>
    <col min="12038" max="12283" width="11.42578125" style="3"/>
    <col min="12284" max="12284" width="3.140625" style="3" customWidth="1"/>
    <col min="12285" max="12285" width="10.140625" style="3" customWidth="1"/>
    <col min="12286" max="12286" width="50.140625" style="3" customWidth="1"/>
    <col min="12287" max="12287" width="15.42578125" style="3" customWidth="1"/>
    <col min="12288" max="12288" width="8.5703125" style="3" customWidth="1"/>
    <col min="12289" max="12289" width="8.28515625" style="3" customWidth="1"/>
    <col min="12290" max="12290" width="9.7109375" style="3" customWidth="1"/>
    <col min="12291" max="12291" width="7.85546875" style="3" customWidth="1"/>
    <col min="12292" max="12292" width="9" style="3" bestFit="1" customWidth="1"/>
    <col min="12293" max="12293" width="12.28515625" style="3" customWidth="1"/>
    <col min="12294" max="12539" width="11.42578125" style="3"/>
    <col min="12540" max="12540" width="3.140625" style="3" customWidth="1"/>
    <col min="12541" max="12541" width="10.140625" style="3" customWidth="1"/>
    <col min="12542" max="12542" width="50.140625" style="3" customWidth="1"/>
    <col min="12543" max="12543" width="15.42578125" style="3" customWidth="1"/>
    <col min="12544" max="12544" width="8.5703125" style="3" customWidth="1"/>
    <col min="12545" max="12545" width="8.28515625" style="3" customWidth="1"/>
    <col min="12546" max="12546" width="9.7109375" style="3" customWidth="1"/>
    <col min="12547" max="12547" width="7.85546875" style="3" customWidth="1"/>
    <col min="12548" max="12548" width="9" style="3" bestFit="1" customWidth="1"/>
    <col min="12549" max="12549" width="12.28515625" style="3" customWidth="1"/>
    <col min="12550" max="12795" width="11.42578125" style="3"/>
    <col min="12796" max="12796" width="3.140625" style="3" customWidth="1"/>
    <col min="12797" max="12797" width="10.140625" style="3" customWidth="1"/>
    <col min="12798" max="12798" width="50.140625" style="3" customWidth="1"/>
    <col min="12799" max="12799" width="15.42578125" style="3" customWidth="1"/>
    <col min="12800" max="12800" width="8.5703125" style="3" customWidth="1"/>
    <col min="12801" max="12801" width="8.28515625" style="3" customWidth="1"/>
    <col min="12802" max="12802" width="9.7109375" style="3" customWidth="1"/>
    <col min="12803" max="12803" width="7.85546875" style="3" customWidth="1"/>
    <col min="12804" max="12804" width="9" style="3" bestFit="1" customWidth="1"/>
    <col min="12805" max="12805" width="12.28515625" style="3" customWidth="1"/>
    <col min="12806" max="13051" width="11.42578125" style="3"/>
    <col min="13052" max="13052" width="3.140625" style="3" customWidth="1"/>
    <col min="13053" max="13053" width="10.140625" style="3" customWidth="1"/>
    <col min="13054" max="13054" width="50.140625" style="3" customWidth="1"/>
    <col min="13055" max="13055" width="15.42578125" style="3" customWidth="1"/>
    <col min="13056" max="13056" width="8.5703125" style="3" customWidth="1"/>
    <col min="13057" max="13057" width="8.28515625" style="3" customWidth="1"/>
    <col min="13058" max="13058" width="9.7109375" style="3" customWidth="1"/>
    <col min="13059" max="13059" width="7.85546875" style="3" customWidth="1"/>
    <col min="13060" max="13060" width="9" style="3" bestFit="1" customWidth="1"/>
    <col min="13061" max="13061" width="12.28515625" style="3" customWidth="1"/>
    <col min="13062" max="13307" width="11.42578125" style="3"/>
    <col min="13308" max="13308" width="3.140625" style="3" customWidth="1"/>
    <col min="13309" max="13309" width="10.140625" style="3" customWidth="1"/>
    <col min="13310" max="13310" width="50.140625" style="3" customWidth="1"/>
    <col min="13311" max="13311" width="15.42578125" style="3" customWidth="1"/>
    <col min="13312" max="13312" width="8.5703125" style="3" customWidth="1"/>
    <col min="13313" max="13313" width="8.28515625" style="3" customWidth="1"/>
    <col min="13314" max="13314" width="9.7109375" style="3" customWidth="1"/>
    <col min="13315" max="13315" width="7.85546875" style="3" customWidth="1"/>
    <col min="13316" max="13316" width="9" style="3" bestFit="1" customWidth="1"/>
    <col min="13317" max="13317" width="12.28515625" style="3" customWidth="1"/>
    <col min="13318" max="13563" width="11.42578125" style="3"/>
    <col min="13564" max="13564" width="3.140625" style="3" customWidth="1"/>
    <col min="13565" max="13565" width="10.140625" style="3" customWidth="1"/>
    <col min="13566" max="13566" width="50.140625" style="3" customWidth="1"/>
    <col min="13567" max="13567" width="15.42578125" style="3" customWidth="1"/>
    <col min="13568" max="13568" width="8.5703125" style="3" customWidth="1"/>
    <col min="13569" max="13569" width="8.28515625" style="3" customWidth="1"/>
    <col min="13570" max="13570" width="9.7109375" style="3" customWidth="1"/>
    <col min="13571" max="13571" width="7.85546875" style="3" customWidth="1"/>
    <col min="13572" max="13572" width="9" style="3" bestFit="1" customWidth="1"/>
    <col min="13573" max="13573" width="12.28515625" style="3" customWidth="1"/>
    <col min="13574" max="13819" width="11.42578125" style="3"/>
    <col min="13820" max="13820" width="3.140625" style="3" customWidth="1"/>
    <col min="13821" max="13821" width="10.140625" style="3" customWidth="1"/>
    <col min="13822" max="13822" width="50.140625" style="3" customWidth="1"/>
    <col min="13823" max="13823" width="15.42578125" style="3" customWidth="1"/>
    <col min="13824" max="13824" width="8.5703125" style="3" customWidth="1"/>
    <col min="13825" max="13825" width="8.28515625" style="3" customWidth="1"/>
    <col min="13826" max="13826" width="9.7109375" style="3" customWidth="1"/>
    <col min="13827" max="13827" width="7.85546875" style="3" customWidth="1"/>
    <col min="13828" max="13828" width="9" style="3" bestFit="1" customWidth="1"/>
    <col min="13829" max="13829" width="12.28515625" style="3" customWidth="1"/>
    <col min="13830" max="14075" width="11.42578125" style="3"/>
    <col min="14076" max="14076" width="3.140625" style="3" customWidth="1"/>
    <col min="14077" max="14077" width="10.140625" style="3" customWidth="1"/>
    <col min="14078" max="14078" width="50.140625" style="3" customWidth="1"/>
    <col min="14079" max="14079" width="15.42578125" style="3" customWidth="1"/>
    <col min="14080" max="14080" width="8.5703125" style="3" customWidth="1"/>
    <col min="14081" max="14081" width="8.28515625" style="3" customWidth="1"/>
    <col min="14082" max="14082" width="9.7109375" style="3" customWidth="1"/>
    <col min="14083" max="14083" width="7.85546875" style="3" customWidth="1"/>
    <col min="14084" max="14084" width="9" style="3" bestFit="1" customWidth="1"/>
    <col min="14085" max="14085" width="12.28515625" style="3" customWidth="1"/>
    <col min="14086" max="14331" width="11.42578125" style="3"/>
    <col min="14332" max="14332" width="3.140625" style="3" customWidth="1"/>
    <col min="14333" max="14333" width="10.140625" style="3" customWidth="1"/>
    <col min="14334" max="14334" width="50.140625" style="3" customWidth="1"/>
    <col min="14335" max="14335" width="15.42578125" style="3" customWidth="1"/>
    <col min="14336" max="14336" width="8.5703125" style="3" customWidth="1"/>
    <col min="14337" max="14337" width="8.28515625" style="3" customWidth="1"/>
    <col min="14338" max="14338" width="9.7109375" style="3" customWidth="1"/>
    <col min="14339" max="14339" width="7.85546875" style="3" customWidth="1"/>
    <col min="14340" max="14340" width="9" style="3" bestFit="1" customWidth="1"/>
    <col min="14341" max="14341" width="12.28515625" style="3" customWidth="1"/>
    <col min="14342" max="14587" width="11.42578125" style="3"/>
    <col min="14588" max="14588" width="3.140625" style="3" customWidth="1"/>
    <col min="14589" max="14589" width="10.140625" style="3" customWidth="1"/>
    <col min="14590" max="14590" width="50.140625" style="3" customWidth="1"/>
    <col min="14591" max="14591" width="15.42578125" style="3" customWidth="1"/>
    <col min="14592" max="14592" width="8.5703125" style="3" customWidth="1"/>
    <col min="14593" max="14593" width="8.28515625" style="3" customWidth="1"/>
    <col min="14594" max="14594" width="9.7109375" style="3" customWidth="1"/>
    <col min="14595" max="14595" width="7.85546875" style="3" customWidth="1"/>
    <col min="14596" max="14596" width="9" style="3" bestFit="1" customWidth="1"/>
    <col min="14597" max="14597" width="12.28515625" style="3" customWidth="1"/>
    <col min="14598" max="14843" width="11.42578125" style="3"/>
    <col min="14844" max="14844" width="3.140625" style="3" customWidth="1"/>
    <col min="14845" max="14845" width="10.140625" style="3" customWidth="1"/>
    <col min="14846" max="14846" width="50.140625" style="3" customWidth="1"/>
    <col min="14847" max="14847" width="15.42578125" style="3" customWidth="1"/>
    <col min="14848" max="14848" width="8.5703125" style="3" customWidth="1"/>
    <col min="14849" max="14849" width="8.28515625" style="3" customWidth="1"/>
    <col min="14850" max="14850" width="9.7109375" style="3" customWidth="1"/>
    <col min="14851" max="14851" width="7.85546875" style="3" customWidth="1"/>
    <col min="14852" max="14852" width="9" style="3" bestFit="1" customWidth="1"/>
    <col min="14853" max="14853" width="12.28515625" style="3" customWidth="1"/>
    <col min="14854" max="15099" width="11.42578125" style="3"/>
    <col min="15100" max="15100" width="3.140625" style="3" customWidth="1"/>
    <col min="15101" max="15101" width="10.140625" style="3" customWidth="1"/>
    <col min="15102" max="15102" width="50.140625" style="3" customWidth="1"/>
    <col min="15103" max="15103" width="15.42578125" style="3" customWidth="1"/>
    <col min="15104" max="15104" width="8.5703125" style="3" customWidth="1"/>
    <col min="15105" max="15105" width="8.28515625" style="3" customWidth="1"/>
    <col min="15106" max="15106" width="9.7109375" style="3" customWidth="1"/>
    <col min="15107" max="15107" width="7.85546875" style="3" customWidth="1"/>
    <col min="15108" max="15108" width="9" style="3" bestFit="1" customWidth="1"/>
    <col min="15109" max="15109" width="12.28515625" style="3" customWidth="1"/>
    <col min="15110" max="15355" width="11.42578125" style="3"/>
    <col min="15356" max="15356" width="3.140625" style="3" customWidth="1"/>
    <col min="15357" max="15357" width="10.140625" style="3" customWidth="1"/>
    <col min="15358" max="15358" width="50.140625" style="3" customWidth="1"/>
    <col min="15359" max="15359" width="15.42578125" style="3" customWidth="1"/>
    <col min="15360" max="15360" width="8.5703125" style="3" customWidth="1"/>
    <col min="15361" max="15361" width="8.28515625" style="3" customWidth="1"/>
    <col min="15362" max="15362" width="9.7109375" style="3" customWidth="1"/>
    <col min="15363" max="15363" width="7.85546875" style="3" customWidth="1"/>
    <col min="15364" max="15364" width="9" style="3" bestFit="1" customWidth="1"/>
    <col min="15365" max="15365" width="12.28515625" style="3" customWidth="1"/>
    <col min="15366" max="15611" width="11.42578125" style="3"/>
    <col min="15612" max="15612" width="3.140625" style="3" customWidth="1"/>
    <col min="15613" max="15613" width="10.140625" style="3" customWidth="1"/>
    <col min="15614" max="15614" width="50.140625" style="3" customWidth="1"/>
    <col min="15615" max="15615" width="15.42578125" style="3" customWidth="1"/>
    <col min="15616" max="15616" width="8.5703125" style="3" customWidth="1"/>
    <col min="15617" max="15617" width="8.28515625" style="3" customWidth="1"/>
    <col min="15618" max="15618" width="9.7109375" style="3" customWidth="1"/>
    <col min="15619" max="15619" width="7.85546875" style="3" customWidth="1"/>
    <col min="15620" max="15620" width="9" style="3" bestFit="1" customWidth="1"/>
    <col min="15621" max="15621" width="12.28515625" style="3" customWidth="1"/>
    <col min="15622" max="15867" width="11.42578125" style="3"/>
    <col min="15868" max="15868" width="3.140625" style="3" customWidth="1"/>
    <col min="15869" max="15869" width="10.140625" style="3" customWidth="1"/>
    <col min="15870" max="15870" width="50.140625" style="3" customWidth="1"/>
    <col min="15871" max="15871" width="15.42578125" style="3" customWidth="1"/>
    <col min="15872" max="15872" width="8.5703125" style="3" customWidth="1"/>
    <col min="15873" max="15873" width="8.28515625" style="3" customWidth="1"/>
    <col min="15874" max="15874" width="9.7109375" style="3" customWidth="1"/>
    <col min="15875" max="15875" width="7.85546875" style="3" customWidth="1"/>
    <col min="15876" max="15876" width="9" style="3" bestFit="1" customWidth="1"/>
    <col min="15877" max="15877" width="12.28515625" style="3" customWidth="1"/>
    <col min="15878" max="16123" width="11.42578125" style="3"/>
    <col min="16124" max="16124" width="3.140625" style="3" customWidth="1"/>
    <col min="16125" max="16125" width="10.140625" style="3" customWidth="1"/>
    <col min="16126" max="16126" width="50.140625" style="3" customWidth="1"/>
    <col min="16127" max="16127" width="15.42578125" style="3" customWidth="1"/>
    <col min="16128" max="16128" width="8.5703125" style="3" customWidth="1"/>
    <col min="16129" max="16129" width="8.28515625" style="3" customWidth="1"/>
    <col min="16130" max="16130" width="9.7109375" style="3" customWidth="1"/>
    <col min="16131" max="16131" width="7.85546875" style="3" customWidth="1"/>
    <col min="16132" max="16132" width="9" style="3" bestFit="1" customWidth="1"/>
    <col min="16133" max="16133" width="12.28515625" style="3" customWidth="1"/>
    <col min="16134" max="16384" width="11.42578125" style="3"/>
  </cols>
  <sheetData>
    <row r="1" spans="1:17" ht="17.100000000000001" customHeight="1" x14ac:dyDescent="0.3">
      <c r="A1" s="71" t="s">
        <v>11</v>
      </c>
      <c r="B1" s="71"/>
      <c r="C1" s="71"/>
      <c r="D1" s="2"/>
      <c r="E1" s="1"/>
    </row>
    <row r="2" spans="1:17" ht="19.5" customHeight="1" x14ac:dyDescent="0.35">
      <c r="B2" s="14"/>
      <c r="C2" s="4"/>
      <c r="D2" s="5"/>
      <c r="E2" s="6"/>
    </row>
    <row r="3" spans="1:17" ht="35.25" customHeight="1" thickBot="1" x14ac:dyDescent="0.25">
      <c r="C3" s="8"/>
      <c r="D3" s="8"/>
      <c r="E3" s="8"/>
    </row>
    <row r="4" spans="1:17" s="10" customFormat="1" ht="49.5" customHeight="1" thickBot="1" x14ac:dyDescent="0.25">
      <c r="A4" s="41"/>
      <c r="B4" s="40" t="s">
        <v>0</v>
      </c>
      <c r="C4" s="40" t="s">
        <v>20</v>
      </c>
      <c r="D4" s="66" t="s">
        <v>14</v>
      </c>
      <c r="E4" s="67" t="s">
        <v>13</v>
      </c>
      <c r="F4" s="67" t="s">
        <v>12</v>
      </c>
      <c r="G4" s="67" t="s">
        <v>16</v>
      </c>
      <c r="H4" s="67" t="s">
        <v>17</v>
      </c>
      <c r="I4" s="67" t="s">
        <v>18</v>
      </c>
      <c r="J4" s="68" t="s">
        <v>19</v>
      </c>
    </row>
    <row r="5" spans="1:17" s="11" customFormat="1" ht="15" customHeight="1" x14ac:dyDescent="0.25">
      <c r="A5" s="42">
        <v>1</v>
      </c>
      <c r="B5" s="33" t="e">
        <f>LEFT(C5,FIND(" ",C5)-1)</f>
        <v>#VALUE!</v>
      </c>
      <c r="C5" s="50" t="s">
        <v>69</v>
      </c>
      <c r="D5" s="46" t="str">
        <f>IF(C5&lt;&gt;"",IFERROR(VLOOKUP(C5,#REF!,2,FALSE),""))</f>
        <v/>
      </c>
      <c r="E5" s="47">
        <v>300</v>
      </c>
      <c r="F5" s="45">
        <v>100</v>
      </c>
      <c r="G5" s="34">
        <f>F5</f>
        <v>100</v>
      </c>
      <c r="H5" s="35">
        <f>IF(ISERROR(VLOOKUP(C5,Vente!$A$4:$D$32,4,FALSE)),0,VLOOKUP(C5,Vente!$B$19:$C$506,2,FALSE))</f>
        <v>0</v>
      </c>
      <c r="I5" s="35">
        <f>G5-H5</f>
        <v>100</v>
      </c>
      <c r="J5" s="36">
        <f>F5*E5</f>
        <v>30000</v>
      </c>
      <c r="Q5" s="20" t="str">
        <f t="array" ref="Q5:Q2000">IF(ISERROR(SMALL(IF(($F$5:$F$2000&lt;&gt;0)*($A$5:$A$2000&lt;&gt;""),$A$5:$A$2000),ROW()-1)),"",INDEX($C$5:$C$2000,MATCH(SMALL(IF(($F$5:$F$2000&lt;&gt;0)*($A$5:$A$2000&lt;&gt;""),$A$5:$A$2000),ROW()-1),$A$5:$A$2000,0)))</f>
        <v>Article4</v>
      </c>
    </row>
    <row r="6" spans="1:17" s="11" customFormat="1" ht="15" customHeight="1" x14ac:dyDescent="0.25">
      <c r="A6" s="42">
        <f>A5+1</f>
        <v>2</v>
      </c>
      <c r="B6" s="33" t="e">
        <f t="shared" ref="B6:B69" si="0">LEFT(C6,FIND(" ",C6)-1)</f>
        <v>#VALUE!</v>
      </c>
      <c r="C6" s="50" t="s">
        <v>70</v>
      </c>
      <c r="D6" s="48" t="str">
        <f>IF(C6&lt;&gt;"",IFERROR(VLOOKUP(C6,#REF!,2,FALSE),""))</f>
        <v/>
      </c>
      <c r="E6" s="49">
        <v>400</v>
      </c>
      <c r="F6" s="45">
        <v>100</v>
      </c>
      <c r="G6" s="35">
        <f t="shared" ref="G6:G69" si="1">F6</f>
        <v>100</v>
      </c>
      <c r="H6" s="35">
        <f>IF(ISERROR(VLOOKUP(C6,Vente!$A$4:$D$32,4,FALSE)),0,VLOOKUP(C6,Vente!$B$19:$C$506,2,FALSE))</f>
        <v>0</v>
      </c>
      <c r="I6" s="35">
        <f t="shared" ref="I6:I69" si="2">G6-H6</f>
        <v>100</v>
      </c>
      <c r="J6" s="36">
        <f t="shared" ref="J6:J69" si="3">F6*E6</f>
        <v>40000</v>
      </c>
      <c r="Q6" s="20" t="str">
        <v>Article5</v>
      </c>
    </row>
    <row r="7" spans="1:17" s="11" customFormat="1" ht="15" customHeight="1" x14ac:dyDescent="0.25">
      <c r="A7" s="42">
        <f t="shared" ref="A7:A70" si="4">A6+1</f>
        <v>3</v>
      </c>
      <c r="B7" s="33" t="e">
        <f t="shared" si="0"/>
        <v>#VALUE!</v>
      </c>
      <c r="C7" s="50" t="s">
        <v>71</v>
      </c>
      <c r="D7" s="48" t="str">
        <f>IF(C7&lt;&gt;"",IFERROR(VLOOKUP(C7,#REF!,2,FALSE),""))</f>
        <v/>
      </c>
      <c r="E7" s="49">
        <v>3200</v>
      </c>
      <c r="F7" s="45">
        <v>100</v>
      </c>
      <c r="G7" s="35">
        <f t="shared" si="1"/>
        <v>100</v>
      </c>
      <c r="H7" s="35">
        <f>IF(ISERROR(VLOOKUP(C7,Vente!$A$4:$D$32,4,FALSE)),0,VLOOKUP(C7,Vente!$B$19:$C$506,2,FALSE))</f>
        <v>0</v>
      </c>
      <c r="I7" s="35">
        <f t="shared" si="2"/>
        <v>100</v>
      </c>
      <c r="J7" s="36">
        <f t="shared" si="3"/>
        <v>320000</v>
      </c>
      <c r="Q7" s="20" t="str">
        <v>Article6</v>
      </c>
    </row>
    <row r="8" spans="1:17" s="11" customFormat="1" ht="15" customHeight="1" x14ac:dyDescent="0.25">
      <c r="A8" s="42">
        <f t="shared" si="4"/>
        <v>4</v>
      </c>
      <c r="B8" s="33" t="e">
        <f t="shared" si="0"/>
        <v>#VALUE!</v>
      </c>
      <c r="C8" s="50" t="s">
        <v>72</v>
      </c>
      <c r="D8" s="48" t="str">
        <f>IF(C8&lt;&gt;"",IFERROR(VLOOKUP(C8,#REF!,2,FALSE),""))</f>
        <v/>
      </c>
      <c r="E8" s="49">
        <v>250</v>
      </c>
      <c r="F8" s="45">
        <v>100</v>
      </c>
      <c r="G8" s="35">
        <f t="shared" si="1"/>
        <v>100</v>
      </c>
      <c r="H8" s="35">
        <f>IF(ISERROR(VLOOKUP(C8,Vente!$A$4:$D$32,4,FALSE)),0,VLOOKUP(C8,Vente!$B$19:$C$506,2,FALSE))</f>
        <v>0</v>
      </c>
      <c r="I8" s="35">
        <f t="shared" si="2"/>
        <v>100</v>
      </c>
      <c r="J8" s="36">
        <f t="shared" si="3"/>
        <v>25000</v>
      </c>
      <c r="K8" s="11" t="str">
        <f>IF(F8&lt;=2,"A commander","")</f>
        <v/>
      </c>
      <c r="Q8" s="20" t="str">
        <v>Article7</v>
      </c>
    </row>
    <row r="9" spans="1:17" s="11" customFormat="1" ht="15" customHeight="1" x14ac:dyDescent="0.25">
      <c r="A9" s="42">
        <f t="shared" si="4"/>
        <v>5</v>
      </c>
      <c r="B9" s="33" t="e">
        <f t="shared" si="0"/>
        <v>#VALUE!</v>
      </c>
      <c r="C9" s="50" t="s">
        <v>73</v>
      </c>
      <c r="D9" s="48" t="str">
        <f>IF(C9&lt;&gt;"",IFERROR(VLOOKUP(C9,#REF!,2,FALSE),""))</f>
        <v/>
      </c>
      <c r="E9" s="49">
        <v>1996</v>
      </c>
      <c r="F9" s="45">
        <v>100</v>
      </c>
      <c r="G9" s="35">
        <f t="shared" si="1"/>
        <v>100</v>
      </c>
      <c r="H9" s="35">
        <f>IF(ISERROR(VLOOKUP(C9,Vente!$A$4:$D$32,4,FALSE)),0,VLOOKUP(C9,Vente!$B$19:$C$506,2,FALSE))</f>
        <v>0</v>
      </c>
      <c r="I9" s="35">
        <f t="shared" si="2"/>
        <v>100</v>
      </c>
      <c r="J9" s="36">
        <f t="shared" si="3"/>
        <v>199600</v>
      </c>
      <c r="K9" s="11" t="str">
        <f t="shared" ref="K9:K16" si="5">IF(F9&lt;=2,"A commander","")</f>
        <v/>
      </c>
      <c r="Q9" s="20" t="str">
        <v>Article8</v>
      </c>
    </row>
    <row r="10" spans="1:17" s="11" customFormat="1" ht="15" customHeight="1" x14ac:dyDescent="0.25">
      <c r="A10" s="42">
        <f t="shared" si="4"/>
        <v>6</v>
      </c>
      <c r="B10" s="33" t="e">
        <f t="shared" si="0"/>
        <v>#VALUE!</v>
      </c>
      <c r="C10" s="50" t="s">
        <v>74</v>
      </c>
      <c r="D10" s="48" t="str">
        <f>IF(C10&lt;&gt;"",IFERROR(VLOOKUP(C10,#REF!,2,FALSE),""))</f>
        <v/>
      </c>
      <c r="E10" s="49">
        <v>900</v>
      </c>
      <c r="F10" s="45">
        <v>100</v>
      </c>
      <c r="G10" s="35">
        <f t="shared" si="1"/>
        <v>100</v>
      </c>
      <c r="H10" s="35">
        <f>IF(ISERROR(VLOOKUP(C10,Vente!$A$4:$D$32,4,FALSE)),0,VLOOKUP(C10,Vente!$B$19:$C$506,2,FALSE))</f>
        <v>0</v>
      </c>
      <c r="I10" s="35">
        <f t="shared" si="2"/>
        <v>100</v>
      </c>
      <c r="J10" s="36">
        <f t="shared" si="3"/>
        <v>90000</v>
      </c>
      <c r="K10" s="11" t="str">
        <f t="shared" si="5"/>
        <v/>
      </c>
      <c r="Q10" s="20" t="str">
        <v>Article9</v>
      </c>
    </row>
    <row r="11" spans="1:17" s="11" customFormat="1" ht="15" customHeight="1" x14ac:dyDescent="0.25">
      <c r="A11" s="42">
        <f t="shared" si="4"/>
        <v>7</v>
      </c>
      <c r="B11" s="33" t="e">
        <f t="shared" si="0"/>
        <v>#VALUE!</v>
      </c>
      <c r="C11" s="50" t="s">
        <v>75</v>
      </c>
      <c r="D11" s="48" t="str">
        <f>IF(C11&lt;&gt;"",IFERROR(VLOOKUP(C11,#REF!,2,FALSE),""))</f>
        <v/>
      </c>
      <c r="E11" s="49">
        <v>2000</v>
      </c>
      <c r="F11" s="45">
        <v>100</v>
      </c>
      <c r="G11" s="35">
        <f t="shared" si="1"/>
        <v>100</v>
      </c>
      <c r="H11" s="35">
        <f>IF(ISERROR(VLOOKUP(C11,Vente!$A$4:$D$32,4,FALSE)),0,VLOOKUP(C11,Vente!$B$19:$C$506,2,FALSE))</f>
        <v>0</v>
      </c>
      <c r="I11" s="35">
        <f t="shared" si="2"/>
        <v>100</v>
      </c>
      <c r="J11" s="36">
        <f t="shared" si="3"/>
        <v>200000</v>
      </c>
      <c r="K11" s="11" t="str">
        <f t="shared" si="5"/>
        <v/>
      </c>
      <c r="Q11" s="20" t="str">
        <v>Article10</v>
      </c>
    </row>
    <row r="12" spans="1:17" s="11" customFormat="1" ht="15" customHeight="1" x14ac:dyDescent="0.25">
      <c r="A12" s="42">
        <f t="shared" si="4"/>
        <v>8</v>
      </c>
      <c r="B12" s="33" t="e">
        <f t="shared" si="0"/>
        <v>#VALUE!</v>
      </c>
      <c r="C12" s="50" t="s">
        <v>76</v>
      </c>
      <c r="D12" s="48" t="str">
        <f>IF(C12&lt;&gt;"",IFERROR(VLOOKUP(C12,#REF!,2,FALSE),""))</f>
        <v/>
      </c>
      <c r="E12" s="49">
        <v>1998</v>
      </c>
      <c r="F12" s="45">
        <v>100</v>
      </c>
      <c r="G12" s="35">
        <f t="shared" si="1"/>
        <v>100</v>
      </c>
      <c r="H12" s="35">
        <f>IF(ISERROR(VLOOKUP(C12,Vente!$A$4:$D$32,4,FALSE)),0,VLOOKUP(C12,Vente!$B$19:$C$506,2,FALSE))</f>
        <v>0</v>
      </c>
      <c r="I12" s="35">
        <f t="shared" si="2"/>
        <v>100</v>
      </c>
      <c r="J12" s="36">
        <f t="shared" si="3"/>
        <v>199800</v>
      </c>
      <c r="K12" s="11" t="str">
        <f t="shared" si="5"/>
        <v/>
      </c>
      <c r="Q12" s="20" t="str">
        <v>Article11</v>
      </c>
    </row>
    <row r="13" spans="1:17" s="11" customFormat="1" ht="15" customHeight="1" x14ac:dyDescent="0.25">
      <c r="A13" s="42">
        <f t="shared" si="4"/>
        <v>9</v>
      </c>
      <c r="B13" s="33" t="e">
        <f t="shared" si="0"/>
        <v>#VALUE!</v>
      </c>
      <c r="C13" s="50" t="s">
        <v>77</v>
      </c>
      <c r="D13" s="48" t="str">
        <f>IF(C13&lt;&gt;"",IFERROR(VLOOKUP(C13,#REF!,2,FALSE),""))</f>
        <v/>
      </c>
      <c r="E13" s="49">
        <v>400</v>
      </c>
      <c r="F13" s="45">
        <v>100</v>
      </c>
      <c r="G13" s="35">
        <f t="shared" si="1"/>
        <v>100</v>
      </c>
      <c r="H13" s="35">
        <f>IF(ISERROR(VLOOKUP(C13,Vente!$A$4:$D$32,4,FALSE)),0,VLOOKUP(C13,Vente!$B$19:$C$506,2,FALSE))</f>
        <v>0</v>
      </c>
      <c r="I13" s="35">
        <f t="shared" si="2"/>
        <v>100</v>
      </c>
      <c r="J13" s="36">
        <f t="shared" si="3"/>
        <v>40000</v>
      </c>
      <c r="K13" s="11" t="str">
        <f t="shared" si="5"/>
        <v/>
      </c>
      <c r="Q13" s="20" t="str">
        <v>Article12</v>
      </c>
    </row>
    <row r="14" spans="1:17" s="11" customFormat="1" ht="15" customHeight="1" x14ac:dyDescent="0.25">
      <c r="A14" s="42">
        <f t="shared" si="4"/>
        <v>10</v>
      </c>
      <c r="B14" s="33" t="e">
        <f t="shared" si="0"/>
        <v>#VALUE!</v>
      </c>
      <c r="C14" s="50" t="s">
        <v>78</v>
      </c>
      <c r="D14" s="48" t="str">
        <f>IF(C14&lt;&gt;"",IFERROR(VLOOKUP(C14,#REF!,2,FALSE),""))</f>
        <v/>
      </c>
      <c r="E14" s="49">
        <v>50</v>
      </c>
      <c r="F14" s="45">
        <v>100</v>
      </c>
      <c r="G14" s="35">
        <f t="shared" si="1"/>
        <v>100</v>
      </c>
      <c r="H14" s="35">
        <f>IF(ISERROR(VLOOKUP(C14,Vente!$A$4:$D$32,4,FALSE)),0,VLOOKUP(C14,Vente!$B$19:$C$506,2,FALSE))</f>
        <v>0</v>
      </c>
      <c r="I14" s="35">
        <f t="shared" si="2"/>
        <v>100</v>
      </c>
      <c r="J14" s="36">
        <f t="shared" si="3"/>
        <v>5000</v>
      </c>
      <c r="K14" s="11" t="str">
        <f t="shared" si="5"/>
        <v/>
      </c>
      <c r="Q14" s="20" t="str">
        <v>Article13</v>
      </c>
    </row>
    <row r="15" spans="1:17" s="11" customFormat="1" ht="15" customHeight="1" x14ac:dyDescent="0.25">
      <c r="A15" s="42">
        <f t="shared" si="4"/>
        <v>11</v>
      </c>
      <c r="B15" s="33" t="e">
        <f t="shared" si="0"/>
        <v>#VALUE!</v>
      </c>
      <c r="C15" s="50" t="s">
        <v>79</v>
      </c>
      <c r="D15" s="48" t="str">
        <f>IF(C15&lt;&gt;"",IFERROR(VLOOKUP(C15,#REF!,2,FALSE),""))</f>
        <v/>
      </c>
      <c r="E15" s="49">
        <v>200</v>
      </c>
      <c r="F15" s="45">
        <v>100</v>
      </c>
      <c r="G15" s="35">
        <f t="shared" si="1"/>
        <v>100</v>
      </c>
      <c r="H15" s="35">
        <f>IF(ISERROR(VLOOKUP(C15,Vente!$A$4:$D$32,4,FALSE)),0,VLOOKUP(C15,Vente!$B$19:$C$506,2,FALSE))</f>
        <v>0</v>
      </c>
      <c r="I15" s="35">
        <f t="shared" si="2"/>
        <v>100</v>
      </c>
      <c r="J15" s="36">
        <f t="shared" si="3"/>
        <v>20000</v>
      </c>
      <c r="K15" s="11" t="str">
        <f t="shared" si="5"/>
        <v/>
      </c>
      <c r="Q15" s="20" t="str">
        <v>Article14</v>
      </c>
    </row>
    <row r="16" spans="1:17" s="11" customFormat="1" ht="15" customHeight="1" x14ac:dyDescent="0.25">
      <c r="A16" s="42">
        <f t="shared" si="4"/>
        <v>12</v>
      </c>
      <c r="B16" s="33" t="e">
        <f t="shared" si="0"/>
        <v>#VALUE!</v>
      </c>
      <c r="C16" s="50" t="s">
        <v>80</v>
      </c>
      <c r="D16" s="48" t="str">
        <f>IF(C16&lt;&gt;"",IFERROR(VLOOKUP(C16,#REF!,2,FALSE),""))</f>
        <v/>
      </c>
      <c r="E16" s="49">
        <v>200</v>
      </c>
      <c r="F16" s="45">
        <v>100</v>
      </c>
      <c r="G16" s="35">
        <f t="shared" si="1"/>
        <v>100</v>
      </c>
      <c r="H16" s="35">
        <f>IF(ISERROR(VLOOKUP(C16,Vente!$A$4:$D$32,4,FALSE)),0,VLOOKUP(C16,Vente!$B$19:$C$506,2,FALSE))</f>
        <v>0</v>
      </c>
      <c r="I16" s="35">
        <f t="shared" si="2"/>
        <v>100</v>
      </c>
      <c r="J16" s="36">
        <f t="shared" si="3"/>
        <v>20000</v>
      </c>
      <c r="K16" s="11" t="str">
        <f t="shared" si="5"/>
        <v/>
      </c>
      <c r="Q16" s="20" t="str">
        <v>Article15</v>
      </c>
    </row>
    <row r="17" spans="1:17" s="11" customFormat="1" ht="15" customHeight="1" x14ac:dyDescent="0.25">
      <c r="A17" s="42">
        <f t="shared" si="4"/>
        <v>13</v>
      </c>
      <c r="B17" s="33" t="e">
        <f t="shared" si="0"/>
        <v>#VALUE!</v>
      </c>
      <c r="C17" s="50" t="s">
        <v>81</v>
      </c>
      <c r="D17" s="48" t="str">
        <f>IF(C17&lt;&gt;"",IFERROR(VLOOKUP(C17,#REF!,2,FALSE),""))</f>
        <v/>
      </c>
      <c r="E17" s="49">
        <v>200</v>
      </c>
      <c r="F17" s="45">
        <v>100</v>
      </c>
      <c r="G17" s="35">
        <f t="shared" si="1"/>
        <v>100</v>
      </c>
      <c r="H17" s="35">
        <f>IF(ISERROR(VLOOKUP(C17,Vente!$A$4:$D$32,4,FALSE)),0,VLOOKUP(C17,Vente!$B$19:$C$506,2,FALSE))</f>
        <v>0</v>
      </c>
      <c r="I17" s="35">
        <f t="shared" si="2"/>
        <v>100</v>
      </c>
      <c r="J17" s="36">
        <f t="shared" si="3"/>
        <v>20000</v>
      </c>
      <c r="Q17" s="20" t="str">
        <v>Article16</v>
      </c>
    </row>
    <row r="18" spans="1:17" s="11" customFormat="1" ht="15" customHeight="1" x14ac:dyDescent="0.25">
      <c r="A18" s="42">
        <f t="shared" si="4"/>
        <v>14</v>
      </c>
      <c r="B18" s="33" t="e">
        <f t="shared" si="0"/>
        <v>#VALUE!</v>
      </c>
      <c r="C18" s="50" t="s">
        <v>82</v>
      </c>
      <c r="D18" s="48" t="str">
        <f>IF(C18&lt;&gt;"",IFERROR(VLOOKUP(C18,#REF!,2,FALSE),""))</f>
        <v/>
      </c>
      <c r="E18" s="49">
        <v>197</v>
      </c>
      <c r="F18" s="45">
        <v>100</v>
      </c>
      <c r="G18" s="35">
        <f t="shared" si="1"/>
        <v>100</v>
      </c>
      <c r="H18" s="35">
        <f>IF(ISERROR(VLOOKUP(C18,Vente!$A$4:$D$32,4,FALSE)),0,VLOOKUP(C18,Vente!$B$19:$C$506,2,FALSE))</f>
        <v>0</v>
      </c>
      <c r="I18" s="35">
        <f t="shared" si="2"/>
        <v>100</v>
      </c>
      <c r="J18" s="36">
        <f t="shared" si="3"/>
        <v>19700</v>
      </c>
      <c r="Q18" s="20" t="str">
        <v>Article17</v>
      </c>
    </row>
    <row r="19" spans="1:17" s="11" customFormat="1" ht="15" customHeight="1" x14ac:dyDescent="0.25">
      <c r="A19" s="42">
        <f t="shared" si="4"/>
        <v>15</v>
      </c>
      <c r="B19" s="33" t="e">
        <f t="shared" si="0"/>
        <v>#VALUE!</v>
      </c>
      <c r="C19" s="50" t="s">
        <v>83</v>
      </c>
      <c r="D19" s="48" t="str">
        <f>IF(C19&lt;&gt;"",IFERROR(VLOOKUP(C19,#REF!,2,FALSE),""))</f>
        <v/>
      </c>
      <c r="E19" s="49">
        <v>70</v>
      </c>
      <c r="F19" s="45">
        <v>100</v>
      </c>
      <c r="G19" s="35">
        <f t="shared" si="1"/>
        <v>100</v>
      </c>
      <c r="H19" s="35">
        <f>IF(ISERROR(VLOOKUP(C19,Vente!$A$4:$D$32,4,FALSE)),0,VLOOKUP(C19,Vente!$B$19:$C$506,2,FALSE))</f>
        <v>0</v>
      </c>
      <c r="I19" s="35">
        <f t="shared" si="2"/>
        <v>100</v>
      </c>
      <c r="J19" s="36">
        <f t="shared" si="3"/>
        <v>7000</v>
      </c>
      <c r="Q19" s="20" t="str">
        <v>Article18</v>
      </c>
    </row>
    <row r="20" spans="1:17" s="11" customFormat="1" ht="15" customHeight="1" x14ac:dyDescent="0.25">
      <c r="A20" s="42">
        <f t="shared" si="4"/>
        <v>16</v>
      </c>
      <c r="B20" s="33" t="e">
        <f t="shared" si="0"/>
        <v>#VALUE!</v>
      </c>
      <c r="C20" s="50" t="s">
        <v>84</v>
      </c>
      <c r="D20" s="48" t="str">
        <f>IF(C20&lt;&gt;"",IFERROR(VLOOKUP(C20,#REF!,2,FALSE),""))</f>
        <v/>
      </c>
      <c r="E20" s="49">
        <v>200</v>
      </c>
      <c r="F20" s="45">
        <v>100</v>
      </c>
      <c r="G20" s="35">
        <f t="shared" si="1"/>
        <v>100</v>
      </c>
      <c r="H20" s="35">
        <f>IF(ISERROR(VLOOKUP(C20,Vente!$A$4:$D$32,4,FALSE)),0,VLOOKUP(C20,Vente!$B$19:$C$506,2,FALSE))</f>
        <v>0</v>
      </c>
      <c r="I20" s="35">
        <f t="shared" si="2"/>
        <v>100</v>
      </c>
      <c r="J20" s="36">
        <f t="shared" si="3"/>
        <v>20000</v>
      </c>
      <c r="Q20" s="20" t="str">
        <v>Article19</v>
      </c>
    </row>
    <row r="21" spans="1:17" s="11" customFormat="1" ht="15" customHeight="1" x14ac:dyDescent="0.25">
      <c r="A21" s="42">
        <f t="shared" si="4"/>
        <v>17</v>
      </c>
      <c r="B21" s="33" t="e">
        <f t="shared" si="0"/>
        <v>#VALUE!</v>
      </c>
      <c r="C21" s="50" t="s">
        <v>85</v>
      </c>
      <c r="D21" s="48" t="str">
        <f>IF(C21&lt;&gt;"",IFERROR(VLOOKUP(C21,#REF!,2,FALSE),""))</f>
        <v/>
      </c>
      <c r="E21" s="49">
        <v>400</v>
      </c>
      <c r="F21" s="45">
        <v>100</v>
      </c>
      <c r="G21" s="35">
        <f t="shared" si="1"/>
        <v>100</v>
      </c>
      <c r="H21" s="35">
        <f>IF(ISERROR(VLOOKUP(C21,Vente!$A$4:$D$32,4,FALSE)),0,VLOOKUP(C21,Vente!$B$19:$C$506,2,FALSE))</f>
        <v>0</v>
      </c>
      <c r="I21" s="35">
        <f t="shared" si="2"/>
        <v>100</v>
      </c>
      <c r="J21" s="36">
        <f t="shared" si="3"/>
        <v>40000</v>
      </c>
      <c r="Q21" s="20" t="str">
        <v>Article20</v>
      </c>
    </row>
    <row r="22" spans="1:17" s="11" customFormat="1" ht="15" customHeight="1" x14ac:dyDescent="0.25">
      <c r="A22" s="42">
        <f t="shared" si="4"/>
        <v>18</v>
      </c>
      <c r="B22" s="33" t="e">
        <f t="shared" si="0"/>
        <v>#VALUE!</v>
      </c>
      <c r="C22" s="50" t="s">
        <v>86</v>
      </c>
      <c r="D22" s="48" t="str">
        <f>IF(C22&lt;&gt;"",IFERROR(VLOOKUP(C22,#REF!,2,FALSE),""))</f>
        <v/>
      </c>
      <c r="E22" s="49">
        <v>300</v>
      </c>
      <c r="F22" s="45">
        <v>100</v>
      </c>
      <c r="G22" s="35">
        <f t="shared" si="1"/>
        <v>100</v>
      </c>
      <c r="H22" s="35">
        <f>IF(ISERROR(VLOOKUP(C22,Vente!$A$4:$D$32,4,FALSE)),0,VLOOKUP(C22,Vente!$B$19:$C$506,2,FALSE))</f>
        <v>0</v>
      </c>
      <c r="I22" s="35">
        <f t="shared" si="2"/>
        <v>100</v>
      </c>
      <c r="J22" s="36">
        <f t="shared" si="3"/>
        <v>30000</v>
      </c>
      <c r="Q22" s="20" t="str">
        <v>Article21</v>
      </c>
    </row>
    <row r="23" spans="1:17" s="11" customFormat="1" ht="15" customHeight="1" x14ac:dyDescent="0.25">
      <c r="A23" s="42">
        <f t="shared" si="4"/>
        <v>19</v>
      </c>
      <c r="B23" s="33" t="e">
        <f t="shared" si="0"/>
        <v>#VALUE!</v>
      </c>
      <c r="C23" s="50" t="s">
        <v>87</v>
      </c>
      <c r="D23" s="48" t="str">
        <f>IF(C23&lt;&gt;"",IFERROR(VLOOKUP(C23,#REF!,2,FALSE),""))</f>
        <v/>
      </c>
      <c r="E23" s="49">
        <v>190</v>
      </c>
      <c r="F23" s="45">
        <v>100</v>
      </c>
      <c r="G23" s="35">
        <f t="shared" si="1"/>
        <v>100</v>
      </c>
      <c r="H23" s="35">
        <f>IF(ISERROR(VLOOKUP(C23,Vente!$A$4:$D$32,4,FALSE)),0,VLOOKUP(C23,Vente!$B$19:$C$506,2,FALSE))</f>
        <v>0</v>
      </c>
      <c r="I23" s="35">
        <f t="shared" si="2"/>
        <v>100</v>
      </c>
      <c r="J23" s="36">
        <f t="shared" si="3"/>
        <v>19000</v>
      </c>
      <c r="Q23" s="20" t="str">
        <v>Article22</v>
      </c>
    </row>
    <row r="24" spans="1:17" s="11" customFormat="1" ht="15" customHeight="1" x14ac:dyDescent="0.25">
      <c r="A24" s="42">
        <f t="shared" si="4"/>
        <v>20</v>
      </c>
      <c r="B24" s="33" t="e">
        <f t="shared" si="0"/>
        <v>#VALUE!</v>
      </c>
      <c r="C24" s="50" t="s">
        <v>88</v>
      </c>
      <c r="D24" s="48" t="str">
        <f>IF(C24&lt;&gt;"",IFERROR(VLOOKUP(C24,#REF!,2,FALSE),""))</f>
        <v/>
      </c>
      <c r="E24" s="49">
        <v>520</v>
      </c>
      <c r="F24" s="45">
        <v>100</v>
      </c>
      <c r="G24" s="35">
        <f t="shared" si="1"/>
        <v>100</v>
      </c>
      <c r="H24" s="35">
        <f>IF(ISERROR(VLOOKUP(C24,Vente!$A$4:$D$32,4,FALSE)),0,VLOOKUP(C24,Vente!$B$19:$C$506,2,FALSE))</f>
        <v>0</v>
      </c>
      <c r="I24" s="35">
        <f t="shared" si="2"/>
        <v>100</v>
      </c>
      <c r="J24" s="36">
        <f t="shared" si="3"/>
        <v>52000</v>
      </c>
      <c r="Q24" s="20" t="str">
        <v>Article23</v>
      </c>
    </row>
    <row r="25" spans="1:17" s="11" customFormat="1" ht="15" customHeight="1" x14ac:dyDescent="0.25">
      <c r="A25" s="42">
        <f t="shared" si="4"/>
        <v>21</v>
      </c>
      <c r="B25" s="33" t="e">
        <f t="shared" si="0"/>
        <v>#VALUE!</v>
      </c>
      <c r="C25" s="50" t="s">
        <v>89</v>
      </c>
      <c r="D25" s="48" t="str">
        <f>IF(C25&lt;&gt;"",IFERROR(VLOOKUP(C25,#REF!,2,FALSE),""))</f>
        <v/>
      </c>
      <c r="E25" s="49">
        <v>700</v>
      </c>
      <c r="F25" s="45">
        <v>100</v>
      </c>
      <c r="G25" s="35">
        <f t="shared" si="1"/>
        <v>100</v>
      </c>
      <c r="H25" s="35">
        <f>IF(ISERROR(VLOOKUP(C25,Vente!$A$4:$D$32,4,FALSE)),0,VLOOKUP(C25,Vente!$B$19:$C$506,2,FALSE))</f>
        <v>0</v>
      </c>
      <c r="I25" s="35">
        <f t="shared" si="2"/>
        <v>100</v>
      </c>
      <c r="J25" s="36">
        <f t="shared" si="3"/>
        <v>70000</v>
      </c>
      <c r="Q25" s="20" t="str">
        <v>Article24</v>
      </c>
    </row>
    <row r="26" spans="1:17" s="11" customFormat="1" ht="15" customHeight="1" x14ac:dyDescent="0.25">
      <c r="A26" s="42">
        <f t="shared" si="4"/>
        <v>22</v>
      </c>
      <c r="B26" s="33" t="e">
        <f t="shared" si="0"/>
        <v>#VALUE!</v>
      </c>
      <c r="C26" s="50" t="s">
        <v>90</v>
      </c>
      <c r="D26" s="48" t="str">
        <f>IF(C26&lt;&gt;"",IFERROR(VLOOKUP(C26,#REF!,2,FALSE),""))</f>
        <v/>
      </c>
      <c r="E26" s="49">
        <v>900</v>
      </c>
      <c r="F26" s="45">
        <v>100</v>
      </c>
      <c r="G26" s="35">
        <f t="shared" si="1"/>
        <v>100</v>
      </c>
      <c r="H26" s="35">
        <f>IF(ISERROR(VLOOKUP(C26,Vente!$A$4:$D$32,4,FALSE)),0,VLOOKUP(C26,Vente!$B$19:$C$506,2,FALSE))</f>
        <v>0</v>
      </c>
      <c r="I26" s="35">
        <f t="shared" si="2"/>
        <v>100</v>
      </c>
      <c r="J26" s="36">
        <f t="shared" si="3"/>
        <v>90000</v>
      </c>
      <c r="Q26" s="20" t="str">
        <v>Article25</v>
      </c>
    </row>
    <row r="27" spans="1:17" s="11" customFormat="1" ht="15" customHeight="1" x14ac:dyDescent="0.25">
      <c r="A27" s="42">
        <f t="shared" si="4"/>
        <v>23</v>
      </c>
      <c r="B27" s="33" t="e">
        <f t="shared" si="0"/>
        <v>#VALUE!</v>
      </c>
      <c r="C27" s="50" t="s">
        <v>91</v>
      </c>
      <c r="D27" s="48" t="str">
        <f>IF(C27&lt;&gt;"",IFERROR(VLOOKUP(C27,#REF!,2,FALSE),""))</f>
        <v/>
      </c>
      <c r="E27" s="49">
        <v>50</v>
      </c>
      <c r="F27" s="45">
        <v>100</v>
      </c>
      <c r="G27" s="35">
        <f t="shared" si="1"/>
        <v>100</v>
      </c>
      <c r="H27" s="35">
        <f>IF(ISERROR(VLOOKUP(C27,Vente!$A$4:$D$32,4,FALSE)),0,VLOOKUP(C27,Vente!$B$19:$C$506,2,FALSE))</f>
        <v>0</v>
      </c>
      <c r="I27" s="35">
        <f t="shared" si="2"/>
        <v>100</v>
      </c>
      <c r="J27" s="36">
        <f t="shared" si="3"/>
        <v>5000</v>
      </c>
      <c r="Q27" s="20" t="str">
        <v>Article26</v>
      </c>
    </row>
    <row r="28" spans="1:17" s="11" customFormat="1" ht="15" customHeight="1" x14ac:dyDescent="0.25">
      <c r="A28" s="42">
        <f t="shared" si="4"/>
        <v>24</v>
      </c>
      <c r="B28" s="33" t="e">
        <f t="shared" si="0"/>
        <v>#VALUE!</v>
      </c>
      <c r="C28" s="50" t="s">
        <v>92</v>
      </c>
      <c r="D28" s="48" t="str">
        <f>IF(C28&lt;&gt;"",IFERROR(VLOOKUP(C28,#REF!,2,FALSE),""))</f>
        <v/>
      </c>
      <c r="E28" s="49">
        <v>200</v>
      </c>
      <c r="F28" s="45">
        <v>100</v>
      </c>
      <c r="G28" s="35">
        <f t="shared" si="1"/>
        <v>100</v>
      </c>
      <c r="H28" s="35">
        <f>IF(ISERROR(VLOOKUP(C28,Vente!$A$4:$D$32,4,FALSE)),0,VLOOKUP(C28,Vente!$B$19:$C$506,2,FALSE))</f>
        <v>0</v>
      </c>
      <c r="I28" s="35">
        <f t="shared" si="2"/>
        <v>100</v>
      </c>
      <c r="J28" s="36">
        <f t="shared" si="3"/>
        <v>20000</v>
      </c>
      <c r="Q28" s="20" t="str">
        <v>Article27</v>
      </c>
    </row>
    <row r="29" spans="1:17" s="11" customFormat="1" ht="15" customHeight="1" x14ac:dyDescent="0.25">
      <c r="A29" s="42">
        <f t="shared" si="4"/>
        <v>25</v>
      </c>
      <c r="B29" s="33" t="e">
        <f t="shared" si="0"/>
        <v>#VALUE!</v>
      </c>
      <c r="C29" s="50" t="s">
        <v>93</v>
      </c>
      <c r="D29" s="48" t="str">
        <f>IF(C29&lt;&gt;"",IFERROR(VLOOKUP(C29,#REF!,2,FALSE),""))</f>
        <v/>
      </c>
      <c r="E29" s="49">
        <v>200</v>
      </c>
      <c r="F29" s="45">
        <v>100</v>
      </c>
      <c r="G29" s="35">
        <f t="shared" si="1"/>
        <v>100</v>
      </c>
      <c r="H29" s="35">
        <f>IF(ISERROR(VLOOKUP(C29,Vente!$A$4:$D$32,4,FALSE)),0,VLOOKUP(C29,Vente!$B$19:$C$506,2,FALSE))</f>
        <v>0</v>
      </c>
      <c r="I29" s="35">
        <f t="shared" si="2"/>
        <v>100</v>
      </c>
      <c r="J29" s="36">
        <f t="shared" si="3"/>
        <v>20000</v>
      </c>
      <c r="Q29" s="20" t="str">
        <v>Article28</v>
      </c>
    </row>
    <row r="30" spans="1:17" s="11" customFormat="1" ht="15" customHeight="1" x14ac:dyDescent="0.25">
      <c r="A30" s="42">
        <f t="shared" si="4"/>
        <v>26</v>
      </c>
      <c r="B30" s="33" t="e">
        <f t="shared" si="0"/>
        <v>#VALUE!</v>
      </c>
      <c r="C30" s="50" t="s">
        <v>94</v>
      </c>
      <c r="D30" s="48" t="str">
        <f>IF(C30&lt;&gt;"",IFERROR(VLOOKUP(C30,#REF!,2,FALSE),""))</f>
        <v/>
      </c>
      <c r="E30" s="49">
        <v>98</v>
      </c>
      <c r="F30" s="45">
        <v>100</v>
      </c>
      <c r="G30" s="35">
        <f t="shared" si="1"/>
        <v>100</v>
      </c>
      <c r="H30" s="35">
        <f>IF(ISERROR(VLOOKUP(C30,Vente!$A$4:$D$32,4,FALSE)),0,VLOOKUP(C30,Vente!$B$19:$C$506,2,FALSE))</f>
        <v>0</v>
      </c>
      <c r="I30" s="35">
        <f t="shared" si="2"/>
        <v>100</v>
      </c>
      <c r="J30" s="36">
        <f t="shared" si="3"/>
        <v>9800</v>
      </c>
      <c r="Q30" s="20" t="str">
        <v>Article29</v>
      </c>
    </row>
    <row r="31" spans="1:17" s="11" customFormat="1" ht="15" customHeight="1" x14ac:dyDescent="0.25">
      <c r="A31" s="42">
        <f t="shared" si="4"/>
        <v>27</v>
      </c>
      <c r="B31" s="33" t="e">
        <f t="shared" si="0"/>
        <v>#VALUE!</v>
      </c>
      <c r="C31" s="50" t="s">
        <v>95</v>
      </c>
      <c r="D31" s="48" t="str">
        <f>IF(C31&lt;&gt;"",IFERROR(VLOOKUP(C31,#REF!,2,FALSE),""))</f>
        <v/>
      </c>
      <c r="E31" s="49">
        <v>2100</v>
      </c>
      <c r="F31" s="45">
        <v>100</v>
      </c>
      <c r="G31" s="35">
        <f t="shared" si="1"/>
        <v>100</v>
      </c>
      <c r="H31" s="35">
        <f>IF(ISERROR(VLOOKUP(C31,Vente!$A$4:$D$32,4,FALSE)),0,VLOOKUP(C31,Vente!$B$19:$C$506,2,FALSE))</f>
        <v>0</v>
      </c>
      <c r="I31" s="35">
        <f t="shared" si="2"/>
        <v>100</v>
      </c>
      <c r="J31" s="36">
        <f t="shared" si="3"/>
        <v>210000</v>
      </c>
      <c r="Q31" s="20" t="str">
        <v>Article30</v>
      </c>
    </row>
    <row r="32" spans="1:17" s="11" customFormat="1" ht="15" customHeight="1" x14ac:dyDescent="0.25">
      <c r="A32" s="42">
        <f t="shared" si="4"/>
        <v>28</v>
      </c>
      <c r="B32" s="33" t="e">
        <f t="shared" si="0"/>
        <v>#VALUE!</v>
      </c>
      <c r="C32" s="50" t="s">
        <v>96</v>
      </c>
      <c r="D32" s="48" t="str">
        <f>IF(C32&lt;&gt;"",IFERROR(VLOOKUP(C32,#REF!,2,FALSE),""))</f>
        <v/>
      </c>
      <c r="E32" s="49">
        <v>350</v>
      </c>
      <c r="F32" s="45">
        <v>100</v>
      </c>
      <c r="G32" s="35">
        <f t="shared" si="1"/>
        <v>100</v>
      </c>
      <c r="H32" s="35">
        <f>IF(ISERROR(VLOOKUP(C32,Vente!$A$4:$D$32,4,FALSE)),0,VLOOKUP(C32,Vente!$B$19:$C$506,2,FALSE))</f>
        <v>0</v>
      </c>
      <c r="I32" s="35">
        <f t="shared" si="2"/>
        <v>100</v>
      </c>
      <c r="J32" s="36">
        <f t="shared" si="3"/>
        <v>35000</v>
      </c>
      <c r="Q32" s="20" t="str">
        <v>Article31</v>
      </c>
    </row>
    <row r="33" spans="1:17" s="11" customFormat="1" ht="15" customHeight="1" x14ac:dyDescent="0.25">
      <c r="A33" s="42">
        <f t="shared" si="4"/>
        <v>29</v>
      </c>
      <c r="B33" s="33" t="e">
        <f t="shared" si="0"/>
        <v>#VALUE!</v>
      </c>
      <c r="C33" s="50" t="s">
        <v>97</v>
      </c>
      <c r="D33" s="48" t="str">
        <f>IF(C33&lt;&gt;"",IFERROR(VLOOKUP(C33,#REF!,2,FALSE),""))</f>
        <v/>
      </c>
      <c r="E33" s="49">
        <v>450</v>
      </c>
      <c r="F33" s="45">
        <v>100</v>
      </c>
      <c r="G33" s="35">
        <f t="shared" si="1"/>
        <v>100</v>
      </c>
      <c r="H33" s="35">
        <f>IF(ISERROR(VLOOKUP(C33,Vente!$A$4:$D$32,4,FALSE)),0,VLOOKUP(C33,Vente!$B$19:$C$506,2,FALSE))</f>
        <v>0</v>
      </c>
      <c r="I33" s="35">
        <f t="shared" si="2"/>
        <v>100</v>
      </c>
      <c r="J33" s="36">
        <f t="shared" si="3"/>
        <v>45000</v>
      </c>
      <c r="Q33" s="20" t="str">
        <v>Article32</v>
      </c>
    </row>
    <row r="34" spans="1:17" s="11" customFormat="1" ht="15" customHeight="1" x14ac:dyDescent="0.25">
      <c r="A34" s="42">
        <f t="shared" si="4"/>
        <v>30</v>
      </c>
      <c r="B34" s="33" t="e">
        <f t="shared" si="0"/>
        <v>#VALUE!</v>
      </c>
      <c r="C34" s="50" t="s">
        <v>98</v>
      </c>
      <c r="D34" s="48" t="str">
        <f>IF(C34&lt;&gt;"",IFERROR(VLOOKUP(C34,#REF!,2,FALSE),""))</f>
        <v/>
      </c>
      <c r="E34" s="49">
        <v>500</v>
      </c>
      <c r="F34" s="45">
        <v>100</v>
      </c>
      <c r="G34" s="35">
        <f t="shared" si="1"/>
        <v>100</v>
      </c>
      <c r="H34" s="35">
        <f>IF(ISERROR(VLOOKUP(C34,Vente!$A$4:$D$32,4,FALSE)),0,VLOOKUP(C34,Vente!$B$19:$C$506,2,FALSE))</f>
        <v>0</v>
      </c>
      <c r="I34" s="35">
        <f t="shared" si="2"/>
        <v>100</v>
      </c>
      <c r="J34" s="36">
        <f t="shared" si="3"/>
        <v>50000</v>
      </c>
      <c r="Q34" s="20" t="str">
        <v>Article33</v>
      </c>
    </row>
    <row r="35" spans="1:17" s="11" customFormat="1" ht="15" customHeight="1" x14ac:dyDescent="0.25">
      <c r="A35" s="42">
        <f t="shared" si="4"/>
        <v>31</v>
      </c>
      <c r="B35" s="33" t="e">
        <f t="shared" si="0"/>
        <v>#VALUE!</v>
      </c>
      <c r="C35" s="50" t="s">
        <v>99</v>
      </c>
      <c r="D35" s="48" t="str">
        <f>IF(C35&lt;&gt;"",IFERROR(VLOOKUP(C35,#REF!,2,FALSE),""))</f>
        <v/>
      </c>
      <c r="E35" s="49">
        <v>600</v>
      </c>
      <c r="F35" s="45">
        <v>100</v>
      </c>
      <c r="G35" s="35">
        <f t="shared" si="1"/>
        <v>100</v>
      </c>
      <c r="H35" s="35">
        <f>IF(ISERROR(VLOOKUP(C35,Vente!$A$4:$D$32,4,FALSE)),0,VLOOKUP(C35,Vente!$B$19:$C$506,2,FALSE))</f>
        <v>0</v>
      </c>
      <c r="I35" s="35">
        <f t="shared" si="2"/>
        <v>100</v>
      </c>
      <c r="J35" s="36">
        <f t="shared" si="3"/>
        <v>60000</v>
      </c>
      <c r="Q35" s="20" t="str">
        <v>Article34</v>
      </c>
    </row>
    <row r="36" spans="1:17" s="11" customFormat="1" ht="15" customHeight="1" x14ac:dyDescent="0.25">
      <c r="A36" s="42">
        <f t="shared" si="4"/>
        <v>32</v>
      </c>
      <c r="B36" s="33" t="e">
        <f t="shared" si="0"/>
        <v>#VALUE!</v>
      </c>
      <c r="C36" s="50" t="s">
        <v>100</v>
      </c>
      <c r="D36" s="48" t="str">
        <f>IF(C36&lt;&gt;"",IFERROR(VLOOKUP(C36,#REF!,2,FALSE),""))</f>
        <v/>
      </c>
      <c r="E36" s="49">
        <v>40</v>
      </c>
      <c r="F36" s="45">
        <v>100</v>
      </c>
      <c r="G36" s="35">
        <f t="shared" si="1"/>
        <v>100</v>
      </c>
      <c r="H36" s="35">
        <f>IF(ISERROR(VLOOKUP(C36,Vente!$A$4:$D$32,4,FALSE)),0,VLOOKUP(C36,Vente!$B$19:$C$506,2,FALSE))</f>
        <v>0</v>
      </c>
      <c r="I36" s="35">
        <f t="shared" si="2"/>
        <v>100</v>
      </c>
      <c r="J36" s="36">
        <f t="shared" si="3"/>
        <v>4000</v>
      </c>
      <c r="Q36" s="20" t="str">
        <v>Article35</v>
      </c>
    </row>
    <row r="37" spans="1:17" s="11" customFormat="1" ht="15" customHeight="1" x14ac:dyDescent="0.25">
      <c r="A37" s="42">
        <f t="shared" si="4"/>
        <v>33</v>
      </c>
      <c r="B37" s="33" t="e">
        <f t="shared" si="0"/>
        <v>#VALUE!</v>
      </c>
      <c r="C37" s="50" t="s">
        <v>101</v>
      </c>
      <c r="D37" s="48" t="str">
        <f>IF(C37&lt;&gt;"",IFERROR(VLOOKUP(C37,#REF!,2,FALSE),""))</f>
        <v/>
      </c>
      <c r="E37" s="49">
        <v>700</v>
      </c>
      <c r="F37" s="45">
        <v>100</v>
      </c>
      <c r="G37" s="35">
        <f t="shared" si="1"/>
        <v>100</v>
      </c>
      <c r="H37" s="35">
        <f>IF(ISERROR(VLOOKUP(C37,Vente!$A$4:$D$32,4,FALSE)),0,VLOOKUP(C37,Vente!$B$19:$C$506,2,FALSE))</f>
        <v>0</v>
      </c>
      <c r="I37" s="35">
        <f t="shared" si="2"/>
        <v>100</v>
      </c>
      <c r="J37" s="36">
        <f t="shared" si="3"/>
        <v>70000</v>
      </c>
      <c r="Q37" s="20" t="str">
        <v>Article36</v>
      </c>
    </row>
    <row r="38" spans="1:17" s="11" customFormat="1" ht="15" customHeight="1" x14ac:dyDescent="0.25">
      <c r="A38" s="42">
        <f t="shared" si="4"/>
        <v>34</v>
      </c>
      <c r="B38" s="33" t="e">
        <f t="shared" si="0"/>
        <v>#VALUE!</v>
      </c>
      <c r="C38" s="50" t="s">
        <v>102</v>
      </c>
      <c r="D38" s="48" t="str">
        <f>IF(C38&lt;&gt;"",IFERROR(VLOOKUP(C38,#REF!,2,FALSE),""))</f>
        <v/>
      </c>
      <c r="E38" s="49">
        <v>1000</v>
      </c>
      <c r="F38" s="45">
        <v>100</v>
      </c>
      <c r="G38" s="35">
        <f t="shared" si="1"/>
        <v>100</v>
      </c>
      <c r="H38" s="35">
        <f>IF(ISERROR(VLOOKUP(C38,Vente!$A$4:$D$32,4,FALSE)),0,VLOOKUP(C38,Vente!$B$19:$C$506,2,FALSE))</f>
        <v>0</v>
      </c>
      <c r="I38" s="35">
        <f t="shared" si="2"/>
        <v>100</v>
      </c>
      <c r="J38" s="36">
        <f t="shared" si="3"/>
        <v>100000</v>
      </c>
      <c r="Q38" s="20" t="str">
        <v>Article37</v>
      </c>
    </row>
    <row r="39" spans="1:17" s="11" customFormat="1" ht="15" customHeight="1" x14ac:dyDescent="0.25">
      <c r="A39" s="42">
        <f t="shared" si="4"/>
        <v>35</v>
      </c>
      <c r="B39" s="33" t="e">
        <f t="shared" si="0"/>
        <v>#VALUE!</v>
      </c>
      <c r="C39" s="50" t="s">
        <v>103</v>
      </c>
      <c r="D39" s="48" t="str">
        <f>IF(C39&lt;&gt;"",IFERROR(VLOOKUP(C39,#REF!,2,FALSE),""))</f>
        <v/>
      </c>
      <c r="E39" s="49">
        <v>1300</v>
      </c>
      <c r="F39" s="45">
        <v>100</v>
      </c>
      <c r="G39" s="35">
        <f t="shared" si="1"/>
        <v>100</v>
      </c>
      <c r="H39" s="35">
        <f>IF(ISERROR(VLOOKUP(C39,Vente!$A$4:$D$32,4,FALSE)),0,VLOOKUP(C39,Vente!$B$19:$C$506,2,FALSE))</f>
        <v>0</v>
      </c>
      <c r="I39" s="35">
        <f t="shared" si="2"/>
        <v>100</v>
      </c>
      <c r="J39" s="36">
        <f t="shared" si="3"/>
        <v>130000</v>
      </c>
      <c r="Q39" s="20" t="str">
        <v>Article38</v>
      </c>
    </row>
    <row r="40" spans="1:17" s="11" customFormat="1" ht="15" customHeight="1" x14ac:dyDescent="0.25">
      <c r="A40" s="42">
        <f t="shared" si="4"/>
        <v>36</v>
      </c>
      <c r="B40" s="33" t="e">
        <f t="shared" si="0"/>
        <v>#VALUE!</v>
      </c>
      <c r="C40" s="50" t="s">
        <v>104</v>
      </c>
      <c r="D40" s="48" t="str">
        <f>IF(C40&lt;&gt;"",IFERROR(VLOOKUP(C40,#REF!,2,FALSE),""))</f>
        <v/>
      </c>
      <c r="E40" s="49">
        <v>250</v>
      </c>
      <c r="F40" s="45">
        <v>100</v>
      </c>
      <c r="G40" s="35">
        <f t="shared" si="1"/>
        <v>100</v>
      </c>
      <c r="H40" s="35">
        <f>IF(ISERROR(VLOOKUP(C40,Vente!$A$4:$D$32,4,FALSE)),0,VLOOKUP(C40,Vente!$B$19:$C$506,2,FALSE))</f>
        <v>0</v>
      </c>
      <c r="I40" s="35">
        <f t="shared" si="2"/>
        <v>100</v>
      </c>
      <c r="J40" s="36">
        <f t="shared" si="3"/>
        <v>25000</v>
      </c>
      <c r="Q40" s="20" t="str">
        <v>Article39</v>
      </c>
    </row>
    <row r="41" spans="1:17" s="11" customFormat="1" ht="15" customHeight="1" x14ac:dyDescent="0.25">
      <c r="A41" s="42">
        <f t="shared" si="4"/>
        <v>37</v>
      </c>
      <c r="B41" s="33" t="e">
        <f t="shared" si="0"/>
        <v>#VALUE!</v>
      </c>
      <c r="C41" s="50" t="s">
        <v>105</v>
      </c>
      <c r="D41" s="48" t="str">
        <f>IF(C41&lt;&gt;"",IFERROR(VLOOKUP(C41,#REF!,2,FALSE),""))</f>
        <v/>
      </c>
      <c r="E41" s="49">
        <v>3000</v>
      </c>
      <c r="F41" s="45">
        <v>100</v>
      </c>
      <c r="G41" s="35">
        <f t="shared" si="1"/>
        <v>100</v>
      </c>
      <c r="H41" s="35">
        <f>IF(ISERROR(VLOOKUP(C41,Vente!$A$4:$D$32,4,FALSE)),0,VLOOKUP(C41,Vente!$B$19:$C$506,2,FALSE))</f>
        <v>0</v>
      </c>
      <c r="I41" s="35">
        <f t="shared" si="2"/>
        <v>100</v>
      </c>
      <c r="J41" s="36">
        <f t="shared" si="3"/>
        <v>300000</v>
      </c>
      <c r="Q41" s="20" t="str">
        <v>Article40</v>
      </c>
    </row>
    <row r="42" spans="1:17" s="11" customFormat="1" ht="15" customHeight="1" x14ac:dyDescent="0.25">
      <c r="A42" s="42">
        <f t="shared" si="4"/>
        <v>38</v>
      </c>
      <c r="B42" s="33" t="e">
        <f t="shared" si="0"/>
        <v>#VALUE!</v>
      </c>
      <c r="C42" s="50" t="s">
        <v>106</v>
      </c>
      <c r="D42" s="48" t="str">
        <f>IF(C42&lt;&gt;"",IFERROR(VLOOKUP(C42,#REF!,2,FALSE),""))</f>
        <v/>
      </c>
      <c r="E42" s="49">
        <v>200</v>
      </c>
      <c r="F42" s="45">
        <v>100</v>
      </c>
      <c r="G42" s="35">
        <f t="shared" si="1"/>
        <v>100</v>
      </c>
      <c r="H42" s="35">
        <f>IF(ISERROR(VLOOKUP(C42,Vente!$A$4:$D$32,4,FALSE)),0,VLOOKUP(C42,Vente!$B$19:$C$506,2,FALSE))</f>
        <v>0</v>
      </c>
      <c r="I42" s="35">
        <f t="shared" si="2"/>
        <v>100</v>
      </c>
      <c r="J42" s="36">
        <f t="shared" si="3"/>
        <v>20000</v>
      </c>
      <c r="Q42" s="20" t="str">
        <v>Article41</v>
      </c>
    </row>
    <row r="43" spans="1:17" s="11" customFormat="1" ht="15" customHeight="1" x14ac:dyDescent="0.25">
      <c r="A43" s="42">
        <f t="shared" si="4"/>
        <v>39</v>
      </c>
      <c r="B43" s="33" t="e">
        <f t="shared" si="0"/>
        <v>#VALUE!</v>
      </c>
      <c r="C43" s="50" t="s">
        <v>107</v>
      </c>
      <c r="D43" s="48" t="str">
        <f>IF(C43&lt;&gt;"",IFERROR(VLOOKUP(C43,#REF!,2,FALSE),""))</f>
        <v/>
      </c>
      <c r="E43" s="49">
        <v>150</v>
      </c>
      <c r="F43" s="45">
        <v>100</v>
      </c>
      <c r="G43" s="35">
        <f t="shared" si="1"/>
        <v>100</v>
      </c>
      <c r="H43" s="35">
        <f>IF(ISERROR(VLOOKUP(C43,Vente!$A$4:$D$32,4,FALSE)),0,VLOOKUP(C43,Vente!$B$19:$C$506,2,FALSE))</f>
        <v>0</v>
      </c>
      <c r="I43" s="35">
        <f t="shared" si="2"/>
        <v>100</v>
      </c>
      <c r="J43" s="36">
        <f t="shared" si="3"/>
        <v>15000</v>
      </c>
      <c r="Q43" s="20" t="str">
        <v>Article42</v>
      </c>
    </row>
    <row r="44" spans="1:17" s="11" customFormat="1" ht="15" customHeight="1" x14ac:dyDescent="0.25">
      <c r="A44" s="42">
        <f t="shared" si="4"/>
        <v>40</v>
      </c>
      <c r="B44" s="33" t="e">
        <f t="shared" si="0"/>
        <v>#VALUE!</v>
      </c>
      <c r="C44" s="50" t="s">
        <v>108</v>
      </c>
      <c r="D44" s="48" t="str">
        <f>IF(C44&lt;&gt;"",IFERROR(VLOOKUP(C44,#REF!,2,FALSE),""))</f>
        <v/>
      </c>
      <c r="E44" s="49">
        <v>300</v>
      </c>
      <c r="F44" s="45">
        <v>100</v>
      </c>
      <c r="G44" s="35">
        <f t="shared" si="1"/>
        <v>100</v>
      </c>
      <c r="H44" s="35">
        <f>IF(ISERROR(VLOOKUP(C44,Vente!$A$4:$D$32,4,FALSE)),0,VLOOKUP(C44,Vente!$B$19:$C$506,2,FALSE))</f>
        <v>0</v>
      </c>
      <c r="I44" s="35">
        <f t="shared" si="2"/>
        <v>100</v>
      </c>
      <c r="J44" s="36">
        <f t="shared" si="3"/>
        <v>30000</v>
      </c>
      <c r="Q44" s="20" t="str">
        <v>Article43</v>
      </c>
    </row>
    <row r="45" spans="1:17" s="11" customFormat="1" ht="15" customHeight="1" x14ac:dyDescent="0.25">
      <c r="A45" s="42">
        <f t="shared" si="4"/>
        <v>41</v>
      </c>
      <c r="B45" s="33" t="e">
        <f t="shared" si="0"/>
        <v>#VALUE!</v>
      </c>
      <c r="C45" s="50" t="s">
        <v>109</v>
      </c>
      <c r="D45" s="48" t="str">
        <f>IF(C45&lt;&gt;"",IFERROR(VLOOKUP(C45,#REF!,2,FALSE),""))</f>
        <v/>
      </c>
      <c r="E45" s="49">
        <v>200</v>
      </c>
      <c r="F45" s="45">
        <v>100</v>
      </c>
      <c r="G45" s="35">
        <f t="shared" si="1"/>
        <v>100</v>
      </c>
      <c r="H45" s="35">
        <f>IF(ISERROR(VLOOKUP(C45,Vente!$A$4:$D$32,4,FALSE)),0,VLOOKUP(C45,Vente!$B$19:$C$506,2,FALSE))</f>
        <v>0</v>
      </c>
      <c r="I45" s="35">
        <f t="shared" si="2"/>
        <v>100</v>
      </c>
      <c r="J45" s="36">
        <f t="shared" si="3"/>
        <v>20000</v>
      </c>
      <c r="Q45" s="20" t="str">
        <v>Article44</v>
      </c>
    </row>
    <row r="46" spans="1:17" s="11" customFormat="1" ht="15" customHeight="1" x14ac:dyDescent="0.25">
      <c r="A46" s="42">
        <f t="shared" si="4"/>
        <v>42</v>
      </c>
      <c r="B46" s="33" t="e">
        <f t="shared" si="0"/>
        <v>#VALUE!</v>
      </c>
      <c r="C46" s="50" t="s">
        <v>110</v>
      </c>
      <c r="D46" s="48" t="str">
        <f>IF(C46&lt;&gt;"",IFERROR(VLOOKUP(C46,#REF!,2,FALSE),""))</f>
        <v/>
      </c>
      <c r="E46" s="49">
        <v>600</v>
      </c>
      <c r="F46" s="45">
        <v>100</v>
      </c>
      <c r="G46" s="35">
        <f t="shared" si="1"/>
        <v>100</v>
      </c>
      <c r="H46" s="35">
        <f>IF(ISERROR(VLOOKUP(C46,Vente!$A$4:$D$32,4,FALSE)),0,VLOOKUP(C46,Vente!$B$19:$C$506,2,FALSE))</f>
        <v>0</v>
      </c>
      <c r="I46" s="35">
        <f t="shared" si="2"/>
        <v>100</v>
      </c>
      <c r="J46" s="36">
        <f t="shared" si="3"/>
        <v>60000</v>
      </c>
      <c r="Q46" s="20" t="str">
        <v>Article45</v>
      </c>
    </row>
    <row r="47" spans="1:17" s="11" customFormat="1" ht="15" customHeight="1" x14ac:dyDescent="0.3">
      <c r="A47" s="42">
        <f t="shared" si="4"/>
        <v>43</v>
      </c>
      <c r="B47" s="33" t="e">
        <f t="shared" si="0"/>
        <v>#VALUE!</v>
      </c>
      <c r="C47" s="50" t="s">
        <v>111</v>
      </c>
      <c r="D47" s="51" t="str">
        <f>IF(C47&lt;&gt;"",IFERROR(VLOOKUP(C47,#REF!,2,FALSE),""))</f>
        <v/>
      </c>
      <c r="E47" s="52">
        <v>220</v>
      </c>
      <c r="F47" s="45">
        <v>100</v>
      </c>
      <c r="G47" s="53">
        <f t="shared" si="1"/>
        <v>100</v>
      </c>
      <c r="H47" s="53">
        <f>IF(ISERROR(VLOOKUP(C47,Vente!$A$4:$D$32,4,FALSE)),0,VLOOKUP(C47,Vente!$B$19:$C$506,2,FALSE))</f>
        <v>0</v>
      </c>
      <c r="I47" s="53">
        <f t="shared" si="2"/>
        <v>100</v>
      </c>
      <c r="J47" s="54">
        <f t="shared" si="3"/>
        <v>22000</v>
      </c>
      <c r="Q47" s="20" t="str">
        <v>Article46</v>
      </c>
    </row>
    <row r="48" spans="1:17" s="11" customFormat="1" ht="15" customHeight="1" x14ac:dyDescent="0.3">
      <c r="A48" s="42">
        <f t="shared" si="4"/>
        <v>44</v>
      </c>
      <c r="B48" s="33" t="e">
        <f t="shared" si="0"/>
        <v>#VALUE!</v>
      </c>
      <c r="C48" s="50" t="s">
        <v>112</v>
      </c>
      <c r="D48" s="51" t="str">
        <f>IF(C48&lt;&gt;"",IFERROR(VLOOKUP(C48,#REF!,2,FALSE),""))</f>
        <v/>
      </c>
      <c r="E48" s="52">
        <v>150</v>
      </c>
      <c r="F48" s="45">
        <v>100</v>
      </c>
      <c r="G48" s="53">
        <f t="shared" si="1"/>
        <v>100</v>
      </c>
      <c r="H48" s="53">
        <f>IF(ISERROR(VLOOKUP(C48,Vente!$A$4:$D$32,4,FALSE)),0,VLOOKUP(C48,Vente!$B$19:$C$506,2,FALSE))</f>
        <v>0</v>
      </c>
      <c r="I48" s="53">
        <f t="shared" si="2"/>
        <v>100</v>
      </c>
      <c r="J48" s="54">
        <f t="shared" si="3"/>
        <v>15000</v>
      </c>
      <c r="Q48" s="20" t="str">
        <v>Article47</v>
      </c>
    </row>
    <row r="49" spans="1:17" s="11" customFormat="1" ht="15" customHeight="1" x14ac:dyDescent="0.3">
      <c r="A49" s="42">
        <f t="shared" si="4"/>
        <v>45</v>
      </c>
      <c r="B49" s="33" t="e">
        <f t="shared" si="0"/>
        <v>#VALUE!</v>
      </c>
      <c r="C49" s="50" t="s">
        <v>113</v>
      </c>
      <c r="D49" s="51" t="str">
        <f>IF(C49&lt;&gt;"",IFERROR(VLOOKUP(C49,#REF!,2,FALSE),""))</f>
        <v/>
      </c>
      <c r="E49" s="52">
        <v>800</v>
      </c>
      <c r="F49" s="45">
        <v>100</v>
      </c>
      <c r="G49" s="53">
        <f t="shared" si="1"/>
        <v>100</v>
      </c>
      <c r="H49" s="53">
        <f>IF(ISERROR(VLOOKUP(C49,Vente!$A$4:$D$32,4,FALSE)),0,VLOOKUP(C49,Vente!$B$19:$C$506,2,FALSE))</f>
        <v>0</v>
      </c>
      <c r="I49" s="53">
        <f t="shared" si="2"/>
        <v>100</v>
      </c>
      <c r="J49" s="54">
        <f t="shared" si="3"/>
        <v>80000</v>
      </c>
      <c r="Q49" s="20" t="str">
        <v>Article48</v>
      </c>
    </row>
    <row r="50" spans="1:17" s="11" customFormat="1" ht="15" customHeight="1" x14ac:dyDescent="0.3">
      <c r="A50" s="42">
        <f t="shared" si="4"/>
        <v>46</v>
      </c>
      <c r="B50" s="33" t="e">
        <f t="shared" si="0"/>
        <v>#VALUE!</v>
      </c>
      <c r="C50" s="50" t="s">
        <v>114</v>
      </c>
      <c r="D50" s="51" t="str">
        <f>IF(C50&lt;&gt;"",IFERROR(VLOOKUP(C50,#REF!,2,FALSE),""))</f>
        <v/>
      </c>
      <c r="E50" s="52">
        <v>900</v>
      </c>
      <c r="F50" s="45">
        <v>100</v>
      </c>
      <c r="G50" s="53">
        <f t="shared" si="1"/>
        <v>100</v>
      </c>
      <c r="H50" s="53">
        <f>IF(ISERROR(VLOOKUP(C50,Vente!$A$4:$D$32,4,FALSE)),0,VLOOKUP(C50,Vente!$B$19:$C$506,2,FALSE))</f>
        <v>0</v>
      </c>
      <c r="I50" s="53">
        <f t="shared" si="2"/>
        <v>100</v>
      </c>
      <c r="J50" s="54">
        <f t="shared" si="3"/>
        <v>90000</v>
      </c>
      <c r="Q50" s="20" t="str">
        <v>Article49</v>
      </c>
    </row>
    <row r="51" spans="1:17" s="11" customFormat="1" ht="15" customHeight="1" x14ac:dyDescent="0.3">
      <c r="A51" s="42">
        <f t="shared" si="4"/>
        <v>47</v>
      </c>
      <c r="B51" s="33" t="e">
        <f t="shared" si="0"/>
        <v>#VALUE!</v>
      </c>
      <c r="C51" s="50" t="s">
        <v>115</v>
      </c>
      <c r="D51" s="51" t="str">
        <f>IF(C51&lt;&gt;"",IFERROR(VLOOKUP(C51,#REF!,2,FALSE),""))</f>
        <v/>
      </c>
      <c r="E51" s="52">
        <v>300</v>
      </c>
      <c r="F51" s="45">
        <v>100</v>
      </c>
      <c r="G51" s="53">
        <f t="shared" si="1"/>
        <v>100</v>
      </c>
      <c r="H51" s="53">
        <f>IF(ISERROR(VLOOKUP(C51,Vente!$A$4:$D$32,4,FALSE)),0,VLOOKUP(C51,Vente!$B$19:$C$506,2,FALSE))</f>
        <v>0</v>
      </c>
      <c r="I51" s="53">
        <f t="shared" si="2"/>
        <v>100</v>
      </c>
      <c r="J51" s="54">
        <f t="shared" si="3"/>
        <v>30000</v>
      </c>
      <c r="Q51" s="20" t="str">
        <v>Article50</v>
      </c>
    </row>
    <row r="52" spans="1:17" s="11" customFormat="1" ht="15" customHeight="1" x14ac:dyDescent="0.3">
      <c r="A52" s="42">
        <f t="shared" si="4"/>
        <v>48</v>
      </c>
      <c r="B52" s="33" t="e">
        <f t="shared" si="0"/>
        <v>#VALUE!</v>
      </c>
      <c r="C52" s="50" t="s">
        <v>116</v>
      </c>
      <c r="D52" s="51" t="str">
        <f>IF(C52&lt;&gt;"",IFERROR(VLOOKUP(C52,#REF!,2,FALSE),""))</f>
        <v/>
      </c>
      <c r="E52" s="52">
        <v>297</v>
      </c>
      <c r="F52" s="45">
        <v>100</v>
      </c>
      <c r="G52" s="53">
        <f t="shared" si="1"/>
        <v>100</v>
      </c>
      <c r="H52" s="53">
        <f>IF(ISERROR(VLOOKUP(C52,Vente!$A$4:$D$32,4,FALSE)),0,VLOOKUP(C52,Vente!$B$19:$C$506,2,FALSE))</f>
        <v>0</v>
      </c>
      <c r="I52" s="53">
        <f t="shared" si="2"/>
        <v>100</v>
      </c>
      <c r="J52" s="54">
        <f t="shared" si="3"/>
        <v>29700</v>
      </c>
      <c r="Q52" s="20" t="str">
        <v>Article51</v>
      </c>
    </row>
    <row r="53" spans="1:17" s="11" customFormat="1" ht="15" customHeight="1" x14ac:dyDescent="0.3">
      <c r="A53" s="42">
        <f t="shared" si="4"/>
        <v>49</v>
      </c>
      <c r="B53" s="33" t="e">
        <f t="shared" si="0"/>
        <v>#VALUE!</v>
      </c>
      <c r="C53" s="50" t="s">
        <v>117</v>
      </c>
      <c r="D53" s="51" t="str">
        <f>IF(C53&lt;&gt;"",IFERROR(VLOOKUP(C53,#REF!,2,FALSE),""))</f>
        <v/>
      </c>
      <c r="E53" s="52">
        <v>300</v>
      </c>
      <c r="F53" s="45">
        <v>100</v>
      </c>
      <c r="G53" s="53">
        <f t="shared" si="1"/>
        <v>100</v>
      </c>
      <c r="H53" s="53">
        <f>IF(ISERROR(VLOOKUP(C53,Vente!$A$4:$D$32,4,FALSE)),0,VLOOKUP(C53,Vente!$B$19:$C$506,2,FALSE))</f>
        <v>0</v>
      </c>
      <c r="I53" s="53">
        <f t="shared" si="2"/>
        <v>100</v>
      </c>
      <c r="J53" s="54">
        <f t="shared" si="3"/>
        <v>30000</v>
      </c>
      <c r="Q53" s="20" t="str">
        <v>Article52</v>
      </c>
    </row>
    <row r="54" spans="1:17" s="11" customFormat="1" ht="15" customHeight="1" x14ac:dyDescent="0.3">
      <c r="A54" s="42">
        <f t="shared" si="4"/>
        <v>50</v>
      </c>
      <c r="B54" s="33" t="e">
        <f t="shared" si="0"/>
        <v>#VALUE!</v>
      </c>
      <c r="C54" s="50" t="s">
        <v>118</v>
      </c>
      <c r="D54" s="51" t="str">
        <f>IF(C54&lt;&gt;"",IFERROR(VLOOKUP(C54,#REF!,2,FALSE),""))</f>
        <v/>
      </c>
      <c r="E54" s="52">
        <v>600</v>
      </c>
      <c r="F54" s="45">
        <v>100</v>
      </c>
      <c r="G54" s="53">
        <f t="shared" si="1"/>
        <v>100</v>
      </c>
      <c r="H54" s="53">
        <f>IF(ISERROR(VLOOKUP(C54,Vente!$A$4:$D$32,4,FALSE)),0,VLOOKUP(C54,Vente!$B$19:$C$506,2,FALSE))</f>
        <v>0</v>
      </c>
      <c r="I54" s="53">
        <f t="shared" si="2"/>
        <v>100</v>
      </c>
      <c r="J54" s="54">
        <f t="shared" si="3"/>
        <v>60000</v>
      </c>
      <c r="Q54" s="20" t="str">
        <v>Article53</v>
      </c>
    </row>
    <row r="55" spans="1:17" s="11" customFormat="1" ht="15" customHeight="1" x14ac:dyDescent="0.3">
      <c r="A55" s="42">
        <f t="shared" si="4"/>
        <v>51</v>
      </c>
      <c r="B55" s="33" t="e">
        <f t="shared" si="0"/>
        <v>#VALUE!</v>
      </c>
      <c r="C55" s="50" t="s">
        <v>119</v>
      </c>
      <c r="D55" s="51" t="str">
        <f>IF(C55&lt;&gt;"",IFERROR(VLOOKUP(C55,#REF!,2,FALSE),""))</f>
        <v/>
      </c>
      <c r="E55" s="52">
        <v>150</v>
      </c>
      <c r="F55" s="45">
        <v>100</v>
      </c>
      <c r="G55" s="53">
        <f t="shared" si="1"/>
        <v>100</v>
      </c>
      <c r="H55" s="53">
        <f>IF(ISERROR(VLOOKUP(C55,Vente!$A$4:$D$32,4,FALSE)),0,VLOOKUP(C55,Vente!$B$19:$C$506,2,FALSE))</f>
        <v>0</v>
      </c>
      <c r="I55" s="53">
        <f t="shared" si="2"/>
        <v>100</v>
      </c>
      <c r="J55" s="54">
        <f t="shared" si="3"/>
        <v>15000</v>
      </c>
      <c r="Q55" s="20" t="str">
        <v>Article54</v>
      </c>
    </row>
    <row r="56" spans="1:17" s="11" customFormat="1" ht="15" customHeight="1" x14ac:dyDescent="0.3">
      <c r="A56" s="42">
        <f t="shared" si="4"/>
        <v>52</v>
      </c>
      <c r="B56" s="33" t="e">
        <f t="shared" si="0"/>
        <v>#VALUE!</v>
      </c>
      <c r="C56" s="50" t="s">
        <v>120</v>
      </c>
      <c r="D56" s="51" t="str">
        <f>IF(C56&lt;&gt;"",IFERROR(VLOOKUP(C56,#REF!,2,FALSE),""))</f>
        <v/>
      </c>
      <c r="E56" s="52">
        <v>200</v>
      </c>
      <c r="F56" s="45">
        <v>100</v>
      </c>
      <c r="G56" s="53">
        <f t="shared" si="1"/>
        <v>100</v>
      </c>
      <c r="H56" s="53">
        <f>IF(ISERROR(VLOOKUP(C56,Vente!$A$4:$D$32,4,FALSE)),0,VLOOKUP(C56,Vente!$B$19:$C$506,2,FALSE))</f>
        <v>0</v>
      </c>
      <c r="I56" s="53">
        <f t="shared" si="2"/>
        <v>100</v>
      </c>
      <c r="J56" s="54">
        <f t="shared" si="3"/>
        <v>20000</v>
      </c>
      <c r="Q56" s="20" t="str">
        <v>Article55</v>
      </c>
    </row>
    <row r="57" spans="1:17" s="11" customFormat="1" ht="15" customHeight="1" x14ac:dyDescent="0.3">
      <c r="A57" s="42">
        <f t="shared" si="4"/>
        <v>53</v>
      </c>
      <c r="B57" s="33" t="e">
        <f t="shared" si="0"/>
        <v>#VALUE!</v>
      </c>
      <c r="C57" s="50" t="s">
        <v>121</v>
      </c>
      <c r="D57" s="51" t="str">
        <f>IF(C57&lt;&gt;"",IFERROR(VLOOKUP(C57,#REF!,2,FALSE),""))</f>
        <v/>
      </c>
      <c r="E57" s="52">
        <v>1200</v>
      </c>
      <c r="F57" s="45">
        <v>100</v>
      </c>
      <c r="G57" s="53">
        <f t="shared" si="1"/>
        <v>100</v>
      </c>
      <c r="H57" s="53">
        <f>IF(ISERROR(VLOOKUP(C57,Vente!$A$4:$D$32,4,FALSE)),0,VLOOKUP(C57,Vente!$B$19:$C$506,2,FALSE))</f>
        <v>0</v>
      </c>
      <c r="I57" s="53">
        <f t="shared" si="2"/>
        <v>100</v>
      </c>
      <c r="J57" s="54">
        <f t="shared" si="3"/>
        <v>120000</v>
      </c>
      <c r="Q57" s="20" t="str">
        <v>Article56</v>
      </c>
    </row>
    <row r="58" spans="1:17" s="11" customFormat="1" ht="15" customHeight="1" x14ac:dyDescent="0.3">
      <c r="A58" s="42">
        <f t="shared" si="4"/>
        <v>54</v>
      </c>
      <c r="B58" s="33" t="e">
        <f t="shared" si="0"/>
        <v>#VALUE!</v>
      </c>
      <c r="C58" s="50" t="s">
        <v>122</v>
      </c>
      <c r="D58" s="51" t="str">
        <f>IF(C58&lt;&gt;"",IFERROR(VLOOKUP(C58,#REF!,2,FALSE),""))</f>
        <v/>
      </c>
      <c r="E58" s="52">
        <v>900</v>
      </c>
      <c r="F58" s="45">
        <v>100</v>
      </c>
      <c r="G58" s="53">
        <f t="shared" si="1"/>
        <v>100</v>
      </c>
      <c r="H58" s="53">
        <f>IF(ISERROR(VLOOKUP(C58,Vente!$A$4:$D$32,4,FALSE)),0,VLOOKUP(C58,Vente!$B$19:$C$506,2,FALSE))</f>
        <v>0</v>
      </c>
      <c r="I58" s="53">
        <f t="shared" si="2"/>
        <v>100</v>
      </c>
      <c r="J58" s="54">
        <f t="shared" si="3"/>
        <v>90000</v>
      </c>
      <c r="Q58" s="20" t="str">
        <v>Article57</v>
      </c>
    </row>
    <row r="59" spans="1:17" s="11" customFormat="1" ht="15" customHeight="1" x14ac:dyDescent="0.3">
      <c r="A59" s="42">
        <f t="shared" si="4"/>
        <v>55</v>
      </c>
      <c r="B59" s="33" t="e">
        <f t="shared" si="0"/>
        <v>#VALUE!</v>
      </c>
      <c r="C59" s="50" t="s">
        <v>123</v>
      </c>
      <c r="D59" s="51" t="str">
        <f>IF(C59&lt;&gt;"",IFERROR(VLOOKUP(C59,#REF!,2,FALSE),""))</f>
        <v/>
      </c>
      <c r="E59" s="52">
        <v>3000</v>
      </c>
      <c r="F59" s="45">
        <v>100</v>
      </c>
      <c r="G59" s="53">
        <f t="shared" si="1"/>
        <v>100</v>
      </c>
      <c r="H59" s="53">
        <f>IF(ISERROR(VLOOKUP(C59,Vente!$A$4:$D$32,4,FALSE)),0,VLOOKUP(C59,Vente!$B$19:$C$506,2,FALSE))</f>
        <v>0</v>
      </c>
      <c r="I59" s="53">
        <f t="shared" si="2"/>
        <v>100</v>
      </c>
      <c r="J59" s="54">
        <f t="shared" si="3"/>
        <v>300000</v>
      </c>
      <c r="Q59" s="20" t="str">
        <v>Article58</v>
      </c>
    </row>
    <row r="60" spans="1:17" s="11" customFormat="1" ht="15" customHeight="1" x14ac:dyDescent="0.3">
      <c r="A60" s="42">
        <f t="shared" si="4"/>
        <v>56</v>
      </c>
      <c r="B60" s="33" t="e">
        <f t="shared" si="0"/>
        <v>#VALUE!</v>
      </c>
      <c r="C60" s="50" t="s">
        <v>124</v>
      </c>
      <c r="D60" s="51" t="str">
        <f>IF(C60&lt;&gt;"",IFERROR(VLOOKUP(C60,#REF!,2,FALSE),""))</f>
        <v/>
      </c>
      <c r="E60" s="52">
        <v>2500</v>
      </c>
      <c r="F60" s="45">
        <v>100</v>
      </c>
      <c r="G60" s="53">
        <f t="shared" si="1"/>
        <v>100</v>
      </c>
      <c r="H60" s="53">
        <f>IF(ISERROR(VLOOKUP(C60,Vente!$A$4:$D$32,4,FALSE)),0,VLOOKUP(C60,Vente!$B$19:$C$506,2,FALSE))</f>
        <v>0</v>
      </c>
      <c r="I60" s="53">
        <f t="shared" si="2"/>
        <v>100</v>
      </c>
      <c r="J60" s="54">
        <f t="shared" si="3"/>
        <v>250000</v>
      </c>
      <c r="Q60" s="20" t="str">
        <v>Article59</v>
      </c>
    </row>
    <row r="61" spans="1:17" s="11" customFormat="1" ht="15" customHeight="1" x14ac:dyDescent="0.3">
      <c r="A61" s="42">
        <f t="shared" si="4"/>
        <v>57</v>
      </c>
      <c r="B61" s="33" t="e">
        <f t="shared" si="0"/>
        <v>#VALUE!</v>
      </c>
      <c r="C61" s="50" t="s">
        <v>125</v>
      </c>
      <c r="D61" s="51" t="str">
        <f>IF(C61&lt;&gt;"",IFERROR(VLOOKUP(C61,#REF!,2,FALSE),""))</f>
        <v/>
      </c>
      <c r="E61" s="52">
        <v>2600</v>
      </c>
      <c r="F61" s="45">
        <v>100</v>
      </c>
      <c r="G61" s="53">
        <f t="shared" si="1"/>
        <v>100</v>
      </c>
      <c r="H61" s="53">
        <f>IF(ISERROR(VLOOKUP(C61,Vente!$A$4:$D$32,4,FALSE)),0,VLOOKUP(C61,Vente!$B$19:$C$506,2,FALSE))</f>
        <v>0</v>
      </c>
      <c r="I61" s="53">
        <f t="shared" si="2"/>
        <v>100</v>
      </c>
      <c r="J61" s="54">
        <f t="shared" si="3"/>
        <v>260000</v>
      </c>
      <c r="Q61" s="20" t="str">
        <v>Article60</v>
      </c>
    </row>
    <row r="62" spans="1:17" s="11" customFormat="1" ht="15" customHeight="1" x14ac:dyDescent="0.3">
      <c r="A62" s="42">
        <f t="shared" si="4"/>
        <v>58</v>
      </c>
      <c r="B62" s="33" t="e">
        <f t="shared" si="0"/>
        <v>#VALUE!</v>
      </c>
      <c r="C62" s="50" t="s">
        <v>126</v>
      </c>
      <c r="D62" s="51" t="str">
        <f>IF(C62&lt;&gt;"",IFERROR(VLOOKUP(C62,#REF!,2,FALSE),""))</f>
        <v/>
      </c>
      <c r="E62" s="52">
        <v>2000</v>
      </c>
      <c r="F62" s="45">
        <v>100</v>
      </c>
      <c r="G62" s="53">
        <f t="shared" si="1"/>
        <v>100</v>
      </c>
      <c r="H62" s="53">
        <f>IF(ISERROR(VLOOKUP(C62,Vente!$A$4:$D$32,4,FALSE)),0,VLOOKUP(C62,Vente!$B$19:$C$506,2,FALSE))</f>
        <v>0</v>
      </c>
      <c r="I62" s="53">
        <f t="shared" si="2"/>
        <v>100</v>
      </c>
      <c r="J62" s="54">
        <f t="shared" si="3"/>
        <v>200000</v>
      </c>
      <c r="Q62" s="20" t="str">
        <v>Article61</v>
      </c>
    </row>
    <row r="63" spans="1:17" s="11" customFormat="1" ht="15" customHeight="1" x14ac:dyDescent="0.3">
      <c r="A63" s="42">
        <f t="shared" si="4"/>
        <v>59</v>
      </c>
      <c r="B63" s="33" t="e">
        <f t="shared" si="0"/>
        <v>#VALUE!</v>
      </c>
      <c r="C63" s="50" t="s">
        <v>127</v>
      </c>
      <c r="D63" s="51" t="str">
        <f>IF(C63&lt;&gt;"",IFERROR(VLOOKUP(C63,#REF!,2,FALSE),""))</f>
        <v/>
      </c>
      <c r="E63" s="52">
        <v>1200</v>
      </c>
      <c r="F63" s="45">
        <v>100</v>
      </c>
      <c r="G63" s="53">
        <f t="shared" si="1"/>
        <v>100</v>
      </c>
      <c r="H63" s="53">
        <f>IF(ISERROR(VLOOKUP(C63,Vente!$A$4:$D$32,4,FALSE)),0,VLOOKUP(C63,Vente!$B$19:$C$506,2,FALSE))</f>
        <v>0</v>
      </c>
      <c r="I63" s="53">
        <f t="shared" si="2"/>
        <v>100</v>
      </c>
      <c r="J63" s="54">
        <f t="shared" si="3"/>
        <v>120000</v>
      </c>
      <c r="Q63" s="20" t="str">
        <v>Article62</v>
      </c>
    </row>
    <row r="64" spans="1:17" s="11" customFormat="1" ht="15" customHeight="1" x14ac:dyDescent="0.3">
      <c r="A64" s="42">
        <f t="shared" si="4"/>
        <v>60</v>
      </c>
      <c r="B64" s="33" t="e">
        <f t="shared" si="0"/>
        <v>#VALUE!</v>
      </c>
      <c r="C64" s="50" t="s">
        <v>128</v>
      </c>
      <c r="D64" s="51" t="str">
        <f>IF(C64&lt;&gt;"",IFERROR(VLOOKUP(C64,#REF!,2,FALSE),""))</f>
        <v/>
      </c>
      <c r="E64" s="52">
        <v>1500</v>
      </c>
      <c r="F64" s="45">
        <v>100</v>
      </c>
      <c r="G64" s="53">
        <f t="shared" si="1"/>
        <v>100</v>
      </c>
      <c r="H64" s="53">
        <f>IF(ISERROR(VLOOKUP(C64,Vente!$A$4:$D$32,4,FALSE)),0,VLOOKUP(C64,Vente!$B$19:$C$506,2,FALSE))</f>
        <v>0</v>
      </c>
      <c r="I64" s="53">
        <f t="shared" si="2"/>
        <v>100</v>
      </c>
      <c r="J64" s="54">
        <f t="shared" si="3"/>
        <v>150000</v>
      </c>
      <c r="Q64" s="20" t="str">
        <v>Article63</v>
      </c>
    </row>
    <row r="65" spans="1:17" s="11" customFormat="1" ht="15" customHeight="1" x14ac:dyDescent="0.3">
      <c r="A65" s="42">
        <f t="shared" si="4"/>
        <v>61</v>
      </c>
      <c r="B65" s="33" t="e">
        <f t="shared" si="0"/>
        <v>#VALUE!</v>
      </c>
      <c r="C65" s="50" t="s">
        <v>129</v>
      </c>
      <c r="D65" s="51" t="str">
        <f>IF(C65&lt;&gt;"",IFERROR(VLOOKUP(C65,#REF!,2,FALSE),""))</f>
        <v/>
      </c>
      <c r="E65" s="52">
        <v>2000</v>
      </c>
      <c r="F65" s="45">
        <v>100</v>
      </c>
      <c r="G65" s="53">
        <f t="shared" si="1"/>
        <v>100</v>
      </c>
      <c r="H65" s="53">
        <f>IF(ISERROR(VLOOKUP(C65,Vente!$A$4:$D$32,4,FALSE)),0,VLOOKUP(C65,Vente!$B$19:$C$506,2,FALSE))</f>
        <v>0</v>
      </c>
      <c r="I65" s="53">
        <f t="shared" si="2"/>
        <v>100</v>
      </c>
      <c r="J65" s="54">
        <f t="shared" si="3"/>
        <v>200000</v>
      </c>
      <c r="Q65" s="20" t="str">
        <v>Article64</v>
      </c>
    </row>
    <row r="66" spans="1:17" s="11" customFormat="1" ht="15" customHeight="1" x14ac:dyDescent="0.3">
      <c r="A66" s="42">
        <f t="shared" si="4"/>
        <v>62</v>
      </c>
      <c r="B66" s="33" t="e">
        <f t="shared" si="0"/>
        <v>#VALUE!</v>
      </c>
      <c r="C66" s="50" t="s">
        <v>130</v>
      </c>
      <c r="D66" s="51" t="str">
        <f>IF(C66&lt;&gt;"",IFERROR(VLOOKUP(C66,#REF!,2,FALSE),""))</f>
        <v/>
      </c>
      <c r="E66" s="52">
        <v>2000</v>
      </c>
      <c r="F66" s="45">
        <v>100</v>
      </c>
      <c r="G66" s="53">
        <f t="shared" si="1"/>
        <v>100</v>
      </c>
      <c r="H66" s="53">
        <f>IF(ISERROR(VLOOKUP(C66,Vente!$A$4:$D$32,4,FALSE)),0,VLOOKUP(C66,Vente!$B$19:$C$506,2,FALSE))</f>
        <v>0</v>
      </c>
      <c r="I66" s="53">
        <f t="shared" si="2"/>
        <v>100</v>
      </c>
      <c r="J66" s="54">
        <f t="shared" si="3"/>
        <v>200000</v>
      </c>
      <c r="Q66" s="20" t="str">
        <v>Article65</v>
      </c>
    </row>
    <row r="67" spans="1:17" s="11" customFormat="1" ht="15" customHeight="1" x14ac:dyDescent="0.3">
      <c r="A67" s="42">
        <f t="shared" si="4"/>
        <v>63</v>
      </c>
      <c r="B67" s="33" t="e">
        <f t="shared" si="0"/>
        <v>#VALUE!</v>
      </c>
      <c r="C67" s="50" t="s">
        <v>131</v>
      </c>
      <c r="D67" s="51" t="str">
        <f>IF(C67&lt;&gt;"",IFERROR(VLOOKUP(C67,#REF!,2,FALSE),""))</f>
        <v/>
      </c>
      <c r="E67" s="52">
        <v>1000</v>
      </c>
      <c r="F67" s="45">
        <v>100</v>
      </c>
      <c r="G67" s="53">
        <f t="shared" si="1"/>
        <v>100</v>
      </c>
      <c r="H67" s="53">
        <f>IF(ISERROR(VLOOKUP(C67,Vente!$A$4:$D$32,4,FALSE)),0,VLOOKUP(C67,Vente!$B$19:$C$506,2,FALSE))</f>
        <v>0</v>
      </c>
      <c r="I67" s="53">
        <f t="shared" si="2"/>
        <v>100</v>
      </c>
      <c r="J67" s="54">
        <f t="shared" si="3"/>
        <v>100000</v>
      </c>
      <c r="Q67" s="20" t="str">
        <v>Article66</v>
      </c>
    </row>
    <row r="68" spans="1:17" s="11" customFormat="1" ht="15" customHeight="1" x14ac:dyDescent="0.3">
      <c r="A68" s="42">
        <f t="shared" si="4"/>
        <v>64</v>
      </c>
      <c r="B68" s="33" t="e">
        <f t="shared" si="0"/>
        <v>#VALUE!</v>
      </c>
      <c r="C68" s="50" t="s">
        <v>132</v>
      </c>
      <c r="D68" s="51" t="str">
        <f>IF(C68&lt;&gt;"",IFERROR(VLOOKUP(C68,#REF!,2,FALSE),""))</f>
        <v/>
      </c>
      <c r="E68" s="52">
        <v>1000</v>
      </c>
      <c r="F68" s="45">
        <v>100</v>
      </c>
      <c r="G68" s="53">
        <f t="shared" si="1"/>
        <v>100</v>
      </c>
      <c r="H68" s="53">
        <f>IF(ISERROR(VLOOKUP(C68,Vente!$A$4:$D$32,4,FALSE)),0,VLOOKUP(C68,Vente!$B$19:$C$506,2,FALSE))</f>
        <v>0</v>
      </c>
      <c r="I68" s="53">
        <f t="shared" si="2"/>
        <v>100</v>
      </c>
      <c r="J68" s="54">
        <f t="shared" si="3"/>
        <v>100000</v>
      </c>
      <c r="Q68" s="20" t="str">
        <v>Article67</v>
      </c>
    </row>
    <row r="69" spans="1:17" s="11" customFormat="1" ht="15" customHeight="1" x14ac:dyDescent="0.3">
      <c r="A69" s="42">
        <f t="shared" si="4"/>
        <v>65</v>
      </c>
      <c r="B69" s="33" t="e">
        <f t="shared" si="0"/>
        <v>#VALUE!</v>
      </c>
      <c r="C69" s="50" t="s">
        <v>133</v>
      </c>
      <c r="D69" s="51" t="str">
        <f>IF(C69&lt;&gt;"",IFERROR(VLOOKUP(C69,#REF!,2,FALSE),""))</f>
        <v/>
      </c>
      <c r="E69" s="52">
        <v>2000</v>
      </c>
      <c r="F69" s="45">
        <v>100</v>
      </c>
      <c r="G69" s="53">
        <f t="shared" si="1"/>
        <v>100</v>
      </c>
      <c r="H69" s="53">
        <f>IF(ISERROR(VLOOKUP(C69,Vente!$A$4:$D$32,4,FALSE)),0,VLOOKUP(C69,Vente!$B$19:$C$506,2,FALSE))</f>
        <v>0</v>
      </c>
      <c r="I69" s="53">
        <f t="shared" si="2"/>
        <v>100</v>
      </c>
      <c r="J69" s="54">
        <f t="shared" si="3"/>
        <v>200000</v>
      </c>
      <c r="Q69" s="20" t="str">
        <v>Article68</v>
      </c>
    </row>
    <row r="70" spans="1:17" s="11" customFormat="1" ht="15" customHeight="1" x14ac:dyDescent="0.3">
      <c r="A70" s="42">
        <f t="shared" si="4"/>
        <v>66</v>
      </c>
      <c r="B70" s="33" t="e">
        <f t="shared" ref="B70:B133" si="6">LEFT(C70,FIND(" ",C70)-1)</f>
        <v>#VALUE!</v>
      </c>
      <c r="C70" s="50" t="s">
        <v>134</v>
      </c>
      <c r="D70" s="51" t="str">
        <f>IF(C70&lt;&gt;"",IFERROR(VLOOKUP(C70,#REF!,2,FALSE),""))</f>
        <v/>
      </c>
      <c r="E70" s="52">
        <v>2000</v>
      </c>
      <c r="F70" s="45">
        <v>100</v>
      </c>
      <c r="G70" s="53">
        <f t="shared" ref="G70:G133" si="7">F70</f>
        <v>100</v>
      </c>
      <c r="H70" s="53">
        <f>IF(ISERROR(VLOOKUP(C70,Vente!$A$4:$D$32,4,FALSE)),0,VLOOKUP(C70,Vente!$B$19:$C$506,2,FALSE))</f>
        <v>0</v>
      </c>
      <c r="I70" s="53">
        <f t="shared" ref="I70:I133" si="8">G70-H70</f>
        <v>100</v>
      </c>
      <c r="J70" s="54">
        <f t="shared" ref="J70:J133" si="9">F70*E70</f>
        <v>200000</v>
      </c>
      <c r="Q70" s="20" t="str">
        <v>Article69</v>
      </c>
    </row>
    <row r="71" spans="1:17" s="11" customFormat="1" ht="15" customHeight="1" x14ac:dyDescent="0.3">
      <c r="A71" s="42">
        <f t="shared" ref="A71:A134" si="10">A70+1</f>
        <v>67</v>
      </c>
      <c r="B71" s="33" t="e">
        <f t="shared" si="6"/>
        <v>#VALUE!</v>
      </c>
      <c r="C71" s="50" t="s">
        <v>135</v>
      </c>
      <c r="D71" s="51" t="str">
        <f>IF(C71&lt;&gt;"",IFERROR(VLOOKUP(C71,#REF!,2,FALSE),""))</f>
        <v/>
      </c>
      <c r="E71" s="52">
        <v>2000</v>
      </c>
      <c r="F71" s="45">
        <v>100</v>
      </c>
      <c r="G71" s="53">
        <f t="shared" si="7"/>
        <v>100</v>
      </c>
      <c r="H71" s="53">
        <f>IF(ISERROR(VLOOKUP(C71,Vente!$A$4:$D$32,4,FALSE)),0,VLOOKUP(C71,Vente!$B$19:$C$506,2,FALSE))</f>
        <v>0</v>
      </c>
      <c r="I71" s="53">
        <f t="shared" si="8"/>
        <v>100</v>
      </c>
      <c r="J71" s="54">
        <f t="shared" si="9"/>
        <v>200000</v>
      </c>
      <c r="Q71" s="20" t="str">
        <v>Article70</v>
      </c>
    </row>
    <row r="72" spans="1:17" s="11" customFormat="1" ht="15" customHeight="1" x14ac:dyDescent="0.3">
      <c r="A72" s="42">
        <f t="shared" si="10"/>
        <v>68</v>
      </c>
      <c r="B72" s="33" t="e">
        <f t="shared" si="6"/>
        <v>#VALUE!</v>
      </c>
      <c r="C72" s="50" t="s">
        <v>136</v>
      </c>
      <c r="D72" s="51" t="str">
        <f>IF(C72&lt;&gt;"",IFERROR(VLOOKUP(C72,#REF!,2,FALSE),""))</f>
        <v/>
      </c>
      <c r="E72" s="52">
        <v>1900</v>
      </c>
      <c r="F72" s="45">
        <v>100</v>
      </c>
      <c r="G72" s="53">
        <f t="shared" si="7"/>
        <v>100</v>
      </c>
      <c r="H72" s="53">
        <f>IF(ISERROR(VLOOKUP(C72,Vente!$A$4:$D$32,4,FALSE)),0,VLOOKUP(C72,Vente!$B$19:$C$506,2,FALSE))</f>
        <v>0</v>
      </c>
      <c r="I72" s="53">
        <f t="shared" si="8"/>
        <v>100</v>
      </c>
      <c r="J72" s="54">
        <f t="shared" si="9"/>
        <v>190000</v>
      </c>
      <c r="Q72" s="20" t="str">
        <v>Article71</v>
      </c>
    </row>
    <row r="73" spans="1:17" s="11" customFormat="1" ht="15" customHeight="1" x14ac:dyDescent="0.3">
      <c r="A73" s="42">
        <f t="shared" si="10"/>
        <v>69</v>
      </c>
      <c r="B73" s="33" t="e">
        <f t="shared" si="6"/>
        <v>#VALUE!</v>
      </c>
      <c r="C73" s="50" t="s">
        <v>137</v>
      </c>
      <c r="D73" s="51" t="str">
        <f>IF(C73&lt;&gt;"",IFERROR(VLOOKUP(C73,#REF!,2,FALSE),""))</f>
        <v/>
      </c>
      <c r="E73" s="52">
        <v>2000</v>
      </c>
      <c r="F73" s="45">
        <v>100</v>
      </c>
      <c r="G73" s="53">
        <f t="shared" si="7"/>
        <v>100</v>
      </c>
      <c r="H73" s="53">
        <f>IF(ISERROR(VLOOKUP(C73,Vente!$A$4:$D$32,4,FALSE)),0,VLOOKUP(C73,Vente!$B$19:$C$506,2,FALSE))</f>
        <v>0</v>
      </c>
      <c r="I73" s="53">
        <f t="shared" si="8"/>
        <v>100</v>
      </c>
      <c r="J73" s="54">
        <f t="shared" si="9"/>
        <v>200000</v>
      </c>
      <c r="Q73" s="20" t="str">
        <v>Article72</v>
      </c>
    </row>
    <row r="74" spans="1:17" s="11" customFormat="1" ht="15" customHeight="1" x14ac:dyDescent="0.3">
      <c r="A74" s="42">
        <f t="shared" si="10"/>
        <v>70</v>
      </c>
      <c r="B74" s="33" t="e">
        <f t="shared" si="6"/>
        <v>#VALUE!</v>
      </c>
      <c r="C74" s="50" t="s">
        <v>138</v>
      </c>
      <c r="D74" s="51" t="str">
        <f>IF(C74&lt;&gt;"",IFERROR(VLOOKUP(C74,#REF!,2,FALSE),""))</f>
        <v/>
      </c>
      <c r="E74" s="52">
        <v>1800</v>
      </c>
      <c r="F74" s="45">
        <v>100</v>
      </c>
      <c r="G74" s="53">
        <f t="shared" si="7"/>
        <v>100</v>
      </c>
      <c r="H74" s="53">
        <f>IF(ISERROR(VLOOKUP(C74,Vente!$A$4:$D$32,4,FALSE)),0,VLOOKUP(C74,Vente!$B$19:$C$506,2,FALSE))</f>
        <v>0</v>
      </c>
      <c r="I74" s="53">
        <f t="shared" si="8"/>
        <v>100</v>
      </c>
      <c r="J74" s="54">
        <f t="shared" si="9"/>
        <v>180000</v>
      </c>
      <c r="Q74" s="20" t="str">
        <v>Article73</v>
      </c>
    </row>
    <row r="75" spans="1:17" s="11" customFormat="1" ht="15" customHeight="1" x14ac:dyDescent="0.3">
      <c r="A75" s="42">
        <f t="shared" si="10"/>
        <v>71</v>
      </c>
      <c r="B75" s="33" t="e">
        <f t="shared" si="6"/>
        <v>#VALUE!</v>
      </c>
      <c r="C75" s="50" t="s">
        <v>139</v>
      </c>
      <c r="D75" s="51" t="str">
        <f>IF(C75&lt;&gt;"",IFERROR(VLOOKUP(C75,#REF!,2,FALSE),""))</f>
        <v/>
      </c>
      <c r="E75" s="52">
        <v>2000</v>
      </c>
      <c r="F75" s="45">
        <v>100</v>
      </c>
      <c r="G75" s="53">
        <f t="shared" si="7"/>
        <v>100</v>
      </c>
      <c r="H75" s="53">
        <f>IF(ISERROR(VLOOKUP(C75,Vente!$A$4:$D$32,4,FALSE)),0,VLOOKUP(C75,Vente!$B$19:$C$506,2,FALSE))</f>
        <v>0</v>
      </c>
      <c r="I75" s="53">
        <f t="shared" si="8"/>
        <v>100</v>
      </c>
      <c r="J75" s="54">
        <f t="shared" si="9"/>
        <v>200000</v>
      </c>
      <c r="Q75" s="20" t="str">
        <v>Article74</v>
      </c>
    </row>
    <row r="76" spans="1:17" s="11" customFormat="1" ht="15" customHeight="1" x14ac:dyDescent="0.3">
      <c r="A76" s="42">
        <f t="shared" si="10"/>
        <v>72</v>
      </c>
      <c r="B76" s="33" t="e">
        <f t="shared" si="6"/>
        <v>#VALUE!</v>
      </c>
      <c r="C76" s="50" t="s">
        <v>140</v>
      </c>
      <c r="D76" s="51" t="str">
        <f>IF(C76&lt;&gt;"",IFERROR(VLOOKUP(C76,#REF!,2,FALSE),""))</f>
        <v/>
      </c>
      <c r="E76" s="52">
        <v>2000</v>
      </c>
      <c r="F76" s="45">
        <v>100</v>
      </c>
      <c r="G76" s="53">
        <f t="shared" si="7"/>
        <v>100</v>
      </c>
      <c r="H76" s="53">
        <f>IF(ISERROR(VLOOKUP(C76,Vente!$A$4:$D$32,4,FALSE)),0,VLOOKUP(C76,Vente!$B$19:$C$506,2,FALSE))</f>
        <v>0</v>
      </c>
      <c r="I76" s="53">
        <f t="shared" si="8"/>
        <v>100</v>
      </c>
      <c r="J76" s="54">
        <f t="shared" si="9"/>
        <v>200000</v>
      </c>
      <c r="Q76" s="20" t="str">
        <v>Article75</v>
      </c>
    </row>
    <row r="77" spans="1:17" s="11" customFormat="1" ht="15" customHeight="1" x14ac:dyDescent="0.3">
      <c r="A77" s="42">
        <f t="shared" si="10"/>
        <v>73</v>
      </c>
      <c r="B77" s="33" t="e">
        <f t="shared" si="6"/>
        <v>#VALUE!</v>
      </c>
      <c r="C77" s="50" t="s">
        <v>141</v>
      </c>
      <c r="D77" s="51" t="str">
        <f>IF(C77&lt;&gt;"",IFERROR(VLOOKUP(C77,#REF!,2,FALSE),""))</f>
        <v/>
      </c>
      <c r="E77" s="52">
        <v>1100</v>
      </c>
      <c r="F77" s="45">
        <v>100</v>
      </c>
      <c r="G77" s="53">
        <f t="shared" si="7"/>
        <v>100</v>
      </c>
      <c r="H77" s="53">
        <f>IF(ISERROR(VLOOKUP(C77,Vente!$A$4:$D$32,4,FALSE)),0,VLOOKUP(C77,Vente!$B$19:$C$506,2,FALSE))</f>
        <v>0</v>
      </c>
      <c r="I77" s="53">
        <f t="shared" si="8"/>
        <v>100</v>
      </c>
      <c r="J77" s="54">
        <f t="shared" si="9"/>
        <v>110000</v>
      </c>
      <c r="Q77" s="20" t="str">
        <v>Article76</v>
      </c>
    </row>
    <row r="78" spans="1:17" s="11" customFormat="1" ht="15" customHeight="1" x14ac:dyDescent="0.3">
      <c r="A78" s="42">
        <f t="shared" si="10"/>
        <v>74</v>
      </c>
      <c r="B78" s="33" t="e">
        <f t="shared" si="6"/>
        <v>#VALUE!</v>
      </c>
      <c r="C78" s="50" t="s">
        <v>142</v>
      </c>
      <c r="D78" s="51" t="str">
        <f>IF(C78&lt;&gt;"",IFERROR(VLOOKUP(C78,#REF!,2,FALSE),""))</f>
        <v/>
      </c>
      <c r="E78" s="52">
        <v>900</v>
      </c>
      <c r="F78" s="45">
        <v>100</v>
      </c>
      <c r="G78" s="53">
        <f t="shared" si="7"/>
        <v>100</v>
      </c>
      <c r="H78" s="53">
        <f>IF(ISERROR(VLOOKUP(C78,Vente!$A$4:$D$32,4,FALSE)),0,VLOOKUP(C78,Vente!$B$19:$C$506,2,FALSE))</f>
        <v>0</v>
      </c>
      <c r="I78" s="53">
        <f t="shared" si="8"/>
        <v>100</v>
      </c>
      <c r="J78" s="54">
        <f t="shared" si="9"/>
        <v>90000</v>
      </c>
      <c r="Q78" s="20" t="str">
        <v>Article77</v>
      </c>
    </row>
    <row r="79" spans="1:17" s="11" customFormat="1" ht="15" customHeight="1" x14ac:dyDescent="0.3">
      <c r="A79" s="42">
        <f t="shared" si="10"/>
        <v>75</v>
      </c>
      <c r="B79" s="33" t="e">
        <f t="shared" si="6"/>
        <v>#VALUE!</v>
      </c>
      <c r="C79" s="50" t="s">
        <v>143</v>
      </c>
      <c r="D79" s="51" t="str">
        <f>IF(C79&lt;&gt;"",IFERROR(VLOOKUP(C79,#REF!,2,FALSE),""))</f>
        <v/>
      </c>
      <c r="E79" s="52">
        <v>2500</v>
      </c>
      <c r="F79" s="45">
        <v>100</v>
      </c>
      <c r="G79" s="53">
        <f t="shared" si="7"/>
        <v>100</v>
      </c>
      <c r="H79" s="53">
        <f>IF(ISERROR(VLOOKUP(C79,Vente!$A$4:$D$32,4,FALSE)),0,VLOOKUP(C79,Vente!$B$19:$C$506,2,FALSE))</f>
        <v>0</v>
      </c>
      <c r="I79" s="53">
        <f t="shared" si="8"/>
        <v>100</v>
      </c>
      <c r="J79" s="54">
        <f t="shared" si="9"/>
        <v>250000</v>
      </c>
      <c r="Q79" s="20" t="str">
        <v>Article78</v>
      </c>
    </row>
    <row r="80" spans="1:17" s="11" customFormat="1" ht="15" customHeight="1" x14ac:dyDescent="0.3">
      <c r="A80" s="42">
        <f t="shared" si="10"/>
        <v>76</v>
      </c>
      <c r="B80" s="33" t="e">
        <f t="shared" si="6"/>
        <v>#VALUE!</v>
      </c>
      <c r="C80" s="50" t="s">
        <v>144</v>
      </c>
      <c r="D80" s="51" t="str">
        <f>IF(C80&lt;&gt;"",IFERROR(VLOOKUP(C80,#REF!,2,FALSE),""))</f>
        <v/>
      </c>
      <c r="E80" s="52">
        <v>3200</v>
      </c>
      <c r="F80" s="45">
        <v>100</v>
      </c>
      <c r="G80" s="53">
        <f t="shared" si="7"/>
        <v>100</v>
      </c>
      <c r="H80" s="53">
        <f>IF(ISERROR(VLOOKUP(C80,Vente!$A$4:$D$32,4,FALSE)),0,VLOOKUP(C80,Vente!$B$19:$C$506,2,FALSE))</f>
        <v>0</v>
      </c>
      <c r="I80" s="53">
        <f t="shared" si="8"/>
        <v>100</v>
      </c>
      <c r="J80" s="54">
        <f t="shared" si="9"/>
        <v>320000</v>
      </c>
      <c r="Q80" s="20" t="str">
        <v>Article79</v>
      </c>
    </row>
    <row r="81" spans="1:17" s="11" customFormat="1" ht="15" customHeight="1" x14ac:dyDescent="0.3">
      <c r="A81" s="42">
        <f t="shared" si="10"/>
        <v>77</v>
      </c>
      <c r="B81" s="33" t="e">
        <f t="shared" si="6"/>
        <v>#VALUE!</v>
      </c>
      <c r="C81" s="50" t="s">
        <v>145</v>
      </c>
      <c r="D81" s="51" t="str">
        <f>IF(C81&lt;&gt;"",IFERROR(VLOOKUP(C81,#REF!,2,FALSE),""))</f>
        <v/>
      </c>
      <c r="E81" s="52">
        <v>2000</v>
      </c>
      <c r="F81" s="45">
        <v>100</v>
      </c>
      <c r="G81" s="53">
        <f t="shared" si="7"/>
        <v>100</v>
      </c>
      <c r="H81" s="53">
        <f>IF(ISERROR(VLOOKUP(C81,Vente!$A$4:$D$32,4,FALSE)),0,VLOOKUP(C81,Vente!$B$19:$C$506,2,FALSE))</f>
        <v>0</v>
      </c>
      <c r="I81" s="53">
        <f t="shared" si="8"/>
        <v>100</v>
      </c>
      <c r="J81" s="54">
        <f t="shared" si="9"/>
        <v>200000</v>
      </c>
      <c r="Q81" s="20" t="str">
        <v>Article80</v>
      </c>
    </row>
    <row r="82" spans="1:17" s="11" customFormat="1" ht="15" customHeight="1" x14ac:dyDescent="0.3">
      <c r="A82" s="42">
        <f t="shared" si="10"/>
        <v>78</v>
      </c>
      <c r="B82" s="33" t="e">
        <f t="shared" si="6"/>
        <v>#VALUE!</v>
      </c>
      <c r="C82" s="50" t="s">
        <v>146</v>
      </c>
      <c r="D82" s="51" t="str">
        <f>IF(C82&lt;&gt;"",IFERROR(VLOOKUP(C82,#REF!,2,FALSE),""))</f>
        <v/>
      </c>
      <c r="E82" s="52">
        <v>2500</v>
      </c>
      <c r="F82" s="45">
        <v>100</v>
      </c>
      <c r="G82" s="53">
        <f t="shared" si="7"/>
        <v>100</v>
      </c>
      <c r="H82" s="53">
        <f>IF(ISERROR(VLOOKUP(C82,Vente!$A$4:$D$32,4,FALSE)),0,VLOOKUP(C82,Vente!$B$19:$C$506,2,FALSE))</f>
        <v>0</v>
      </c>
      <c r="I82" s="53">
        <f t="shared" si="8"/>
        <v>100</v>
      </c>
      <c r="J82" s="54">
        <f t="shared" si="9"/>
        <v>250000</v>
      </c>
      <c r="Q82" s="20" t="str">
        <v>Article81</v>
      </c>
    </row>
    <row r="83" spans="1:17" s="11" customFormat="1" ht="15" customHeight="1" x14ac:dyDescent="0.3">
      <c r="A83" s="42">
        <f t="shared" si="10"/>
        <v>79</v>
      </c>
      <c r="B83" s="33" t="e">
        <f t="shared" si="6"/>
        <v>#VALUE!</v>
      </c>
      <c r="C83" s="50" t="s">
        <v>147</v>
      </c>
      <c r="D83" s="51" t="str">
        <f>IF(C83&lt;&gt;"",IFERROR(VLOOKUP(C83,#REF!,2,FALSE),""))</f>
        <v/>
      </c>
      <c r="E83" s="52">
        <v>2800</v>
      </c>
      <c r="F83" s="45">
        <v>100</v>
      </c>
      <c r="G83" s="53">
        <f t="shared" si="7"/>
        <v>100</v>
      </c>
      <c r="H83" s="53">
        <f>IF(ISERROR(VLOOKUP(C83,Vente!$A$4:$D$32,4,FALSE)),0,VLOOKUP(C83,Vente!$B$19:$C$506,2,FALSE))</f>
        <v>0</v>
      </c>
      <c r="I83" s="53">
        <f t="shared" si="8"/>
        <v>100</v>
      </c>
      <c r="J83" s="54">
        <f t="shared" si="9"/>
        <v>280000</v>
      </c>
      <c r="Q83" s="20" t="str">
        <v>Article82</v>
      </c>
    </row>
    <row r="84" spans="1:17" s="11" customFormat="1" ht="15" customHeight="1" x14ac:dyDescent="0.3">
      <c r="A84" s="42">
        <f t="shared" si="10"/>
        <v>80</v>
      </c>
      <c r="B84" s="33" t="e">
        <f t="shared" si="6"/>
        <v>#VALUE!</v>
      </c>
      <c r="C84" s="50" t="s">
        <v>148</v>
      </c>
      <c r="D84" s="51" t="str">
        <f>IF(C84&lt;&gt;"",IFERROR(VLOOKUP(C84,#REF!,2,FALSE),""))</f>
        <v/>
      </c>
      <c r="E84" s="52">
        <v>2500</v>
      </c>
      <c r="F84" s="45">
        <v>100</v>
      </c>
      <c r="G84" s="53">
        <f t="shared" si="7"/>
        <v>100</v>
      </c>
      <c r="H84" s="53">
        <f>IF(ISERROR(VLOOKUP(C84,Vente!$A$4:$D$32,4,FALSE)),0,VLOOKUP(C84,Vente!$B$19:$C$506,2,FALSE))</f>
        <v>0</v>
      </c>
      <c r="I84" s="53">
        <f t="shared" si="8"/>
        <v>100</v>
      </c>
      <c r="J84" s="54">
        <f t="shared" si="9"/>
        <v>250000</v>
      </c>
      <c r="Q84" s="20" t="str">
        <v>Article83</v>
      </c>
    </row>
    <row r="85" spans="1:17" s="11" customFormat="1" ht="15" customHeight="1" x14ac:dyDescent="0.3">
      <c r="A85" s="42">
        <f t="shared" si="10"/>
        <v>81</v>
      </c>
      <c r="B85" s="33" t="e">
        <f t="shared" si="6"/>
        <v>#VALUE!</v>
      </c>
      <c r="C85" s="50" t="s">
        <v>149</v>
      </c>
      <c r="D85" s="51" t="str">
        <f>IF(C85&lt;&gt;"",IFERROR(VLOOKUP(C85,#REF!,2,FALSE),""))</f>
        <v/>
      </c>
      <c r="E85" s="52">
        <v>1100</v>
      </c>
      <c r="F85" s="45">
        <v>100</v>
      </c>
      <c r="G85" s="53">
        <f t="shared" si="7"/>
        <v>100</v>
      </c>
      <c r="H85" s="53">
        <f>IF(ISERROR(VLOOKUP(C85,Vente!$A$4:$D$32,4,FALSE)),0,VLOOKUP(C85,Vente!$B$19:$C$506,2,FALSE))</f>
        <v>0</v>
      </c>
      <c r="I85" s="53">
        <f t="shared" si="8"/>
        <v>100</v>
      </c>
      <c r="J85" s="54">
        <f t="shared" si="9"/>
        <v>110000</v>
      </c>
      <c r="Q85" s="20" t="str">
        <v>Article84</v>
      </c>
    </row>
    <row r="86" spans="1:17" s="11" customFormat="1" ht="15" customHeight="1" x14ac:dyDescent="0.3">
      <c r="A86" s="42">
        <f t="shared" si="10"/>
        <v>82</v>
      </c>
      <c r="B86" s="33" t="e">
        <f t="shared" si="6"/>
        <v>#VALUE!</v>
      </c>
      <c r="C86" s="50" t="s">
        <v>150</v>
      </c>
      <c r="D86" s="51" t="str">
        <f>IF(C86&lt;&gt;"",IFERROR(VLOOKUP(C86,#REF!,2,FALSE),""))</f>
        <v/>
      </c>
      <c r="E86" s="52">
        <v>5100</v>
      </c>
      <c r="F86" s="45">
        <v>100</v>
      </c>
      <c r="G86" s="53">
        <f t="shared" si="7"/>
        <v>100</v>
      </c>
      <c r="H86" s="53">
        <f>IF(ISERROR(VLOOKUP(C86,Vente!$A$4:$D$32,4,FALSE)),0,VLOOKUP(C86,Vente!$B$19:$C$506,2,FALSE))</f>
        <v>0</v>
      </c>
      <c r="I86" s="53">
        <f t="shared" si="8"/>
        <v>100</v>
      </c>
      <c r="J86" s="54">
        <f t="shared" si="9"/>
        <v>510000</v>
      </c>
      <c r="Q86" s="20" t="str">
        <v>Article85</v>
      </c>
    </row>
    <row r="87" spans="1:17" s="11" customFormat="1" ht="15" customHeight="1" x14ac:dyDescent="0.3">
      <c r="A87" s="42">
        <f t="shared" si="10"/>
        <v>83</v>
      </c>
      <c r="B87" s="33" t="e">
        <f t="shared" si="6"/>
        <v>#VALUE!</v>
      </c>
      <c r="C87" s="50" t="s">
        <v>151</v>
      </c>
      <c r="D87" s="51" t="str">
        <f>IF(C87&lt;&gt;"",IFERROR(VLOOKUP(C87,#REF!,2,FALSE),""))</f>
        <v/>
      </c>
      <c r="E87" s="52">
        <v>1800</v>
      </c>
      <c r="F87" s="45">
        <v>100</v>
      </c>
      <c r="G87" s="53">
        <f t="shared" si="7"/>
        <v>100</v>
      </c>
      <c r="H87" s="53">
        <f>IF(ISERROR(VLOOKUP(C87,Vente!$A$4:$D$32,4,FALSE)),0,VLOOKUP(C87,Vente!$B$19:$C$506,2,FALSE))</f>
        <v>0</v>
      </c>
      <c r="I87" s="53">
        <f t="shared" si="8"/>
        <v>100</v>
      </c>
      <c r="J87" s="54">
        <f t="shared" si="9"/>
        <v>180000</v>
      </c>
      <c r="Q87" s="20" t="str">
        <v>Article86</v>
      </c>
    </row>
    <row r="88" spans="1:17" s="11" customFormat="1" ht="15" customHeight="1" x14ac:dyDescent="0.3">
      <c r="A88" s="42">
        <f t="shared" si="10"/>
        <v>84</v>
      </c>
      <c r="B88" s="33" t="e">
        <f t="shared" si="6"/>
        <v>#VALUE!</v>
      </c>
      <c r="C88" s="50" t="s">
        <v>152</v>
      </c>
      <c r="D88" s="51" t="str">
        <f>IF(C88&lt;&gt;"",IFERROR(VLOOKUP(C88,#REF!,2,FALSE),""))</f>
        <v/>
      </c>
      <c r="E88" s="52">
        <v>1800</v>
      </c>
      <c r="F88" s="45">
        <v>100</v>
      </c>
      <c r="G88" s="53">
        <f t="shared" si="7"/>
        <v>100</v>
      </c>
      <c r="H88" s="53">
        <f>IF(ISERROR(VLOOKUP(C88,Vente!$A$4:$D$32,4,FALSE)),0,VLOOKUP(C88,Vente!$B$19:$C$506,2,FALSE))</f>
        <v>0</v>
      </c>
      <c r="I88" s="53">
        <f t="shared" si="8"/>
        <v>100</v>
      </c>
      <c r="J88" s="54">
        <f t="shared" si="9"/>
        <v>180000</v>
      </c>
      <c r="Q88" s="20" t="str">
        <v>Article87</v>
      </c>
    </row>
    <row r="89" spans="1:17" s="11" customFormat="1" ht="15" customHeight="1" x14ac:dyDescent="0.3">
      <c r="A89" s="42">
        <f t="shared" si="10"/>
        <v>85</v>
      </c>
      <c r="B89" s="33" t="e">
        <f t="shared" si="6"/>
        <v>#VALUE!</v>
      </c>
      <c r="C89" s="50" t="s">
        <v>153</v>
      </c>
      <c r="D89" s="51" t="str">
        <f>IF(C89&lt;&gt;"",IFERROR(VLOOKUP(C89,#REF!,2,FALSE),""))</f>
        <v/>
      </c>
      <c r="E89" s="52">
        <v>1800</v>
      </c>
      <c r="F89" s="45">
        <v>100</v>
      </c>
      <c r="G89" s="53">
        <f t="shared" si="7"/>
        <v>100</v>
      </c>
      <c r="H89" s="53">
        <f>IF(ISERROR(VLOOKUP(C89,Vente!$A$4:$D$32,4,FALSE)),0,VLOOKUP(C89,Vente!$B$19:$C$506,2,FALSE))</f>
        <v>0</v>
      </c>
      <c r="I89" s="53">
        <f t="shared" si="8"/>
        <v>100</v>
      </c>
      <c r="J89" s="54">
        <f t="shared" si="9"/>
        <v>180000</v>
      </c>
      <c r="Q89" s="20" t="str">
        <v>Article88</v>
      </c>
    </row>
    <row r="90" spans="1:17" s="11" customFormat="1" ht="15" customHeight="1" x14ac:dyDescent="0.3">
      <c r="A90" s="42">
        <f t="shared" si="10"/>
        <v>86</v>
      </c>
      <c r="B90" s="33" t="e">
        <f t="shared" si="6"/>
        <v>#VALUE!</v>
      </c>
      <c r="C90" s="50" t="s">
        <v>154</v>
      </c>
      <c r="D90" s="51" t="str">
        <f>IF(C90&lt;&gt;"",IFERROR(VLOOKUP(C90,#REF!,2,FALSE),""))</f>
        <v/>
      </c>
      <c r="E90" s="52">
        <v>1800</v>
      </c>
      <c r="F90" s="45">
        <v>100</v>
      </c>
      <c r="G90" s="53">
        <f t="shared" si="7"/>
        <v>100</v>
      </c>
      <c r="H90" s="53">
        <f>IF(ISERROR(VLOOKUP(C90,Vente!$A$4:$D$32,4,FALSE)),0,VLOOKUP(C90,Vente!$B$19:$C$506,2,FALSE))</f>
        <v>0</v>
      </c>
      <c r="I90" s="53">
        <f t="shared" si="8"/>
        <v>100</v>
      </c>
      <c r="J90" s="54">
        <f t="shared" si="9"/>
        <v>180000</v>
      </c>
      <c r="Q90" s="20" t="str">
        <v>Article89</v>
      </c>
    </row>
    <row r="91" spans="1:17" s="11" customFormat="1" ht="15" customHeight="1" x14ac:dyDescent="0.3">
      <c r="A91" s="42">
        <f t="shared" si="10"/>
        <v>87</v>
      </c>
      <c r="B91" s="33" t="e">
        <f t="shared" si="6"/>
        <v>#VALUE!</v>
      </c>
      <c r="C91" s="50" t="s">
        <v>155</v>
      </c>
      <c r="D91" s="51" t="str">
        <f>IF(C91&lt;&gt;"",IFERROR(VLOOKUP(C91,#REF!,2,FALSE),""))</f>
        <v/>
      </c>
      <c r="E91" s="52">
        <v>2100</v>
      </c>
      <c r="F91" s="45">
        <v>100</v>
      </c>
      <c r="G91" s="53">
        <f t="shared" si="7"/>
        <v>100</v>
      </c>
      <c r="H91" s="53">
        <f>IF(ISERROR(VLOOKUP(C91,Vente!$A$4:$D$32,4,FALSE)),0,VLOOKUP(C91,Vente!$B$19:$C$506,2,FALSE))</f>
        <v>0</v>
      </c>
      <c r="I91" s="53">
        <f t="shared" si="8"/>
        <v>100</v>
      </c>
      <c r="J91" s="54">
        <f t="shared" si="9"/>
        <v>210000</v>
      </c>
      <c r="Q91" s="20" t="str">
        <v>Article90</v>
      </c>
    </row>
    <row r="92" spans="1:17" s="11" customFormat="1" ht="15" customHeight="1" x14ac:dyDescent="0.3">
      <c r="A92" s="42">
        <f t="shared" si="10"/>
        <v>88</v>
      </c>
      <c r="B92" s="33" t="e">
        <f t="shared" si="6"/>
        <v>#VALUE!</v>
      </c>
      <c r="C92" s="50" t="s">
        <v>156</v>
      </c>
      <c r="D92" s="51" t="str">
        <f>IF(C92&lt;&gt;"",IFERROR(VLOOKUP(C92,#REF!,2,FALSE),""))</f>
        <v/>
      </c>
      <c r="E92" s="52">
        <v>2500</v>
      </c>
      <c r="F92" s="45">
        <v>100</v>
      </c>
      <c r="G92" s="53">
        <f t="shared" si="7"/>
        <v>100</v>
      </c>
      <c r="H92" s="53">
        <f>IF(ISERROR(VLOOKUP(C92,Vente!$A$4:$D$32,4,FALSE)),0,VLOOKUP(C92,Vente!$B$19:$C$506,2,FALSE))</f>
        <v>0</v>
      </c>
      <c r="I92" s="53">
        <f t="shared" si="8"/>
        <v>100</v>
      </c>
      <c r="J92" s="54">
        <f t="shared" si="9"/>
        <v>250000</v>
      </c>
      <c r="Q92" s="20" t="str">
        <v>Article91</v>
      </c>
    </row>
    <row r="93" spans="1:17" s="11" customFormat="1" ht="15" customHeight="1" x14ac:dyDescent="0.3">
      <c r="A93" s="42">
        <f t="shared" si="10"/>
        <v>89</v>
      </c>
      <c r="B93" s="33" t="e">
        <f t="shared" si="6"/>
        <v>#VALUE!</v>
      </c>
      <c r="C93" s="50" t="s">
        <v>157</v>
      </c>
      <c r="D93" s="51" t="str">
        <f>IF(C93&lt;&gt;"",IFERROR(VLOOKUP(C93,#REF!,2,FALSE),""))</f>
        <v/>
      </c>
      <c r="E93" s="52">
        <v>3500</v>
      </c>
      <c r="F93" s="45">
        <v>100</v>
      </c>
      <c r="G93" s="53">
        <f t="shared" si="7"/>
        <v>100</v>
      </c>
      <c r="H93" s="53">
        <f>IF(ISERROR(VLOOKUP(C93,Vente!$A$4:$D$32,4,FALSE)),0,VLOOKUP(C93,Vente!$B$19:$C$506,2,FALSE))</f>
        <v>0</v>
      </c>
      <c r="I93" s="53">
        <f t="shared" si="8"/>
        <v>100</v>
      </c>
      <c r="J93" s="54">
        <f t="shared" si="9"/>
        <v>350000</v>
      </c>
      <c r="Q93" s="20" t="str">
        <v>Article92</v>
      </c>
    </row>
    <row r="94" spans="1:17" s="11" customFormat="1" ht="15" customHeight="1" x14ac:dyDescent="0.3">
      <c r="A94" s="42">
        <f t="shared" si="10"/>
        <v>90</v>
      </c>
      <c r="B94" s="33" t="e">
        <f t="shared" si="6"/>
        <v>#VALUE!</v>
      </c>
      <c r="C94" s="50" t="s">
        <v>158</v>
      </c>
      <c r="D94" s="51" t="str">
        <f>IF(C94&lt;&gt;"",IFERROR(VLOOKUP(C94,#REF!,2,FALSE),""))</f>
        <v/>
      </c>
      <c r="E94" s="52">
        <v>1750</v>
      </c>
      <c r="F94" s="45">
        <v>100</v>
      </c>
      <c r="G94" s="53">
        <f t="shared" si="7"/>
        <v>100</v>
      </c>
      <c r="H94" s="53">
        <f>IF(ISERROR(VLOOKUP(C94,Vente!$A$4:$D$32,4,FALSE)),0,VLOOKUP(C94,Vente!$B$19:$C$506,2,FALSE))</f>
        <v>0</v>
      </c>
      <c r="I94" s="53">
        <f t="shared" si="8"/>
        <v>100</v>
      </c>
      <c r="J94" s="54">
        <f t="shared" si="9"/>
        <v>175000</v>
      </c>
      <c r="Q94" s="20" t="str">
        <v>Article93</v>
      </c>
    </row>
    <row r="95" spans="1:17" s="11" customFormat="1" ht="15" customHeight="1" x14ac:dyDescent="0.3">
      <c r="A95" s="42">
        <f t="shared" si="10"/>
        <v>91</v>
      </c>
      <c r="B95" s="33" t="e">
        <f t="shared" si="6"/>
        <v>#VALUE!</v>
      </c>
      <c r="C95" s="50" t="s">
        <v>159</v>
      </c>
      <c r="D95" s="51" t="str">
        <f>IF(C95&lt;&gt;"",IFERROR(VLOOKUP(C95,#REF!,2,FALSE),""))</f>
        <v/>
      </c>
      <c r="E95" s="52">
        <v>1700</v>
      </c>
      <c r="F95" s="45">
        <v>100</v>
      </c>
      <c r="G95" s="53">
        <f t="shared" si="7"/>
        <v>100</v>
      </c>
      <c r="H95" s="53">
        <f>IF(ISERROR(VLOOKUP(C95,Vente!$A$4:$D$32,4,FALSE)),0,VLOOKUP(C95,Vente!$B$19:$C$506,2,FALSE))</f>
        <v>0</v>
      </c>
      <c r="I95" s="53">
        <f t="shared" si="8"/>
        <v>100</v>
      </c>
      <c r="J95" s="54">
        <f t="shared" si="9"/>
        <v>170000</v>
      </c>
      <c r="Q95" s="20" t="str">
        <v>Article94</v>
      </c>
    </row>
    <row r="96" spans="1:17" s="11" customFormat="1" ht="15" customHeight="1" x14ac:dyDescent="0.3">
      <c r="A96" s="42">
        <f t="shared" si="10"/>
        <v>92</v>
      </c>
      <c r="B96" s="33" t="e">
        <f t="shared" si="6"/>
        <v>#VALUE!</v>
      </c>
      <c r="C96" s="50" t="s">
        <v>160</v>
      </c>
      <c r="D96" s="51" t="str">
        <f>IF(C96&lt;&gt;"",IFERROR(VLOOKUP(C96,#REF!,2,FALSE),""))</f>
        <v/>
      </c>
      <c r="E96" s="52">
        <v>600</v>
      </c>
      <c r="F96" s="45">
        <v>100</v>
      </c>
      <c r="G96" s="53">
        <f t="shared" si="7"/>
        <v>100</v>
      </c>
      <c r="H96" s="53">
        <f>IF(ISERROR(VLOOKUP(C96,Vente!$A$4:$D$32,4,FALSE)),0,VLOOKUP(C96,Vente!$B$19:$C$506,2,FALSE))</f>
        <v>0</v>
      </c>
      <c r="I96" s="53">
        <f t="shared" si="8"/>
        <v>100</v>
      </c>
      <c r="J96" s="54">
        <f t="shared" si="9"/>
        <v>60000</v>
      </c>
      <c r="Q96" s="20" t="str">
        <v>Article95</v>
      </c>
    </row>
    <row r="97" spans="1:17" s="11" customFormat="1" ht="15" customHeight="1" x14ac:dyDescent="0.3">
      <c r="A97" s="42">
        <f t="shared" si="10"/>
        <v>93</v>
      </c>
      <c r="B97" s="33" t="e">
        <f t="shared" si="6"/>
        <v>#VALUE!</v>
      </c>
      <c r="C97" s="50" t="s">
        <v>161</v>
      </c>
      <c r="D97" s="51" t="str">
        <f>IF(C97&lt;&gt;"",IFERROR(VLOOKUP(C97,#REF!,2,FALSE),""))</f>
        <v/>
      </c>
      <c r="E97" s="52">
        <v>1800</v>
      </c>
      <c r="F97" s="45">
        <v>100</v>
      </c>
      <c r="G97" s="53">
        <f t="shared" si="7"/>
        <v>100</v>
      </c>
      <c r="H97" s="53">
        <f>IF(ISERROR(VLOOKUP(C97,Vente!$A$4:$D$32,4,FALSE)),0,VLOOKUP(C97,Vente!$B$19:$C$506,2,FALSE))</f>
        <v>0</v>
      </c>
      <c r="I97" s="53">
        <f t="shared" si="8"/>
        <v>100</v>
      </c>
      <c r="J97" s="54">
        <f t="shared" si="9"/>
        <v>180000</v>
      </c>
      <c r="Q97" s="20" t="str">
        <v>Article96</v>
      </c>
    </row>
    <row r="98" spans="1:17" s="11" customFormat="1" ht="15" customHeight="1" x14ac:dyDescent="0.3">
      <c r="A98" s="42">
        <f t="shared" si="10"/>
        <v>94</v>
      </c>
      <c r="B98" s="33" t="e">
        <f t="shared" si="6"/>
        <v>#VALUE!</v>
      </c>
      <c r="C98" s="50" t="s">
        <v>162</v>
      </c>
      <c r="D98" s="51" t="str">
        <f>IF(C98&lt;&gt;"",IFERROR(VLOOKUP(C98,#REF!,2,FALSE),""))</f>
        <v/>
      </c>
      <c r="E98" s="52">
        <v>1800</v>
      </c>
      <c r="F98" s="45">
        <v>100</v>
      </c>
      <c r="G98" s="53">
        <f t="shared" si="7"/>
        <v>100</v>
      </c>
      <c r="H98" s="53">
        <f>IF(ISERROR(VLOOKUP(C98,Vente!$A$4:$D$32,4,FALSE)),0,VLOOKUP(C98,Vente!$B$19:$C$506,2,FALSE))</f>
        <v>0</v>
      </c>
      <c r="I98" s="53">
        <f t="shared" si="8"/>
        <v>100</v>
      </c>
      <c r="J98" s="54">
        <f t="shared" si="9"/>
        <v>180000</v>
      </c>
      <c r="Q98" s="20" t="str">
        <v>Article97</v>
      </c>
    </row>
    <row r="99" spans="1:17" s="11" customFormat="1" ht="15" customHeight="1" x14ac:dyDescent="0.3">
      <c r="A99" s="42">
        <f t="shared" si="10"/>
        <v>95</v>
      </c>
      <c r="B99" s="33" t="e">
        <f t="shared" si="6"/>
        <v>#VALUE!</v>
      </c>
      <c r="C99" s="50" t="s">
        <v>163</v>
      </c>
      <c r="D99" s="51" t="str">
        <f>IF(C99&lt;&gt;"",IFERROR(VLOOKUP(C99,#REF!,2,FALSE),""))</f>
        <v/>
      </c>
      <c r="E99" s="52">
        <v>7500</v>
      </c>
      <c r="F99" s="45">
        <v>100</v>
      </c>
      <c r="G99" s="53">
        <f t="shared" si="7"/>
        <v>100</v>
      </c>
      <c r="H99" s="53">
        <f>IF(ISERROR(VLOOKUP(C99,Vente!$A$4:$D$32,4,FALSE)),0,VLOOKUP(C99,Vente!$B$19:$C$506,2,FALSE))</f>
        <v>0</v>
      </c>
      <c r="I99" s="53">
        <f t="shared" si="8"/>
        <v>100</v>
      </c>
      <c r="J99" s="54">
        <f t="shared" si="9"/>
        <v>750000</v>
      </c>
      <c r="Q99" s="20" t="str">
        <v>Article98</v>
      </c>
    </row>
    <row r="100" spans="1:17" s="11" customFormat="1" ht="15" customHeight="1" x14ac:dyDescent="0.3">
      <c r="A100" s="42">
        <f t="shared" si="10"/>
        <v>96</v>
      </c>
      <c r="B100" s="33" t="e">
        <f t="shared" si="6"/>
        <v>#VALUE!</v>
      </c>
      <c r="C100" s="50" t="s">
        <v>164</v>
      </c>
      <c r="D100" s="51" t="str">
        <f>IF(C100&lt;&gt;"",IFERROR(VLOOKUP(C100,#REF!,2,FALSE),""))</f>
        <v/>
      </c>
      <c r="E100" s="52">
        <v>4400</v>
      </c>
      <c r="F100" s="45">
        <v>100</v>
      </c>
      <c r="G100" s="53">
        <f t="shared" si="7"/>
        <v>100</v>
      </c>
      <c r="H100" s="53">
        <f>IF(ISERROR(VLOOKUP(C100,Vente!$A$4:$D$32,4,FALSE)),0,VLOOKUP(C100,Vente!$B$19:$C$506,2,FALSE))</f>
        <v>0</v>
      </c>
      <c r="I100" s="53">
        <f t="shared" si="8"/>
        <v>100</v>
      </c>
      <c r="J100" s="54">
        <f t="shared" si="9"/>
        <v>440000</v>
      </c>
      <c r="Q100" s="20" t="str">
        <v>Article99</v>
      </c>
    </row>
    <row r="101" spans="1:17" s="11" customFormat="1" ht="15" customHeight="1" x14ac:dyDescent="0.3">
      <c r="A101" s="42">
        <f t="shared" si="10"/>
        <v>97</v>
      </c>
      <c r="B101" s="33" t="e">
        <f t="shared" si="6"/>
        <v>#VALUE!</v>
      </c>
      <c r="C101" s="50" t="s">
        <v>165</v>
      </c>
      <c r="D101" s="51" t="str">
        <f>IF(C101&lt;&gt;"",IFERROR(VLOOKUP(C101,#REF!,2,FALSE),""))</f>
        <v/>
      </c>
      <c r="E101" s="52">
        <v>7998</v>
      </c>
      <c r="F101" s="45">
        <v>100</v>
      </c>
      <c r="G101" s="53">
        <f t="shared" si="7"/>
        <v>100</v>
      </c>
      <c r="H101" s="53">
        <f>IF(ISERROR(VLOOKUP(C101,Vente!$A$4:$D$32,4,FALSE)),0,VLOOKUP(C101,Vente!$B$19:$C$506,2,FALSE))</f>
        <v>0</v>
      </c>
      <c r="I101" s="53">
        <f t="shared" si="8"/>
        <v>100</v>
      </c>
      <c r="J101" s="54">
        <f t="shared" si="9"/>
        <v>799800</v>
      </c>
      <c r="Q101" s="20" t="str">
        <v>Article100</v>
      </c>
    </row>
    <row r="102" spans="1:17" s="11" customFormat="1" ht="15" customHeight="1" x14ac:dyDescent="0.3">
      <c r="A102" s="42">
        <f t="shared" si="10"/>
        <v>98</v>
      </c>
      <c r="B102" s="33" t="e">
        <f t="shared" si="6"/>
        <v>#VALUE!</v>
      </c>
      <c r="C102" s="50" t="s">
        <v>166</v>
      </c>
      <c r="D102" s="51" t="str">
        <f>IF(C102&lt;&gt;"",IFERROR(VLOOKUP(C102,#REF!,2,FALSE),""))</f>
        <v/>
      </c>
      <c r="E102" s="52">
        <v>500</v>
      </c>
      <c r="F102" s="45">
        <v>100</v>
      </c>
      <c r="G102" s="53">
        <f t="shared" si="7"/>
        <v>100</v>
      </c>
      <c r="H102" s="53">
        <f>IF(ISERROR(VLOOKUP(C102,Vente!$A$4:$D$32,4,FALSE)),0,VLOOKUP(C102,Vente!$B$19:$C$506,2,FALSE))</f>
        <v>0</v>
      </c>
      <c r="I102" s="53">
        <f t="shared" si="8"/>
        <v>100</v>
      </c>
      <c r="J102" s="54">
        <f t="shared" si="9"/>
        <v>50000</v>
      </c>
      <c r="Q102" s="20" t="str">
        <v>Article101</v>
      </c>
    </row>
    <row r="103" spans="1:17" s="11" customFormat="1" ht="15" customHeight="1" x14ac:dyDescent="0.3">
      <c r="A103" s="42">
        <f t="shared" si="10"/>
        <v>99</v>
      </c>
      <c r="B103" s="33" t="e">
        <f t="shared" si="6"/>
        <v>#VALUE!</v>
      </c>
      <c r="C103" s="50" t="s">
        <v>167</v>
      </c>
      <c r="D103" s="51" t="str">
        <f>IF(C103&lt;&gt;"",IFERROR(VLOOKUP(C103,#REF!,2,FALSE),""))</f>
        <v/>
      </c>
      <c r="E103" s="52">
        <v>420</v>
      </c>
      <c r="F103" s="45">
        <v>100</v>
      </c>
      <c r="G103" s="53">
        <f t="shared" si="7"/>
        <v>100</v>
      </c>
      <c r="H103" s="53">
        <f>IF(ISERROR(VLOOKUP(C103,Vente!$A$4:$D$32,4,FALSE)),0,VLOOKUP(C103,Vente!$B$19:$C$506,2,FALSE))</f>
        <v>0</v>
      </c>
      <c r="I103" s="53">
        <f t="shared" si="8"/>
        <v>100</v>
      </c>
      <c r="J103" s="54">
        <f t="shared" si="9"/>
        <v>42000</v>
      </c>
      <c r="Q103" s="20" t="str">
        <v>Article102</v>
      </c>
    </row>
    <row r="104" spans="1:17" s="11" customFormat="1" ht="15" customHeight="1" x14ac:dyDescent="0.3">
      <c r="A104" s="42">
        <f t="shared" si="10"/>
        <v>100</v>
      </c>
      <c r="B104" s="33" t="e">
        <f t="shared" si="6"/>
        <v>#VALUE!</v>
      </c>
      <c r="C104" s="50" t="s">
        <v>168</v>
      </c>
      <c r="D104" s="51" t="str">
        <f>IF(C104&lt;&gt;"",IFERROR(VLOOKUP(C104,#REF!,2,FALSE),""))</f>
        <v/>
      </c>
      <c r="E104" s="52">
        <v>600</v>
      </c>
      <c r="F104" s="45">
        <v>100</v>
      </c>
      <c r="G104" s="53">
        <f t="shared" si="7"/>
        <v>100</v>
      </c>
      <c r="H104" s="53">
        <f>IF(ISERROR(VLOOKUP(C104,Vente!$A$4:$D$32,4,FALSE)),0,VLOOKUP(C104,Vente!$B$19:$C$506,2,FALSE))</f>
        <v>0</v>
      </c>
      <c r="I104" s="53">
        <f t="shared" si="8"/>
        <v>100</v>
      </c>
      <c r="J104" s="54">
        <f t="shared" si="9"/>
        <v>60000</v>
      </c>
      <c r="Q104" s="20" t="str">
        <v>Article103</v>
      </c>
    </row>
    <row r="105" spans="1:17" s="11" customFormat="1" ht="15" customHeight="1" x14ac:dyDescent="0.3">
      <c r="A105" s="42">
        <f t="shared" si="10"/>
        <v>101</v>
      </c>
      <c r="B105" s="33" t="e">
        <f t="shared" si="6"/>
        <v>#VALUE!</v>
      </c>
      <c r="C105" s="50" t="s">
        <v>169</v>
      </c>
      <c r="D105" s="51" t="str">
        <f>IF(C105&lt;&gt;"",IFERROR(VLOOKUP(C105,#REF!,2,FALSE),""))</f>
        <v/>
      </c>
      <c r="E105" s="52">
        <v>3500</v>
      </c>
      <c r="F105" s="45">
        <v>100</v>
      </c>
      <c r="G105" s="53">
        <f t="shared" si="7"/>
        <v>100</v>
      </c>
      <c r="H105" s="53">
        <f>IF(ISERROR(VLOOKUP(C105,Vente!$A$4:$D$32,4,FALSE)),0,VLOOKUP(C105,Vente!$B$19:$C$506,2,FALSE))</f>
        <v>0</v>
      </c>
      <c r="I105" s="53">
        <f t="shared" si="8"/>
        <v>100</v>
      </c>
      <c r="J105" s="54">
        <f t="shared" si="9"/>
        <v>350000</v>
      </c>
      <c r="Q105" s="20" t="str">
        <v>Article104</v>
      </c>
    </row>
    <row r="106" spans="1:17" s="11" customFormat="1" ht="15" customHeight="1" x14ac:dyDescent="0.3">
      <c r="A106" s="42">
        <f t="shared" si="10"/>
        <v>102</v>
      </c>
      <c r="B106" s="33" t="e">
        <f t="shared" si="6"/>
        <v>#VALUE!</v>
      </c>
      <c r="C106" s="50" t="s">
        <v>170</v>
      </c>
      <c r="D106" s="51" t="str">
        <f>IF(C106&lt;&gt;"",IFERROR(VLOOKUP(C106,#REF!,2,FALSE),""))</f>
        <v/>
      </c>
      <c r="E106" s="52">
        <v>500</v>
      </c>
      <c r="F106" s="45">
        <v>100</v>
      </c>
      <c r="G106" s="53">
        <f t="shared" si="7"/>
        <v>100</v>
      </c>
      <c r="H106" s="53">
        <f>IF(ISERROR(VLOOKUP(C106,Vente!$A$4:$D$32,4,FALSE)),0,VLOOKUP(C106,Vente!$B$19:$C$506,2,FALSE))</f>
        <v>0</v>
      </c>
      <c r="I106" s="53">
        <f t="shared" si="8"/>
        <v>100</v>
      </c>
      <c r="J106" s="54">
        <f t="shared" si="9"/>
        <v>50000</v>
      </c>
      <c r="Q106" s="20" t="str">
        <v>Article105</v>
      </c>
    </row>
    <row r="107" spans="1:17" s="11" customFormat="1" ht="15" customHeight="1" x14ac:dyDescent="0.3">
      <c r="A107" s="42">
        <f t="shared" si="10"/>
        <v>103</v>
      </c>
      <c r="B107" s="33" t="e">
        <f t="shared" si="6"/>
        <v>#VALUE!</v>
      </c>
      <c r="C107" s="50" t="s">
        <v>171</v>
      </c>
      <c r="D107" s="51" t="str">
        <f>IF(C107&lt;&gt;"",IFERROR(VLOOKUP(C107,#REF!,2,FALSE),""))</f>
        <v/>
      </c>
      <c r="E107" s="52">
        <v>1000</v>
      </c>
      <c r="F107" s="45">
        <v>100</v>
      </c>
      <c r="G107" s="53">
        <f t="shared" si="7"/>
        <v>100</v>
      </c>
      <c r="H107" s="53">
        <f>IF(ISERROR(VLOOKUP(C107,Vente!$A$4:$D$32,4,FALSE)),0,VLOOKUP(C107,Vente!$B$19:$C$506,2,FALSE))</f>
        <v>0</v>
      </c>
      <c r="I107" s="53">
        <f t="shared" si="8"/>
        <v>100</v>
      </c>
      <c r="J107" s="54">
        <f t="shared" si="9"/>
        <v>100000</v>
      </c>
      <c r="Q107" s="20" t="str">
        <v>Article106</v>
      </c>
    </row>
    <row r="108" spans="1:17" s="11" customFormat="1" ht="15" customHeight="1" x14ac:dyDescent="0.3">
      <c r="A108" s="42">
        <f t="shared" si="10"/>
        <v>104</v>
      </c>
      <c r="B108" s="33" t="e">
        <f t="shared" si="6"/>
        <v>#VALUE!</v>
      </c>
      <c r="C108" s="50" t="s">
        <v>172</v>
      </c>
      <c r="D108" s="51" t="str">
        <f>IF(C108&lt;&gt;"",IFERROR(VLOOKUP(C108,#REF!,2,FALSE),""))</f>
        <v/>
      </c>
      <c r="E108" s="52">
        <v>800</v>
      </c>
      <c r="F108" s="45">
        <v>100</v>
      </c>
      <c r="G108" s="53">
        <f t="shared" si="7"/>
        <v>100</v>
      </c>
      <c r="H108" s="53">
        <f>IF(ISERROR(VLOOKUP(C108,Vente!$A$4:$D$32,4,FALSE)),0,VLOOKUP(C108,Vente!$B$19:$C$506,2,FALSE))</f>
        <v>0</v>
      </c>
      <c r="I108" s="53">
        <f t="shared" si="8"/>
        <v>100</v>
      </c>
      <c r="J108" s="54">
        <f t="shared" si="9"/>
        <v>80000</v>
      </c>
      <c r="Q108" s="20" t="str">
        <v>Article107</v>
      </c>
    </row>
    <row r="109" spans="1:17" s="11" customFormat="1" ht="15" customHeight="1" x14ac:dyDescent="0.3">
      <c r="A109" s="42">
        <f t="shared" si="10"/>
        <v>105</v>
      </c>
      <c r="B109" s="33" t="e">
        <f t="shared" si="6"/>
        <v>#VALUE!</v>
      </c>
      <c r="C109" s="50" t="s">
        <v>173</v>
      </c>
      <c r="D109" s="51" t="str">
        <f>IF(C109&lt;&gt;"",IFERROR(VLOOKUP(C109,#REF!,2,FALSE),""))</f>
        <v/>
      </c>
      <c r="E109" s="52">
        <v>800</v>
      </c>
      <c r="F109" s="45">
        <v>100</v>
      </c>
      <c r="G109" s="53">
        <f t="shared" si="7"/>
        <v>100</v>
      </c>
      <c r="H109" s="53">
        <f>IF(ISERROR(VLOOKUP(C109,Vente!$A$4:$D$32,4,FALSE)),0,VLOOKUP(C109,Vente!$B$19:$C$506,2,FALSE))</f>
        <v>0</v>
      </c>
      <c r="I109" s="53">
        <f t="shared" si="8"/>
        <v>100</v>
      </c>
      <c r="J109" s="54">
        <f t="shared" si="9"/>
        <v>80000</v>
      </c>
      <c r="Q109" s="20" t="str">
        <v>Article108</v>
      </c>
    </row>
    <row r="110" spans="1:17" s="11" customFormat="1" ht="15" customHeight="1" x14ac:dyDescent="0.3">
      <c r="A110" s="42">
        <f t="shared" si="10"/>
        <v>106</v>
      </c>
      <c r="B110" s="33" t="e">
        <f t="shared" si="6"/>
        <v>#VALUE!</v>
      </c>
      <c r="C110" s="50" t="s">
        <v>174</v>
      </c>
      <c r="D110" s="51" t="str">
        <f>IF(C110&lt;&gt;"",IFERROR(VLOOKUP(C110,#REF!,2,FALSE),""))</f>
        <v/>
      </c>
      <c r="E110" s="52">
        <v>200</v>
      </c>
      <c r="F110" s="45">
        <v>100</v>
      </c>
      <c r="G110" s="53">
        <f t="shared" si="7"/>
        <v>100</v>
      </c>
      <c r="H110" s="53">
        <f>IF(ISERROR(VLOOKUP(C110,Vente!$A$4:$D$32,4,FALSE)),0,VLOOKUP(C110,Vente!$B$19:$C$506,2,FALSE))</f>
        <v>0</v>
      </c>
      <c r="I110" s="53">
        <f t="shared" si="8"/>
        <v>100</v>
      </c>
      <c r="J110" s="54">
        <f t="shared" si="9"/>
        <v>20000</v>
      </c>
      <c r="Q110" s="20" t="str">
        <v>Article109</v>
      </c>
    </row>
    <row r="111" spans="1:17" s="11" customFormat="1" ht="15" customHeight="1" x14ac:dyDescent="0.3">
      <c r="A111" s="42">
        <f t="shared" si="10"/>
        <v>107</v>
      </c>
      <c r="B111" s="33" t="e">
        <f t="shared" si="6"/>
        <v>#VALUE!</v>
      </c>
      <c r="C111" s="50" t="s">
        <v>175</v>
      </c>
      <c r="D111" s="51" t="str">
        <f>IF(C111&lt;&gt;"",IFERROR(VLOOKUP(C111,#REF!,2,FALSE),""))</f>
        <v/>
      </c>
      <c r="E111" s="52">
        <v>800</v>
      </c>
      <c r="F111" s="45">
        <v>100</v>
      </c>
      <c r="G111" s="53">
        <f t="shared" si="7"/>
        <v>100</v>
      </c>
      <c r="H111" s="53">
        <f>IF(ISERROR(VLOOKUP(C111,Vente!$A$4:$D$32,4,FALSE)),0,VLOOKUP(C111,Vente!$B$19:$C$506,2,FALSE))</f>
        <v>0</v>
      </c>
      <c r="I111" s="53">
        <f t="shared" si="8"/>
        <v>100</v>
      </c>
      <c r="J111" s="54">
        <f t="shared" si="9"/>
        <v>80000</v>
      </c>
      <c r="Q111" s="20" t="str">
        <v>Article110</v>
      </c>
    </row>
    <row r="112" spans="1:17" s="11" customFormat="1" ht="15" customHeight="1" x14ac:dyDescent="0.3">
      <c r="A112" s="42">
        <f t="shared" si="10"/>
        <v>108</v>
      </c>
      <c r="B112" s="33" t="e">
        <f t="shared" si="6"/>
        <v>#VALUE!</v>
      </c>
      <c r="C112" s="50" t="s">
        <v>176</v>
      </c>
      <c r="D112" s="51" t="str">
        <f>IF(C112&lt;&gt;"",IFERROR(VLOOKUP(C112,#REF!,2,FALSE),""))</f>
        <v/>
      </c>
      <c r="E112" s="52">
        <v>530</v>
      </c>
      <c r="F112" s="45">
        <v>100</v>
      </c>
      <c r="G112" s="53">
        <f t="shared" si="7"/>
        <v>100</v>
      </c>
      <c r="H112" s="53">
        <f>IF(ISERROR(VLOOKUP(C112,Vente!$A$4:$D$32,4,FALSE)),0,VLOOKUP(C112,Vente!$B$19:$C$506,2,FALSE))</f>
        <v>0</v>
      </c>
      <c r="I112" s="53">
        <f t="shared" si="8"/>
        <v>100</v>
      </c>
      <c r="J112" s="54">
        <f t="shared" si="9"/>
        <v>53000</v>
      </c>
      <c r="Q112" s="20" t="str">
        <v>Article111</v>
      </c>
    </row>
    <row r="113" spans="1:17" s="11" customFormat="1" ht="15" customHeight="1" x14ac:dyDescent="0.3">
      <c r="A113" s="42">
        <f t="shared" si="10"/>
        <v>109</v>
      </c>
      <c r="B113" s="33" t="e">
        <f t="shared" si="6"/>
        <v>#VALUE!</v>
      </c>
      <c r="C113" s="50" t="s">
        <v>177</v>
      </c>
      <c r="D113" s="51" t="str">
        <f>IF(C113&lt;&gt;"",IFERROR(VLOOKUP(C113,#REF!,2,FALSE),""))</f>
        <v/>
      </c>
      <c r="E113" s="52">
        <v>520</v>
      </c>
      <c r="F113" s="45">
        <v>100</v>
      </c>
      <c r="G113" s="53">
        <f t="shared" si="7"/>
        <v>100</v>
      </c>
      <c r="H113" s="53">
        <f>IF(ISERROR(VLOOKUP(C113,Vente!$A$4:$D$32,4,FALSE)),0,VLOOKUP(C113,Vente!$B$19:$C$506,2,FALSE))</f>
        <v>0</v>
      </c>
      <c r="I113" s="53">
        <f t="shared" si="8"/>
        <v>100</v>
      </c>
      <c r="J113" s="54">
        <f t="shared" si="9"/>
        <v>52000</v>
      </c>
      <c r="Q113" s="20" t="str">
        <v>Article112</v>
      </c>
    </row>
    <row r="114" spans="1:17" ht="15" customHeight="1" x14ac:dyDescent="0.3">
      <c r="A114" s="42">
        <f t="shared" si="10"/>
        <v>110</v>
      </c>
      <c r="B114" s="33" t="e">
        <f t="shared" si="6"/>
        <v>#VALUE!</v>
      </c>
      <c r="C114" s="50" t="s">
        <v>178</v>
      </c>
      <c r="D114" s="51" t="str">
        <f>IF(C114&lt;&gt;"",IFERROR(VLOOKUP(C114,#REF!,2,FALSE),""))</f>
        <v/>
      </c>
      <c r="E114" s="52">
        <v>700</v>
      </c>
      <c r="F114" s="45">
        <v>100</v>
      </c>
      <c r="G114" s="53">
        <f t="shared" si="7"/>
        <v>100</v>
      </c>
      <c r="H114" s="53">
        <f>IF(ISERROR(VLOOKUP(C114,Vente!$A$4:$D$32,4,FALSE)),0,VLOOKUP(C114,Vente!$B$19:$C$506,2,FALSE))</f>
        <v>0</v>
      </c>
      <c r="I114" s="53">
        <f t="shared" si="8"/>
        <v>100</v>
      </c>
      <c r="J114" s="54">
        <f t="shared" si="9"/>
        <v>70000</v>
      </c>
      <c r="Q114" s="20" t="str">
        <v>Article113</v>
      </c>
    </row>
    <row r="115" spans="1:17" ht="15" customHeight="1" x14ac:dyDescent="0.3">
      <c r="A115" s="42">
        <f t="shared" si="10"/>
        <v>111</v>
      </c>
      <c r="B115" s="33" t="e">
        <f t="shared" si="6"/>
        <v>#VALUE!</v>
      </c>
      <c r="C115" s="50" t="s">
        <v>179</v>
      </c>
      <c r="D115" s="51" t="str">
        <f>IF(C115&lt;&gt;"",IFERROR(VLOOKUP(C115,#REF!,2,FALSE),""))</f>
        <v/>
      </c>
      <c r="E115" s="52">
        <v>700</v>
      </c>
      <c r="F115" s="45">
        <v>100</v>
      </c>
      <c r="G115" s="53">
        <f t="shared" si="7"/>
        <v>100</v>
      </c>
      <c r="H115" s="53">
        <f>IF(ISERROR(VLOOKUP(C115,Vente!$A$4:$D$32,4,FALSE)),0,VLOOKUP(C115,Vente!$B$19:$C$506,2,FALSE))</f>
        <v>0</v>
      </c>
      <c r="I115" s="53">
        <f t="shared" si="8"/>
        <v>100</v>
      </c>
      <c r="J115" s="54">
        <f t="shared" si="9"/>
        <v>70000</v>
      </c>
      <c r="Q115" s="20" t="str">
        <v>Article114</v>
      </c>
    </row>
    <row r="116" spans="1:17" ht="15" customHeight="1" x14ac:dyDescent="0.3">
      <c r="A116" s="42">
        <f t="shared" si="10"/>
        <v>112</v>
      </c>
      <c r="B116" s="33" t="e">
        <f t="shared" si="6"/>
        <v>#VALUE!</v>
      </c>
      <c r="C116" s="50" t="s">
        <v>180</v>
      </c>
      <c r="D116" s="51" t="str">
        <f>IF(C116&lt;&gt;"",IFERROR(VLOOKUP(C116,#REF!,2,FALSE),""))</f>
        <v/>
      </c>
      <c r="E116" s="52">
        <v>500</v>
      </c>
      <c r="F116" s="45">
        <v>100</v>
      </c>
      <c r="G116" s="53">
        <f t="shared" si="7"/>
        <v>100</v>
      </c>
      <c r="H116" s="53">
        <f>IF(ISERROR(VLOOKUP(C116,Vente!$A$4:$D$32,4,FALSE)),0,VLOOKUP(C116,Vente!$B$19:$C$506,2,FALSE))</f>
        <v>0</v>
      </c>
      <c r="I116" s="53">
        <f t="shared" si="8"/>
        <v>100</v>
      </c>
      <c r="J116" s="54">
        <f t="shared" si="9"/>
        <v>50000</v>
      </c>
      <c r="Q116" s="20" t="str">
        <v>Article115</v>
      </c>
    </row>
    <row r="117" spans="1:17" ht="15" customHeight="1" x14ac:dyDescent="0.3">
      <c r="A117" s="42">
        <f t="shared" si="10"/>
        <v>113</v>
      </c>
      <c r="B117" s="33" t="e">
        <f t="shared" si="6"/>
        <v>#VALUE!</v>
      </c>
      <c r="C117" s="50" t="s">
        <v>181</v>
      </c>
      <c r="D117" s="51" t="str">
        <f>IF(C117&lt;&gt;"",IFERROR(VLOOKUP(C117,#REF!,2,FALSE),""))</f>
        <v/>
      </c>
      <c r="E117" s="52">
        <v>800</v>
      </c>
      <c r="F117" s="45">
        <v>100</v>
      </c>
      <c r="G117" s="53">
        <f t="shared" si="7"/>
        <v>100</v>
      </c>
      <c r="H117" s="53">
        <f>IF(ISERROR(VLOOKUP(C117,Vente!$A$4:$D$32,4,FALSE)),0,VLOOKUP(C117,Vente!$B$19:$C$506,2,FALSE))</f>
        <v>0</v>
      </c>
      <c r="I117" s="53">
        <f t="shared" si="8"/>
        <v>100</v>
      </c>
      <c r="J117" s="54">
        <f t="shared" si="9"/>
        <v>80000</v>
      </c>
      <c r="Q117" s="20" t="str">
        <v>Article116</v>
      </c>
    </row>
    <row r="118" spans="1:17" ht="15" customHeight="1" x14ac:dyDescent="0.3">
      <c r="A118" s="42">
        <f t="shared" si="10"/>
        <v>114</v>
      </c>
      <c r="B118" s="33" t="e">
        <f t="shared" si="6"/>
        <v>#VALUE!</v>
      </c>
      <c r="C118" s="50" t="s">
        <v>182</v>
      </c>
      <c r="D118" s="51" t="str">
        <f>IF(C118&lt;&gt;"",IFERROR(VLOOKUP(C118,#REF!,2,FALSE),""))</f>
        <v/>
      </c>
      <c r="E118" s="52">
        <v>800</v>
      </c>
      <c r="F118" s="45">
        <v>100</v>
      </c>
      <c r="G118" s="53">
        <f t="shared" si="7"/>
        <v>100</v>
      </c>
      <c r="H118" s="53">
        <f>IF(ISERROR(VLOOKUP(C118,Vente!$A$4:$D$32,4,FALSE)),0,VLOOKUP(C118,Vente!$B$19:$C$506,2,FALSE))</f>
        <v>0</v>
      </c>
      <c r="I118" s="53">
        <f t="shared" si="8"/>
        <v>100</v>
      </c>
      <c r="J118" s="54">
        <f t="shared" si="9"/>
        <v>80000</v>
      </c>
      <c r="Q118" s="20" t="str">
        <v>Article117</v>
      </c>
    </row>
    <row r="119" spans="1:17" ht="15" customHeight="1" x14ac:dyDescent="0.3">
      <c r="A119" s="42">
        <f t="shared" si="10"/>
        <v>115</v>
      </c>
      <c r="B119" s="33" t="e">
        <f t="shared" si="6"/>
        <v>#VALUE!</v>
      </c>
      <c r="C119" s="50" t="s">
        <v>183</v>
      </c>
      <c r="D119" s="51" t="str">
        <f>IF(C119&lt;&gt;"",IFERROR(VLOOKUP(C119,#REF!,2,FALSE),""))</f>
        <v/>
      </c>
      <c r="E119" s="52">
        <v>800</v>
      </c>
      <c r="F119" s="45">
        <v>100</v>
      </c>
      <c r="G119" s="53">
        <f t="shared" si="7"/>
        <v>100</v>
      </c>
      <c r="H119" s="53">
        <f>IF(ISERROR(VLOOKUP(C119,Vente!$A$4:$D$32,4,FALSE)),0,VLOOKUP(C119,Vente!$B$19:$C$506,2,FALSE))</f>
        <v>0</v>
      </c>
      <c r="I119" s="53">
        <f t="shared" si="8"/>
        <v>100</v>
      </c>
      <c r="J119" s="54">
        <f t="shared" si="9"/>
        <v>80000</v>
      </c>
      <c r="Q119" s="20" t="str">
        <v>Article118</v>
      </c>
    </row>
    <row r="120" spans="1:17" ht="15" customHeight="1" x14ac:dyDescent="0.3">
      <c r="A120" s="42">
        <f t="shared" si="10"/>
        <v>116</v>
      </c>
      <c r="B120" s="33" t="e">
        <f t="shared" si="6"/>
        <v>#VALUE!</v>
      </c>
      <c r="C120" s="50" t="s">
        <v>184</v>
      </c>
      <c r="D120" s="51" t="str">
        <f>IF(C120&lt;&gt;"",IFERROR(VLOOKUP(C120,#REF!,2,FALSE),""))</f>
        <v/>
      </c>
      <c r="E120" s="52">
        <v>400</v>
      </c>
      <c r="F120" s="45">
        <v>100</v>
      </c>
      <c r="G120" s="53">
        <f t="shared" si="7"/>
        <v>100</v>
      </c>
      <c r="H120" s="53">
        <f>IF(ISERROR(VLOOKUP(C120,Vente!$A$4:$D$32,4,FALSE)),0,VLOOKUP(C120,Vente!$B$19:$C$506,2,FALSE))</f>
        <v>0</v>
      </c>
      <c r="I120" s="53">
        <f t="shared" si="8"/>
        <v>100</v>
      </c>
      <c r="J120" s="54">
        <f t="shared" si="9"/>
        <v>40000</v>
      </c>
      <c r="Q120" s="20" t="str">
        <v>Article119</v>
      </c>
    </row>
    <row r="121" spans="1:17" ht="15" customHeight="1" x14ac:dyDescent="0.3">
      <c r="A121" s="42">
        <f t="shared" si="10"/>
        <v>117</v>
      </c>
      <c r="B121" s="33" t="e">
        <f t="shared" si="6"/>
        <v>#VALUE!</v>
      </c>
      <c r="C121" s="50" t="s">
        <v>185</v>
      </c>
      <c r="D121" s="51" t="str">
        <f>IF(C121&lt;&gt;"",IFERROR(VLOOKUP(C121,#REF!,2,FALSE),""))</f>
        <v/>
      </c>
      <c r="E121" s="52">
        <v>800</v>
      </c>
      <c r="F121" s="45">
        <v>100</v>
      </c>
      <c r="G121" s="53">
        <f t="shared" si="7"/>
        <v>100</v>
      </c>
      <c r="H121" s="53">
        <f>IF(ISERROR(VLOOKUP(C121,Vente!$A$4:$D$32,4,FALSE)),0,VLOOKUP(C121,Vente!$B$19:$C$506,2,FALSE))</f>
        <v>0</v>
      </c>
      <c r="I121" s="53">
        <f t="shared" si="8"/>
        <v>100</v>
      </c>
      <c r="J121" s="54">
        <f t="shared" si="9"/>
        <v>80000</v>
      </c>
      <c r="Q121" s="20" t="str">
        <v>Article120</v>
      </c>
    </row>
    <row r="122" spans="1:17" ht="15" customHeight="1" x14ac:dyDescent="0.3">
      <c r="A122" s="42">
        <f t="shared" si="10"/>
        <v>118</v>
      </c>
      <c r="B122" s="33" t="e">
        <f t="shared" si="6"/>
        <v>#VALUE!</v>
      </c>
      <c r="C122" s="50" t="s">
        <v>186</v>
      </c>
      <c r="D122" s="51" t="str">
        <f>IF(C122&lt;&gt;"",IFERROR(VLOOKUP(C122,#REF!,2,FALSE),""))</f>
        <v/>
      </c>
      <c r="E122" s="52">
        <v>600</v>
      </c>
      <c r="F122" s="45">
        <v>100</v>
      </c>
      <c r="G122" s="53">
        <f t="shared" si="7"/>
        <v>100</v>
      </c>
      <c r="H122" s="53">
        <f>IF(ISERROR(VLOOKUP(C122,Vente!$A$4:$D$32,4,FALSE)),0,VLOOKUP(C122,Vente!$B$19:$C$506,2,FALSE))</f>
        <v>0</v>
      </c>
      <c r="I122" s="53">
        <f t="shared" si="8"/>
        <v>100</v>
      </c>
      <c r="J122" s="54">
        <f t="shared" si="9"/>
        <v>60000</v>
      </c>
      <c r="Q122" s="20" t="str">
        <v>Article121</v>
      </c>
    </row>
    <row r="123" spans="1:17" ht="15" customHeight="1" x14ac:dyDescent="0.3">
      <c r="A123" s="42">
        <f t="shared" si="10"/>
        <v>119</v>
      </c>
      <c r="B123" s="33" t="e">
        <f t="shared" si="6"/>
        <v>#VALUE!</v>
      </c>
      <c r="C123" s="50" t="s">
        <v>187</v>
      </c>
      <c r="D123" s="51" t="str">
        <f>IF(C123&lt;&gt;"",IFERROR(VLOOKUP(C123,#REF!,2,FALSE),""))</f>
        <v/>
      </c>
      <c r="E123" s="52">
        <v>650</v>
      </c>
      <c r="F123" s="45">
        <v>100</v>
      </c>
      <c r="G123" s="53">
        <f t="shared" si="7"/>
        <v>100</v>
      </c>
      <c r="H123" s="53">
        <f>IF(ISERROR(VLOOKUP(C123,Vente!$A$4:$D$32,4,FALSE)),0,VLOOKUP(C123,Vente!$B$19:$C$506,2,FALSE))</f>
        <v>0</v>
      </c>
      <c r="I123" s="53">
        <f t="shared" si="8"/>
        <v>100</v>
      </c>
      <c r="J123" s="54">
        <f t="shared" si="9"/>
        <v>65000</v>
      </c>
      <c r="Q123" s="20" t="str">
        <v>Article122</v>
      </c>
    </row>
    <row r="124" spans="1:17" ht="15" customHeight="1" x14ac:dyDescent="0.3">
      <c r="A124" s="42">
        <f t="shared" si="10"/>
        <v>120</v>
      </c>
      <c r="B124" s="33" t="e">
        <f t="shared" si="6"/>
        <v>#VALUE!</v>
      </c>
      <c r="C124" s="50" t="s">
        <v>188</v>
      </c>
      <c r="D124" s="51" t="str">
        <f>IF(C124&lt;&gt;"",IFERROR(VLOOKUP(C124,#REF!,2,FALSE),""))</f>
        <v/>
      </c>
      <c r="E124" s="52">
        <v>400</v>
      </c>
      <c r="F124" s="45">
        <v>100</v>
      </c>
      <c r="G124" s="53">
        <f t="shared" si="7"/>
        <v>100</v>
      </c>
      <c r="H124" s="53">
        <f>IF(ISERROR(VLOOKUP(C124,Vente!$A$4:$D$32,4,FALSE)),0,VLOOKUP(C124,Vente!$B$19:$C$506,2,FALSE))</f>
        <v>0</v>
      </c>
      <c r="I124" s="53">
        <f t="shared" si="8"/>
        <v>100</v>
      </c>
      <c r="J124" s="54">
        <f t="shared" si="9"/>
        <v>40000</v>
      </c>
      <c r="Q124" s="20" t="str">
        <v>Article123</v>
      </c>
    </row>
    <row r="125" spans="1:17" s="12" customFormat="1" ht="15" customHeight="1" x14ac:dyDescent="0.3">
      <c r="A125" s="42">
        <f t="shared" si="10"/>
        <v>121</v>
      </c>
      <c r="B125" s="33" t="e">
        <f t="shared" si="6"/>
        <v>#VALUE!</v>
      </c>
      <c r="C125" s="50" t="s">
        <v>189</v>
      </c>
      <c r="D125" s="51" t="str">
        <f>IF(C125&lt;&gt;"",IFERROR(VLOOKUP(C125,#REF!,2,FALSE),""))</f>
        <v/>
      </c>
      <c r="E125" s="52">
        <v>2000</v>
      </c>
      <c r="F125" s="45">
        <v>100</v>
      </c>
      <c r="G125" s="53">
        <f t="shared" si="7"/>
        <v>100</v>
      </c>
      <c r="H125" s="53">
        <f>IF(ISERROR(VLOOKUP(C125,Vente!$A$4:$D$32,4,FALSE)),0,VLOOKUP(C125,Vente!$B$19:$C$506,2,FALSE))</f>
        <v>0</v>
      </c>
      <c r="I125" s="53">
        <f t="shared" si="8"/>
        <v>100</v>
      </c>
      <c r="J125" s="54">
        <f t="shared" si="9"/>
        <v>200000</v>
      </c>
      <c r="Q125" s="20" t="str">
        <v>Article124</v>
      </c>
    </row>
    <row r="126" spans="1:17" ht="15" customHeight="1" x14ac:dyDescent="0.3">
      <c r="A126" s="42">
        <f t="shared" si="10"/>
        <v>122</v>
      </c>
      <c r="B126" s="33" t="e">
        <f t="shared" si="6"/>
        <v>#VALUE!</v>
      </c>
      <c r="C126" s="50" t="s">
        <v>190</v>
      </c>
      <c r="D126" s="51" t="str">
        <f>IF(C126&lt;&gt;"",IFERROR(VLOOKUP(C126,#REF!,2,FALSE),""))</f>
        <v/>
      </c>
      <c r="E126" s="52">
        <v>800</v>
      </c>
      <c r="F126" s="45">
        <v>100</v>
      </c>
      <c r="G126" s="53">
        <f t="shared" si="7"/>
        <v>100</v>
      </c>
      <c r="H126" s="53">
        <f>IF(ISERROR(VLOOKUP(C126,Vente!$A$4:$D$32,4,FALSE)),0,VLOOKUP(C126,Vente!$B$19:$C$506,2,FALSE))</f>
        <v>0</v>
      </c>
      <c r="I126" s="53">
        <f t="shared" si="8"/>
        <v>100</v>
      </c>
      <c r="J126" s="54">
        <f t="shared" si="9"/>
        <v>80000</v>
      </c>
      <c r="Q126" s="20" t="str">
        <v>Article125</v>
      </c>
    </row>
    <row r="127" spans="1:17" ht="15" customHeight="1" x14ac:dyDescent="0.3">
      <c r="A127" s="42">
        <f t="shared" si="10"/>
        <v>123</v>
      </c>
      <c r="B127" s="33" t="e">
        <f t="shared" si="6"/>
        <v>#VALUE!</v>
      </c>
      <c r="C127" s="50" t="s">
        <v>191</v>
      </c>
      <c r="D127" s="51" t="str">
        <f>IF(C127&lt;&gt;"",IFERROR(VLOOKUP(C127,#REF!,2,FALSE),""))</f>
        <v/>
      </c>
      <c r="E127" s="52">
        <v>600</v>
      </c>
      <c r="F127" s="45">
        <v>100</v>
      </c>
      <c r="G127" s="53">
        <f t="shared" si="7"/>
        <v>100</v>
      </c>
      <c r="H127" s="53">
        <f>IF(ISERROR(VLOOKUP(C127,Vente!$A$4:$D$32,4,FALSE)),0,VLOOKUP(C127,Vente!$B$19:$C$506,2,FALSE))</f>
        <v>0</v>
      </c>
      <c r="I127" s="53">
        <f t="shared" si="8"/>
        <v>100</v>
      </c>
      <c r="J127" s="54">
        <f t="shared" si="9"/>
        <v>60000</v>
      </c>
      <c r="Q127" s="20" t="str">
        <v>Article126</v>
      </c>
    </row>
    <row r="128" spans="1:17" ht="15" customHeight="1" x14ac:dyDescent="0.3">
      <c r="A128" s="42">
        <f t="shared" si="10"/>
        <v>124</v>
      </c>
      <c r="B128" s="33" t="e">
        <f t="shared" si="6"/>
        <v>#VALUE!</v>
      </c>
      <c r="C128" s="50" t="s">
        <v>192</v>
      </c>
      <c r="D128" s="51" t="str">
        <f>IF(C128&lt;&gt;"",IFERROR(VLOOKUP(C128,#REF!,2,FALSE),""))</f>
        <v/>
      </c>
      <c r="E128" s="52">
        <v>600</v>
      </c>
      <c r="F128" s="45">
        <v>100</v>
      </c>
      <c r="G128" s="53">
        <f t="shared" si="7"/>
        <v>100</v>
      </c>
      <c r="H128" s="53">
        <f>IF(ISERROR(VLOOKUP(C128,Vente!$A$4:$D$32,4,FALSE)),0,VLOOKUP(C128,Vente!$B$19:$C$506,2,FALSE))</f>
        <v>0</v>
      </c>
      <c r="I128" s="53">
        <f t="shared" si="8"/>
        <v>100</v>
      </c>
      <c r="J128" s="54">
        <f t="shared" si="9"/>
        <v>60000</v>
      </c>
      <c r="Q128" s="20" t="str">
        <v>Article127</v>
      </c>
    </row>
    <row r="129" spans="1:17" s="12" customFormat="1" ht="15" customHeight="1" x14ac:dyDescent="0.3">
      <c r="A129" s="42">
        <f t="shared" si="10"/>
        <v>125</v>
      </c>
      <c r="B129" s="33" t="e">
        <f t="shared" si="6"/>
        <v>#VALUE!</v>
      </c>
      <c r="C129" s="50" t="s">
        <v>193</v>
      </c>
      <c r="D129" s="51" t="str">
        <f>IF(C129&lt;&gt;"",IFERROR(VLOOKUP(C129,#REF!,2,FALSE),""))</f>
        <v/>
      </c>
      <c r="E129" s="52">
        <v>700</v>
      </c>
      <c r="F129" s="45">
        <v>100</v>
      </c>
      <c r="G129" s="53">
        <f t="shared" si="7"/>
        <v>100</v>
      </c>
      <c r="H129" s="53">
        <f>IF(ISERROR(VLOOKUP(C129,Vente!$A$4:$D$32,4,FALSE)),0,VLOOKUP(C129,Vente!$B$19:$C$506,2,FALSE))</f>
        <v>0</v>
      </c>
      <c r="I129" s="53">
        <f t="shared" si="8"/>
        <v>100</v>
      </c>
      <c r="J129" s="54">
        <f t="shared" si="9"/>
        <v>70000</v>
      </c>
      <c r="Q129" s="20" t="str">
        <v>Article128</v>
      </c>
    </row>
    <row r="130" spans="1:17" ht="15" customHeight="1" x14ac:dyDescent="0.3">
      <c r="A130" s="42">
        <f t="shared" si="10"/>
        <v>126</v>
      </c>
      <c r="B130" s="33" t="e">
        <f t="shared" si="6"/>
        <v>#VALUE!</v>
      </c>
      <c r="C130" s="50" t="s">
        <v>194</v>
      </c>
      <c r="D130" s="51" t="str">
        <f>IF(C130&lt;&gt;"",IFERROR(VLOOKUP(C130,#REF!,2,FALSE),""))</f>
        <v/>
      </c>
      <c r="E130" s="52">
        <v>500</v>
      </c>
      <c r="F130" s="45">
        <v>100</v>
      </c>
      <c r="G130" s="53">
        <f t="shared" si="7"/>
        <v>100</v>
      </c>
      <c r="H130" s="53">
        <f>IF(ISERROR(VLOOKUP(C130,Vente!$A$4:$D$32,4,FALSE)),0,VLOOKUP(C130,Vente!$B$19:$C$506,2,FALSE))</f>
        <v>0</v>
      </c>
      <c r="I130" s="53">
        <f t="shared" si="8"/>
        <v>100</v>
      </c>
      <c r="J130" s="54">
        <f t="shared" si="9"/>
        <v>50000</v>
      </c>
      <c r="Q130" s="20" t="str">
        <v>Article129</v>
      </c>
    </row>
    <row r="131" spans="1:17" ht="15" customHeight="1" x14ac:dyDescent="0.3">
      <c r="A131" s="42">
        <f t="shared" si="10"/>
        <v>127</v>
      </c>
      <c r="B131" s="33" t="e">
        <f t="shared" si="6"/>
        <v>#VALUE!</v>
      </c>
      <c r="C131" s="50" t="s">
        <v>195</v>
      </c>
      <c r="D131" s="51" t="str">
        <f>IF(C131&lt;&gt;"",IFERROR(VLOOKUP(C131,#REF!,2,FALSE),""))</f>
        <v/>
      </c>
      <c r="E131" s="52">
        <v>1100</v>
      </c>
      <c r="F131" s="45">
        <v>100</v>
      </c>
      <c r="G131" s="53">
        <f t="shared" si="7"/>
        <v>100</v>
      </c>
      <c r="H131" s="53">
        <f>IF(ISERROR(VLOOKUP(C131,Vente!$A$4:$D$32,4,FALSE)),0,VLOOKUP(C131,Vente!$B$19:$C$506,2,FALSE))</f>
        <v>0</v>
      </c>
      <c r="I131" s="53">
        <f t="shared" si="8"/>
        <v>100</v>
      </c>
      <c r="J131" s="54">
        <f t="shared" si="9"/>
        <v>110000</v>
      </c>
      <c r="Q131" s="20" t="str">
        <v>Article130</v>
      </c>
    </row>
    <row r="132" spans="1:17" ht="15" customHeight="1" x14ac:dyDescent="0.3">
      <c r="A132" s="42">
        <f t="shared" si="10"/>
        <v>128</v>
      </c>
      <c r="B132" s="33" t="e">
        <f t="shared" si="6"/>
        <v>#VALUE!</v>
      </c>
      <c r="C132" s="50" t="s">
        <v>196</v>
      </c>
      <c r="D132" s="51" t="str">
        <f>IF(C132&lt;&gt;"",IFERROR(VLOOKUP(C132,#REF!,2,FALSE),""))</f>
        <v/>
      </c>
      <c r="E132" s="52">
        <v>700</v>
      </c>
      <c r="F132" s="45">
        <v>100</v>
      </c>
      <c r="G132" s="53">
        <f t="shared" si="7"/>
        <v>100</v>
      </c>
      <c r="H132" s="53">
        <f>IF(ISERROR(VLOOKUP(C132,Vente!$A$4:$D$32,4,FALSE)),0,VLOOKUP(C132,Vente!$B$19:$C$506,2,FALSE))</f>
        <v>0</v>
      </c>
      <c r="I132" s="53">
        <f t="shared" si="8"/>
        <v>100</v>
      </c>
      <c r="J132" s="54">
        <f t="shared" si="9"/>
        <v>70000</v>
      </c>
      <c r="Q132" s="20" t="str">
        <v>Article131</v>
      </c>
    </row>
    <row r="133" spans="1:17" ht="15" customHeight="1" x14ac:dyDescent="0.3">
      <c r="A133" s="42">
        <f t="shared" si="10"/>
        <v>129</v>
      </c>
      <c r="B133" s="33" t="e">
        <f t="shared" si="6"/>
        <v>#VALUE!</v>
      </c>
      <c r="C133" s="50" t="s">
        <v>197</v>
      </c>
      <c r="D133" s="51" t="str">
        <f>IF(C133&lt;&gt;"",IFERROR(VLOOKUP(C133,#REF!,2,FALSE),""))</f>
        <v/>
      </c>
      <c r="E133" s="52">
        <v>700</v>
      </c>
      <c r="F133" s="45">
        <v>100</v>
      </c>
      <c r="G133" s="53">
        <f t="shared" si="7"/>
        <v>100</v>
      </c>
      <c r="H133" s="53">
        <f>IF(ISERROR(VLOOKUP(C133,Vente!$A$4:$D$32,4,FALSE)),0,VLOOKUP(C133,Vente!$B$19:$C$506,2,FALSE))</f>
        <v>0</v>
      </c>
      <c r="I133" s="53">
        <f t="shared" si="8"/>
        <v>100</v>
      </c>
      <c r="J133" s="54">
        <f t="shared" si="9"/>
        <v>70000</v>
      </c>
      <c r="Q133" s="20" t="str">
        <v>Article132</v>
      </c>
    </row>
    <row r="134" spans="1:17" ht="15" customHeight="1" x14ac:dyDescent="0.3">
      <c r="A134" s="42">
        <f t="shared" si="10"/>
        <v>130</v>
      </c>
      <c r="B134" s="33" t="e">
        <f t="shared" ref="B134:B197" si="11">LEFT(C134,FIND(" ",C134)-1)</f>
        <v>#VALUE!</v>
      </c>
      <c r="C134" s="50" t="s">
        <v>198</v>
      </c>
      <c r="D134" s="51" t="str">
        <f>IF(C134&lt;&gt;"",IFERROR(VLOOKUP(C134,#REF!,2,FALSE),""))</f>
        <v/>
      </c>
      <c r="E134" s="52">
        <v>400</v>
      </c>
      <c r="F134" s="45">
        <v>100</v>
      </c>
      <c r="G134" s="53">
        <f t="shared" ref="G134:G197" si="12">F134</f>
        <v>100</v>
      </c>
      <c r="H134" s="53">
        <f>IF(ISERROR(VLOOKUP(C134,Vente!$A$4:$D$32,4,FALSE)),0,VLOOKUP(C134,Vente!$B$19:$C$506,2,FALSE))</f>
        <v>0</v>
      </c>
      <c r="I134" s="53">
        <f t="shared" ref="I134:I197" si="13">G134-H134</f>
        <v>100</v>
      </c>
      <c r="J134" s="54">
        <f t="shared" ref="J134:J197" si="14">F134*E134</f>
        <v>40000</v>
      </c>
      <c r="Q134" s="20" t="str">
        <v>Article133</v>
      </c>
    </row>
    <row r="135" spans="1:17" ht="15" customHeight="1" x14ac:dyDescent="0.3">
      <c r="A135" s="42">
        <f t="shared" ref="A135:A198" si="15">A134+1</f>
        <v>131</v>
      </c>
      <c r="B135" s="33" t="e">
        <f t="shared" si="11"/>
        <v>#VALUE!</v>
      </c>
      <c r="C135" s="50" t="s">
        <v>199</v>
      </c>
      <c r="D135" s="51" t="str">
        <f>IF(C135&lt;&gt;"",IFERROR(VLOOKUP(C135,#REF!,2,FALSE),""))</f>
        <v/>
      </c>
      <c r="E135" s="52">
        <v>900</v>
      </c>
      <c r="F135" s="45">
        <v>100</v>
      </c>
      <c r="G135" s="53">
        <f t="shared" si="12"/>
        <v>100</v>
      </c>
      <c r="H135" s="53">
        <f>IF(ISERROR(VLOOKUP(C135,Vente!$A$4:$D$32,4,FALSE)),0,VLOOKUP(C135,Vente!$B$19:$C$506,2,FALSE))</f>
        <v>0</v>
      </c>
      <c r="I135" s="53">
        <f t="shared" si="13"/>
        <v>100</v>
      </c>
      <c r="J135" s="54">
        <f t="shared" si="14"/>
        <v>90000</v>
      </c>
      <c r="Q135" s="20" t="str">
        <v>Article134</v>
      </c>
    </row>
    <row r="136" spans="1:17" ht="15" customHeight="1" x14ac:dyDescent="0.3">
      <c r="A136" s="42">
        <f t="shared" si="15"/>
        <v>132</v>
      </c>
      <c r="B136" s="33" t="e">
        <f t="shared" si="11"/>
        <v>#VALUE!</v>
      </c>
      <c r="C136" s="50" t="s">
        <v>200</v>
      </c>
      <c r="D136" s="51" t="str">
        <f>IF(C136&lt;&gt;"",IFERROR(VLOOKUP(C136,#REF!,2,FALSE),""))</f>
        <v/>
      </c>
      <c r="E136" s="52">
        <v>400</v>
      </c>
      <c r="F136" s="45">
        <v>100</v>
      </c>
      <c r="G136" s="53">
        <f t="shared" si="12"/>
        <v>100</v>
      </c>
      <c r="H136" s="53">
        <f>IF(ISERROR(VLOOKUP(C136,Vente!$A$4:$D$32,4,FALSE)),0,VLOOKUP(C136,Vente!$B$19:$C$506,2,FALSE))</f>
        <v>0</v>
      </c>
      <c r="I136" s="53">
        <f t="shared" si="13"/>
        <v>100</v>
      </c>
      <c r="J136" s="54">
        <f t="shared" si="14"/>
        <v>40000</v>
      </c>
      <c r="Q136" s="20" t="str">
        <v>Article135</v>
      </c>
    </row>
    <row r="137" spans="1:17" ht="15" customHeight="1" x14ac:dyDescent="0.3">
      <c r="A137" s="42">
        <f t="shared" si="15"/>
        <v>133</v>
      </c>
      <c r="B137" s="33" t="e">
        <f t="shared" si="11"/>
        <v>#VALUE!</v>
      </c>
      <c r="C137" s="50" t="s">
        <v>201</v>
      </c>
      <c r="D137" s="51" t="str">
        <f>IF(C137&lt;&gt;"",IFERROR(VLOOKUP(C137,#REF!,2,FALSE),""))</f>
        <v/>
      </c>
      <c r="E137" s="52">
        <v>500</v>
      </c>
      <c r="F137" s="45">
        <v>100</v>
      </c>
      <c r="G137" s="53">
        <f t="shared" si="12"/>
        <v>100</v>
      </c>
      <c r="H137" s="53">
        <f>IF(ISERROR(VLOOKUP(C137,Vente!$A$4:$D$32,4,FALSE)),0,VLOOKUP(C137,Vente!$B$19:$C$506,2,FALSE))</f>
        <v>0</v>
      </c>
      <c r="I137" s="53">
        <f t="shared" si="13"/>
        <v>100</v>
      </c>
      <c r="J137" s="54">
        <f t="shared" si="14"/>
        <v>50000</v>
      </c>
      <c r="Q137" s="20" t="str">
        <v>Article136</v>
      </c>
    </row>
    <row r="138" spans="1:17" ht="16.5" x14ac:dyDescent="0.3">
      <c r="A138" s="42">
        <f t="shared" si="15"/>
        <v>134</v>
      </c>
      <c r="B138" s="33" t="e">
        <f t="shared" si="11"/>
        <v>#VALUE!</v>
      </c>
      <c r="C138" s="50" t="s">
        <v>202</v>
      </c>
      <c r="D138" s="51" t="str">
        <f>IF(C138&lt;&gt;"",IFERROR(VLOOKUP(C138,#REF!,2,FALSE),""))</f>
        <v/>
      </c>
      <c r="E138" s="52">
        <v>700</v>
      </c>
      <c r="F138" s="45">
        <v>100</v>
      </c>
      <c r="G138" s="53">
        <f t="shared" si="12"/>
        <v>100</v>
      </c>
      <c r="H138" s="53">
        <f>IF(ISERROR(VLOOKUP(C138,Vente!$A$4:$D$32,4,FALSE)),0,VLOOKUP(C138,Vente!$B$19:$C$506,2,FALSE))</f>
        <v>0</v>
      </c>
      <c r="I138" s="53">
        <f t="shared" si="13"/>
        <v>100</v>
      </c>
      <c r="J138" s="54">
        <f t="shared" si="14"/>
        <v>70000</v>
      </c>
      <c r="Q138" s="20" t="str">
        <v>Article137</v>
      </c>
    </row>
    <row r="139" spans="1:17" ht="16.5" x14ac:dyDescent="0.3">
      <c r="A139" s="42">
        <f t="shared" si="15"/>
        <v>135</v>
      </c>
      <c r="B139" s="33" t="e">
        <f t="shared" si="11"/>
        <v>#VALUE!</v>
      </c>
      <c r="C139" s="50" t="s">
        <v>203</v>
      </c>
      <c r="D139" s="51" t="str">
        <f>IF(C139&lt;&gt;"",IFERROR(VLOOKUP(C139,#REF!,2,FALSE),""))</f>
        <v/>
      </c>
      <c r="E139" s="52">
        <v>700</v>
      </c>
      <c r="F139" s="45">
        <v>100</v>
      </c>
      <c r="G139" s="53">
        <f t="shared" si="12"/>
        <v>100</v>
      </c>
      <c r="H139" s="53">
        <f>IF(ISERROR(VLOOKUP(C139,Vente!$A$4:$D$32,4,FALSE)),0,VLOOKUP(C139,Vente!$B$19:$C$506,2,FALSE))</f>
        <v>0</v>
      </c>
      <c r="I139" s="53">
        <f t="shared" si="13"/>
        <v>100</v>
      </c>
      <c r="J139" s="54">
        <f t="shared" si="14"/>
        <v>70000</v>
      </c>
      <c r="Q139" s="20" t="str">
        <v>Article138</v>
      </c>
    </row>
    <row r="140" spans="1:17" ht="16.5" x14ac:dyDescent="0.3">
      <c r="A140" s="42">
        <f t="shared" si="15"/>
        <v>136</v>
      </c>
      <c r="B140" s="33" t="e">
        <f t="shared" si="11"/>
        <v>#VALUE!</v>
      </c>
      <c r="C140" s="50" t="s">
        <v>204</v>
      </c>
      <c r="D140" s="51" t="str">
        <f>IF(C140&lt;&gt;"",IFERROR(VLOOKUP(C140,#REF!,2,FALSE),""))</f>
        <v/>
      </c>
      <c r="E140" s="52">
        <v>700</v>
      </c>
      <c r="F140" s="45">
        <v>100</v>
      </c>
      <c r="G140" s="53">
        <f t="shared" si="12"/>
        <v>100</v>
      </c>
      <c r="H140" s="53">
        <f>IF(ISERROR(VLOOKUP(C140,Vente!$A$4:$D$32,4,FALSE)),0,VLOOKUP(C140,Vente!$B$19:$C$506,2,FALSE))</f>
        <v>0</v>
      </c>
      <c r="I140" s="53">
        <f t="shared" si="13"/>
        <v>100</v>
      </c>
      <c r="J140" s="54">
        <f t="shared" si="14"/>
        <v>70000</v>
      </c>
      <c r="Q140" s="20" t="str">
        <v>Article139</v>
      </c>
    </row>
    <row r="141" spans="1:17" ht="16.5" x14ac:dyDescent="0.3">
      <c r="A141" s="42">
        <f t="shared" si="15"/>
        <v>137</v>
      </c>
      <c r="B141" s="33" t="e">
        <f t="shared" si="11"/>
        <v>#VALUE!</v>
      </c>
      <c r="C141" s="50" t="s">
        <v>205</v>
      </c>
      <c r="D141" s="51" t="str">
        <f>IF(C141&lt;&gt;"",IFERROR(VLOOKUP(C141,#REF!,2,FALSE),""))</f>
        <v/>
      </c>
      <c r="E141" s="52">
        <v>700</v>
      </c>
      <c r="F141" s="45">
        <v>100</v>
      </c>
      <c r="G141" s="53">
        <f t="shared" si="12"/>
        <v>100</v>
      </c>
      <c r="H141" s="53">
        <f>IF(ISERROR(VLOOKUP(C141,Vente!$A$4:$D$32,4,FALSE)),0,VLOOKUP(C141,Vente!$B$19:$C$506,2,FALSE))</f>
        <v>0</v>
      </c>
      <c r="I141" s="53">
        <f t="shared" si="13"/>
        <v>100</v>
      </c>
      <c r="J141" s="54">
        <f t="shared" si="14"/>
        <v>70000</v>
      </c>
      <c r="Q141" s="20" t="str">
        <v>Article140</v>
      </c>
    </row>
    <row r="142" spans="1:17" ht="16.5" x14ac:dyDescent="0.3">
      <c r="A142" s="42">
        <f t="shared" si="15"/>
        <v>138</v>
      </c>
      <c r="B142" s="33" t="e">
        <f t="shared" si="11"/>
        <v>#VALUE!</v>
      </c>
      <c r="C142" s="50" t="s">
        <v>206</v>
      </c>
      <c r="D142" s="51" t="str">
        <f>IF(C142&lt;&gt;"",IFERROR(VLOOKUP(C142,#REF!,2,FALSE),""))</f>
        <v/>
      </c>
      <c r="E142" s="52">
        <v>600</v>
      </c>
      <c r="F142" s="45">
        <v>100</v>
      </c>
      <c r="G142" s="53">
        <f t="shared" si="12"/>
        <v>100</v>
      </c>
      <c r="H142" s="53">
        <f>IF(ISERROR(VLOOKUP(C142,Vente!$A$4:$D$32,4,FALSE)),0,VLOOKUP(C142,Vente!$B$19:$C$506,2,FALSE))</f>
        <v>0</v>
      </c>
      <c r="I142" s="53">
        <f t="shared" si="13"/>
        <v>100</v>
      </c>
      <c r="J142" s="54">
        <f t="shared" si="14"/>
        <v>60000</v>
      </c>
      <c r="Q142" s="20" t="str">
        <v>Article141</v>
      </c>
    </row>
    <row r="143" spans="1:17" ht="16.5" x14ac:dyDescent="0.3">
      <c r="A143" s="42">
        <f t="shared" si="15"/>
        <v>139</v>
      </c>
      <c r="B143" s="33" t="e">
        <f t="shared" si="11"/>
        <v>#VALUE!</v>
      </c>
      <c r="C143" s="50" t="s">
        <v>207</v>
      </c>
      <c r="D143" s="51" t="str">
        <f>IF(C143&lt;&gt;"",IFERROR(VLOOKUP(C143,#REF!,2,FALSE),""))</f>
        <v/>
      </c>
      <c r="E143" s="52">
        <v>600</v>
      </c>
      <c r="F143" s="45">
        <v>100</v>
      </c>
      <c r="G143" s="53">
        <f t="shared" si="12"/>
        <v>100</v>
      </c>
      <c r="H143" s="53">
        <f>IF(ISERROR(VLOOKUP(C143,Vente!$A$4:$D$32,4,FALSE)),0,VLOOKUP(C143,Vente!$B$19:$C$506,2,FALSE))</f>
        <v>0</v>
      </c>
      <c r="I143" s="53">
        <f t="shared" si="13"/>
        <v>100</v>
      </c>
      <c r="J143" s="54">
        <f t="shared" si="14"/>
        <v>60000</v>
      </c>
      <c r="Q143" s="20" t="str">
        <v>Article142</v>
      </c>
    </row>
    <row r="144" spans="1:17" ht="16.5" x14ac:dyDescent="0.3">
      <c r="A144" s="42">
        <f t="shared" si="15"/>
        <v>140</v>
      </c>
      <c r="B144" s="33" t="e">
        <f t="shared" si="11"/>
        <v>#VALUE!</v>
      </c>
      <c r="C144" s="50" t="s">
        <v>208</v>
      </c>
      <c r="D144" s="51" t="str">
        <f>IF(C144&lt;&gt;"",IFERROR(VLOOKUP(C144,#REF!,2,FALSE),""))</f>
        <v/>
      </c>
      <c r="E144" s="52">
        <v>500</v>
      </c>
      <c r="F144" s="45">
        <v>100</v>
      </c>
      <c r="G144" s="53">
        <f t="shared" si="12"/>
        <v>100</v>
      </c>
      <c r="H144" s="53">
        <f>IF(ISERROR(VLOOKUP(C144,Vente!$A$4:$D$32,4,FALSE)),0,VLOOKUP(C144,Vente!$B$19:$C$506,2,FALSE))</f>
        <v>0</v>
      </c>
      <c r="I144" s="53">
        <f t="shared" si="13"/>
        <v>100</v>
      </c>
      <c r="J144" s="54">
        <f t="shared" si="14"/>
        <v>50000</v>
      </c>
      <c r="Q144" s="20" t="str">
        <v>Article143</v>
      </c>
    </row>
    <row r="145" spans="1:17" ht="16.5" x14ac:dyDescent="0.3">
      <c r="A145" s="42">
        <f t="shared" si="15"/>
        <v>141</v>
      </c>
      <c r="B145" s="33" t="e">
        <f t="shared" si="11"/>
        <v>#VALUE!</v>
      </c>
      <c r="C145" s="50" t="s">
        <v>209</v>
      </c>
      <c r="D145" s="51" t="str">
        <f>IF(C145&lt;&gt;"",IFERROR(VLOOKUP(C145,#REF!,2,FALSE),""))</f>
        <v/>
      </c>
      <c r="E145" s="52">
        <v>400</v>
      </c>
      <c r="F145" s="45">
        <v>100</v>
      </c>
      <c r="G145" s="53">
        <f t="shared" si="12"/>
        <v>100</v>
      </c>
      <c r="H145" s="53">
        <f>IF(ISERROR(VLOOKUP(C145,Vente!$A$4:$D$32,4,FALSE)),0,VLOOKUP(C145,Vente!$B$19:$C$506,2,FALSE))</f>
        <v>0</v>
      </c>
      <c r="I145" s="53">
        <f t="shared" si="13"/>
        <v>100</v>
      </c>
      <c r="J145" s="54">
        <f t="shared" si="14"/>
        <v>40000</v>
      </c>
      <c r="Q145" s="20" t="str">
        <v>Article144</v>
      </c>
    </row>
    <row r="146" spans="1:17" ht="16.5" x14ac:dyDescent="0.3">
      <c r="A146" s="42">
        <f t="shared" si="15"/>
        <v>142</v>
      </c>
      <c r="B146" s="33" t="e">
        <f t="shared" si="11"/>
        <v>#VALUE!</v>
      </c>
      <c r="C146" s="50" t="s">
        <v>210</v>
      </c>
      <c r="D146" s="51" t="str">
        <f>IF(C146&lt;&gt;"",IFERROR(VLOOKUP(C146,#REF!,2,FALSE),""))</f>
        <v/>
      </c>
      <c r="E146" s="52">
        <v>700</v>
      </c>
      <c r="F146" s="45">
        <v>100</v>
      </c>
      <c r="G146" s="53">
        <f t="shared" si="12"/>
        <v>100</v>
      </c>
      <c r="H146" s="53">
        <f>IF(ISERROR(VLOOKUP(C146,Vente!$A$4:$D$32,4,FALSE)),0,VLOOKUP(C146,Vente!$B$19:$C$506,2,FALSE))</f>
        <v>0</v>
      </c>
      <c r="I146" s="53">
        <f t="shared" si="13"/>
        <v>100</v>
      </c>
      <c r="J146" s="54">
        <f t="shared" si="14"/>
        <v>70000</v>
      </c>
      <c r="Q146" s="20" t="str">
        <v>Article145</v>
      </c>
    </row>
    <row r="147" spans="1:17" ht="16.5" x14ac:dyDescent="0.3">
      <c r="A147" s="42">
        <f t="shared" si="15"/>
        <v>143</v>
      </c>
      <c r="B147" s="33" t="e">
        <f t="shared" si="11"/>
        <v>#VALUE!</v>
      </c>
      <c r="C147" s="50" t="s">
        <v>211</v>
      </c>
      <c r="D147" s="51" t="str">
        <f>IF(C147&lt;&gt;"",IFERROR(VLOOKUP(C147,#REF!,2,FALSE),""))</f>
        <v/>
      </c>
      <c r="E147" s="52">
        <v>50</v>
      </c>
      <c r="F147" s="45">
        <v>100</v>
      </c>
      <c r="G147" s="53">
        <f t="shared" si="12"/>
        <v>100</v>
      </c>
      <c r="H147" s="53">
        <f>IF(ISERROR(VLOOKUP(C147,Vente!$A$4:$D$32,4,FALSE)),0,VLOOKUP(C147,Vente!$B$19:$C$506,2,FALSE))</f>
        <v>0</v>
      </c>
      <c r="I147" s="53">
        <f t="shared" si="13"/>
        <v>100</v>
      </c>
      <c r="J147" s="54">
        <f t="shared" si="14"/>
        <v>5000</v>
      </c>
      <c r="Q147" s="20" t="str">
        <v>Article146</v>
      </c>
    </row>
    <row r="148" spans="1:17" ht="16.5" x14ac:dyDescent="0.3">
      <c r="A148" s="42">
        <f t="shared" si="15"/>
        <v>144</v>
      </c>
      <c r="B148" s="33" t="e">
        <f t="shared" si="11"/>
        <v>#VALUE!</v>
      </c>
      <c r="C148" s="50" t="s">
        <v>212</v>
      </c>
      <c r="D148" s="51" t="str">
        <f>IF(C148&lt;&gt;"",IFERROR(VLOOKUP(C148,#REF!,2,FALSE),""))</f>
        <v/>
      </c>
      <c r="E148" s="52">
        <v>20</v>
      </c>
      <c r="F148" s="45">
        <v>100</v>
      </c>
      <c r="G148" s="53">
        <f t="shared" si="12"/>
        <v>100</v>
      </c>
      <c r="H148" s="53">
        <f>IF(ISERROR(VLOOKUP(C148,Vente!$A$4:$D$32,4,FALSE)),0,VLOOKUP(C148,Vente!$B$19:$C$506,2,FALSE))</f>
        <v>0</v>
      </c>
      <c r="I148" s="53">
        <f t="shared" si="13"/>
        <v>100</v>
      </c>
      <c r="J148" s="54">
        <f t="shared" si="14"/>
        <v>2000</v>
      </c>
      <c r="Q148" s="20" t="str">
        <v>Article147</v>
      </c>
    </row>
    <row r="149" spans="1:17" ht="16.5" x14ac:dyDescent="0.3">
      <c r="A149" s="42">
        <f t="shared" si="15"/>
        <v>145</v>
      </c>
      <c r="B149" s="33" t="e">
        <f t="shared" si="11"/>
        <v>#VALUE!</v>
      </c>
      <c r="C149" s="50" t="s">
        <v>213</v>
      </c>
      <c r="D149" s="51" t="str">
        <f>IF(C149&lt;&gt;"",IFERROR(VLOOKUP(C149,#REF!,2,FALSE),""))</f>
        <v/>
      </c>
      <c r="E149" s="52">
        <v>5800</v>
      </c>
      <c r="F149" s="45">
        <v>100</v>
      </c>
      <c r="G149" s="53">
        <f t="shared" si="12"/>
        <v>100</v>
      </c>
      <c r="H149" s="53">
        <f>IF(ISERROR(VLOOKUP(C149,Vente!$A$4:$D$32,4,FALSE)),0,VLOOKUP(C149,Vente!$B$19:$C$506,2,FALSE))</f>
        <v>0</v>
      </c>
      <c r="I149" s="53">
        <f t="shared" si="13"/>
        <v>100</v>
      </c>
      <c r="J149" s="54">
        <f t="shared" si="14"/>
        <v>580000</v>
      </c>
      <c r="Q149" s="20" t="str">
        <v>Article148</v>
      </c>
    </row>
    <row r="150" spans="1:17" ht="16.5" x14ac:dyDescent="0.3">
      <c r="A150" s="42">
        <f t="shared" si="15"/>
        <v>146</v>
      </c>
      <c r="B150" s="33" t="e">
        <f t="shared" si="11"/>
        <v>#VALUE!</v>
      </c>
      <c r="C150" s="50" t="s">
        <v>214</v>
      </c>
      <c r="D150" s="51" t="str">
        <f>IF(C150&lt;&gt;"",IFERROR(VLOOKUP(C150,#REF!,2,FALSE),""))</f>
        <v/>
      </c>
      <c r="E150" s="52">
        <v>6600</v>
      </c>
      <c r="F150" s="45">
        <v>100</v>
      </c>
      <c r="G150" s="53">
        <f t="shared" si="12"/>
        <v>100</v>
      </c>
      <c r="H150" s="53">
        <f>IF(ISERROR(VLOOKUP(C150,Vente!$A$4:$D$32,4,FALSE)),0,VLOOKUP(C150,Vente!$B$19:$C$506,2,FALSE))</f>
        <v>0</v>
      </c>
      <c r="I150" s="53">
        <f t="shared" si="13"/>
        <v>100</v>
      </c>
      <c r="J150" s="54">
        <f t="shared" si="14"/>
        <v>660000</v>
      </c>
      <c r="Q150" s="20" t="str">
        <v>Article149</v>
      </c>
    </row>
    <row r="151" spans="1:17" ht="16.5" x14ac:dyDescent="0.3">
      <c r="A151" s="42">
        <f t="shared" si="15"/>
        <v>147</v>
      </c>
      <c r="B151" s="33" t="e">
        <f t="shared" si="11"/>
        <v>#VALUE!</v>
      </c>
      <c r="C151" s="50" t="s">
        <v>215</v>
      </c>
      <c r="D151" s="51" t="str">
        <f>IF(C151&lt;&gt;"",IFERROR(VLOOKUP(C151,#REF!,2,FALSE),""))</f>
        <v/>
      </c>
      <c r="E151" s="52">
        <v>3600</v>
      </c>
      <c r="F151" s="45">
        <v>100</v>
      </c>
      <c r="G151" s="53">
        <f t="shared" si="12"/>
        <v>100</v>
      </c>
      <c r="H151" s="53">
        <f>IF(ISERROR(VLOOKUP(C151,Vente!$A$4:$D$32,4,FALSE)),0,VLOOKUP(C151,Vente!$B$19:$C$506,2,FALSE))</f>
        <v>0</v>
      </c>
      <c r="I151" s="53">
        <f t="shared" si="13"/>
        <v>100</v>
      </c>
      <c r="J151" s="54">
        <f t="shared" si="14"/>
        <v>360000</v>
      </c>
      <c r="Q151" s="20" t="str">
        <v>Article150</v>
      </c>
    </row>
    <row r="152" spans="1:17" ht="16.5" x14ac:dyDescent="0.3">
      <c r="A152" s="42">
        <f t="shared" si="15"/>
        <v>148</v>
      </c>
      <c r="B152" s="33" t="e">
        <f t="shared" si="11"/>
        <v>#VALUE!</v>
      </c>
      <c r="C152" s="50" t="s">
        <v>216</v>
      </c>
      <c r="D152" s="51" t="str">
        <f>IF(C152&lt;&gt;"",IFERROR(VLOOKUP(C152,#REF!,2,FALSE),""))</f>
        <v/>
      </c>
      <c r="E152" s="52">
        <v>2098</v>
      </c>
      <c r="F152" s="45">
        <v>100</v>
      </c>
      <c r="G152" s="53">
        <f t="shared" si="12"/>
        <v>100</v>
      </c>
      <c r="H152" s="53">
        <f>IF(ISERROR(VLOOKUP(C152,Vente!$A$4:$D$32,4,FALSE)),0,VLOOKUP(C152,Vente!$B$19:$C$506,2,FALSE))</f>
        <v>0</v>
      </c>
      <c r="I152" s="53">
        <f t="shared" si="13"/>
        <v>100</v>
      </c>
      <c r="J152" s="54">
        <f t="shared" si="14"/>
        <v>209800</v>
      </c>
      <c r="Q152" s="20" t="str">
        <v>Article151</v>
      </c>
    </row>
    <row r="153" spans="1:17" ht="16.5" x14ac:dyDescent="0.3">
      <c r="A153" s="42">
        <f t="shared" si="15"/>
        <v>149</v>
      </c>
      <c r="B153" s="33" t="e">
        <f t="shared" si="11"/>
        <v>#VALUE!</v>
      </c>
      <c r="C153" s="50" t="s">
        <v>217</v>
      </c>
      <c r="D153" s="51" t="str">
        <f>IF(C153&lt;&gt;"",IFERROR(VLOOKUP(C153,#REF!,2,FALSE),""))</f>
        <v/>
      </c>
      <c r="E153" s="52">
        <v>2000</v>
      </c>
      <c r="F153" s="45">
        <v>100</v>
      </c>
      <c r="G153" s="53">
        <f t="shared" si="12"/>
        <v>100</v>
      </c>
      <c r="H153" s="53">
        <f>IF(ISERROR(VLOOKUP(C153,Vente!$A$4:$D$32,4,FALSE)),0,VLOOKUP(C153,Vente!$B$19:$C$506,2,FALSE))</f>
        <v>0</v>
      </c>
      <c r="I153" s="53">
        <f t="shared" si="13"/>
        <v>100</v>
      </c>
      <c r="J153" s="54">
        <f t="shared" si="14"/>
        <v>200000</v>
      </c>
      <c r="Q153" s="20" t="str">
        <v>Article152</v>
      </c>
    </row>
    <row r="154" spans="1:17" ht="16.5" x14ac:dyDescent="0.3">
      <c r="A154" s="42">
        <f t="shared" si="15"/>
        <v>150</v>
      </c>
      <c r="B154" s="33" t="e">
        <f t="shared" si="11"/>
        <v>#VALUE!</v>
      </c>
      <c r="C154" s="50" t="s">
        <v>218</v>
      </c>
      <c r="D154" s="51" t="str">
        <f>IF(C154&lt;&gt;"",IFERROR(VLOOKUP(C154,#REF!,2,FALSE),""))</f>
        <v/>
      </c>
      <c r="E154" s="52">
        <v>1900</v>
      </c>
      <c r="F154" s="45">
        <v>100</v>
      </c>
      <c r="G154" s="53">
        <f t="shared" si="12"/>
        <v>100</v>
      </c>
      <c r="H154" s="53">
        <f>IF(ISERROR(VLOOKUP(C154,Vente!$A$4:$D$32,4,FALSE)),0,VLOOKUP(C154,Vente!$B$19:$C$506,2,FALSE))</f>
        <v>0</v>
      </c>
      <c r="I154" s="53">
        <f t="shared" si="13"/>
        <v>100</v>
      </c>
      <c r="J154" s="54">
        <f t="shared" si="14"/>
        <v>190000</v>
      </c>
      <c r="Q154" s="20" t="str">
        <v>Article153</v>
      </c>
    </row>
    <row r="155" spans="1:17" ht="16.5" x14ac:dyDescent="0.3">
      <c r="A155" s="42">
        <f t="shared" si="15"/>
        <v>151</v>
      </c>
      <c r="B155" s="33" t="e">
        <f t="shared" si="11"/>
        <v>#VALUE!</v>
      </c>
      <c r="C155" s="50" t="s">
        <v>219</v>
      </c>
      <c r="D155" s="51" t="str">
        <f>IF(C155&lt;&gt;"",IFERROR(VLOOKUP(C155,#REF!,2,FALSE),""))</f>
        <v/>
      </c>
      <c r="E155" s="52">
        <v>1900</v>
      </c>
      <c r="F155" s="45">
        <v>100</v>
      </c>
      <c r="G155" s="53">
        <f t="shared" si="12"/>
        <v>100</v>
      </c>
      <c r="H155" s="53">
        <f>IF(ISERROR(VLOOKUP(C155,Vente!$A$4:$D$32,4,FALSE)),0,VLOOKUP(C155,Vente!$B$19:$C$506,2,FALSE))</f>
        <v>0</v>
      </c>
      <c r="I155" s="53">
        <f t="shared" si="13"/>
        <v>100</v>
      </c>
      <c r="J155" s="54">
        <f t="shared" si="14"/>
        <v>190000</v>
      </c>
      <c r="Q155" s="20" t="str">
        <v>Article154</v>
      </c>
    </row>
    <row r="156" spans="1:17" ht="16.5" x14ac:dyDescent="0.3">
      <c r="A156" s="42">
        <f t="shared" si="15"/>
        <v>152</v>
      </c>
      <c r="B156" s="33" t="e">
        <f t="shared" si="11"/>
        <v>#VALUE!</v>
      </c>
      <c r="C156" s="50" t="s">
        <v>220</v>
      </c>
      <c r="D156" s="51" t="str">
        <f>IF(C156&lt;&gt;"",IFERROR(VLOOKUP(C156,#REF!,2,FALSE),""))</f>
        <v/>
      </c>
      <c r="E156" s="52">
        <v>1900</v>
      </c>
      <c r="F156" s="45">
        <v>100</v>
      </c>
      <c r="G156" s="53">
        <f t="shared" si="12"/>
        <v>100</v>
      </c>
      <c r="H156" s="53">
        <f>IF(ISERROR(VLOOKUP(C156,Vente!$A$4:$D$32,4,FALSE)),0,VLOOKUP(C156,Vente!$B$19:$C$506,2,FALSE))</f>
        <v>0</v>
      </c>
      <c r="I156" s="53">
        <f t="shared" si="13"/>
        <v>100</v>
      </c>
      <c r="J156" s="54">
        <f t="shared" si="14"/>
        <v>190000</v>
      </c>
      <c r="Q156" s="20" t="str">
        <v>Article155</v>
      </c>
    </row>
    <row r="157" spans="1:17" ht="16.5" x14ac:dyDescent="0.3">
      <c r="A157" s="42">
        <f t="shared" si="15"/>
        <v>153</v>
      </c>
      <c r="B157" s="33" t="e">
        <f t="shared" si="11"/>
        <v>#VALUE!</v>
      </c>
      <c r="C157" s="50" t="s">
        <v>221</v>
      </c>
      <c r="D157" s="51" t="str">
        <f>IF(C157&lt;&gt;"",IFERROR(VLOOKUP(C157,#REF!,2,FALSE),""))</f>
        <v/>
      </c>
      <c r="E157" s="52">
        <v>1400</v>
      </c>
      <c r="F157" s="45">
        <v>100</v>
      </c>
      <c r="G157" s="53">
        <f t="shared" si="12"/>
        <v>100</v>
      </c>
      <c r="H157" s="53">
        <f>IF(ISERROR(VLOOKUP(C157,Vente!$A$4:$D$32,4,FALSE)),0,VLOOKUP(C157,Vente!$B$19:$C$506,2,FALSE))</f>
        <v>0</v>
      </c>
      <c r="I157" s="53">
        <f t="shared" si="13"/>
        <v>100</v>
      </c>
      <c r="J157" s="54">
        <f t="shared" si="14"/>
        <v>140000</v>
      </c>
      <c r="Q157" s="20" t="str">
        <v>Article156</v>
      </c>
    </row>
    <row r="158" spans="1:17" ht="16.5" x14ac:dyDescent="0.3">
      <c r="A158" s="42">
        <f t="shared" si="15"/>
        <v>154</v>
      </c>
      <c r="B158" s="33" t="e">
        <f t="shared" si="11"/>
        <v>#VALUE!</v>
      </c>
      <c r="C158" s="50" t="s">
        <v>222</v>
      </c>
      <c r="D158" s="51" t="str">
        <f>IF(C158&lt;&gt;"",IFERROR(VLOOKUP(C158,#REF!,2,FALSE),""))</f>
        <v/>
      </c>
      <c r="E158" s="52">
        <v>1400</v>
      </c>
      <c r="F158" s="45">
        <v>100</v>
      </c>
      <c r="G158" s="53">
        <f t="shared" si="12"/>
        <v>100</v>
      </c>
      <c r="H158" s="53">
        <f>IF(ISERROR(VLOOKUP(C158,Vente!$A$4:$D$32,4,FALSE)),0,VLOOKUP(C158,Vente!$B$19:$C$506,2,FALSE))</f>
        <v>0</v>
      </c>
      <c r="I158" s="53">
        <f t="shared" si="13"/>
        <v>100</v>
      </c>
      <c r="J158" s="54">
        <f t="shared" si="14"/>
        <v>140000</v>
      </c>
      <c r="Q158" s="20" t="str">
        <v>Article157</v>
      </c>
    </row>
    <row r="159" spans="1:17" ht="16.5" x14ac:dyDescent="0.3">
      <c r="A159" s="42">
        <f t="shared" si="15"/>
        <v>155</v>
      </c>
      <c r="B159" s="33" t="e">
        <f t="shared" si="11"/>
        <v>#VALUE!</v>
      </c>
      <c r="C159" s="50" t="s">
        <v>223</v>
      </c>
      <c r="D159" s="51" t="str">
        <f>IF(C159&lt;&gt;"",IFERROR(VLOOKUP(C159,#REF!,2,FALSE),""))</f>
        <v/>
      </c>
      <c r="E159" s="52">
        <v>1900</v>
      </c>
      <c r="F159" s="45">
        <v>100</v>
      </c>
      <c r="G159" s="53">
        <f t="shared" si="12"/>
        <v>100</v>
      </c>
      <c r="H159" s="53">
        <f>IF(ISERROR(VLOOKUP(C159,Vente!$A$4:$D$32,4,FALSE)),0,VLOOKUP(C159,Vente!$B$19:$C$506,2,FALSE))</f>
        <v>0</v>
      </c>
      <c r="I159" s="53">
        <f t="shared" si="13"/>
        <v>100</v>
      </c>
      <c r="J159" s="54">
        <f t="shared" si="14"/>
        <v>190000</v>
      </c>
      <c r="Q159" s="20" t="str">
        <v>Article158</v>
      </c>
    </row>
    <row r="160" spans="1:17" ht="16.5" x14ac:dyDescent="0.3">
      <c r="A160" s="42">
        <f t="shared" si="15"/>
        <v>156</v>
      </c>
      <c r="B160" s="33" t="e">
        <f t="shared" si="11"/>
        <v>#VALUE!</v>
      </c>
      <c r="C160" s="50" t="s">
        <v>224</v>
      </c>
      <c r="D160" s="51" t="str">
        <f>IF(C160&lt;&gt;"",IFERROR(VLOOKUP(C160,#REF!,2,FALSE),""))</f>
        <v/>
      </c>
      <c r="E160" s="52">
        <v>1900</v>
      </c>
      <c r="F160" s="45">
        <v>100</v>
      </c>
      <c r="G160" s="53">
        <f t="shared" si="12"/>
        <v>100</v>
      </c>
      <c r="H160" s="53">
        <f>IF(ISERROR(VLOOKUP(C160,Vente!$A$4:$D$32,4,FALSE)),0,VLOOKUP(C160,Vente!$B$19:$C$506,2,FALSE))</f>
        <v>0</v>
      </c>
      <c r="I160" s="53">
        <f t="shared" si="13"/>
        <v>100</v>
      </c>
      <c r="J160" s="54">
        <f t="shared" si="14"/>
        <v>190000</v>
      </c>
      <c r="Q160" s="20" t="str">
        <v>Article159</v>
      </c>
    </row>
    <row r="161" spans="1:17" ht="16.5" x14ac:dyDescent="0.3">
      <c r="A161" s="42">
        <f t="shared" si="15"/>
        <v>157</v>
      </c>
      <c r="B161" s="33" t="e">
        <f t="shared" si="11"/>
        <v>#VALUE!</v>
      </c>
      <c r="C161" s="50" t="s">
        <v>225</v>
      </c>
      <c r="D161" s="51" t="str">
        <f>IF(C161&lt;&gt;"",IFERROR(VLOOKUP(C161,#REF!,2,FALSE),""))</f>
        <v/>
      </c>
      <c r="E161" s="52">
        <v>700</v>
      </c>
      <c r="F161" s="45">
        <v>100</v>
      </c>
      <c r="G161" s="53">
        <f t="shared" si="12"/>
        <v>100</v>
      </c>
      <c r="H161" s="53">
        <f>IF(ISERROR(VLOOKUP(C161,Vente!$A$4:$D$32,4,FALSE)),0,VLOOKUP(C161,Vente!$B$19:$C$506,2,FALSE))</f>
        <v>0</v>
      </c>
      <c r="I161" s="53">
        <f t="shared" si="13"/>
        <v>100</v>
      </c>
      <c r="J161" s="54">
        <f t="shared" si="14"/>
        <v>70000</v>
      </c>
      <c r="Q161" s="20" t="str">
        <v>Article160</v>
      </c>
    </row>
    <row r="162" spans="1:17" ht="16.5" x14ac:dyDescent="0.3">
      <c r="A162" s="42">
        <f t="shared" si="15"/>
        <v>158</v>
      </c>
      <c r="B162" s="33" t="e">
        <f t="shared" si="11"/>
        <v>#VALUE!</v>
      </c>
      <c r="C162" s="50" t="s">
        <v>226</v>
      </c>
      <c r="D162" s="51" t="str">
        <f>IF(C162&lt;&gt;"",IFERROR(VLOOKUP(C162,#REF!,2,FALSE),""))</f>
        <v/>
      </c>
      <c r="E162" s="52">
        <v>1700</v>
      </c>
      <c r="F162" s="45">
        <v>100</v>
      </c>
      <c r="G162" s="53">
        <f t="shared" si="12"/>
        <v>100</v>
      </c>
      <c r="H162" s="53">
        <f>IF(ISERROR(VLOOKUP(C162,Vente!$A$4:$D$32,4,FALSE)),0,VLOOKUP(C162,Vente!$B$19:$C$506,2,FALSE))</f>
        <v>0</v>
      </c>
      <c r="I162" s="53">
        <f t="shared" si="13"/>
        <v>100</v>
      </c>
      <c r="J162" s="54">
        <f t="shared" si="14"/>
        <v>170000</v>
      </c>
      <c r="Q162" s="20" t="str">
        <v>Article161</v>
      </c>
    </row>
    <row r="163" spans="1:17" ht="16.5" x14ac:dyDescent="0.3">
      <c r="A163" s="42">
        <f t="shared" si="15"/>
        <v>159</v>
      </c>
      <c r="B163" s="33" t="e">
        <f t="shared" si="11"/>
        <v>#VALUE!</v>
      </c>
      <c r="C163" s="50" t="s">
        <v>227</v>
      </c>
      <c r="D163" s="51" t="str">
        <f>IF(C163&lt;&gt;"",IFERROR(VLOOKUP(C163,#REF!,2,FALSE),""))</f>
        <v/>
      </c>
      <c r="E163" s="52">
        <v>1750</v>
      </c>
      <c r="F163" s="45">
        <v>100</v>
      </c>
      <c r="G163" s="53">
        <f t="shared" si="12"/>
        <v>100</v>
      </c>
      <c r="H163" s="53">
        <f>IF(ISERROR(VLOOKUP(C163,Vente!$A$4:$D$32,4,FALSE)),0,VLOOKUP(C163,Vente!$B$19:$C$506,2,FALSE))</f>
        <v>0</v>
      </c>
      <c r="I163" s="53">
        <f t="shared" si="13"/>
        <v>100</v>
      </c>
      <c r="J163" s="54">
        <f t="shared" si="14"/>
        <v>175000</v>
      </c>
      <c r="Q163" s="20" t="str">
        <v>Article162</v>
      </c>
    </row>
    <row r="164" spans="1:17" ht="16.5" x14ac:dyDescent="0.3">
      <c r="A164" s="42">
        <f t="shared" si="15"/>
        <v>160</v>
      </c>
      <c r="B164" s="33" t="e">
        <f t="shared" si="11"/>
        <v>#VALUE!</v>
      </c>
      <c r="C164" s="50" t="s">
        <v>228</v>
      </c>
      <c r="D164" s="51" t="str">
        <f>IF(C164&lt;&gt;"",IFERROR(VLOOKUP(C164,#REF!,2,FALSE),""))</f>
        <v/>
      </c>
      <c r="E164" s="52">
        <v>120</v>
      </c>
      <c r="F164" s="45">
        <v>100</v>
      </c>
      <c r="G164" s="53">
        <f t="shared" si="12"/>
        <v>100</v>
      </c>
      <c r="H164" s="53">
        <f>IF(ISERROR(VLOOKUP(C164,Vente!$A$4:$D$32,4,FALSE)),0,VLOOKUP(C164,Vente!$B$19:$C$506,2,FALSE))</f>
        <v>0</v>
      </c>
      <c r="I164" s="53">
        <f t="shared" si="13"/>
        <v>100</v>
      </c>
      <c r="J164" s="54">
        <f t="shared" si="14"/>
        <v>12000</v>
      </c>
      <c r="Q164" s="20" t="str">
        <v>Article163</v>
      </c>
    </row>
    <row r="165" spans="1:17" ht="16.5" x14ac:dyDescent="0.3">
      <c r="A165" s="42">
        <f t="shared" si="15"/>
        <v>161</v>
      </c>
      <c r="B165" s="33" t="e">
        <f t="shared" si="11"/>
        <v>#VALUE!</v>
      </c>
      <c r="C165" s="50" t="s">
        <v>229</v>
      </c>
      <c r="D165" s="51" t="str">
        <f>IF(C165&lt;&gt;"",IFERROR(VLOOKUP(C165,#REF!,2,FALSE),""))</f>
        <v/>
      </c>
      <c r="E165" s="52">
        <v>400</v>
      </c>
      <c r="F165" s="45">
        <v>100</v>
      </c>
      <c r="G165" s="53">
        <f t="shared" si="12"/>
        <v>100</v>
      </c>
      <c r="H165" s="53">
        <f>IF(ISERROR(VLOOKUP(C165,Vente!$A$4:$D$32,4,FALSE)),0,VLOOKUP(C165,Vente!$B$19:$C$506,2,FALSE))</f>
        <v>0</v>
      </c>
      <c r="I165" s="53">
        <f t="shared" si="13"/>
        <v>100</v>
      </c>
      <c r="J165" s="54">
        <f t="shared" si="14"/>
        <v>40000</v>
      </c>
      <c r="Q165" s="20" t="str">
        <v>Article164</v>
      </c>
    </row>
    <row r="166" spans="1:17" ht="16.5" x14ac:dyDescent="0.3">
      <c r="A166" s="42">
        <f t="shared" si="15"/>
        <v>162</v>
      </c>
      <c r="B166" s="33" t="e">
        <f t="shared" si="11"/>
        <v>#VALUE!</v>
      </c>
      <c r="C166" s="50" t="s">
        <v>230</v>
      </c>
      <c r="D166" s="51" t="str">
        <f>IF(C166&lt;&gt;"",IFERROR(VLOOKUP(C166,#REF!,2,FALSE),""))</f>
        <v/>
      </c>
      <c r="E166" s="52">
        <v>600</v>
      </c>
      <c r="F166" s="45">
        <v>100</v>
      </c>
      <c r="G166" s="53">
        <f t="shared" si="12"/>
        <v>100</v>
      </c>
      <c r="H166" s="53">
        <f>IF(ISERROR(VLOOKUP(C166,Vente!$A$4:$D$32,4,FALSE)),0,VLOOKUP(C166,Vente!$B$19:$C$506,2,FALSE))</f>
        <v>0</v>
      </c>
      <c r="I166" s="53">
        <f t="shared" si="13"/>
        <v>100</v>
      </c>
      <c r="J166" s="54">
        <f t="shared" si="14"/>
        <v>60000</v>
      </c>
      <c r="Q166" s="20" t="str">
        <v>Article165</v>
      </c>
    </row>
    <row r="167" spans="1:17" ht="16.5" x14ac:dyDescent="0.3">
      <c r="A167" s="42">
        <f t="shared" si="15"/>
        <v>163</v>
      </c>
      <c r="B167" s="33" t="e">
        <f t="shared" si="11"/>
        <v>#VALUE!</v>
      </c>
      <c r="C167" s="50" t="s">
        <v>231</v>
      </c>
      <c r="D167" s="51" t="str">
        <f>IF(C167&lt;&gt;"",IFERROR(VLOOKUP(C167,#REF!,2,FALSE),""))</f>
        <v/>
      </c>
      <c r="E167" s="52">
        <v>400</v>
      </c>
      <c r="F167" s="45">
        <v>100</v>
      </c>
      <c r="G167" s="53">
        <f t="shared" si="12"/>
        <v>100</v>
      </c>
      <c r="H167" s="53">
        <f>IF(ISERROR(VLOOKUP(C167,Vente!$A$4:$D$32,4,FALSE)),0,VLOOKUP(C167,Vente!$B$19:$C$506,2,FALSE))</f>
        <v>0</v>
      </c>
      <c r="I167" s="53">
        <f t="shared" si="13"/>
        <v>100</v>
      </c>
      <c r="J167" s="54">
        <f t="shared" si="14"/>
        <v>40000</v>
      </c>
      <c r="Q167" s="20" t="str">
        <v>Article166</v>
      </c>
    </row>
    <row r="168" spans="1:17" ht="16.5" x14ac:dyDescent="0.3">
      <c r="A168" s="42">
        <f t="shared" si="15"/>
        <v>164</v>
      </c>
      <c r="B168" s="33" t="e">
        <f t="shared" si="11"/>
        <v>#VALUE!</v>
      </c>
      <c r="C168" s="50" t="s">
        <v>232</v>
      </c>
      <c r="D168" s="51" t="str">
        <f>IF(C168&lt;&gt;"",IFERROR(VLOOKUP(C168,#REF!,2,FALSE),""))</f>
        <v/>
      </c>
      <c r="E168" s="52">
        <v>500</v>
      </c>
      <c r="F168" s="45">
        <v>100</v>
      </c>
      <c r="G168" s="53">
        <f t="shared" si="12"/>
        <v>100</v>
      </c>
      <c r="H168" s="53">
        <f>IF(ISERROR(VLOOKUP(C168,Vente!$A$4:$D$32,4,FALSE)),0,VLOOKUP(C168,Vente!$B$19:$C$506,2,FALSE))</f>
        <v>0</v>
      </c>
      <c r="I168" s="53">
        <f t="shared" si="13"/>
        <v>100</v>
      </c>
      <c r="J168" s="54">
        <f t="shared" si="14"/>
        <v>50000</v>
      </c>
      <c r="Q168" s="20" t="str">
        <v>Article167</v>
      </c>
    </row>
    <row r="169" spans="1:17" ht="16.5" x14ac:dyDescent="0.3">
      <c r="A169" s="42">
        <f t="shared" si="15"/>
        <v>165</v>
      </c>
      <c r="B169" s="33" t="e">
        <f t="shared" si="11"/>
        <v>#VALUE!</v>
      </c>
      <c r="C169" s="50" t="s">
        <v>233</v>
      </c>
      <c r="D169" s="51" t="str">
        <f>IF(C169&lt;&gt;"",IFERROR(VLOOKUP(C169,#REF!,2,FALSE),""))</f>
        <v/>
      </c>
      <c r="E169" s="52">
        <v>700</v>
      </c>
      <c r="F169" s="45">
        <v>100</v>
      </c>
      <c r="G169" s="53">
        <f t="shared" si="12"/>
        <v>100</v>
      </c>
      <c r="H169" s="53">
        <f>IF(ISERROR(VLOOKUP(C169,Vente!$A$4:$D$32,4,FALSE)),0,VLOOKUP(C169,Vente!$B$19:$C$506,2,FALSE))</f>
        <v>0</v>
      </c>
      <c r="I169" s="53">
        <f t="shared" si="13"/>
        <v>100</v>
      </c>
      <c r="J169" s="54">
        <f t="shared" si="14"/>
        <v>70000</v>
      </c>
      <c r="Q169" s="20" t="str">
        <v>Article168</v>
      </c>
    </row>
    <row r="170" spans="1:17" ht="16.5" x14ac:dyDescent="0.3">
      <c r="A170" s="42">
        <f t="shared" si="15"/>
        <v>166</v>
      </c>
      <c r="B170" s="33" t="e">
        <f t="shared" si="11"/>
        <v>#VALUE!</v>
      </c>
      <c r="C170" s="50" t="s">
        <v>234</v>
      </c>
      <c r="D170" s="51" t="str">
        <f>IF(C170&lt;&gt;"",IFERROR(VLOOKUP(C170,#REF!,2,FALSE),""))</f>
        <v/>
      </c>
      <c r="E170" s="52">
        <v>1100</v>
      </c>
      <c r="F170" s="45">
        <v>100</v>
      </c>
      <c r="G170" s="53">
        <f t="shared" si="12"/>
        <v>100</v>
      </c>
      <c r="H170" s="53">
        <f>IF(ISERROR(VLOOKUP(C170,Vente!$A$4:$D$32,4,FALSE)),0,VLOOKUP(C170,Vente!$B$19:$C$506,2,FALSE))</f>
        <v>0</v>
      </c>
      <c r="I170" s="53">
        <f t="shared" si="13"/>
        <v>100</v>
      </c>
      <c r="J170" s="54">
        <f t="shared" si="14"/>
        <v>110000</v>
      </c>
      <c r="Q170" s="20" t="str">
        <v>Article169</v>
      </c>
    </row>
    <row r="171" spans="1:17" ht="16.5" x14ac:dyDescent="0.3">
      <c r="A171" s="42">
        <f t="shared" si="15"/>
        <v>167</v>
      </c>
      <c r="B171" s="33" t="e">
        <f t="shared" si="11"/>
        <v>#VALUE!</v>
      </c>
      <c r="C171" s="50" t="s">
        <v>235</v>
      </c>
      <c r="D171" s="51" t="str">
        <f>IF(C171&lt;&gt;"",IFERROR(VLOOKUP(C171,#REF!,2,FALSE),""))</f>
        <v/>
      </c>
      <c r="E171" s="52">
        <v>600</v>
      </c>
      <c r="F171" s="45">
        <v>100</v>
      </c>
      <c r="G171" s="53">
        <f t="shared" si="12"/>
        <v>100</v>
      </c>
      <c r="H171" s="53">
        <f>IF(ISERROR(VLOOKUP(C171,Vente!$A$4:$D$32,4,FALSE)),0,VLOOKUP(C171,Vente!$B$19:$C$506,2,FALSE))</f>
        <v>0</v>
      </c>
      <c r="I171" s="53">
        <f t="shared" si="13"/>
        <v>100</v>
      </c>
      <c r="J171" s="54">
        <f t="shared" si="14"/>
        <v>60000</v>
      </c>
      <c r="Q171" s="20" t="str">
        <v>Article170</v>
      </c>
    </row>
    <row r="172" spans="1:17" ht="16.5" x14ac:dyDescent="0.3">
      <c r="A172" s="42">
        <f t="shared" si="15"/>
        <v>168</v>
      </c>
      <c r="B172" s="33" t="e">
        <f t="shared" si="11"/>
        <v>#VALUE!</v>
      </c>
      <c r="C172" s="50" t="s">
        <v>236</v>
      </c>
      <c r="D172" s="51" t="str">
        <f>IF(C172&lt;&gt;"",IFERROR(VLOOKUP(C172,#REF!,2,FALSE),""))</f>
        <v/>
      </c>
      <c r="E172" s="52">
        <v>600</v>
      </c>
      <c r="F172" s="45">
        <v>100</v>
      </c>
      <c r="G172" s="53">
        <f t="shared" si="12"/>
        <v>100</v>
      </c>
      <c r="H172" s="53">
        <f>IF(ISERROR(VLOOKUP(C172,Vente!$A$4:$D$32,4,FALSE)),0,VLOOKUP(C172,Vente!$B$19:$C$506,2,FALSE))</f>
        <v>0</v>
      </c>
      <c r="I172" s="53">
        <f t="shared" si="13"/>
        <v>100</v>
      </c>
      <c r="J172" s="54">
        <f t="shared" si="14"/>
        <v>60000</v>
      </c>
      <c r="Q172" s="20" t="str">
        <v>Article171</v>
      </c>
    </row>
    <row r="173" spans="1:17" ht="16.5" x14ac:dyDescent="0.3">
      <c r="A173" s="42">
        <f t="shared" si="15"/>
        <v>169</v>
      </c>
      <c r="B173" s="33" t="e">
        <f t="shared" si="11"/>
        <v>#VALUE!</v>
      </c>
      <c r="C173" s="50" t="s">
        <v>237</v>
      </c>
      <c r="D173" s="51" t="str">
        <f>IF(C173&lt;&gt;"",IFERROR(VLOOKUP(C173,#REF!,2,FALSE),""))</f>
        <v/>
      </c>
      <c r="E173" s="52">
        <v>700</v>
      </c>
      <c r="F173" s="45">
        <v>100</v>
      </c>
      <c r="G173" s="53">
        <f t="shared" si="12"/>
        <v>100</v>
      </c>
      <c r="H173" s="53">
        <f>IF(ISERROR(VLOOKUP(C173,Vente!$A$4:$D$32,4,FALSE)),0,VLOOKUP(C173,Vente!$B$19:$C$506,2,FALSE))</f>
        <v>0</v>
      </c>
      <c r="I173" s="53">
        <f t="shared" si="13"/>
        <v>100</v>
      </c>
      <c r="J173" s="54">
        <f t="shared" si="14"/>
        <v>70000</v>
      </c>
      <c r="Q173" s="20" t="str">
        <v>Article172</v>
      </c>
    </row>
    <row r="174" spans="1:17" ht="16.5" x14ac:dyDescent="0.3">
      <c r="A174" s="42">
        <f t="shared" si="15"/>
        <v>170</v>
      </c>
      <c r="B174" s="33" t="e">
        <f t="shared" si="11"/>
        <v>#VALUE!</v>
      </c>
      <c r="C174" s="50" t="s">
        <v>238</v>
      </c>
      <c r="D174" s="51" t="str">
        <f>IF(C174&lt;&gt;"",IFERROR(VLOOKUP(C174,#REF!,2,FALSE),""))</f>
        <v/>
      </c>
      <c r="E174" s="52">
        <v>700</v>
      </c>
      <c r="F174" s="45">
        <v>100</v>
      </c>
      <c r="G174" s="53">
        <f t="shared" si="12"/>
        <v>100</v>
      </c>
      <c r="H174" s="53">
        <f>IF(ISERROR(VLOOKUP(C174,Vente!$A$4:$D$32,4,FALSE)),0,VLOOKUP(C174,Vente!$B$19:$C$506,2,FALSE))</f>
        <v>0</v>
      </c>
      <c r="I174" s="53">
        <f t="shared" si="13"/>
        <v>100</v>
      </c>
      <c r="J174" s="54">
        <f t="shared" si="14"/>
        <v>70000</v>
      </c>
      <c r="Q174" s="20" t="str">
        <v>Article173</v>
      </c>
    </row>
    <row r="175" spans="1:17" ht="16.5" x14ac:dyDescent="0.3">
      <c r="A175" s="42">
        <f t="shared" si="15"/>
        <v>171</v>
      </c>
      <c r="B175" s="33" t="e">
        <f t="shared" si="11"/>
        <v>#VALUE!</v>
      </c>
      <c r="C175" s="50" t="s">
        <v>239</v>
      </c>
      <c r="D175" s="51" t="str">
        <f>IF(C175&lt;&gt;"",IFERROR(VLOOKUP(C175,#REF!,2,FALSE),""))</f>
        <v/>
      </c>
      <c r="E175" s="52">
        <v>700</v>
      </c>
      <c r="F175" s="45">
        <v>100</v>
      </c>
      <c r="G175" s="53">
        <f t="shared" si="12"/>
        <v>100</v>
      </c>
      <c r="H175" s="53">
        <f>IF(ISERROR(VLOOKUP(C175,Vente!$A$4:$D$32,4,FALSE)),0,VLOOKUP(C175,Vente!$B$19:$C$506,2,FALSE))</f>
        <v>0</v>
      </c>
      <c r="I175" s="53">
        <f t="shared" si="13"/>
        <v>100</v>
      </c>
      <c r="J175" s="54">
        <f t="shared" si="14"/>
        <v>70000</v>
      </c>
      <c r="Q175" s="20" t="str">
        <v>Article174</v>
      </c>
    </row>
    <row r="176" spans="1:17" ht="16.5" x14ac:dyDescent="0.3">
      <c r="A176" s="42">
        <f t="shared" si="15"/>
        <v>172</v>
      </c>
      <c r="B176" s="33" t="e">
        <f t="shared" si="11"/>
        <v>#VALUE!</v>
      </c>
      <c r="C176" s="50" t="s">
        <v>240</v>
      </c>
      <c r="D176" s="51" t="str">
        <f>IF(C176&lt;&gt;"",IFERROR(VLOOKUP(C176,#REF!,2,FALSE),""))</f>
        <v/>
      </c>
      <c r="E176" s="52">
        <v>500</v>
      </c>
      <c r="F176" s="45">
        <v>100</v>
      </c>
      <c r="G176" s="53">
        <f t="shared" si="12"/>
        <v>100</v>
      </c>
      <c r="H176" s="53">
        <f>IF(ISERROR(VLOOKUP(C176,Vente!$A$4:$D$32,4,FALSE)),0,VLOOKUP(C176,Vente!$B$19:$C$506,2,FALSE))</f>
        <v>0</v>
      </c>
      <c r="I176" s="53">
        <f t="shared" si="13"/>
        <v>100</v>
      </c>
      <c r="J176" s="54">
        <f t="shared" si="14"/>
        <v>50000</v>
      </c>
      <c r="Q176" s="20" t="str">
        <v>Article175</v>
      </c>
    </row>
    <row r="177" spans="1:17" ht="16.5" x14ac:dyDescent="0.3">
      <c r="A177" s="42">
        <f t="shared" si="15"/>
        <v>173</v>
      </c>
      <c r="B177" s="33" t="e">
        <f t="shared" si="11"/>
        <v>#VALUE!</v>
      </c>
      <c r="C177" s="50" t="s">
        <v>241</v>
      </c>
      <c r="D177" s="51" t="str">
        <f>IF(C177&lt;&gt;"",IFERROR(VLOOKUP(C177,#REF!,2,FALSE),""))</f>
        <v/>
      </c>
      <c r="E177" s="52">
        <v>600</v>
      </c>
      <c r="F177" s="45">
        <v>100</v>
      </c>
      <c r="G177" s="53">
        <f t="shared" si="12"/>
        <v>100</v>
      </c>
      <c r="H177" s="53">
        <f>IF(ISERROR(VLOOKUP(C177,Vente!$A$4:$D$32,4,FALSE)),0,VLOOKUP(C177,Vente!$B$19:$C$506,2,FALSE))</f>
        <v>0</v>
      </c>
      <c r="I177" s="53">
        <f t="shared" si="13"/>
        <v>100</v>
      </c>
      <c r="J177" s="54">
        <f t="shared" si="14"/>
        <v>60000</v>
      </c>
      <c r="Q177" s="20" t="str">
        <v>Article176</v>
      </c>
    </row>
    <row r="178" spans="1:17" ht="16.5" x14ac:dyDescent="0.3">
      <c r="A178" s="42">
        <f t="shared" si="15"/>
        <v>174</v>
      </c>
      <c r="B178" s="33" t="e">
        <f t="shared" si="11"/>
        <v>#VALUE!</v>
      </c>
      <c r="C178" s="50" t="s">
        <v>242</v>
      </c>
      <c r="D178" s="51" t="str">
        <f>IF(C178&lt;&gt;"",IFERROR(VLOOKUP(C178,#REF!,2,FALSE),""))</f>
        <v/>
      </c>
      <c r="E178" s="52">
        <v>600</v>
      </c>
      <c r="F178" s="45">
        <v>100</v>
      </c>
      <c r="G178" s="53">
        <f t="shared" si="12"/>
        <v>100</v>
      </c>
      <c r="H178" s="53">
        <f>IF(ISERROR(VLOOKUP(C178,Vente!$A$4:$D$32,4,FALSE)),0,VLOOKUP(C178,Vente!$B$19:$C$506,2,FALSE))</f>
        <v>0</v>
      </c>
      <c r="I178" s="53">
        <f t="shared" si="13"/>
        <v>100</v>
      </c>
      <c r="J178" s="54">
        <f t="shared" si="14"/>
        <v>60000</v>
      </c>
      <c r="Q178" s="20" t="str">
        <v>Article177</v>
      </c>
    </row>
    <row r="179" spans="1:17" ht="16.5" x14ac:dyDescent="0.3">
      <c r="A179" s="42">
        <f t="shared" si="15"/>
        <v>175</v>
      </c>
      <c r="B179" s="33" t="e">
        <f t="shared" si="11"/>
        <v>#VALUE!</v>
      </c>
      <c r="C179" s="50" t="s">
        <v>243</v>
      </c>
      <c r="D179" s="51" t="str">
        <f>IF(C179&lt;&gt;"",IFERROR(VLOOKUP(C179,#REF!,2,FALSE),""))</f>
        <v/>
      </c>
      <c r="E179" s="52">
        <v>700</v>
      </c>
      <c r="F179" s="45">
        <v>100</v>
      </c>
      <c r="G179" s="53">
        <f t="shared" si="12"/>
        <v>100</v>
      </c>
      <c r="H179" s="53">
        <f>IF(ISERROR(VLOOKUP(C179,Vente!$A$4:$D$32,4,FALSE)),0,VLOOKUP(C179,Vente!$B$19:$C$506,2,FALSE))</f>
        <v>0</v>
      </c>
      <c r="I179" s="53">
        <f t="shared" si="13"/>
        <v>100</v>
      </c>
      <c r="J179" s="54">
        <f t="shared" si="14"/>
        <v>70000</v>
      </c>
      <c r="Q179" s="20" t="str">
        <v>Article178</v>
      </c>
    </row>
    <row r="180" spans="1:17" ht="16.5" x14ac:dyDescent="0.3">
      <c r="A180" s="42">
        <f t="shared" si="15"/>
        <v>176</v>
      </c>
      <c r="B180" s="33" t="e">
        <f t="shared" si="11"/>
        <v>#VALUE!</v>
      </c>
      <c r="C180" s="50" t="s">
        <v>244</v>
      </c>
      <c r="D180" s="51" t="str">
        <f>IF(C180&lt;&gt;"",IFERROR(VLOOKUP(C180,#REF!,2,FALSE),""))</f>
        <v/>
      </c>
      <c r="E180" s="52">
        <v>800</v>
      </c>
      <c r="F180" s="45">
        <v>100</v>
      </c>
      <c r="G180" s="53">
        <f t="shared" si="12"/>
        <v>100</v>
      </c>
      <c r="H180" s="53">
        <f>IF(ISERROR(VLOOKUP(C180,Vente!$A$4:$D$32,4,FALSE)),0,VLOOKUP(C180,Vente!$B$19:$C$506,2,FALSE))</f>
        <v>0</v>
      </c>
      <c r="I180" s="53">
        <f t="shared" si="13"/>
        <v>100</v>
      </c>
      <c r="J180" s="54">
        <f t="shared" si="14"/>
        <v>80000</v>
      </c>
      <c r="Q180" s="20" t="str">
        <v>Article179</v>
      </c>
    </row>
    <row r="181" spans="1:17" ht="16.5" x14ac:dyDescent="0.3">
      <c r="A181" s="42">
        <f t="shared" si="15"/>
        <v>177</v>
      </c>
      <c r="B181" s="33" t="e">
        <f t="shared" si="11"/>
        <v>#VALUE!</v>
      </c>
      <c r="C181" s="50" t="s">
        <v>245</v>
      </c>
      <c r="D181" s="51" t="str">
        <f>IF(C181&lt;&gt;"",IFERROR(VLOOKUP(C181,#REF!,2,FALSE),""))</f>
        <v/>
      </c>
      <c r="E181" s="52">
        <v>400</v>
      </c>
      <c r="F181" s="45">
        <v>100</v>
      </c>
      <c r="G181" s="53">
        <f t="shared" si="12"/>
        <v>100</v>
      </c>
      <c r="H181" s="53">
        <f>IF(ISERROR(VLOOKUP(C181,Vente!$A$4:$D$32,4,FALSE)),0,VLOOKUP(C181,Vente!$B$19:$C$506,2,FALSE))</f>
        <v>0</v>
      </c>
      <c r="I181" s="53">
        <f t="shared" si="13"/>
        <v>100</v>
      </c>
      <c r="J181" s="54">
        <f t="shared" si="14"/>
        <v>40000</v>
      </c>
      <c r="Q181" s="20" t="str">
        <v>Article180</v>
      </c>
    </row>
    <row r="182" spans="1:17" ht="16.5" x14ac:dyDescent="0.3">
      <c r="A182" s="42">
        <f t="shared" si="15"/>
        <v>178</v>
      </c>
      <c r="B182" s="33" t="e">
        <f t="shared" si="11"/>
        <v>#VALUE!</v>
      </c>
      <c r="C182" s="50" t="s">
        <v>246</v>
      </c>
      <c r="D182" s="51" t="str">
        <f>IF(C182&lt;&gt;"",IFERROR(VLOOKUP(C182,#REF!,2,FALSE),""))</f>
        <v/>
      </c>
      <c r="E182" s="52">
        <v>400</v>
      </c>
      <c r="F182" s="45">
        <v>100</v>
      </c>
      <c r="G182" s="53">
        <f t="shared" si="12"/>
        <v>100</v>
      </c>
      <c r="H182" s="53">
        <f>IF(ISERROR(VLOOKUP(C182,Vente!$A$4:$D$32,4,FALSE)),0,VLOOKUP(C182,Vente!$B$19:$C$506,2,FALSE))</f>
        <v>0</v>
      </c>
      <c r="I182" s="53">
        <f t="shared" si="13"/>
        <v>100</v>
      </c>
      <c r="J182" s="54">
        <f t="shared" si="14"/>
        <v>40000</v>
      </c>
      <c r="Q182" s="20" t="str">
        <v>Article181</v>
      </c>
    </row>
    <row r="183" spans="1:17" ht="16.5" x14ac:dyDescent="0.3">
      <c r="A183" s="42">
        <f t="shared" si="15"/>
        <v>179</v>
      </c>
      <c r="B183" s="33" t="e">
        <f t="shared" si="11"/>
        <v>#VALUE!</v>
      </c>
      <c r="C183" s="50" t="s">
        <v>247</v>
      </c>
      <c r="D183" s="51" t="str">
        <f>IF(C183&lt;&gt;"",IFERROR(VLOOKUP(C183,#REF!,2,FALSE),""))</f>
        <v/>
      </c>
      <c r="E183" s="52">
        <v>800</v>
      </c>
      <c r="F183" s="45">
        <v>100</v>
      </c>
      <c r="G183" s="53">
        <f t="shared" si="12"/>
        <v>100</v>
      </c>
      <c r="H183" s="53">
        <f>IF(ISERROR(VLOOKUP(C183,Vente!$A$4:$D$32,4,FALSE)),0,VLOOKUP(C183,Vente!$B$19:$C$506,2,FALSE))</f>
        <v>0</v>
      </c>
      <c r="I183" s="53">
        <f t="shared" si="13"/>
        <v>100</v>
      </c>
      <c r="J183" s="54">
        <f t="shared" si="14"/>
        <v>80000</v>
      </c>
      <c r="Q183" s="20" t="str">
        <v>Article182</v>
      </c>
    </row>
    <row r="184" spans="1:17" ht="16.5" x14ac:dyDescent="0.3">
      <c r="A184" s="42">
        <f t="shared" si="15"/>
        <v>180</v>
      </c>
      <c r="B184" s="33" t="e">
        <f t="shared" si="11"/>
        <v>#VALUE!</v>
      </c>
      <c r="C184" s="50" t="s">
        <v>248</v>
      </c>
      <c r="D184" s="51" t="str">
        <f>IF(C184&lt;&gt;"",IFERROR(VLOOKUP(C184,#REF!,2,FALSE),""))</f>
        <v/>
      </c>
      <c r="E184" s="52">
        <v>600</v>
      </c>
      <c r="F184" s="45">
        <v>100</v>
      </c>
      <c r="G184" s="53">
        <f t="shared" si="12"/>
        <v>100</v>
      </c>
      <c r="H184" s="53">
        <f>IF(ISERROR(VLOOKUP(C184,Vente!$A$4:$D$32,4,FALSE)),0,VLOOKUP(C184,Vente!$B$19:$C$506,2,FALSE))</f>
        <v>0</v>
      </c>
      <c r="I184" s="53">
        <f t="shared" si="13"/>
        <v>100</v>
      </c>
      <c r="J184" s="54">
        <f t="shared" si="14"/>
        <v>60000</v>
      </c>
      <c r="Q184" s="20" t="str">
        <v>Article183</v>
      </c>
    </row>
    <row r="185" spans="1:17" ht="16.5" x14ac:dyDescent="0.3">
      <c r="A185" s="42">
        <f t="shared" si="15"/>
        <v>181</v>
      </c>
      <c r="B185" s="33" t="e">
        <f t="shared" si="11"/>
        <v>#VALUE!</v>
      </c>
      <c r="C185" s="50" t="s">
        <v>249</v>
      </c>
      <c r="D185" s="51" t="str">
        <f>IF(C185&lt;&gt;"",IFERROR(VLOOKUP(C185,#REF!,2,FALSE),""))</f>
        <v/>
      </c>
      <c r="E185" s="52">
        <v>600</v>
      </c>
      <c r="F185" s="45">
        <v>100</v>
      </c>
      <c r="G185" s="53">
        <f t="shared" si="12"/>
        <v>100</v>
      </c>
      <c r="H185" s="53">
        <f>IF(ISERROR(VLOOKUP(C185,Vente!$A$4:$D$32,4,FALSE)),0,VLOOKUP(C185,Vente!$B$19:$C$506,2,FALSE))</f>
        <v>0</v>
      </c>
      <c r="I185" s="53">
        <f t="shared" si="13"/>
        <v>100</v>
      </c>
      <c r="J185" s="54">
        <f t="shared" si="14"/>
        <v>60000</v>
      </c>
      <c r="Q185" s="20" t="str">
        <v>Article184</v>
      </c>
    </row>
    <row r="186" spans="1:17" ht="16.5" x14ac:dyDescent="0.3">
      <c r="A186" s="42">
        <f t="shared" si="15"/>
        <v>182</v>
      </c>
      <c r="B186" s="33" t="e">
        <f t="shared" si="11"/>
        <v>#VALUE!</v>
      </c>
      <c r="C186" s="50" t="s">
        <v>250</v>
      </c>
      <c r="D186" s="51" t="str">
        <f>IF(C186&lt;&gt;"",IFERROR(VLOOKUP(C186,#REF!,2,FALSE),""))</f>
        <v/>
      </c>
      <c r="E186" s="52">
        <v>1700</v>
      </c>
      <c r="F186" s="45">
        <v>100</v>
      </c>
      <c r="G186" s="53">
        <f t="shared" si="12"/>
        <v>100</v>
      </c>
      <c r="H186" s="53">
        <f>IF(ISERROR(VLOOKUP(C186,Vente!$A$4:$D$32,4,FALSE)),0,VLOOKUP(C186,Vente!$B$19:$C$506,2,FALSE))</f>
        <v>0</v>
      </c>
      <c r="I186" s="53">
        <f t="shared" si="13"/>
        <v>100</v>
      </c>
      <c r="J186" s="54">
        <f t="shared" si="14"/>
        <v>170000</v>
      </c>
      <c r="Q186" s="20" t="str">
        <v>Article185</v>
      </c>
    </row>
    <row r="187" spans="1:17" ht="16.5" x14ac:dyDescent="0.3">
      <c r="A187" s="42">
        <f t="shared" si="15"/>
        <v>183</v>
      </c>
      <c r="B187" s="33" t="e">
        <f t="shared" si="11"/>
        <v>#VALUE!</v>
      </c>
      <c r="C187" s="50" t="s">
        <v>251</v>
      </c>
      <c r="D187" s="51" t="str">
        <f>IF(C187&lt;&gt;"",IFERROR(VLOOKUP(C187,#REF!,2,FALSE),""))</f>
        <v/>
      </c>
      <c r="E187" s="52">
        <v>450</v>
      </c>
      <c r="F187" s="45">
        <v>100</v>
      </c>
      <c r="G187" s="53">
        <f t="shared" si="12"/>
        <v>100</v>
      </c>
      <c r="H187" s="53">
        <f>IF(ISERROR(VLOOKUP(C187,Vente!$A$4:$D$32,4,FALSE)),0,VLOOKUP(C187,Vente!$B$19:$C$506,2,FALSE))</f>
        <v>0</v>
      </c>
      <c r="I187" s="53">
        <f t="shared" si="13"/>
        <v>100</v>
      </c>
      <c r="J187" s="54">
        <f t="shared" si="14"/>
        <v>45000</v>
      </c>
      <c r="Q187" s="20" t="str">
        <v>Article186</v>
      </c>
    </row>
    <row r="188" spans="1:17" ht="16.5" x14ac:dyDescent="0.3">
      <c r="A188" s="42">
        <f t="shared" si="15"/>
        <v>184</v>
      </c>
      <c r="B188" s="33" t="e">
        <f t="shared" si="11"/>
        <v>#VALUE!</v>
      </c>
      <c r="C188" s="50" t="s">
        <v>252</v>
      </c>
      <c r="D188" s="51" t="str">
        <f>IF(C188&lt;&gt;"",IFERROR(VLOOKUP(C188,#REF!,2,FALSE),""))</f>
        <v/>
      </c>
      <c r="E188" s="52">
        <v>2600</v>
      </c>
      <c r="F188" s="45">
        <v>100</v>
      </c>
      <c r="G188" s="53">
        <f t="shared" si="12"/>
        <v>100</v>
      </c>
      <c r="H188" s="53">
        <f>IF(ISERROR(VLOOKUP(C188,Vente!$A$4:$D$32,4,FALSE)),0,VLOOKUP(C188,Vente!$B$19:$C$506,2,FALSE))</f>
        <v>0</v>
      </c>
      <c r="I188" s="53">
        <f t="shared" si="13"/>
        <v>100</v>
      </c>
      <c r="J188" s="54">
        <f t="shared" si="14"/>
        <v>260000</v>
      </c>
      <c r="Q188" s="20" t="str">
        <v>Article187</v>
      </c>
    </row>
    <row r="189" spans="1:17" ht="16.5" x14ac:dyDescent="0.3">
      <c r="A189" s="42">
        <f t="shared" si="15"/>
        <v>185</v>
      </c>
      <c r="B189" s="33" t="e">
        <f t="shared" si="11"/>
        <v>#VALUE!</v>
      </c>
      <c r="C189" s="50" t="s">
        <v>253</v>
      </c>
      <c r="D189" s="51" t="str">
        <f>IF(C189&lt;&gt;"",IFERROR(VLOOKUP(C189,#REF!,2,FALSE),""))</f>
        <v/>
      </c>
      <c r="E189" s="52">
        <v>600</v>
      </c>
      <c r="F189" s="45">
        <v>100</v>
      </c>
      <c r="G189" s="53">
        <f t="shared" si="12"/>
        <v>100</v>
      </c>
      <c r="H189" s="53">
        <f>IF(ISERROR(VLOOKUP(C189,Vente!$A$4:$D$32,4,FALSE)),0,VLOOKUP(C189,Vente!$B$19:$C$506,2,FALSE))</f>
        <v>0</v>
      </c>
      <c r="I189" s="53">
        <f t="shared" si="13"/>
        <v>100</v>
      </c>
      <c r="J189" s="54">
        <f t="shared" si="14"/>
        <v>60000</v>
      </c>
      <c r="Q189" s="20" t="str">
        <v>Article188</v>
      </c>
    </row>
    <row r="190" spans="1:17" ht="16.5" x14ac:dyDescent="0.3">
      <c r="A190" s="42">
        <f t="shared" si="15"/>
        <v>186</v>
      </c>
      <c r="B190" s="33" t="e">
        <f t="shared" si="11"/>
        <v>#VALUE!</v>
      </c>
      <c r="C190" s="50" t="s">
        <v>254</v>
      </c>
      <c r="D190" s="51" t="str">
        <f>IF(C190&lt;&gt;"",IFERROR(VLOOKUP(C190,#REF!,2,FALSE),""))</f>
        <v/>
      </c>
      <c r="E190" s="52">
        <v>2600</v>
      </c>
      <c r="F190" s="45">
        <v>100</v>
      </c>
      <c r="G190" s="53">
        <f t="shared" si="12"/>
        <v>100</v>
      </c>
      <c r="H190" s="53">
        <f>IF(ISERROR(VLOOKUP(C190,Vente!$A$4:$D$32,4,FALSE)),0,VLOOKUP(C190,Vente!$B$19:$C$506,2,FALSE))</f>
        <v>0</v>
      </c>
      <c r="I190" s="53">
        <f t="shared" si="13"/>
        <v>100</v>
      </c>
      <c r="J190" s="54">
        <f t="shared" si="14"/>
        <v>260000</v>
      </c>
      <c r="Q190" s="20" t="str">
        <v>Article189</v>
      </c>
    </row>
    <row r="191" spans="1:17" ht="16.5" x14ac:dyDescent="0.3">
      <c r="A191" s="42">
        <f t="shared" si="15"/>
        <v>187</v>
      </c>
      <c r="B191" s="33" t="e">
        <f t="shared" si="11"/>
        <v>#VALUE!</v>
      </c>
      <c r="C191" s="50" t="s">
        <v>255</v>
      </c>
      <c r="D191" s="51" t="str">
        <f>IF(C191&lt;&gt;"",IFERROR(VLOOKUP(C191,#REF!,2,FALSE),""))</f>
        <v/>
      </c>
      <c r="E191" s="52">
        <v>2600</v>
      </c>
      <c r="F191" s="45">
        <v>100</v>
      </c>
      <c r="G191" s="53">
        <f t="shared" si="12"/>
        <v>100</v>
      </c>
      <c r="H191" s="53">
        <f>IF(ISERROR(VLOOKUP(C191,Vente!$A$4:$D$32,4,FALSE)),0,VLOOKUP(C191,Vente!$B$19:$C$506,2,FALSE))</f>
        <v>0</v>
      </c>
      <c r="I191" s="53">
        <f t="shared" si="13"/>
        <v>100</v>
      </c>
      <c r="J191" s="54">
        <f t="shared" si="14"/>
        <v>260000</v>
      </c>
      <c r="Q191" s="20" t="str">
        <v>Article190</v>
      </c>
    </row>
    <row r="192" spans="1:17" ht="16.5" x14ac:dyDescent="0.3">
      <c r="A192" s="42">
        <f t="shared" si="15"/>
        <v>188</v>
      </c>
      <c r="B192" s="33" t="e">
        <f t="shared" si="11"/>
        <v>#VALUE!</v>
      </c>
      <c r="C192" s="50" t="s">
        <v>256</v>
      </c>
      <c r="D192" s="51" t="str">
        <f>IF(C192&lt;&gt;"",IFERROR(VLOOKUP(C192,#REF!,2,FALSE),""))</f>
        <v/>
      </c>
      <c r="E192" s="52">
        <v>10</v>
      </c>
      <c r="F192" s="45">
        <v>100</v>
      </c>
      <c r="G192" s="53">
        <f t="shared" si="12"/>
        <v>100</v>
      </c>
      <c r="H192" s="53">
        <f>IF(ISERROR(VLOOKUP(C192,Vente!$A$4:$D$32,4,FALSE)),0,VLOOKUP(C192,Vente!$B$19:$C$506,2,FALSE))</f>
        <v>0</v>
      </c>
      <c r="I192" s="53">
        <f t="shared" si="13"/>
        <v>100</v>
      </c>
      <c r="J192" s="54">
        <f t="shared" si="14"/>
        <v>1000</v>
      </c>
      <c r="Q192" s="20" t="str">
        <v>Article191</v>
      </c>
    </row>
    <row r="193" spans="1:17" ht="16.5" x14ac:dyDescent="0.3">
      <c r="A193" s="42">
        <f t="shared" si="15"/>
        <v>189</v>
      </c>
      <c r="B193" s="33" t="e">
        <f t="shared" si="11"/>
        <v>#VALUE!</v>
      </c>
      <c r="C193" s="50" t="s">
        <v>257</v>
      </c>
      <c r="D193" s="51" t="str">
        <f>IF(C193&lt;&gt;"",IFERROR(VLOOKUP(C193,#REF!,2,FALSE),""))</f>
        <v/>
      </c>
      <c r="E193" s="52">
        <v>10</v>
      </c>
      <c r="F193" s="45">
        <v>100</v>
      </c>
      <c r="G193" s="53">
        <f t="shared" si="12"/>
        <v>100</v>
      </c>
      <c r="H193" s="53">
        <f>IF(ISERROR(VLOOKUP(C193,Vente!$A$4:$D$32,4,FALSE)),0,VLOOKUP(C193,Vente!$B$19:$C$506,2,FALSE))</f>
        <v>0</v>
      </c>
      <c r="I193" s="53">
        <f t="shared" si="13"/>
        <v>100</v>
      </c>
      <c r="J193" s="54">
        <f t="shared" si="14"/>
        <v>1000</v>
      </c>
      <c r="Q193" s="20" t="str">
        <v>Article192</v>
      </c>
    </row>
    <row r="194" spans="1:17" ht="16.5" x14ac:dyDescent="0.3">
      <c r="A194" s="42">
        <f t="shared" si="15"/>
        <v>190</v>
      </c>
      <c r="B194" s="33" t="e">
        <f t="shared" si="11"/>
        <v>#VALUE!</v>
      </c>
      <c r="C194" s="50" t="s">
        <v>258</v>
      </c>
      <c r="D194" s="51" t="str">
        <f>IF(C194&lt;&gt;"",IFERROR(VLOOKUP(C194,#REF!,2,FALSE),""))</f>
        <v/>
      </c>
      <c r="E194" s="52">
        <v>15</v>
      </c>
      <c r="F194" s="45">
        <v>100</v>
      </c>
      <c r="G194" s="53">
        <f t="shared" si="12"/>
        <v>100</v>
      </c>
      <c r="H194" s="53">
        <f>IF(ISERROR(VLOOKUP(C194,Vente!$A$4:$D$32,4,FALSE)),0,VLOOKUP(C194,Vente!$B$19:$C$506,2,FALSE))</f>
        <v>0</v>
      </c>
      <c r="I194" s="53">
        <f t="shared" si="13"/>
        <v>100</v>
      </c>
      <c r="J194" s="54">
        <f t="shared" si="14"/>
        <v>1500</v>
      </c>
      <c r="Q194" s="20" t="str">
        <v>Article193</v>
      </c>
    </row>
    <row r="195" spans="1:17" ht="16.5" x14ac:dyDescent="0.3">
      <c r="A195" s="42">
        <f t="shared" si="15"/>
        <v>191</v>
      </c>
      <c r="B195" s="33" t="e">
        <f t="shared" si="11"/>
        <v>#VALUE!</v>
      </c>
      <c r="C195" s="50" t="s">
        <v>259</v>
      </c>
      <c r="D195" s="51" t="str">
        <f>IF(C195&lt;&gt;"",IFERROR(VLOOKUP(C195,#REF!,2,FALSE),""))</f>
        <v/>
      </c>
      <c r="E195" s="52">
        <v>15</v>
      </c>
      <c r="F195" s="45">
        <v>100</v>
      </c>
      <c r="G195" s="53">
        <f t="shared" si="12"/>
        <v>100</v>
      </c>
      <c r="H195" s="53">
        <f>IF(ISERROR(VLOOKUP(C195,Vente!$A$4:$D$32,4,FALSE)),0,VLOOKUP(C195,Vente!$B$19:$C$506,2,FALSE))</f>
        <v>0</v>
      </c>
      <c r="I195" s="53">
        <f t="shared" si="13"/>
        <v>100</v>
      </c>
      <c r="J195" s="54">
        <f t="shared" si="14"/>
        <v>1500</v>
      </c>
      <c r="Q195" s="20" t="str">
        <v>Article194</v>
      </c>
    </row>
    <row r="196" spans="1:17" ht="16.5" x14ac:dyDescent="0.3">
      <c r="A196" s="42">
        <f t="shared" si="15"/>
        <v>192</v>
      </c>
      <c r="B196" s="33" t="e">
        <f t="shared" si="11"/>
        <v>#VALUE!</v>
      </c>
      <c r="C196" s="50" t="s">
        <v>260</v>
      </c>
      <c r="D196" s="51" t="str">
        <f>IF(C196&lt;&gt;"",IFERROR(VLOOKUP(C196,#REF!,2,FALSE),""))</f>
        <v/>
      </c>
      <c r="E196" s="52">
        <v>4100</v>
      </c>
      <c r="F196" s="45">
        <v>100</v>
      </c>
      <c r="G196" s="53">
        <f t="shared" si="12"/>
        <v>100</v>
      </c>
      <c r="H196" s="53">
        <f>IF(ISERROR(VLOOKUP(C196,Vente!$A$4:$D$32,4,FALSE)),0,VLOOKUP(C196,Vente!$B$19:$C$506,2,FALSE))</f>
        <v>0</v>
      </c>
      <c r="I196" s="53">
        <f t="shared" si="13"/>
        <v>100</v>
      </c>
      <c r="J196" s="54">
        <f t="shared" si="14"/>
        <v>410000</v>
      </c>
      <c r="Q196" s="20" t="str">
        <v>Article195</v>
      </c>
    </row>
    <row r="197" spans="1:17" ht="16.5" x14ac:dyDescent="0.3">
      <c r="A197" s="42">
        <f t="shared" si="15"/>
        <v>193</v>
      </c>
      <c r="B197" s="33" t="e">
        <f t="shared" si="11"/>
        <v>#VALUE!</v>
      </c>
      <c r="C197" s="50" t="s">
        <v>261</v>
      </c>
      <c r="D197" s="51" t="str">
        <f>IF(C197&lt;&gt;"",IFERROR(VLOOKUP(C197,#REF!,2,FALSE),""))</f>
        <v/>
      </c>
      <c r="E197" s="52">
        <v>8000</v>
      </c>
      <c r="F197" s="45">
        <v>100</v>
      </c>
      <c r="G197" s="53">
        <f t="shared" si="12"/>
        <v>100</v>
      </c>
      <c r="H197" s="53">
        <f>IF(ISERROR(VLOOKUP(C197,Vente!$A$4:$D$32,4,FALSE)),0,VLOOKUP(C197,Vente!$B$19:$C$506,2,FALSE))</f>
        <v>0</v>
      </c>
      <c r="I197" s="53">
        <f t="shared" si="13"/>
        <v>100</v>
      </c>
      <c r="J197" s="54">
        <f t="shared" si="14"/>
        <v>800000</v>
      </c>
      <c r="Q197" s="20" t="str">
        <v>Article196</v>
      </c>
    </row>
    <row r="198" spans="1:17" ht="16.5" x14ac:dyDescent="0.3">
      <c r="A198" s="42">
        <f t="shared" si="15"/>
        <v>194</v>
      </c>
      <c r="B198" s="33" t="e">
        <f t="shared" ref="B198:B261" si="16">LEFT(C198,FIND(" ",C198)-1)</f>
        <v>#VALUE!</v>
      </c>
      <c r="C198" s="50" t="s">
        <v>262</v>
      </c>
      <c r="D198" s="51" t="str">
        <f>IF(C198&lt;&gt;"",IFERROR(VLOOKUP(C198,#REF!,2,FALSE),""))</f>
        <v/>
      </c>
      <c r="E198" s="52">
        <v>1600</v>
      </c>
      <c r="F198" s="45">
        <v>100</v>
      </c>
      <c r="G198" s="53">
        <f t="shared" ref="G198:G261" si="17">F198</f>
        <v>100</v>
      </c>
      <c r="H198" s="53">
        <f>IF(ISERROR(VLOOKUP(C198,Vente!$A$4:$D$32,4,FALSE)),0,VLOOKUP(C198,Vente!$B$19:$C$506,2,FALSE))</f>
        <v>0</v>
      </c>
      <c r="I198" s="53">
        <f t="shared" ref="I198:I261" si="18">G198-H198</f>
        <v>100</v>
      </c>
      <c r="J198" s="54">
        <f t="shared" ref="J198:J261" si="19">F198*E198</f>
        <v>160000</v>
      </c>
      <c r="Q198" s="20" t="str">
        <v>Article197</v>
      </c>
    </row>
    <row r="199" spans="1:17" ht="16.5" x14ac:dyDescent="0.3">
      <c r="A199" s="42">
        <f t="shared" ref="A199:A262" si="20">A198+1</f>
        <v>195</v>
      </c>
      <c r="B199" s="33" t="e">
        <f t="shared" si="16"/>
        <v>#VALUE!</v>
      </c>
      <c r="C199" s="50" t="s">
        <v>263</v>
      </c>
      <c r="D199" s="51" t="str">
        <f>IF(C199&lt;&gt;"",IFERROR(VLOOKUP(C199,#REF!,2,FALSE),""))</f>
        <v/>
      </c>
      <c r="E199" s="52">
        <v>2700</v>
      </c>
      <c r="F199" s="45">
        <v>100</v>
      </c>
      <c r="G199" s="53">
        <f t="shared" si="17"/>
        <v>100</v>
      </c>
      <c r="H199" s="53">
        <f>IF(ISERROR(VLOOKUP(C199,Vente!$A$4:$D$32,4,FALSE)),0,VLOOKUP(C199,Vente!$B$19:$C$506,2,FALSE))</f>
        <v>0</v>
      </c>
      <c r="I199" s="53">
        <f t="shared" si="18"/>
        <v>100</v>
      </c>
      <c r="J199" s="54">
        <f t="shared" si="19"/>
        <v>270000</v>
      </c>
      <c r="Q199" s="20" t="str">
        <v>Article198</v>
      </c>
    </row>
    <row r="200" spans="1:17" ht="16.5" x14ac:dyDescent="0.3">
      <c r="A200" s="42">
        <f t="shared" si="20"/>
        <v>196</v>
      </c>
      <c r="B200" s="33" t="e">
        <f t="shared" si="16"/>
        <v>#VALUE!</v>
      </c>
      <c r="C200" s="50" t="s">
        <v>264</v>
      </c>
      <c r="D200" s="51" t="str">
        <f>IF(C200&lt;&gt;"",IFERROR(VLOOKUP(C200,#REF!,2,FALSE),""))</f>
        <v/>
      </c>
      <c r="E200" s="52">
        <v>2100</v>
      </c>
      <c r="F200" s="45">
        <v>100</v>
      </c>
      <c r="G200" s="53">
        <f t="shared" si="17"/>
        <v>100</v>
      </c>
      <c r="H200" s="53">
        <f>IF(ISERROR(VLOOKUP(C200,Vente!$A$4:$D$32,4,FALSE)),0,VLOOKUP(C200,Vente!$B$19:$C$506,2,FALSE))</f>
        <v>0</v>
      </c>
      <c r="I200" s="53">
        <f t="shared" si="18"/>
        <v>100</v>
      </c>
      <c r="J200" s="54">
        <f t="shared" si="19"/>
        <v>210000</v>
      </c>
      <c r="Q200" s="20" t="str">
        <v>Article199</v>
      </c>
    </row>
    <row r="201" spans="1:17" ht="16.5" x14ac:dyDescent="0.3">
      <c r="A201" s="42">
        <f t="shared" si="20"/>
        <v>197</v>
      </c>
      <c r="B201" s="33" t="e">
        <f t="shared" si="16"/>
        <v>#VALUE!</v>
      </c>
      <c r="C201" s="50" t="s">
        <v>265</v>
      </c>
      <c r="D201" s="51" t="str">
        <f>IF(C201&lt;&gt;"",IFERROR(VLOOKUP(C201,#REF!,2,FALSE),""))</f>
        <v/>
      </c>
      <c r="E201" s="52">
        <v>2200</v>
      </c>
      <c r="F201" s="45">
        <v>100</v>
      </c>
      <c r="G201" s="53">
        <f t="shared" si="17"/>
        <v>100</v>
      </c>
      <c r="H201" s="53">
        <f>IF(ISERROR(VLOOKUP(C201,Vente!$A$4:$D$32,4,FALSE)),0,VLOOKUP(C201,Vente!$B$19:$C$506,2,FALSE))</f>
        <v>0</v>
      </c>
      <c r="I201" s="53">
        <f t="shared" si="18"/>
        <v>100</v>
      </c>
      <c r="J201" s="54">
        <f t="shared" si="19"/>
        <v>220000</v>
      </c>
      <c r="Q201" s="20" t="str">
        <v>Article200</v>
      </c>
    </row>
    <row r="202" spans="1:17" ht="16.5" x14ac:dyDescent="0.3">
      <c r="A202" s="42">
        <f t="shared" si="20"/>
        <v>198</v>
      </c>
      <c r="B202" s="33" t="e">
        <f t="shared" si="16"/>
        <v>#VALUE!</v>
      </c>
      <c r="C202" s="50" t="s">
        <v>266</v>
      </c>
      <c r="D202" s="51" t="str">
        <f>IF(C202&lt;&gt;"",IFERROR(VLOOKUP(C202,#REF!,2,FALSE),""))</f>
        <v/>
      </c>
      <c r="E202" s="52">
        <v>35000</v>
      </c>
      <c r="F202" s="45">
        <v>100</v>
      </c>
      <c r="G202" s="53">
        <f t="shared" si="17"/>
        <v>100</v>
      </c>
      <c r="H202" s="53">
        <f>IF(ISERROR(VLOOKUP(C202,Vente!$A$4:$D$32,4,FALSE)),0,VLOOKUP(C202,Vente!$B$19:$C$506,2,FALSE))</f>
        <v>0</v>
      </c>
      <c r="I202" s="53">
        <f t="shared" si="18"/>
        <v>100</v>
      </c>
      <c r="J202" s="54">
        <f t="shared" si="19"/>
        <v>3500000</v>
      </c>
      <c r="Q202" s="20" t="str">
        <v>Article201</v>
      </c>
    </row>
    <row r="203" spans="1:17" ht="16.5" x14ac:dyDescent="0.3">
      <c r="A203" s="42">
        <f t="shared" si="20"/>
        <v>199</v>
      </c>
      <c r="B203" s="33" t="e">
        <f t="shared" si="16"/>
        <v>#VALUE!</v>
      </c>
      <c r="C203" s="50" t="s">
        <v>267</v>
      </c>
      <c r="D203" s="51" t="str">
        <f>IF(C203&lt;&gt;"",IFERROR(VLOOKUP(C203,#REF!,2,FALSE),""))</f>
        <v/>
      </c>
      <c r="E203" s="52">
        <v>100</v>
      </c>
      <c r="F203" s="45">
        <v>100</v>
      </c>
      <c r="G203" s="53">
        <f t="shared" si="17"/>
        <v>100</v>
      </c>
      <c r="H203" s="53">
        <f>IF(ISERROR(VLOOKUP(C203,Vente!$A$4:$D$32,4,FALSE)),0,VLOOKUP(C203,Vente!$B$19:$C$506,2,FALSE))</f>
        <v>0</v>
      </c>
      <c r="I203" s="53">
        <f t="shared" si="18"/>
        <v>100</v>
      </c>
      <c r="J203" s="54">
        <f t="shared" si="19"/>
        <v>10000</v>
      </c>
      <c r="Q203" s="20" t="str">
        <v>Article202</v>
      </c>
    </row>
    <row r="204" spans="1:17" ht="16.5" x14ac:dyDescent="0.3">
      <c r="A204" s="42">
        <f t="shared" si="20"/>
        <v>200</v>
      </c>
      <c r="B204" s="33" t="e">
        <f t="shared" si="16"/>
        <v>#VALUE!</v>
      </c>
      <c r="C204" s="50" t="s">
        <v>268</v>
      </c>
      <c r="D204" s="51" t="str">
        <f>IF(C204&lt;&gt;"",IFERROR(VLOOKUP(C204,#REF!,2,FALSE),""))</f>
        <v/>
      </c>
      <c r="E204" s="52">
        <v>25</v>
      </c>
      <c r="F204" s="45">
        <v>100</v>
      </c>
      <c r="G204" s="53">
        <f t="shared" si="17"/>
        <v>100</v>
      </c>
      <c r="H204" s="53">
        <f>IF(ISERROR(VLOOKUP(C204,Vente!$A$4:$D$32,4,FALSE)),0,VLOOKUP(C204,Vente!$B$19:$C$506,2,FALSE))</f>
        <v>0</v>
      </c>
      <c r="I204" s="53">
        <f t="shared" si="18"/>
        <v>100</v>
      </c>
      <c r="J204" s="54">
        <f t="shared" si="19"/>
        <v>2500</v>
      </c>
      <c r="Q204" s="20" t="str">
        <v>Article203</v>
      </c>
    </row>
    <row r="205" spans="1:17" ht="16.5" x14ac:dyDescent="0.3">
      <c r="A205" s="42">
        <f t="shared" si="20"/>
        <v>201</v>
      </c>
      <c r="B205" s="33" t="e">
        <f t="shared" si="16"/>
        <v>#VALUE!</v>
      </c>
      <c r="C205" s="50" t="s">
        <v>269</v>
      </c>
      <c r="D205" s="51" t="str">
        <f>IF(C205&lt;&gt;"",IFERROR(VLOOKUP(C205,#REF!,2,FALSE),""))</f>
        <v/>
      </c>
      <c r="E205" s="52">
        <v>9950</v>
      </c>
      <c r="F205" s="45">
        <v>100</v>
      </c>
      <c r="G205" s="53">
        <f t="shared" si="17"/>
        <v>100</v>
      </c>
      <c r="H205" s="53">
        <f>IF(ISERROR(VLOOKUP(C205,Vente!$A$4:$D$32,4,FALSE)),0,VLOOKUP(C205,Vente!$B$19:$C$506,2,FALSE))</f>
        <v>0</v>
      </c>
      <c r="I205" s="53">
        <f t="shared" si="18"/>
        <v>100</v>
      </c>
      <c r="J205" s="54">
        <f t="shared" si="19"/>
        <v>995000</v>
      </c>
      <c r="Q205" s="20" t="str">
        <v>Article204</v>
      </c>
    </row>
    <row r="206" spans="1:17" ht="16.5" x14ac:dyDescent="0.3">
      <c r="A206" s="42">
        <f t="shared" si="20"/>
        <v>202</v>
      </c>
      <c r="B206" s="33" t="e">
        <f t="shared" si="16"/>
        <v>#VALUE!</v>
      </c>
      <c r="C206" s="50" t="s">
        <v>270</v>
      </c>
      <c r="D206" s="51" t="str">
        <f>IF(C206&lt;&gt;"",IFERROR(VLOOKUP(C206,#REF!,2,FALSE),""))</f>
        <v/>
      </c>
      <c r="E206" s="52">
        <v>9500</v>
      </c>
      <c r="F206" s="45">
        <v>100</v>
      </c>
      <c r="G206" s="53">
        <f t="shared" si="17"/>
        <v>100</v>
      </c>
      <c r="H206" s="53">
        <f>IF(ISERROR(VLOOKUP(C206,Vente!$A$4:$D$32,4,FALSE)),0,VLOOKUP(C206,Vente!$B$19:$C$506,2,FALSE))</f>
        <v>0</v>
      </c>
      <c r="I206" s="53">
        <f t="shared" si="18"/>
        <v>100</v>
      </c>
      <c r="J206" s="54">
        <f t="shared" si="19"/>
        <v>950000</v>
      </c>
      <c r="Q206" s="20" t="str">
        <v>Article205</v>
      </c>
    </row>
    <row r="207" spans="1:17" ht="16.5" x14ac:dyDescent="0.3">
      <c r="A207" s="42">
        <f t="shared" si="20"/>
        <v>203</v>
      </c>
      <c r="B207" s="33" t="e">
        <f t="shared" si="16"/>
        <v>#VALUE!</v>
      </c>
      <c r="C207" s="50" t="s">
        <v>271</v>
      </c>
      <c r="D207" s="51" t="str">
        <f>IF(C207&lt;&gt;"",IFERROR(VLOOKUP(C207,#REF!,2,FALSE),""))</f>
        <v/>
      </c>
      <c r="E207" s="52">
        <v>8900</v>
      </c>
      <c r="F207" s="45">
        <v>100</v>
      </c>
      <c r="G207" s="53">
        <f t="shared" si="17"/>
        <v>100</v>
      </c>
      <c r="H207" s="53">
        <f>IF(ISERROR(VLOOKUP(C207,Vente!$A$4:$D$32,4,FALSE)),0,VLOOKUP(C207,Vente!$B$19:$C$506,2,FALSE))</f>
        <v>0</v>
      </c>
      <c r="I207" s="53">
        <f t="shared" si="18"/>
        <v>100</v>
      </c>
      <c r="J207" s="54">
        <f t="shared" si="19"/>
        <v>890000</v>
      </c>
      <c r="Q207" s="20" t="str">
        <v>Article206</v>
      </c>
    </row>
    <row r="208" spans="1:17" ht="16.5" x14ac:dyDescent="0.3">
      <c r="A208" s="42">
        <f t="shared" si="20"/>
        <v>204</v>
      </c>
      <c r="B208" s="33" t="e">
        <f t="shared" si="16"/>
        <v>#VALUE!</v>
      </c>
      <c r="C208" s="50" t="s">
        <v>272</v>
      </c>
      <c r="D208" s="51" t="str">
        <f>IF(C208&lt;&gt;"",IFERROR(VLOOKUP(C208,#REF!,2,FALSE),""))</f>
        <v/>
      </c>
      <c r="E208" s="52">
        <v>400</v>
      </c>
      <c r="F208" s="45">
        <v>100</v>
      </c>
      <c r="G208" s="53">
        <f t="shared" si="17"/>
        <v>100</v>
      </c>
      <c r="H208" s="53">
        <f>IF(ISERROR(VLOOKUP(C208,Vente!$A$4:$D$32,4,FALSE)),0,VLOOKUP(C208,Vente!$B$19:$C$506,2,FALSE))</f>
        <v>0</v>
      </c>
      <c r="I208" s="53">
        <f t="shared" si="18"/>
        <v>100</v>
      </c>
      <c r="J208" s="54">
        <f t="shared" si="19"/>
        <v>40000</v>
      </c>
      <c r="Q208" s="20" t="str">
        <v>Article207</v>
      </c>
    </row>
    <row r="209" spans="1:17" ht="16.5" x14ac:dyDescent="0.3">
      <c r="A209" s="42">
        <f t="shared" si="20"/>
        <v>205</v>
      </c>
      <c r="B209" s="33" t="e">
        <f t="shared" si="16"/>
        <v>#VALUE!</v>
      </c>
      <c r="C209" s="50" t="s">
        <v>273</v>
      </c>
      <c r="D209" s="51" t="str">
        <f>IF(C209&lt;&gt;"",IFERROR(VLOOKUP(C209,#REF!,2,FALSE),""))</f>
        <v/>
      </c>
      <c r="E209" s="52">
        <v>400</v>
      </c>
      <c r="F209" s="45">
        <v>100</v>
      </c>
      <c r="G209" s="53">
        <f t="shared" si="17"/>
        <v>100</v>
      </c>
      <c r="H209" s="53">
        <f>IF(ISERROR(VLOOKUP(C209,Vente!$A$4:$D$32,4,FALSE)),0,VLOOKUP(C209,Vente!$B$19:$C$506,2,FALSE))</f>
        <v>0</v>
      </c>
      <c r="I209" s="53">
        <f t="shared" si="18"/>
        <v>100</v>
      </c>
      <c r="J209" s="54">
        <f t="shared" si="19"/>
        <v>40000</v>
      </c>
      <c r="Q209" s="20" t="str">
        <v>Article208</v>
      </c>
    </row>
    <row r="210" spans="1:17" ht="16.5" x14ac:dyDescent="0.3">
      <c r="A210" s="42">
        <f t="shared" si="20"/>
        <v>206</v>
      </c>
      <c r="B210" s="33" t="e">
        <f t="shared" si="16"/>
        <v>#VALUE!</v>
      </c>
      <c r="C210" s="50" t="s">
        <v>274</v>
      </c>
      <c r="D210" s="51" t="str">
        <f>IF(C210&lt;&gt;"",IFERROR(VLOOKUP(C210,#REF!,2,FALSE),""))</f>
        <v/>
      </c>
      <c r="E210" s="52">
        <v>700</v>
      </c>
      <c r="F210" s="45">
        <v>100</v>
      </c>
      <c r="G210" s="53">
        <f t="shared" si="17"/>
        <v>100</v>
      </c>
      <c r="H210" s="53">
        <f>IF(ISERROR(VLOOKUP(C210,Vente!$A$4:$D$32,4,FALSE)),0,VLOOKUP(C210,Vente!$B$19:$C$506,2,FALSE))</f>
        <v>0</v>
      </c>
      <c r="I210" s="53">
        <f t="shared" si="18"/>
        <v>100</v>
      </c>
      <c r="J210" s="54">
        <f t="shared" si="19"/>
        <v>70000</v>
      </c>
      <c r="Q210" s="20" t="str">
        <v>Article209</v>
      </c>
    </row>
    <row r="211" spans="1:17" ht="16.5" x14ac:dyDescent="0.3">
      <c r="A211" s="42">
        <f t="shared" si="20"/>
        <v>207</v>
      </c>
      <c r="B211" s="33" t="e">
        <f t="shared" si="16"/>
        <v>#VALUE!</v>
      </c>
      <c r="C211" s="50" t="s">
        <v>275</v>
      </c>
      <c r="D211" s="51" t="str">
        <f>IF(C211&lt;&gt;"",IFERROR(VLOOKUP(C211,#REF!,2,FALSE),""))</f>
        <v/>
      </c>
      <c r="E211" s="52">
        <v>400</v>
      </c>
      <c r="F211" s="45">
        <v>100</v>
      </c>
      <c r="G211" s="53">
        <f t="shared" si="17"/>
        <v>100</v>
      </c>
      <c r="H211" s="53">
        <f>IF(ISERROR(VLOOKUP(C211,Vente!$A$4:$D$32,4,FALSE)),0,VLOOKUP(C211,Vente!$B$19:$C$506,2,FALSE))</f>
        <v>0</v>
      </c>
      <c r="I211" s="53">
        <f t="shared" si="18"/>
        <v>100</v>
      </c>
      <c r="J211" s="54">
        <f t="shared" si="19"/>
        <v>40000</v>
      </c>
      <c r="Q211" s="20" t="str">
        <v>Article210</v>
      </c>
    </row>
    <row r="212" spans="1:17" ht="16.5" x14ac:dyDescent="0.3">
      <c r="A212" s="42">
        <f t="shared" si="20"/>
        <v>208</v>
      </c>
      <c r="B212" s="33" t="e">
        <f t="shared" si="16"/>
        <v>#VALUE!</v>
      </c>
      <c r="C212" s="50" t="s">
        <v>276</v>
      </c>
      <c r="D212" s="51" t="str">
        <f>IF(C212&lt;&gt;"",IFERROR(VLOOKUP(C212,#REF!,2,FALSE),""))</f>
        <v/>
      </c>
      <c r="E212" s="52">
        <v>200</v>
      </c>
      <c r="F212" s="45">
        <v>100</v>
      </c>
      <c r="G212" s="53">
        <f t="shared" si="17"/>
        <v>100</v>
      </c>
      <c r="H212" s="53">
        <f>IF(ISERROR(VLOOKUP(C212,Vente!$A$4:$D$32,4,FALSE)),0,VLOOKUP(C212,Vente!$B$19:$C$506,2,FALSE))</f>
        <v>0</v>
      </c>
      <c r="I212" s="53">
        <f t="shared" si="18"/>
        <v>100</v>
      </c>
      <c r="J212" s="54">
        <f t="shared" si="19"/>
        <v>20000</v>
      </c>
      <c r="Q212" s="20" t="str">
        <v>Article211</v>
      </c>
    </row>
    <row r="213" spans="1:17" ht="16.5" x14ac:dyDescent="0.3">
      <c r="A213" s="42">
        <f t="shared" si="20"/>
        <v>209</v>
      </c>
      <c r="B213" s="33" t="e">
        <f t="shared" si="16"/>
        <v>#VALUE!</v>
      </c>
      <c r="C213" s="50" t="s">
        <v>277</v>
      </c>
      <c r="D213" s="51" t="str">
        <f>IF(C213&lt;&gt;"",IFERROR(VLOOKUP(C213,#REF!,2,FALSE),""))</f>
        <v/>
      </c>
      <c r="E213" s="52">
        <v>1500</v>
      </c>
      <c r="F213" s="45">
        <v>100</v>
      </c>
      <c r="G213" s="53">
        <f t="shared" si="17"/>
        <v>100</v>
      </c>
      <c r="H213" s="53">
        <f>IF(ISERROR(VLOOKUP(C213,Vente!$A$4:$D$32,4,FALSE)),0,VLOOKUP(C213,Vente!$B$19:$C$506,2,FALSE))</f>
        <v>0</v>
      </c>
      <c r="I213" s="53">
        <f t="shared" si="18"/>
        <v>100</v>
      </c>
      <c r="J213" s="54">
        <f t="shared" si="19"/>
        <v>150000</v>
      </c>
      <c r="Q213" s="20" t="str">
        <v>Article212</v>
      </c>
    </row>
    <row r="214" spans="1:17" ht="16.5" x14ac:dyDescent="0.3">
      <c r="A214" s="42">
        <f t="shared" si="20"/>
        <v>210</v>
      </c>
      <c r="B214" s="33" t="e">
        <f t="shared" si="16"/>
        <v>#VALUE!</v>
      </c>
      <c r="C214" s="50" t="s">
        <v>278</v>
      </c>
      <c r="D214" s="51" t="str">
        <f>IF(C214&lt;&gt;"",IFERROR(VLOOKUP(C214,#REF!,2,FALSE),""))</f>
        <v/>
      </c>
      <c r="E214" s="52">
        <v>700</v>
      </c>
      <c r="F214" s="45">
        <v>100</v>
      </c>
      <c r="G214" s="53">
        <f t="shared" si="17"/>
        <v>100</v>
      </c>
      <c r="H214" s="53">
        <f>IF(ISERROR(VLOOKUP(C214,Vente!$A$4:$D$32,4,FALSE)),0,VLOOKUP(C214,Vente!$B$19:$C$506,2,FALSE))</f>
        <v>0</v>
      </c>
      <c r="I214" s="53">
        <f t="shared" si="18"/>
        <v>100</v>
      </c>
      <c r="J214" s="54">
        <f t="shared" si="19"/>
        <v>70000</v>
      </c>
      <c r="Q214" s="20" t="str">
        <v>Article213</v>
      </c>
    </row>
    <row r="215" spans="1:17" ht="16.5" x14ac:dyDescent="0.3">
      <c r="A215" s="42">
        <f t="shared" si="20"/>
        <v>211</v>
      </c>
      <c r="B215" s="33" t="e">
        <f t="shared" si="16"/>
        <v>#VALUE!</v>
      </c>
      <c r="C215" s="50" t="s">
        <v>279</v>
      </c>
      <c r="D215" s="51" t="str">
        <f>IF(C215&lt;&gt;"",IFERROR(VLOOKUP(C215,#REF!,2,FALSE),""))</f>
        <v/>
      </c>
      <c r="E215" s="52">
        <v>900</v>
      </c>
      <c r="F215" s="45">
        <v>100</v>
      </c>
      <c r="G215" s="53">
        <f t="shared" si="17"/>
        <v>100</v>
      </c>
      <c r="H215" s="53">
        <f>IF(ISERROR(VLOOKUP(C215,Vente!$A$4:$D$32,4,FALSE)),0,VLOOKUP(C215,Vente!$B$19:$C$506,2,FALSE))</f>
        <v>0</v>
      </c>
      <c r="I215" s="53">
        <f t="shared" si="18"/>
        <v>100</v>
      </c>
      <c r="J215" s="54">
        <f t="shared" si="19"/>
        <v>90000</v>
      </c>
      <c r="Q215" s="20" t="str">
        <v>Article214</v>
      </c>
    </row>
    <row r="216" spans="1:17" ht="16.5" x14ac:dyDescent="0.3">
      <c r="A216" s="42">
        <f t="shared" si="20"/>
        <v>212</v>
      </c>
      <c r="B216" s="33" t="e">
        <f t="shared" si="16"/>
        <v>#VALUE!</v>
      </c>
      <c r="C216" s="50" t="s">
        <v>280</v>
      </c>
      <c r="D216" s="51" t="str">
        <f>IF(C216&lt;&gt;"",IFERROR(VLOOKUP(C216,#REF!,2,FALSE),""))</f>
        <v/>
      </c>
      <c r="E216" s="52">
        <v>900</v>
      </c>
      <c r="F216" s="45">
        <v>100</v>
      </c>
      <c r="G216" s="53">
        <f t="shared" si="17"/>
        <v>100</v>
      </c>
      <c r="H216" s="53">
        <f>IF(ISERROR(VLOOKUP(C216,Vente!$A$4:$D$32,4,FALSE)),0,VLOOKUP(C216,Vente!$B$19:$C$506,2,FALSE))</f>
        <v>0</v>
      </c>
      <c r="I216" s="53">
        <f t="shared" si="18"/>
        <v>100</v>
      </c>
      <c r="J216" s="54">
        <f t="shared" si="19"/>
        <v>90000</v>
      </c>
      <c r="Q216" s="20" t="str">
        <v>Article215</v>
      </c>
    </row>
    <row r="217" spans="1:17" ht="16.5" x14ac:dyDescent="0.3">
      <c r="A217" s="42">
        <f t="shared" si="20"/>
        <v>213</v>
      </c>
      <c r="B217" s="33" t="e">
        <f t="shared" si="16"/>
        <v>#VALUE!</v>
      </c>
      <c r="C217" s="50" t="s">
        <v>281</v>
      </c>
      <c r="D217" s="51" t="str">
        <f>IF(C217&lt;&gt;"",IFERROR(VLOOKUP(C217,#REF!,2,FALSE),""))</f>
        <v/>
      </c>
      <c r="E217" s="52">
        <v>1500</v>
      </c>
      <c r="F217" s="45">
        <v>100</v>
      </c>
      <c r="G217" s="53">
        <f t="shared" si="17"/>
        <v>100</v>
      </c>
      <c r="H217" s="53">
        <f>IF(ISERROR(VLOOKUP(C217,Vente!$A$4:$D$32,4,FALSE)),0,VLOOKUP(C217,Vente!$B$19:$C$506,2,FALSE))</f>
        <v>0</v>
      </c>
      <c r="I217" s="53">
        <f t="shared" si="18"/>
        <v>100</v>
      </c>
      <c r="J217" s="54">
        <f t="shared" si="19"/>
        <v>150000</v>
      </c>
      <c r="Q217" s="20" t="str">
        <v>Article216</v>
      </c>
    </row>
    <row r="218" spans="1:17" ht="16.5" x14ac:dyDescent="0.3">
      <c r="A218" s="42">
        <f t="shared" si="20"/>
        <v>214</v>
      </c>
      <c r="B218" s="33" t="e">
        <f t="shared" si="16"/>
        <v>#VALUE!</v>
      </c>
      <c r="C218" s="50" t="s">
        <v>282</v>
      </c>
      <c r="D218" s="51" t="str">
        <f>IF(C218&lt;&gt;"",IFERROR(VLOOKUP(C218,#REF!,2,FALSE),""))</f>
        <v/>
      </c>
      <c r="E218" s="52">
        <v>700</v>
      </c>
      <c r="F218" s="45">
        <v>100</v>
      </c>
      <c r="G218" s="53">
        <f t="shared" si="17"/>
        <v>100</v>
      </c>
      <c r="H218" s="53">
        <f>IF(ISERROR(VLOOKUP(C218,Vente!$A$4:$D$32,4,FALSE)),0,VLOOKUP(C218,Vente!$B$19:$C$506,2,FALSE))</f>
        <v>0</v>
      </c>
      <c r="I218" s="53">
        <f t="shared" si="18"/>
        <v>100</v>
      </c>
      <c r="J218" s="54">
        <f t="shared" si="19"/>
        <v>70000</v>
      </c>
      <c r="Q218" s="20" t="str">
        <v>Article217</v>
      </c>
    </row>
    <row r="219" spans="1:17" ht="16.5" x14ac:dyDescent="0.3">
      <c r="A219" s="42">
        <f t="shared" si="20"/>
        <v>215</v>
      </c>
      <c r="B219" s="33" t="e">
        <f t="shared" si="16"/>
        <v>#VALUE!</v>
      </c>
      <c r="C219" s="50" t="s">
        <v>283</v>
      </c>
      <c r="D219" s="51" t="str">
        <f>IF(C219&lt;&gt;"",IFERROR(VLOOKUP(C219,#REF!,2,FALSE),""))</f>
        <v/>
      </c>
      <c r="E219" s="52">
        <v>600</v>
      </c>
      <c r="F219" s="45">
        <v>100</v>
      </c>
      <c r="G219" s="53">
        <f t="shared" si="17"/>
        <v>100</v>
      </c>
      <c r="H219" s="53">
        <f>IF(ISERROR(VLOOKUP(C219,Vente!$A$4:$D$32,4,FALSE)),0,VLOOKUP(C219,Vente!$B$19:$C$506,2,FALSE))</f>
        <v>0</v>
      </c>
      <c r="I219" s="53">
        <f t="shared" si="18"/>
        <v>100</v>
      </c>
      <c r="J219" s="54">
        <f t="shared" si="19"/>
        <v>60000</v>
      </c>
      <c r="Q219" s="20" t="str">
        <v>Article218</v>
      </c>
    </row>
    <row r="220" spans="1:17" ht="16.5" x14ac:dyDescent="0.3">
      <c r="A220" s="42">
        <f t="shared" si="20"/>
        <v>216</v>
      </c>
      <c r="B220" s="33" t="e">
        <f t="shared" si="16"/>
        <v>#VALUE!</v>
      </c>
      <c r="C220" s="50" t="s">
        <v>284</v>
      </c>
      <c r="D220" s="51" t="str">
        <f>IF(C220&lt;&gt;"",IFERROR(VLOOKUP(C220,#REF!,2,FALSE),""))</f>
        <v/>
      </c>
      <c r="E220" s="52">
        <v>600</v>
      </c>
      <c r="F220" s="45">
        <v>100</v>
      </c>
      <c r="G220" s="53">
        <f t="shared" si="17"/>
        <v>100</v>
      </c>
      <c r="H220" s="53">
        <f>IF(ISERROR(VLOOKUP(C220,Vente!$A$4:$D$32,4,FALSE)),0,VLOOKUP(C220,Vente!$B$19:$C$506,2,FALSE))</f>
        <v>0</v>
      </c>
      <c r="I220" s="53">
        <f t="shared" si="18"/>
        <v>100</v>
      </c>
      <c r="J220" s="54">
        <f t="shared" si="19"/>
        <v>60000</v>
      </c>
      <c r="Q220" s="20" t="str">
        <v>Article219</v>
      </c>
    </row>
    <row r="221" spans="1:17" ht="16.5" x14ac:dyDescent="0.3">
      <c r="A221" s="42">
        <f t="shared" si="20"/>
        <v>217</v>
      </c>
      <c r="B221" s="33" t="e">
        <f t="shared" si="16"/>
        <v>#VALUE!</v>
      </c>
      <c r="C221" s="50" t="s">
        <v>285</v>
      </c>
      <c r="D221" s="51" t="str">
        <f>IF(C221&lt;&gt;"",IFERROR(VLOOKUP(C221,#REF!,2,FALSE),""))</f>
        <v/>
      </c>
      <c r="E221" s="52">
        <v>900</v>
      </c>
      <c r="F221" s="45">
        <v>100</v>
      </c>
      <c r="G221" s="53">
        <f t="shared" si="17"/>
        <v>100</v>
      </c>
      <c r="H221" s="53">
        <f>IF(ISERROR(VLOOKUP(C221,Vente!$A$4:$D$32,4,FALSE)),0,VLOOKUP(C221,Vente!$B$19:$C$506,2,FALSE))</f>
        <v>0</v>
      </c>
      <c r="I221" s="53">
        <f t="shared" si="18"/>
        <v>100</v>
      </c>
      <c r="J221" s="54">
        <f t="shared" si="19"/>
        <v>90000</v>
      </c>
      <c r="Q221" s="20" t="str">
        <v>Article220</v>
      </c>
    </row>
    <row r="222" spans="1:17" ht="16.5" x14ac:dyDescent="0.3">
      <c r="A222" s="42">
        <f t="shared" si="20"/>
        <v>218</v>
      </c>
      <c r="B222" s="33" t="e">
        <f t="shared" si="16"/>
        <v>#VALUE!</v>
      </c>
      <c r="C222" s="50" t="s">
        <v>286</v>
      </c>
      <c r="D222" s="51" t="str">
        <f>IF(C222&lt;&gt;"",IFERROR(VLOOKUP(C222,#REF!,2,FALSE),""))</f>
        <v/>
      </c>
      <c r="E222" s="52">
        <v>600</v>
      </c>
      <c r="F222" s="45">
        <v>100</v>
      </c>
      <c r="G222" s="53">
        <f t="shared" si="17"/>
        <v>100</v>
      </c>
      <c r="H222" s="53">
        <f>IF(ISERROR(VLOOKUP(C222,Vente!$A$4:$D$32,4,FALSE)),0,VLOOKUP(C222,Vente!$B$19:$C$506,2,FALSE))</f>
        <v>0</v>
      </c>
      <c r="I222" s="53">
        <f t="shared" si="18"/>
        <v>100</v>
      </c>
      <c r="J222" s="54">
        <f t="shared" si="19"/>
        <v>60000</v>
      </c>
      <c r="Q222" s="20" t="str">
        <v>Article221</v>
      </c>
    </row>
    <row r="223" spans="1:17" ht="16.5" x14ac:dyDescent="0.3">
      <c r="A223" s="42">
        <f t="shared" si="20"/>
        <v>219</v>
      </c>
      <c r="B223" s="33" t="e">
        <f t="shared" si="16"/>
        <v>#VALUE!</v>
      </c>
      <c r="C223" s="50" t="s">
        <v>287</v>
      </c>
      <c r="D223" s="51" t="str">
        <f>IF(C223&lt;&gt;"",IFERROR(VLOOKUP(C223,#REF!,2,FALSE),""))</f>
        <v/>
      </c>
      <c r="E223" s="52">
        <v>600</v>
      </c>
      <c r="F223" s="45">
        <v>100</v>
      </c>
      <c r="G223" s="53">
        <f t="shared" si="17"/>
        <v>100</v>
      </c>
      <c r="H223" s="53">
        <f>IF(ISERROR(VLOOKUP(C223,Vente!$A$4:$D$32,4,FALSE)),0,VLOOKUP(C223,Vente!$B$19:$C$506,2,FALSE))</f>
        <v>0</v>
      </c>
      <c r="I223" s="53">
        <f t="shared" si="18"/>
        <v>100</v>
      </c>
      <c r="J223" s="54">
        <f t="shared" si="19"/>
        <v>60000</v>
      </c>
      <c r="Q223" s="20" t="str">
        <v>Article222</v>
      </c>
    </row>
    <row r="224" spans="1:17" ht="16.5" x14ac:dyDescent="0.3">
      <c r="A224" s="42">
        <f t="shared" si="20"/>
        <v>220</v>
      </c>
      <c r="B224" s="33" t="e">
        <f t="shared" si="16"/>
        <v>#VALUE!</v>
      </c>
      <c r="C224" s="50" t="s">
        <v>288</v>
      </c>
      <c r="D224" s="51" t="str">
        <f>IF(C224&lt;&gt;"",IFERROR(VLOOKUP(C224,#REF!,2,FALSE),""))</f>
        <v/>
      </c>
      <c r="E224" s="52">
        <v>767</v>
      </c>
      <c r="F224" s="45">
        <v>100</v>
      </c>
      <c r="G224" s="53">
        <f t="shared" si="17"/>
        <v>100</v>
      </c>
      <c r="H224" s="53">
        <f>IF(ISERROR(VLOOKUP(C224,Vente!$A$4:$D$32,4,FALSE)),0,VLOOKUP(C224,Vente!$B$19:$C$506,2,FALSE))</f>
        <v>0</v>
      </c>
      <c r="I224" s="53">
        <f t="shared" si="18"/>
        <v>100</v>
      </c>
      <c r="J224" s="54">
        <f t="shared" si="19"/>
        <v>76700</v>
      </c>
      <c r="Q224" s="20" t="str">
        <v>Article223</v>
      </c>
    </row>
    <row r="225" spans="1:17" ht="16.5" x14ac:dyDescent="0.3">
      <c r="A225" s="42">
        <f t="shared" si="20"/>
        <v>221</v>
      </c>
      <c r="B225" s="33" t="e">
        <f t="shared" si="16"/>
        <v>#VALUE!</v>
      </c>
      <c r="C225" s="50" t="s">
        <v>289</v>
      </c>
      <c r="D225" s="51" t="str">
        <f>IF(C225&lt;&gt;"",IFERROR(VLOOKUP(C225,#REF!,2,FALSE),""))</f>
        <v/>
      </c>
      <c r="E225" s="52">
        <v>800</v>
      </c>
      <c r="F225" s="45">
        <v>100</v>
      </c>
      <c r="G225" s="53">
        <f t="shared" si="17"/>
        <v>100</v>
      </c>
      <c r="H225" s="53">
        <f>IF(ISERROR(VLOOKUP(C225,Vente!$A$4:$D$32,4,FALSE)),0,VLOOKUP(C225,Vente!$B$19:$C$506,2,FALSE))</f>
        <v>0</v>
      </c>
      <c r="I225" s="53">
        <f t="shared" si="18"/>
        <v>100</v>
      </c>
      <c r="J225" s="54">
        <f t="shared" si="19"/>
        <v>80000</v>
      </c>
      <c r="Q225" s="20" t="str">
        <v>Article224</v>
      </c>
    </row>
    <row r="226" spans="1:17" ht="16.5" x14ac:dyDescent="0.3">
      <c r="A226" s="42">
        <f t="shared" si="20"/>
        <v>222</v>
      </c>
      <c r="B226" s="33" t="e">
        <f t="shared" si="16"/>
        <v>#VALUE!</v>
      </c>
      <c r="C226" s="50" t="s">
        <v>290</v>
      </c>
      <c r="D226" s="51" t="str">
        <f>IF(C226&lt;&gt;"",IFERROR(VLOOKUP(C226,#REF!,2,FALSE),""))</f>
        <v/>
      </c>
      <c r="E226" s="52">
        <v>455</v>
      </c>
      <c r="F226" s="45">
        <v>100</v>
      </c>
      <c r="G226" s="53">
        <f t="shared" si="17"/>
        <v>100</v>
      </c>
      <c r="H226" s="53">
        <f>IF(ISERROR(VLOOKUP(C226,Vente!$A$4:$D$32,4,FALSE)),0,VLOOKUP(C226,Vente!$B$19:$C$506,2,FALSE))</f>
        <v>0</v>
      </c>
      <c r="I226" s="53">
        <f t="shared" si="18"/>
        <v>100</v>
      </c>
      <c r="J226" s="54">
        <f t="shared" si="19"/>
        <v>45500</v>
      </c>
      <c r="Q226" s="20" t="str">
        <v>Article225</v>
      </c>
    </row>
    <row r="227" spans="1:17" ht="16.5" x14ac:dyDescent="0.3">
      <c r="A227" s="42">
        <f t="shared" si="20"/>
        <v>223</v>
      </c>
      <c r="B227" s="33" t="e">
        <f t="shared" si="16"/>
        <v>#VALUE!</v>
      </c>
      <c r="C227" s="50" t="s">
        <v>291</v>
      </c>
      <c r="D227" s="51" t="str">
        <f>IF(C227&lt;&gt;"",IFERROR(VLOOKUP(C227,#REF!,2,FALSE),""))</f>
        <v/>
      </c>
      <c r="E227" s="52">
        <v>800</v>
      </c>
      <c r="F227" s="45">
        <v>100</v>
      </c>
      <c r="G227" s="53">
        <f t="shared" si="17"/>
        <v>100</v>
      </c>
      <c r="H227" s="53">
        <f>IF(ISERROR(VLOOKUP(C227,Vente!$A$4:$D$32,4,FALSE)),0,VLOOKUP(C227,Vente!$B$19:$C$506,2,FALSE))</f>
        <v>0</v>
      </c>
      <c r="I227" s="53">
        <f t="shared" si="18"/>
        <v>100</v>
      </c>
      <c r="J227" s="54">
        <f t="shared" si="19"/>
        <v>80000</v>
      </c>
      <c r="Q227" s="20" t="str">
        <v>Article226</v>
      </c>
    </row>
    <row r="228" spans="1:17" ht="16.5" x14ac:dyDescent="0.3">
      <c r="A228" s="42">
        <f t="shared" si="20"/>
        <v>224</v>
      </c>
      <c r="B228" s="33" t="e">
        <f t="shared" si="16"/>
        <v>#VALUE!</v>
      </c>
      <c r="C228" s="50" t="s">
        <v>292</v>
      </c>
      <c r="D228" s="51" t="str">
        <f>IF(C228&lt;&gt;"",IFERROR(VLOOKUP(C228,#REF!,2,FALSE),""))</f>
        <v/>
      </c>
      <c r="E228" s="52">
        <v>700</v>
      </c>
      <c r="F228" s="45">
        <v>100</v>
      </c>
      <c r="G228" s="53">
        <f t="shared" si="17"/>
        <v>100</v>
      </c>
      <c r="H228" s="53">
        <f>IF(ISERROR(VLOOKUP(C228,Vente!$A$4:$D$32,4,FALSE)),0,VLOOKUP(C228,Vente!$B$19:$C$506,2,FALSE))</f>
        <v>0</v>
      </c>
      <c r="I228" s="53">
        <f t="shared" si="18"/>
        <v>100</v>
      </c>
      <c r="J228" s="54">
        <f t="shared" si="19"/>
        <v>70000</v>
      </c>
      <c r="Q228" s="20" t="str">
        <v>Article227</v>
      </c>
    </row>
    <row r="229" spans="1:17" ht="16.5" x14ac:dyDescent="0.3">
      <c r="A229" s="42">
        <f t="shared" si="20"/>
        <v>225</v>
      </c>
      <c r="B229" s="33" t="e">
        <f t="shared" si="16"/>
        <v>#VALUE!</v>
      </c>
      <c r="C229" s="50" t="s">
        <v>293</v>
      </c>
      <c r="D229" s="51" t="str">
        <f>IF(C229&lt;&gt;"",IFERROR(VLOOKUP(C229,#REF!,2,FALSE),""))</f>
        <v/>
      </c>
      <c r="E229" s="52">
        <v>800</v>
      </c>
      <c r="F229" s="45">
        <v>100</v>
      </c>
      <c r="G229" s="53">
        <f t="shared" si="17"/>
        <v>100</v>
      </c>
      <c r="H229" s="53">
        <f>IF(ISERROR(VLOOKUP(C229,Vente!$A$4:$D$32,4,FALSE)),0,VLOOKUP(C229,Vente!$B$19:$C$506,2,FALSE))</f>
        <v>0</v>
      </c>
      <c r="I229" s="53">
        <f t="shared" si="18"/>
        <v>100</v>
      </c>
      <c r="J229" s="54">
        <f t="shared" si="19"/>
        <v>80000</v>
      </c>
      <c r="Q229" s="20" t="str">
        <v>Article228</v>
      </c>
    </row>
    <row r="230" spans="1:17" ht="16.5" x14ac:dyDescent="0.3">
      <c r="A230" s="42">
        <f t="shared" si="20"/>
        <v>226</v>
      </c>
      <c r="B230" s="33" t="e">
        <f t="shared" si="16"/>
        <v>#VALUE!</v>
      </c>
      <c r="C230" s="50" t="s">
        <v>294</v>
      </c>
      <c r="D230" s="51" t="str">
        <f>IF(C230&lt;&gt;"",IFERROR(VLOOKUP(C230,#REF!,2,FALSE),""))</f>
        <v/>
      </c>
      <c r="E230" s="52">
        <v>800</v>
      </c>
      <c r="F230" s="45">
        <v>100</v>
      </c>
      <c r="G230" s="53">
        <f t="shared" si="17"/>
        <v>100</v>
      </c>
      <c r="H230" s="53">
        <f>IF(ISERROR(VLOOKUP(C230,Vente!$A$4:$D$32,4,FALSE)),0,VLOOKUP(C230,Vente!$B$19:$C$506,2,FALSE))</f>
        <v>0</v>
      </c>
      <c r="I230" s="53">
        <f t="shared" si="18"/>
        <v>100</v>
      </c>
      <c r="J230" s="54">
        <f t="shared" si="19"/>
        <v>80000</v>
      </c>
      <c r="Q230" s="20" t="str">
        <v>Article229</v>
      </c>
    </row>
    <row r="231" spans="1:17" ht="16.5" x14ac:dyDescent="0.3">
      <c r="A231" s="42">
        <f t="shared" si="20"/>
        <v>227</v>
      </c>
      <c r="B231" s="33" t="e">
        <f t="shared" si="16"/>
        <v>#VALUE!</v>
      </c>
      <c r="C231" s="50" t="s">
        <v>295</v>
      </c>
      <c r="D231" s="51" t="str">
        <f>IF(C231&lt;&gt;"",IFERROR(VLOOKUP(C231,#REF!,2,FALSE),""))</f>
        <v/>
      </c>
      <c r="E231" s="52">
        <v>600</v>
      </c>
      <c r="F231" s="45">
        <v>100</v>
      </c>
      <c r="G231" s="53">
        <f t="shared" si="17"/>
        <v>100</v>
      </c>
      <c r="H231" s="53">
        <f>IF(ISERROR(VLOOKUP(C231,Vente!$A$4:$D$32,4,FALSE)),0,VLOOKUP(C231,Vente!$B$19:$C$506,2,FALSE))</f>
        <v>0</v>
      </c>
      <c r="I231" s="53">
        <f t="shared" si="18"/>
        <v>100</v>
      </c>
      <c r="J231" s="54">
        <f t="shared" si="19"/>
        <v>60000</v>
      </c>
      <c r="Q231" s="20" t="str">
        <v>Article230</v>
      </c>
    </row>
    <row r="232" spans="1:17" ht="16.5" x14ac:dyDescent="0.3">
      <c r="A232" s="42">
        <f t="shared" si="20"/>
        <v>228</v>
      </c>
      <c r="B232" s="33" t="e">
        <f t="shared" si="16"/>
        <v>#VALUE!</v>
      </c>
      <c r="C232" s="50" t="s">
        <v>296</v>
      </c>
      <c r="D232" s="51" t="str">
        <f>IF(C232&lt;&gt;"",IFERROR(VLOOKUP(C232,#REF!,2,FALSE),""))</f>
        <v/>
      </c>
      <c r="E232" s="52">
        <v>185</v>
      </c>
      <c r="F232" s="45">
        <v>100</v>
      </c>
      <c r="G232" s="53">
        <f t="shared" si="17"/>
        <v>100</v>
      </c>
      <c r="H232" s="53">
        <f>IF(ISERROR(VLOOKUP(C232,Vente!$A$4:$D$32,4,FALSE)),0,VLOOKUP(C232,Vente!$B$19:$C$506,2,FALSE))</f>
        <v>0</v>
      </c>
      <c r="I232" s="53">
        <f t="shared" si="18"/>
        <v>100</v>
      </c>
      <c r="J232" s="54">
        <f t="shared" si="19"/>
        <v>18500</v>
      </c>
      <c r="Q232" s="20" t="str">
        <v>Article231</v>
      </c>
    </row>
    <row r="233" spans="1:17" ht="16.5" x14ac:dyDescent="0.3">
      <c r="A233" s="42">
        <f t="shared" si="20"/>
        <v>229</v>
      </c>
      <c r="B233" s="33" t="e">
        <f t="shared" si="16"/>
        <v>#VALUE!</v>
      </c>
      <c r="C233" s="50" t="s">
        <v>297</v>
      </c>
      <c r="D233" s="51" t="str">
        <f>IF(C233&lt;&gt;"",IFERROR(VLOOKUP(C233,#REF!,2,FALSE),""))</f>
        <v/>
      </c>
      <c r="E233" s="52">
        <v>400</v>
      </c>
      <c r="F233" s="45">
        <v>100</v>
      </c>
      <c r="G233" s="53">
        <f t="shared" si="17"/>
        <v>100</v>
      </c>
      <c r="H233" s="53">
        <f>IF(ISERROR(VLOOKUP(C233,Vente!$A$4:$D$32,4,FALSE)),0,VLOOKUP(C233,Vente!$B$19:$C$506,2,FALSE))</f>
        <v>0</v>
      </c>
      <c r="I233" s="53">
        <f t="shared" si="18"/>
        <v>100</v>
      </c>
      <c r="J233" s="54">
        <f t="shared" si="19"/>
        <v>40000</v>
      </c>
      <c r="Q233" s="20" t="str">
        <v>Article232</v>
      </c>
    </row>
    <row r="234" spans="1:17" ht="16.5" x14ac:dyDescent="0.3">
      <c r="A234" s="42">
        <f t="shared" si="20"/>
        <v>230</v>
      </c>
      <c r="B234" s="33" t="e">
        <f t="shared" si="16"/>
        <v>#VALUE!</v>
      </c>
      <c r="C234" s="50" t="s">
        <v>298</v>
      </c>
      <c r="D234" s="51" t="str">
        <f>IF(C234&lt;&gt;"",IFERROR(VLOOKUP(C234,#REF!,2,FALSE),""))</f>
        <v/>
      </c>
      <c r="E234" s="52">
        <v>600</v>
      </c>
      <c r="F234" s="45">
        <v>100</v>
      </c>
      <c r="G234" s="53">
        <f t="shared" si="17"/>
        <v>100</v>
      </c>
      <c r="H234" s="53">
        <f>IF(ISERROR(VLOOKUP(C234,Vente!$A$4:$D$32,4,FALSE)),0,VLOOKUP(C234,Vente!$B$19:$C$506,2,FALSE))</f>
        <v>0</v>
      </c>
      <c r="I234" s="53">
        <f t="shared" si="18"/>
        <v>100</v>
      </c>
      <c r="J234" s="54">
        <f t="shared" si="19"/>
        <v>60000</v>
      </c>
      <c r="Q234" s="20" t="str">
        <v>Article233</v>
      </c>
    </row>
    <row r="235" spans="1:17" ht="16.5" x14ac:dyDescent="0.3">
      <c r="A235" s="42">
        <f t="shared" si="20"/>
        <v>231</v>
      </c>
      <c r="B235" s="33" t="e">
        <f t="shared" si="16"/>
        <v>#VALUE!</v>
      </c>
      <c r="C235" s="50" t="s">
        <v>299</v>
      </c>
      <c r="D235" s="51" t="str">
        <f>IF(C235&lt;&gt;"",IFERROR(VLOOKUP(C235,#REF!,2,FALSE),""))</f>
        <v/>
      </c>
      <c r="E235" s="52">
        <v>696</v>
      </c>
      <c r="F235" s="45">
        <v>100</v>
      </c>
      <c r="G235" s="53">
        <f t="shared" si="17"/>
        <v>100</v>
      </c>
      <c r="H235" s="53">
        <f>IF(ISERROR(VLOOKUP(C235,Vente!$A$4:$D$32,4,FALSE)),0,VLOOKUP(C235,Vente!$B$19:$C$506,2,FALSE))</f>
        <v>0</v>
      </c>
      <c r="I235" s="53">
        <f t="shared" si="18"/>
        <v>100</v>
      </c>
      <c r="J235" s="54">
        <f t="shared" si="19"/>
        <v>69600</v>
      </c>
      <c r="Q235" s="20" t="str">
        <v>Article234</v>
      </c>
    </row>
    <row r="236" spans="1:17" ht="16.5" x14ac:dyDescent="0.3">
      <c r="A236" s="42">
        <f t="shared" si="20"/>
        <v>232</v>
      </c>
      <c r="B236" s="33" t="e">
        <f t="shared" si="16"/>
        <v>#VALUE!</v>
      </c>
      <c r="C236" s="50" t="s">
        <v>300</v>
      </c>
      <c r="D236" s="51" t="str">
        <f>IF(C236&lt;&gt;"",IFERROR(VLOOKUP(C236,#REF!,2,FALSE),""))</f>
        <v/>
      </c>
      <c r="E236" s="52">
        <v>700</v>
      </c>
      <c r="F236" s="45">
        <v>100</v>
      </c>
      <c r="G236" s="53">
        <f t="shared" si="17"/>
        <v>100</v>
      </c>
      <c r="H236" s="53">
        <f>IF(ISERROR(VLOOKUP(C236,Vente!$A$4:$D$32,4,FALSE)),0,VLOOKUP(C236,Vente!$B$19:$C$506,2,FALSE))</f>
        <v>0</v>
      </c>
      <c r="I236" s="53">
        <f t="shared" si="18"/>
        <v>100</v>
      </c>
      <c r="J236" s="54">
        <f t="shared" si="19"/>
        <v>70000</v>
      </c>
      <c r="Q236" s="20" t="str">
        <v>Article235</v>
      </c>
    </row>
    <row r="237" spans="1:17" ht="16.5" x14ac:dyDescent="0.3">
      <c r="A237" s="42">
        <f t="shared" si="20"/>
        <v>233</v>
      </c>
      <c r="B237" s="33" t="e">
        <f t="shared" si="16"/>
        <v>#VALUE!</v>
      </c>
      <c r="C237" s="50" t="s">
        <v>301</v>
      </c>
      <c r="D237" s="51" t="str">
        <f>IF(C237&lt;&gt;"",IFERROR(VLOOKUP(C237,#REF!,2,FALSE),""))</f>
        <v/>
      </c>
      <c r="E237" s="52">
        <v>2700</v>
      </c>
      <c r="F237" s="45">
        <v>100</v>
      </c>
      <c r="G237" s="53">
        <f t="shared" si="17"/>
        <v>100</v>
      </c>
      <c r="H237" s="53">
        <f>IF(ISERROR(VLOOKUP(C237,Vente!$A$4:$D$32,4,FALSE)),0,VLOOKUP(C237,Vente!$B$19:$C$506,2,FALSE))</f>
        <v>0</v>
      </c>
      <c r="I237" s="53">
        <f t="shared" si="18"/>
        <v>100</v>
      </c>
      <c r="J237" s="54">
        <f t="shared" si="19"/>
        <v>270000</v>
      </c>
      <c r="Q237" s="20" t="str">
        <v>Article236</v>
      </c>
    </row>
    <row r="238" spans="1:17" ht="16.5" x14ac:dyDescent="0.3">
      <c r="A238" s="42">
        <f t="shared" si="20"/>
        <v>234</v>
      </c>
      <c r="B238" s="33" t="e">
        <f t="shared" si="16"/>
        <v>#VALUE!</v>
      </c>
      <c r="C238" s="50" t="s">
        <v>302</v>
      </c>
      <c r="D238" s="51" t="str">
        <f>IF(C238&lt;&gt;"",IFERROR(VLOOKUP(C238,#REF!,2,FALSE),""))</f>
        <v/>
      </c>
      <c r="E238" s="52">
        <v>2950</v>
      </c>
      <c r="F238" s="45">
        <v>100</v>
      </c>
      <c r="G238" s="53">
        <f t="shared" si="17"/>
        <v>100</v>
      </c>
      <c r="H238" s="53">
        <f>IF(ISERROR(VLOOKUP(C238,Vente!$A$4:$D$32,4,FALSE)),0,VLOOKUP(C238,Vente!$B$19:$C$506,2,FALSE))</f>
        <v>0</v>
      </c>
      <c r="I238" s="53">
        <f t="shared" si="18"/>
        <v>100</v>
      </c>
      <c r="J238" s="54">
        <f t="shared" si="19"/>
        <v>295000</v>
      </c>
      <c r="Q238" s="20" t="str">
        <v>Article237</v>
      </c>
    </row>
    <row r="239" spans="1:17" ht="16.5" x14ac:dyDescent="0.3">
      <c r="A239" s="42">
        <f t="shared" si="20"/>
        <v>235</v>
      </c>
      <c r="B239" s="33" t="e">
        <f t="shared" si="16"/>
        <v>#VALUE!</v>
      </c>
      <c r="C239" s="50" t="s">
        <v>303</v>
      </c>
      <c r="D239" s="51" t="str">
        <f>IF(C239&lt;&gt;"",IFERROR(VLOOKUP(C239,#REF!,2,FALSE),""))</f>
        <v/>
      </c>
      <c r="E239" s="52">
        <v>6500</v>
      </c>
      <c r="F239" s="45">
        <v>100</v>
      </c>
      <c r="G239" s="53">
        <f t="shared" si="17"/>
        <v>100</v>
      </c>
      <c r="H239" s="53">
        <f>IF(ISERROR(VLOOKUP(C239,Vente!$A$4:$D$32,4,FALSE)),0,VLOOKUP(C239,Vente!$B$19:$C$506,2,FALSE))</f>
        <v>0</v>
      </c>
      <c r="I239" s="53">
        <f t="shared" si="18"/>
        <v>100</v>
      </c>
      <c r="J239" s="54">
        <f t="shared" si="19"/>
        <v>650000</v>
      </c>
      <c r="Q239" s="20" t="str">
        <v>Article238</v>
      </c>
    </row>
    <row r="240" spans="1:17" ht="16.5" x14ac:dyDescent="0.3">
      <c r="A240" s="42">
        <f t="shared" si="20"/>
        <v>236</v>
      </c>
      <c r="B240" s="33" t="e">
        <f t="shared" si="16"/>
        <v>#VALUE!</v>
      </c>
      <c r="C240" s="50" t="s">
        <v>304</v>
      </c>
      <c r="D240" s="51" t="str">
        <f>IF(C240&lt;&gt;"",IFERROR(VLOOKUP(C240,#REF!,2,FALSE),""))</f>
        <v/>
      </c>
      <c r="E240" s="52">
        <v>3800</v>
      </c>
      <c r="F240" s="45">
        <v>100</v>
      </c>
      <c r="G240" s="53">
        <f t="shared" si="17"/>
        <v>100</v>
      </c>
      <c r="H240" s="53">
        <f>IF(ISERROR(VLOOKUP(C240,Vente!$A$4:$D$32,4,FALSE)),0,VLOOKUP(C240,Vente!$B$19:$C$506,2,FALSE))</f>
        <v>0</v>
      </c>
      <c r="I240" s="53">
        <f t="shared" si="18"/>
        <v>100</v>
      </c>
      <c r="J240" s="54">
        <f t="shared" si="19"/>
        <v>380000</v>
      </c>
      <c r="Q240" s="20" t="str">
        <v>Article239</v>
      </c>
    </row>
    <row r="241" spans="1:17" ht="16.5" x14ac:dyDescent="0.3">
      <c r="A241" s="42">
        <f t="shared" si="20"/>
        <v>237</v>
      </c>
      <c r="B241" s="33" t="e">
        <f t="shared" si="16"/>
        <v>#VALUE!</v>
      </c>
      <c r="C241" s="50" t="s">
        <v>305</v>
      </c>
      <c r="D241" s="51" t="str">
        <f>IF(C241&lt;&gt;"",IFERROR(VLOOKUP(C241,#REF!,2,FALSE),""))</f>
        <v/>
      </c>
      <c r="E241" s="52">
        <v>5500</v>
      </c>
      <c r="F241" s="45">
        <v>100</v>
      </c>
      <c r="G241" s="53">
        <f t="shared" si="17"/>
        <v>100</v>
      </c>
      <c r="H241" s="53">
        <f>IF(ISERROR(VLOOKUP(C241,Vente!$A$4:$D$32,4,FALSE)),0,VLOOKUP(C241,Vente!$B$19:$C$506,2,FALSE))</f>
        <v>0</v>
      </c>
      <c r="I241" s="53">
        <f t="shared" si="18"/>
        <v>100</v>
      </c>
      <c r="J241" s="54">
        <f t="shared" si="19"/>
        <v>550000</v>
      </c>
      <c r="Q241" s="20" t="str">
        <v>Article240</v>
      </c>
    </row>
    <row r="242" spans="1:17" ht="16.5" x14ac:dyDescent="0.3">
      <c r="A242" s="42">
        <f t="shared" si="20"/>
        <v>238</v>
      </c>
      <c r="B242" s="33" t="e">
        <f t="shared" si="16"/>
        <v>#VALUE!</v>
      </c>
      <c r="C242" s="50" t="s">
        <v>306</v>
      </c>
      <c r="D242" s="51" t="str">
        <f>IF(C242&lt;&gt;"",IFERROR(VLOOKUP(C242,#REF!,2,FALSE),""))</f>
        <v/>
      </c>
      <c r="E242" s="52">
        <v>5800</v>
      </c>
      <c r="F242" s="45">
        <v>100</v>
      </c>
      <c r="G242" s="53">
        <f t="shared" si="17"/>
        <v>100</v>
      </c>
      <c r="H242" s="53">
        <f>IF(ISERROR(VLOOKUP(C242,Vente!$A$4:$D$32,4,FALSE)),0,VLOOKUP(C242,Vente!$B$19:$C$506,2,FALSE))</f>
        <v>0</v>
      </c>
      <c r="I242" s="53">
        <f t="shared" si="18"/>
        <v>100</v>
      </c>
      <c r="J242" s="54">
        <f t="shared" si="19"/>
        <v>580000</v>
      </c>
      <c r="Q242" s="20" t="str">
        <v>Article241</v>
      </c>
    </row>
    <row r="243" spans="1:17" ht="16.5" x14ac:dyDescent="0.3">
      <c r="A243" s="42">
        <f t="shared" si="20"/>
        <v>239</v>
      </c>
      <c r="B243" s="33" t="e">
        <f t="shared" si="16"/>
        <v>#VALUE!</v>
      </c>
      <c r="C243" s="50" t="s">
        <v>307</v>
      </c>
      <c r="D243" s="51" t="str">
        <f>IF(C243&lt;&gt;"",IFERROR(VLOOKUP(C243,#REF!,2,FALSE),""))</f>
        <v/>
      </c>
      <c r="E243" s="52">
        <v>2400</v>
      </c>
      <c r="F243" s="45">
        <v>100</v>
      </c>
      <c r="G243" s="53">
        <f t="shared" si="17"/>
        <v>100</v>
      </c>
      <c r="H243" s="53">
        <f>IF(ISERROR(VLOOKUP(C243,Vente!$A$4:$D$32,4,FALSE)),0,VLOOKUP(C243,Vente!$B$19:$C$506,2,FALSE))</f>
        <v>0</v>
      </c>
      <c r="I243" s="53">
        <f t="shared" si="18"/>
        <v>100</v>
      </c>
      <c r="J243" s="54">
        <f t="shared" si="19"/>
        <v>240000</v>
      </c>
      <c r="Q243" s="20" t="str">
        <v>Article242</v>
      </c>
    </row>
    <row r="244" spans="1:17" ht="16.5" x14ac:dyDescent="0.3">
      <c r="A244" s="42">
        <f t="shared" si="20"/>
        <v>240</v>
      </c>
      <c r="B244" s="33" t="e">
        <f t="shared" si="16"/>
        <v>#VALUE!</v>
      </c>
      <c r="C244" s="50" t="s">
        <v>308</v>
      </c>
      <c r="D244" s="51" t="str">
        <f>IF(C244&lt;&gt;"",IFERROR(VLOOKUP(C244,#REF!,2,FALSE),""))</f>
        <v/>
      </c>
      <c r="E244" s="52">
        <v>2500</v>
      </c>
      <c r="F244" s="45">
        <v>100</v>
      </c>
      <c r="G244" s="53">
        <f t="shared" si="17"/>
        <v>100</v>
      </c>
      <c r="H244" s="53">
        <f>IF(ISERROR(VLOOKUP(C244,Vente!$A$4:$D$32,4,FALSE)),0,VLOOKUP(C244,Vente!$B$19:$C$506,2,FALSE))</f>
        <v>0</v>
      </c>
      <c r="I244" s="53">
        <f t="shared" si="18"/>
        <v>100</v>
      </c>
      <c r="J244" s="54">
        <f t="shared" si="19"/>
        <v>250000</v>
      </c>
      <c r="Q244" s="20" t="str">
        <v>Article243</v>
      </c>
    </row>
    <row r="245" spans="1:17" ht="16.5" x14ac:dyDescent="0.3">
      <c r="A245" s="42">
        <f t="shared" si="20"/>
        <v>241</v>
      </c>
      <c r="B245" s="33" t="e">
        <f t="shared" si="16"/>
        <v>#VALUE!</v>
      </c>
      <c r="C245" s="50" t="s">
        <v>309</v>
      </c>
      <c r="D245" s="51" t="str">
        <f>IF(C245&lt;&gt;"",IFERROR(VLOOKUP(C245,#REF!,2,FALSE),""))</f>
        <v/>
      </c>
      <c r="E245" s="52">
        <v>3000</v>
      </c>
      <c r="F245" s="45">
        <v>100</v>
      </c>
      <c r="G245" s="53">
        <f t="shared" si="17"/>
        <v>100</v>
      </c>
      <c r="H245" s="53">
        <f>IF(ISERROR(VLOOKUP(C245,Vente!$A$4:$D$32,4,FALSE)),0,VLOOKUP(C245,Vente!$B$19:$C$506,2,FALSE))</f>
        <v>0</v>
      </c>
      <c r="I245" s="53">
        <f t="shared" si="18"/>
        <v>100</v>
      </c>
      <c r="J245" s="54">
        <f t="shared" si="19"/>
        <v>300000</v>
      </c>
      <c r="Q245" s="20" t="str">
        <v>Article244</v>
      </c>
    </row>
    <row r="246" spans="1:17" ht="16.5" x14ac:dyDescent="0.3">
      <c r="A246" s="42">
        <f t="shared" si="20"/>
        <v>242</v>
      </c>
      <c r="B246" s="33" t="e">
        <f t="shared" si="16"/>
        <v>#VALUE!</v>
      </c>
      <c r="C246" s="50" t="s">
        <v>310</v>
      </c>
      <c r="D246" s="51" t="str">
        <f>IF(C246&lt;&gt;"",IFERROR(VLOOKUP(C246,#REF!,2,FALSE),""))</f>
        <v/>
      </c>
      <c r="E246" s="52">
        <v>3500</v>
      </c>
      <c r="F246" s="45">
        <v>100</v>
      </c>
      <c r="G246" s="53">
        <f t="shared" si="17"/>
        <v>100</v>
      </c>
      <c r="H246" s="53">
        <f>IF(ISERROR(VLOOKUP(C246,Vente!$A$4:$D$32,4,FALSE)),0,VLOOKUP(C246,Vente!$B$19:$C$506,2,FALSE))</f>
        <v>0</v>
      </c>
      <c r="I246" s="53">
        <f t="shared" si="18"/>
        <v>100</v>
      </c>
      <c r="J246" s="54">
        <f t="shared" si="19"/>
        <v>350000</v>
      </c>
      <c r="Q246" s="20" t="str">
        <v>Article245</v>
      </c>
    </row>
    <row r="247" spans="1:17" ht="16.5" x14ac:dyDescent="0.3">
      <c r="A247" s="42">
        <f t="shared" si="20"/>
        <v>243</v>
      </c>
      <c r="B247" s="33" t="e">
        <f t="shared" si="16"/>
        <v>#VALUE!</v>
      </c>
      <c r="C247" s="50" t="s">
        <v>311</v>
      </c>
      <c r="D247" s="51" t="str">
        <f>IF(C247&lt;&gt;"",IFERROR(VLOOKUP(C247,#REF!,2,FALSE),""))</f>
        <v/>
      </c>
      <c r="E247" s="52">
        <v>700</v>
      </c>
      <c r="F247" s="45">
        <v>100</v>
      </c>
      <c r="G247" s="53">
        <f t="shared" si="17"/>
        <v>100</v>
      </c>
      <c r="H247" s="53">
        <f>IF(ISERROR(VLOOKUP(C247,Vente!$A$4:$D$32,4,FALSE)),0,VLOOKUP(C247,Vente!$B$19:$C$506,2,FALSE))</f>
        <v>0</v>
      </c>
      <c r="I247" s="53">
        <f t="shared" si="18"/>
        <v>100</v>
      </c>
      <c r="J247" s="54">
        <f t="shared" si="19"/>
        <v>70000</v>
      </c>
      <c r="Q247" s="20" t="str">
        <v>Article246</v>
      </c>
    </row>
    <row r="248" spans="1:17" ht="16.5" x14ac:dyDescent="0.3">
      <c r="A248" s="42">
        <f t="shared" si="20"/>
        <v>244</v>
      </c>
      <c r="B248" s="33" t="e">
        <f t="shared" si="16"/>
        <v>#VALUE!</v>
      </c>
      <c r="C248" s="50" t="s">
        <v>312</v>
      </c>
      <c r="D248" s="51" t="str">
        <f>IF(C248&lt;&gt;"",IFERROR(VLOOKUP(C248,#REF!,2,FALSE),""))</f>
        <v/>
      </c>
      <c r="E248" s="52">
        <v>700</v>
      </c>
      <c r="F248" s="45">
        <v>100</v>
      </c>
      <c r="G248" s="53">
        <f t="shared" si="17"/>
        <v>100</v>
      </c>
      <c r="H248" s="53">
        <f>IF(ISERROR(VLOOKUP(C248,Vente!$A$4:$D$32,4,FALSE)),0,VLOOKUP(C248,Vente!$B$19:$C$506,2,FALSE))</f>
        <v>0</v>
      </c>
      <c r="I248" s="53">
        <f t="shared" si="18"/>
        <v>100</v>
      </c>
      <c r="J248" s="54">
        <f t="shared" si="19"/>
        <v>70000</v>
      </c>
      <c r="Q248" s="20" t="str">
        <v>Article247</v>
      </c>
    </row>
    <row r="249" spans="1:17" ht="16.5" x14ac:dyDescent="0.3">
      <c r="A249" s="42">
        <f t="shared" si="20"/>
        <v>245</v>
      </c>
      <c r="B249" s="33" t="e">
        <f t="shared" si="16"/>
        <v>#VALUE!</v>
      </c>
      <c r="C249" s="50" t="s">
        <v>313</v>
      </c>
      <c r="D249" s="51" t="str">
        <f>IF(C249&lt;&gt;"",IFERROR(VLOOKUP(C249,#REF!,2,FALSE),""))</f>
        <v/>
      </c>
      <c r="E249" s="52">
        <v>700</v>
      </c>
      <c r="F249" s="45">
        <v>100</v>
      </c>
      <c r="G249" s="53">
        <f t="shared" si="17"/>
        <v>100</v>
      </c>
      <c r="H249" s="53">
        <f>IF(ISERROR(VLOOKUP(C249,Vente!$A$4:$D$32,4,FALSE)),0,VLOOKUP(C249,Vente!$B$19:$C$506,2,FALSE))</f>
        <v>0</v>
      </c>
      <c r="I249" s="53">
        <f t="shared" si="18"/>
        <v>100</v>
      </c>
      <c r="J249" s="54">
        <f t="shared" si="19"/>
        <v>70000</v>
      </c>
      <c r="Q249" s="20" t="str">
        <v>Article248</v>
      </c>
    </row>
    <row r="250" spans="1:17" ht="16.5" x14ac:dyDescent="0.3">
      <c r="A250" s="42">
        <f t="shared" si="20"/>
        <v>246</v>
      </c>
      <c r="B250" s="33" t="e">
        <f t="shared" si="16"/>
        <v>#VALUE!</v>
      </c>
      <c r="C250" s="50" t="s">
        <v>314</v>
      </c>
      <c r="D250" s="51" t="str">
        <f>IF(C250&lt;&gt;"",IFERROR(VLOOKUP(C250,#REF!,2,FALSE),""))</f>
        <v/>
      </c>
      <c r="E250" s="52">
        <v>2550</v>
      </c>
      <c r="F250" s="45">
        <v>100</v>
      </c>
      <c r="G250" s="53">
        <f t="shared" si="17"/>
        <v>100</v>
      </c>
      <c r="H250" s="53">
        <f>IF(ISERROR(VLOOKUP(C250,Vente!$A$4:$D$32,4,FALSE)),0,VLOOKUP(C250,Vente!$B$19:$C$506,2,FALSE))</f>
        <v>0</v>
      </c>
      <c r="I250" s="53">
        <f t="shared" si="18"/>
        <v>100</v>
      </c>
      <c r="J250" s="54">
        <f t="shared" si="19"/>
        <v>255000</v>
      </c>
      <c r="Q250" s="20" t="str">
        <v>Article249</v>
      </c>
    </row>
    <row r="251" spans="1:17" ht="16.5" x14ac:dyDescent="0.3">
      <c r="A251" s="42">
        <f t="shared" si="20"/>
        <v>247</v>
      </c>
      <c r="B251" s="33" t="e">
        <f t="shared" si="16"/>
        <v>#VALUE!</v>
      </c>
      <c r="C251" s="50" t="s">
        <v>315</v>
      </c>
      <c r="D251" s="51" t="str">
        <f>IF(C251&lt;&gt;"",IFERROR(VLOOKUP(C251,#REF!,2,FALSE),""))</f>
        <v/>
      </c>
      <c r="E251" s="52">
        <v>3500</v>
      </c>
      <c r="F251" s="45">
        <v>100</v>
      </c>
      <c r="G251" s="53">
        <f t="shared" si="17"/>
        <v>100</v>
      </c>
      <c r="H251" s="53">
        <f>IF(ISERROR(VLOOKUP(C251,Vente!$A$4:$D$32,4,FALSE)),0,VLOOKUP(C251,Vente!$B$19:$C$506,2,FALSE))</f>
        <v>0</v>
      </c>
      <c r="I251" s="53">
        <f t="shared" si="18"/>
        <v>100</v>
      </c>
      <c r="J251" s="54">
        <f t="shared" si="19"/>
        <v>350000</v>
      </c>
      <c r="Q251" s="20" t="str">
        <v>Article250</v>
      </c>
    </row>
    <row r="252" spans="1:17" ht="16.5" x14ac:dyDescent="0.3">
      <c r="A252" s="42">
        <f t="shared" si="20"/>
        <v>248</v>
      </c>
      <c r="B252" s="33" t="e">
        <f t="shared" si="16"/>
        <v>#VALUE!</v>
      </c>
      <c r="C252" s="50" t="s">
        <v>316</v>
      </c>
      <c r="D252" s="51" t="str">
        <f>IF(C252&lt;&gt;"",IFERROR(VLOOKUP(C252,#REF!,2,FALSE),""))</f>
        <v/>
      </c>
      <c r="E252" s="52">
        <v>1400</v>
      </c>
      <c r="F252" s="45">
        <v>100</v>
      </c>
      <c r="G252" s="53">
        <f t="shared" si="17"/>
        <v>100</v>
      </c>
      <c r="H252" s="53">
        <f>IF(ISERROR(VLOOKUP(C252,Vente!$A$4:$D$32,4,FALSE)),0,VLOOKUP(C252,Vente!$B$19:$C$506,2,FALSE))</f>
        <v>0</v>
      </c>
      <c r="I252" s="53">
        <f t="shared" si="18"/>
        <v>100</v>
      </c>
      <c r="J252" s="54">
        <f t="shared" si="19"/>
        <v>140000</v>
      </c>
      <c r="Q252" s="20" t="str">
        <v>Article251</v>
      </c>
    </row>
    <row r="253" spans="1:17" ht="16.5" x14ac:dyDescent="0.3">
      <c r="A253" s="42">
        <f t="shared" si="20"/>
        <v>249</v>
      </c>
      <c r="B253" s="33" t="e">
        <f t="shared" si="16"/>
        <v>#VALUE!</v>
      </c>
      <c r="C253" s="50" t="s">
        <v>317</v>
      </c>
      <c r="D253" s="51" t="str">
        <f>IF(C253&lt;&gt;"",IFERROR(VLOOKUP(C253,#REF!,2,FALSE),""))</f>
        <v/>
      </c>
      <c r="E253" s="52">
        <v>5000</v>
      </c>
      <c r="F253" s="45">
        <v>100</v>
      </c>
      <c r="G253" s="53">
        <f t="shared" si="17"/>
        <v>100</v>
      </c>
      <c r="H253" s="53">
        <f>IF(ISERROR(VLOOKUP(C253,Vente!$A$4:$D$32,4,FALSE)),0,VLOOKUP(C253,Vente!$B$19:$C$506,2,FALSE))</f>
        <v>0</v>
      </c>
      <c r="I253" s="53">
        <f t="shared" si="18"/>
        <v>100</v>
      </c>
      <c r="J253" s="54">
        <f t="shared" si="19"/>
        <v>500000</v>
      </c>
      <c r="Q253" s="20" t="str">
        <v>Article252</v>
      </c>
    </row>
    <row r="254" spans="1:17" ht="16.5" x14ac:dyDescent="0.3">
      <c r="A254" s="42">
        <f t="shared" si="20"/>
        <v>250</v>
      </c>
      <c r="B254" s="33" t="e">
        <f t="shared" si="16"/>
        <v>#VALUE!</v>
      </c>
      <c r="C254" s="50" t="s">
        <v>318</v>
      </c>
      <c r="D254" s="51" t="str">
        <f>IF(C254&lt;&gt;"",IFERROR(VLOOKUP(C254,#REF!,2,FALSE),""))</f>
        <v/>
      </c>
      <c r="E254" s="52">
        <v>700</v>
      </c>
      <c r="F254" s="45">
        <v>100</v>
      </c>
      <c r="G254" s="53">
        <f t="shared" si="17"/>
        <v>100</v>
      </c>
      <c r="H254" s="53">
        <f>IF(ISERROR(VLOOKUP(C254,Vente!$A$4:$D$32,4,FALSE)),0,VLOOKUP(C254,Vente!$B$19:$C$506,2,FALSE))</f>
        <v>0</v>
      </c>
      <c r="I254" s="53">
        <f t="shared" si="18"/>
        <v>100</v>
      </c>
      <c r="J254" s="54">
        <f t="shared" si="19"/>
        <v>70000</v>
      </c>
      <c r="Q254" s="20" t="str">
        <v>Article253</v>
      </c>
    </row>
    <row r="255" spans="1:17" ht="16.5" x14ac:dyDescent="0.3">
      <c r="A255" s="42">
        <f t="shared" si="20"/>
        <v>251</v>
      </c>
      <c r="B255" s="33" t="e">
        <f t="shared" si="16"/>
        <v>#VALUE!</v>
      </c>
      <c r="C255" s="50" t="s">
        <v>319</v>
      </c>
      <c r="D255" s="51" t="str">
        <f>IF(C255&lt;&gt;"",IFERROR(VLOOKUP(C255,#REF!,2,FALSE),""))</f>
        <v/>
      </c>
      <c r="E255" s="52">
        <v>900</v>
      </c>
      <c r="F255" s="45">
        <v>100</v>
      </c>
      <c r="G255" s="53">
        <f t="shared" si="17"/>
        <v>100</v>
      </c>
      <c r="H255" s="53">
        <f>IF(ISERROR(VLOOKUP(C255,Vente!$A$4:$D$32,4,FALSE)),0,VLOOKUP(C255,Vente!$B$19:$C$506,2,FALSE))</f>
        <v>0</v>
      </c>
      <c r="I255" s="53">
        <f t="shared" si="18"/>
        <v>100</v>
      </c>
      <c r="J255" s="54">
        <f t="shared" si="19"/>
        <v>90000</v>
      </c>
      <c r="Q255" s="20" t="str">
        <v>Article254</v>
      </c>
    </row>
    <row r="256" spans="1:17" ht="16.5" x14ac:dyDescent="0.3">
      <c r="A256" s="42">
        <f t="shared" si="20"/>
        <v>252</v>
      </c>
      <c r="B256" s="33" t="e">
        <f t="shared" si="16"/>
        <v>#VALUE!</v>
      </c>
      <c r="C256" s="50" t="s">
        <v>320</v>
      </c>
      <c r="D256" s="51" t="str">
        <f>IF(C256&lt;&gt;"",IFERROR(VLOOKUP(C256,#REF!,2,FALSE),""))</f>
        <v/>
      </c>
      <c r="E256" s="52">
        <v>2500</v>
      </c>
      <c r="F256" s="45">
        <v>100</v>
      </c>
      <c r="G256" s="53">
        <f t="shared" si="17"/>
        <v>100</v>
      </c>
      <c r="H256" s="53">
        <f>IF(ISERROR(VLOOKUP(C256,Vente!$A$4:$D$32,4,FALSE)),0,VLOOKUP(C256,Vente!$B$19:$C$506,2,FALSE))</f>
        <v>0</v>
      </c>
      <c r="I256" s="53">
        <f t="shared" si="18"/>
        <v>100</v>
      </c>
      <c r="J256" s="54">
        <f t="shared" si="19"/>
        <v>250000</v>
      </c>
      <c r="Q256" s="20" t="str">
        <v>Article255</v>
      </c>
    </row>
    <row r="257" spans="1:17" ht="16.5" x14ac:dyDescent="0.3">
      <c r="A257" s="42">
        <f t="shared" si="20"/>
        <v>253</v>
      </c>
      <c r="B257" s="33" t="e">
        <f t="shared" si="16"/>
        <v>#VALUE!</v>
      </c>
      <c r="C257" s="50" t="s">
        <v>321</v>
      </c>
      <c r="D257" s="51" t="str">
        <f>IF(C257&lt;&gt;"",IFERROR(VLOOKUP(C257,#REF!,2,FALSE),""))</f>
        <v/>
      </c>
      <c r="E257" s="52">
        <v>467</v>
      </c>
      <c r="F257" s="45">
        <v>100</v>
      </c>
      <c r="G257" s="53">
        <f t="shared" si="17"/>
        <v>100</v>
      </c>
      <c r="H257" s="53">
        <f>IF(ISERROR(VLOOKUP(C257,Vente!$A$4:$D$32,4,FALSE)),0,VLOOKUP(C257,Vente!$B$19:$C$506,2,FALSE))</f>
        <v>0</v>
      </c>
      <c r="I257" s="53">
        <f t="shared" si="18"/>
        <v>100</v>
      </c>
      <c r="J257" s="54">
        <f t="shared" si="19"/>
        <v>46700</v>
      </c>
      <c r="Q257" s="20" t="str">
        <v>Article256</v>
      </c>
    </row>
    <row r="258" spans="1:17" ht="16.5" x14ac:dyDescent="0.3">
      <c r="A258" s="42">
        <f t="shared" si="20"/>
        <v>254</v>
      </c>
      <c r="B258" s="33" t="e">
        <f t="shared" si="16"/>
        <v>#VALUE!</v>
      </c>
      <c r="C258" s="50" t="s">
        <v>322</v>
      </c>
      <c r="D258" s="51" t="str">
        <f>IF(C258&lt;&gt;"",IFERROR(VLOOKUP(C258,#REF!,2,FALSE),""))</f>
        <v/>
      </c>
      <c r="E258" s="52">
        <v>900</v>
      </c>
      <c r="F258" s="45">
        <v>100</v>
      </c>
      <c r="G258" s="53">
        <f t="shared" si="17"/>
        <v>100</v>
      </c>
      <c r="H258" s="53">
        <f>IF(ISERROR(VLOOKUP(C258,Vente!$A$4:$D$32,4,FALSE)),0,VLOOKUP(C258,Vente!$B$19:$C$506,2,FALSE))</f>
        <v>0</v>
      </c>
      <c r="I258" s="53">
        <f t="shared" si="18"/>
        <v>100</v>
      </c>
      <c r="J258" s="54">
        <f t="shared" si="19"/>
        <v>90000</v>
      </c>
      <c r="Q258" s="20" t="str">
        <v>Article257</v>
      </c>
    </row>
    <row r="259" spans="1:17" ht="16.5" x14ac:dyDescent="0.3">
      <c r="A259" s="42">
        <f t="shared" si="20"/>
        <v>255</v>
      </c>
      <c r="B259" s="33" t="e">
        <f t="shared" si="16"/>
        <v>#VALUE!</v>
      </c>
      <c r="C259" s="50" t="s">
        <v>323</v>
      </c>
      <c r="D259" s="51" t="str">
        <f>IF(C259&lt;&gt;"",IFERROR(VLOOKUP(C259,#REF!,2,FALSE),""))</f>
        <v/>
      </c>
      <c r="E259" s="52">
        <v>1000</v>
      </c>
      <c r="F259" s="45">
        <v>100</v>
      </c>
      <c r="G259" s="53">
        <f t="shared" si="17"/>
        <v>100</v>
      </c>
      <c r="H259" s="53">
        <f>IF(ISERROR(VLOOKUP(C259,Vente!$A$4:$D$32,4,FALSE)),0,VLOOKUP(C259,Vente!$B$19:$C$506,2,FALSE))</f>
        <v>0</v>
      </c>
      <c r="I259" s="53">
        <f t="shared" si="18"/>
        <v>100</v>
      </c>
      <c r="J259" s="54">
        <f t="shared" si="19"/>
        <v>100000</v>
      </c>
      <c r="Q259" s="20" t="str">
        <v>Article258</v>
      </c>
    </row>
    <row r="260" spans="1:17" ht="16.5" x14ac:dyDescent="0.3">
      <c r="A260" s="42">
        <f t="shared" si="20"/>
        <v>256</v>
      </c>
      <c r="B260" s="33" t="e">
        <f t="shared" si="16"/>
        <v>#VALUE!</v>
      </c>
      <c r="C260" s="50" t="s">
        <v>324</v>
      </c>
      <c r="D260" s="51" t="str">
        <f>IF(C260&lt;&gt;"",IFERROR(VLOOKUP(C260,#REF!,2,FALSE),""))</f>
        <v/>
      </c>
      <c r="E260" s="52">
        <v>450</v>
      </c>
      <c r="F260" s="45">
        <v>100</v>
      </c>
      <c r="G260" s="53">
        <f t="shared" si="17"/>
        <v>100</v>
      </c>
      <c r="H260" s="53">
        <f>IF(ISERROR(VLOOKUP(C260,Vente!$A$4:$D$32,4,FALSE)),0,VLOOKUP(C260,Vente!$B$19:$C$506,2,FALSE))</f>
        <v>0</v>
      </c>
      <c r="I260" s="53">
        <f t="shared" si="18"/>
        <v>100</v>
      </c>
      <c r="J260" s="54">
        <f t="shared" si="19"/>
        <v>45000</v>
      </c>
      <c r="Q260" s="20" t="str">
        <v>Article259</v>
      </c>
    </row>
    <row r="261" spans="1:17" ht="16.5" x14ac:dyDescent="0.3">
      <c r="A261" s="42">
        <f t="shared" si="20"/>
        <v>257</v>
      </c>
      <c r="B261" s="33" t="e">
        <f t="shared" si="16"/>
        <v>#VALUE!</v>
      </c>
      <c r="C261" s="50" t="s">
        <v>325</v>
      </c>
      <c r="D261" s="51" t="str">
        <f>IF(C261&lt;&gt;"",IFERROR(VLOOKUP(C261,#REF!,2,FALSE),""))</f>
        <v/>
      </c>
      <c r="E261" s="52">
        <v>450</v>
      </c>
      <c r="F261" s="45">
        <v>100</v>
      </c>
      <c r="G261" s="53">
        <f t="shared" si="17"/>
        <v>100</v>
      </c>
      <c r="H261" s="53">
        <f>IF(ISERROR(VLOOKUP(C261,Vente!$A$4:$D$32,4,FALSE)),0,VLOOKUP(C261,Vente!$B$19:$C$506,2,FALSE))</f>
        <v>0</v>
      </c>
      <c r="I261" s="53">
        <f t="shared" si="18"/>
        <v>100</v>
      </c>
      <c r="J261" s="54">
        <f t="shared" si="19"/>
        <v>45000</v>
      </c>
      <c r="Q261" s="20" t="str">
        <v>Article260</v>
      </c>
    </row>
    <row r="262" spans="1:17" ht="16.5" x14ac:dyDescent="0.3">
      <c r="A262" s="42">
        <f t="shared" si="20"/>
        <v>258</v>
      </c>
      <c r="B262" s="33" t="e">
        <f t="shared" ref="B262:B325" si="21">LEFT(C262,FIND(" ",C262)-1)</f>
        <v>#VALUE!</v>
      </c>
      <c r="C262" s="50" t="s">
        <v>326</v>
      </c>
      <c r="D262" s="51" t="str">
        <f>IF(C262&lt;&gt;"",IFERROR(VLOOKUP(C262,#REF!,2,FALSE),""))</f>
        <v/>
      </c>
      <c r="E262" s="52">
        <v>400</v>
      </c>
      <c r="F262" s="45">
        <v>100</v>
      </c>
      <c r="G262" s="53">
        <f t="shared" ref="G262:G325" si="22">F262</f>
        <v>100</v>
      </c>
      <c r="H262" s="53">
        <f>IF(ISERROR(VLOOKUP(C262,Vente!$A$4:$D$32,4,FALSE)),0,VLOOKUP(C262,Vente!$B$19:$C$506,2,FALSE))</f>
        <v>0</v>
      </c>
      <c r="I262" s="53">
        <f t="shared" ref="I262:I325" si="23">G262-H262</f>
        <v>100</v>
      </c>
      <c r="J262" s="54">
        <f t="shared" ref="J262:J325" si="24">F262*E262</f>
        <v>40000</v>
      </c>
      <c r="Q262" s="20" t="str">
        <v>Article261</v>
      </c>
    </row>
    <row r="263" spans="1:17" ht="16.5" x14ac:dyDescent="0.3">
      <c r="A263" s="42">
        <f t="shared" ref="A263:A326" si="25">A262+1</f>
        <v>259</v>
      </c>
      <c r="B263" s="33" t="e">
        <f t="shared" si="21"/>
        <v>#VALUE!</v>
      </c>
      <c r="C263" s="50" t="s">
        <v>327</v>
      </c>
      <c r="D263" s="51" t="str">
        <f>IF(C263&lt;&gt;"",IFERROR(VLOOKUP(C263,#REF!,2,FALSE),""))</f>
        <v/>
      </c>
      <c r="E263" s="52">
        <v>2100</v>
      </c>
      <c r="F263" s="45">
        <v>100</v>
      </c>
      <c r="G263" s="53">
        <f t="shared" si="22"/>
        <v>100</v>
      </c>
      <c r="H263" s="53">
        <f>IF(ISERROR(VLOOKUP(C263,Vente!$A$4:$D$32,4,FALSE)),0,VLOOKUP(C263,Vente!$B$19:$C$506,2,FALSE))</f>
        <v>0</v>
      </c>
      <c r="I263" s="53">
        <f t="shared" si="23"/>
        <v>100</v>
      </c>
      <c r="J263" s="54">
        <f t="shared" si="24"/>
        <v>210000</v>
      </c>
      <c r="Q263" s="20" t="str">
        <v>Article262</v>
      </c>
    </row>
    <row r="264" spans="1:17" ht="16.5" x14ac:dyDescent="0.3">
      <c r="A264" s="42">
        <f t="shared" si="25"/>
        <v>260</v>
      </c>
      <c r="B264" s="33" t="e">
        <f t="shared" si="21"/>
        <v>#VALUE!</v>
      </c>
      <c r="C264" s="50" t="s">
        <v>328</v>
      </c>
      <c r="D264" s="51" t="str">
        <f>IF(C264&lt;&gt;"",IFERROR(VLOOKUP(C264,#REF!,2,FALSE),""))</f>
        <v/>
      </c>
      <c r="E264" s="52">
        <v>500</v>
      </c>
      <c r="F264" s="45">
        <v>100</v>
      </c>
      <c r="G264" s="53">
        <f t="shared" si="22"/>
        <v>100</v>
      </c>
      <c r="H264" s="53">
        <f>IF(ISERROR(VLOOKUP(C264,Vente!$A$4:$D$32,4,FALSE)),0,VLOOKUP(C264,Vente!$B$19:$C$506,2,FALSE))</f>
        <v>0</v>
      </c>
      <c r="I264" s="53">
        <f t="shared" si="23"/>
        <v>100</v>
      </c>
      <c r="J264" s="54">
        <f t="shared" si="24"/>
        <v>50000</v>
      </c>
      <c r="Q264" s="20" t="str">
        <v>Article263</v>
      </c>
    </row>
    <row r="265" spans="1:17" ht="16.5" x14ac:dyDescent="0.3">
      <c r="A265" s="42">
        <f t="shared" si="25"/>
        <v>261</v>
      </c>
      <c r="B265" s="33" t="e">
        <f t="shared" si="21"/>
        <v>#VALUE!</v>
      </c>
      <c r="C265" s="50" t="s">
        <v>329</v>
      </c>
      <c r="D265" s="51" t="str">
        <f>IF(C265&lt;&gt;"",IFERROR(VLOOKUP(C265,#REF!,2,FALSE),""))</f>
        <v/>
      </c>
      <c r="E265" s="52">
        <v>400</v>
      </c>
      <c r="F265" s="45">
        <v>100</v>
      </c>
      <c r="G265" s="53">
        <f t="shared" si="22"/>
        <v>100</v>
      </c>
      <c r="H265" s="53">
        <f>IF(ISERROR(VLOOKUP(C265,Vente!$A$4:$D$32,4,FALSE)),0,VLOOKUP(C265,Vente!$B$19:$C$506,2,FALSE))</f>
        <v>0</v>
      </c>
      <c r="I265" s="53">
        <f t="shared" si="23"/>
        <v>100</v>
      </c>
      <c r="J265" s="54">
        <f t="shared" si="24"/>
        <v>40000</v>
      </c>
      <c r="Q265" s="20" t="str">
        <v>Article264</v>
      </c>
    </row>
    <row r="266" spans="1:17" ht="16.5" x14ac:dyDescent="0.3">
      <c r="A266" s="42">
        <f t="shared" si="25"/>
        <v>262</v>
      </c>
      <c r="B266" s="33" t="e">
        <f t="shared" si="21"/>
        <v>#VALUE!</v>
      </c>
      <c r="C266" s="50" t="s">
        <v>330</v>
      </c>
      <c r="D266" s="51" t="str">
        <f>IF(C266&lt;&gt;"",IFERROR(VLOOKUP(C266,#REF!,2,FALSE),""))</f>
        <v/>
      </c>
      <c r="E266" s="52">
        <v>300</v>
      </c>
      <c r="F266" s="45">
        <v>100</v>
      </c>
      <c r="G266" s="53">
        <f t="shared" si="22"/>
        <v>100</v>
      </c>
      <c r="H266" s="53">
        <f>IF(ISERROR(VLOOKUP(C266,Vente!$A$4:$D$32,4,FALSE)),0,VLOOKUP(C266,Vente!$B$19:$C$506,2,FALSE))</f>
        <v>0</v>
      </c>
      <c r="I266" s="53">
        <f t="shared" si="23"/>
        <v>100</v>
      </c>
      <c r="J266" s="54">
        <f t="shared" si="24"/>
        <v>30000</v>
      </c>
      <c r="Q266" s="20" t="str">
        <v>Article265</v>
      </c>
    </row>
    <row r="267" spans="1:17" ht="16.5" x14ac:dyDescent="0.3">
      <c r="A267" s="42">
        <f t="shared" si="25"/>
        <v>263</v>
      </c>
      <c r="B267" s="33" t="e">
        <f t="shared" si="21"/>
        <v>#VALUE!</v>
      </c>
      <c r="C267" s="50" t="s">
        <v>331</v>
      </c>
      <c r="D267" s="51" t="str">
        <f>IF(C267&lt;&gt;"",IFERROR(VLOOKUP(C267,#REF!,2,FALSE),""))</f>
        <v/>
      </c>
      <c r="E267" s="52">
        <v>400</v>
      </c>
      <c r="F267" s="45">
        <v>100</v>
      </c>
      <c r="G267" s="53">
        <f t="shared" si="22"/>
        <v>100</v>
      </c>
      <c r="H267" s="53">
        <f>IF(ISERROR(VLOOKUP(C267,Vente!$A$4:$D$32,4,FALSE)),0,VLOOKUP(C267,Vente!$B$19:$C$506,2,FALSE))</f>
        <v>0</v>
      </c>
      <c r="I267" s="53">
        <f t="shared" si="23"/>
        <v>100</v>
      </c>
      <c r="J267" s="54">
        <f t="shared" si="24"/>
        <v>40000</v>
      </c>
      <c r="Q267" s="20" t="str">
        <v>Article266</v>
      </c>
    </row>
    <row r="268" spans="1:17" ht="16.5" x14ac:dyDescent="0.3">
      <c r="A268" s="42">
        <f t="shared" si="25"/>
        <v>264</v>
      </c>
      <c r="B268" s="33" t="e">
        <f t="shared" si="21"/>
        <v>#VALUE!</v>
      </c>
      <c r="C268" s="50" t="s">
        <v>332</v>
      </c>
      <c r="D268" s="51" t="str">
        <f>IF(C268&lt;&gt;"",IFERROR(VLOOKUP(C268,#REF!,2,FALSE),""))</f>
        <v/>
      </c>
      <c r="E268" s="52">
        <v>13000</v>
      </c>
      <c r="F268" s="45">
        <v>100</v>
      </c>
      <c r="G268" s="53">
        <f t="shared" si="22"/>
        <v>100</v>
      </c>
      <c r="H268" s="53">
        <f>IF(ISERROR(VLOOKUP(C268,Vente!$A$4:$D$32,4,FALSE)),0,VLOOKUP(C268,Vente!$B$19:$C$506,2,FALSE))</f>
        <v>0</v>
      </c>
      <c r="I268" s="53">
        <f t="shared" si="23"/>
        <v>100</v>
      </c>
      <c r="J268" s="54">
        <f t="shared" si="24"/>
        <v>1300000</v>
      </c>
      <c r="Q268" s="20" t="str">
        <v>Article267</v>
      </c>
    </row>
    <row r="269" spans="1:17" ht="16.5" x14ac:dyDescent="0.3">
      <c r="A269" s="42">
        <f t="shared" si="25"/>
        <v>265</v>
      </c>
      <c r="B269" s="33" t="e">
        <f t="shared" si="21"/>
        <v>#VALUE!</v>
      </c>
      <c r="C269" s="50" t="s">
        <v>333</v>
      </c>
      <c r="D269" s="51" t="str">
        <f>IF(C269&lt;&gt;"",IFERROR(VLOOKUP(C269,#REF!,2,FALSE),""))</f>
        <v/>
      </c>
      <c r="E269" s="52">
        <v>10000</v>
      </c>
      <c r="F269" s="45">
        <v>100</v>
      </c>
      <c r="G269" s="53">
        <f t="shared" si="22"/>
        <v>100</v>
      </c>
      <c r="H269" s="53">
        <f>IF(ISERROR(VLOOKUP(C269,Vente!$A$4:$D$32,4,FALSE)),0,VLOOKUP(C269,Vente!$B$19:$C$506,2,FALSE))</f>
        <v>0</v>
      </c>
      <c r="I269" s="53">
        <f t="shared" si="23"/>
        <v>100</v>
      </c>
      <c r="J269" s="54">
        <f t="shared" si="24"/>
        <v>1000000</v>
      </c>
      <c r="Q269" s="20" t="str">
        <v>Article268</v>
      </c>
    </row>
    <row r="270" spans="1:17" ht="16.5" x14ac:dyDescent="0.3">
      <c r="A270" s="42">
        <f t="shared" si="25"/>
        <v>266</v>
      </c>
      <c r="B270" s="33" t="e">
        <f t="shared" si="21"/>
        <v>#VALUE!</v>
      </c>
      <c r="C270" s="50" t="s">
        <v>334</v>
      </c>
      <c r="D270" s="51" t="str">
        <f>IF(C270&lt;&gt;"",IFERROR(VLOOKUP(C270,#REF!,2,FALSE),""))</f>
        <v/>
      </c>
      <c r="E270" s="52">
        <v>20000</v>
      </c>
      <c r="F270" s="45">
        <v>100</v>
      </c>
      <c r="G270" s="53">
        <f t="shared" si="22"/>
        <v>100</v>
      </c>
      <c r="H270" s="53">
        <f>IF(ISERROR(VLOOKUP(C270,Vente!$A$4:$D$32,4,FALSE)),0,VLOOKUP(C270,Vente!$B$19:$C$506,2,FALSE))</f>
        <v>0</v>
      </c>
      <c r="I270" s="53">
        <f t="shared" si="23"/>
        <v>100</v>
      </c>
      <c r="J270" s="54">
        <f t="shared" si="24"/>
        <v>2000000</v>
      </c>
      <c r="Q270" s="20" t="str">
        <v>Article269</v>
      </c>
    </row>
    <row r="271" spans="1:17" ht="16.5" x14ac:dyDescent="0.3">
      <c r="A271" s="42">
        <f t="shared" si="25"/>
        <v>267</v>
      </c>
      <c r="B271" s="33" t="e">
        <f t="shared" si="21"/>
        <v>#VALUE!</v>
      </c>
      <c r="C271" s="50" t="s">
        <v>335</v>
      </c>
      <c r="D271" s="51" t="str">
        <f>IF(C271&lt;&gt;"",IFERROR(VLOOKUP(C271,#REF!,2,FALSE),""))</f>
        <v/>
      </c>
      <c r="E271" s="52">
        <v>700</v>
      </c>
      <c r="F271" s="45">
        <v>100</v>
      </c>
      <c r="G271" s="53">
        <f t="shared" si="22"/>
        <v>100</v>
      </c>
      <c r="H271" s="53">
        <f>IF(ISERROR(VLOOKUP(C271,Vente!$A$4:$D$32,4,FALSE)),0,VLOOKUP(C271,Vente!$B$19:$C$506,2,FALSE))</f>
        <v>0</v>
      </c>
      <c r="I271" s="53">
        <f t="shared" si="23"/>
        <v>100</v>
      </c>
      <c r="J271" s="54">
        <f t="shared" si="24"/>
        <v>70000</v>
      </c>
      <c r="Q271" s="20" t="str">
        <v>Article270</v>
      </c>
    </row>
    <row r="272" spans="1:17" ht="16.5" x14ac:dyDescent="0.3">
      <c r="A272" s="42">
        <f t="shared" si="25"/>
        <v>268</v>
      </c>
      <c r="B272" s="33" t="e">
        <f t="shared" si="21"/>
        <v>#VALUE!</v>
      </c>
      <c r="C272" s="50" t="s">
        <v>336</v>
      </c>
      <c r="D272" s="51" t="str">
        <f>IF(C272&lt;&gt;"",IFERROR(VLOOKUP(C272,#REF!,2,FALSE),""))</f>
        <v/>
      </c>
      <c r="E272" s="52">
        <v>1400</v>
      </c>
      <c r="F272" s="45">
        <v>100</v>
      </c>
      <c r="G272" s="53">
        <f t="shared" si="22"/>
        <v>100</v>
      </c>
      <c r="H272" s="53">
        <f>IF(ISERROR(VLOOKUP(C272,Vente!$A$4:$D$32,4,FALSE)),0,VLOOKUP(C272,Vente!$B$19:$C$506,2,FALSE))</f>
        <v>0</v>
      </c>
      <c r="I272" s="53">
        <f t="shared" si="23"/>
        <v>100</v>
      </c>
      <c r="J272" s="54">
        <f t="shared" si="24"/>
        <v>140000</v>
      </c>
      <c r="Q272" s="20" t="str">
        <v>Article271</v>
      </c>
    </row>
    <row r="273" spans="1:17" ht="16.5" x14ac:dyDescent="0.3">
      <c r="A273" s="42">
        <f t="shared" si="25"/>
        <v>269</v>
      </c>
      <c r="B273" s="33" t="e">
        <f t="shared" si="21"/>
        <v>#VALUE!</v>
      </c>
      <c r="C273" s="50" t="s">
        <v>337</v>
      </c>
      <c r="D273" s="51" t="str">
        <f>IF(C273&lt;&gt;"",IFERROR(VLOOKUP(C273,#REF!,2,FALSE),""))</f>
        <v/>
      </c>
      <c r="E273" s="52">
        <v>3600</v>
      </c>
      <c r="F273" s="45">
        <v>100</v>
      </c>
      <c r="G273" s="53">
        <f t="shared" si="22"/>
        <v>100</v>
      </c>
      <c r="H273" s="53">
        <f>IF(ISERROR(VLOOKUP(C273,Vente!$A$4:$D$32,4,FALSE)),0,VLOOKUP(C273,Vente!$B$19:$C$506,2,FALSE))</f>
        <v>0</v>
      </c>
      <c r="I273" s="53">
        <f t="shared" si="23"/>
        <v>100</v>
      </c>
      <c r="J273" s="54">
        <f t="shared" si="24"/>
        <v>360000</v>
      </c>
      <c r="Q273" s="20" t="str">
        <v>Article272</v>
      </c>
    </row>
    <row r="274" spans="1:17" ht="16.5" x14ac:dyDescent="0.3">
      <c r="A274" s="42">
        <f t="shared" si="25"/>
        <v>270</v>
      </c>
      <c r="B274" s="33" t="e">
        <f t="shared" si="21"/>
        <v>#VALUE!</v>
      </c>
      <c r="C274" s="50" t="s">
        <v>338</v>
      </c>
      <c r="D274" s="51" t="str">
        <f>IF(C274&lt;&gt;"",IFERROR(VLOOKUP(C274,#REF!,2,FALSE),""))</f>
        <v/>
      </c>
      <c r="E274" s="52">
        <v>200</v>
      </c>
      <c r="F274" s="45">
        <v>100</v>
      </c>
      <c r="G274" s="53">
        <f t="shared" si="22"/>
        <v>100</v>
      </c>
      <c r="H274" s="53">
        <f>IF(ISERROR(VLOOKUP(C274,Vente!$A$4:$D$32,4,FALSE)),0,VLOOKUP(C274,Vente!$B$19:$C$506,2,FALSE))</f>
        <v>0</v>
      </c>
      <c r="I274" s="53">
        <f t="shared" si="23"/>
        <v>100</v>
      </c>
      <c r="J274" s="54">
        <f t="shared" si="24"/>
        <v>20000</v>
      </c>
      <c r="Q274" s="20" t="str">
        <v>Article273</v>
      </c>
    </row>
    <row r="275" spans="1:17" ht="16.5" x14ac:dyDescent="0.3">
      <c r="A275" s="42">
        <f t="shared" si="25"/>
        <v>271</v>
      </c>
      <c r="B275" s="33" t="e">
        <f t="shared" si="21"/>
        <v>#VALUE!</v>
      </c>
      <c r="C275" s="50" t="s">
        <v>339</v>
      </c>
      <c r="D275" s="51" t="str">
        <f>IF(C275&lt;&gt;"",IFERROR(VLOOKUP(C275,#REF!,2,FALSE),""))</f>
        <v/>
      </c>
      <c r="E275" s="52">
        <v>100</v>
      </c>
      <c r="F275" s="45">
        <v>100</v>
      </c>
      <c r="G275" s="53">
        <f t="shared" si="22"/>
        <v>100</v>
      </c>
      <c r="H275" s="53">
        <f>IF(ISERROR(VLOOKUP(C275,Vente!$A$4:$D$32,4,FALSE)),0,VLOOKUP(C275,Vente!$B$19:$C$506,2,FALSE))</f>
        <v>0</v>
      </c>
      <c r="I275" s="53">
        <f t="shared" si="23"/>
        <v>100</v>
      </c>
      <c r="J275" s="54">
        <f t="shared" si="24"/>
        <v>10000</v>
      </c>
      <c r="Q275" s="20" t="str">
        <v>Article274</v>
      </c>
    </row>
    <row r="276" spans="1:17" ht="16.5" x14ac:dyDescent="0.3">
      <c r="A276" s="42">
        <f t="shared" si="25"/>
        <v>272</v>
      </c>
      <c r="B276" s="33" t="e">
        <f t="shared" si="21"/>
        <v>#VALUE!</v>
      </c>
      <c r="C276" s="50" t="s">
        <v>340</v>
      </c>
      <c r="D276" s="51" t="str">
        <f>IF(C276&lt;&gt;"",IFERROR(VLOOKUP(C276,#REF!,2,FALSE),""))</f>
        <v/>
      </c>
      <c r="E276" s="52">
        <v>200</v>
      </c>
      <c r="F276" s="45">
        <v>100</v>
      </c>
      <c r="G276" s="53">
        <f t="shared" si="22"/>
        <v>100</v>
      </c>
      <c r="H276" s="53">
        <f>IF(ISERROR(VLOOKUP(C276,Vente!$A$4:$D$32,4,FALSE)),0,VLOOKUP(C276,Vente!$B$19:$C$506,2,FALSE))</f>
        <v>0</v>
      </c>
      <c r="I276" s="53">
        <f t="shared" si="23"/>
        <v>100</v>
      </c>
      <c r="J276" s="54">
        <f t="shared" si="24"/>
        <v>20000</v>
      </c>
      <c r="Q276" s="20" t="str">
        <v>Article275</v>
      </c>
    </row>
    <row r="277" spans="1:17" ht="16.5" x14ac:dyDescent="0.3">
      <c r="A277" s="42">
        <f t="shared" si="25"/>
        <v>273</v>
      </c>
      <c r="B277" s="33" t="e">
        <f t="shared" si="21"/>
        <v>#VALUE!</v>
      </c>
      <c r="C277" s="50" t="s">
        <v>341</v>
      </c>
      <c r="D277" s="51" t="str">
        <f>IF(C277&lt;&gt;"",IFERROR(VLOOKUP(C277,#REF!,2,FALSE),""))</f>
        <v/>
      </c>
      <c r="E277" s="52">
        <v>200</v>
      </c>
      <c r="F277" s="45">
        <v>100</v>
      </c>
      <c r="G277" s="53">
        <f t="shared" si="22"/>
        <v>100</v>
      </c>
      <c r="H277" s="53">
        <f>IF(ISERROR(VLOOKUP(C277,Vente!$A$4:$D$32,4,FALSE)),0,VLOOKUP(C277,Vente!$B$19:$C$506,2,FALSE))</f>
        <v>0</v>
      </c>
      <c r="I277" s="53">
        <f t="shared" si="23"/>
        <v>100</v>
      </c>
      <c r="J277" s="54">
        <f t="shared" si="24"/>
        <v>20000</v>
      </c>
      <c r="Q277" s="20" t="str">
        <v>Article276</v>
      </c>
    </row>
    <row r="278" spans="1:17" ht="16.5" x14ac:dyDescent="0.3">
      <c r="A278" s="42">
        <f t="shared" si="25"/>
        <v>274</v>
      </c>
      <c r="B278" s="33" t="e">
        <f t="shared" si="21"/>
        <v>#VALUE!</v>
      </c>
      <c r="C278" s="50" t="s">
        <v>342</v>
      </c>
      <c r="D278" s="51" t="str">
        <f>IF(C278&lt;&gt;"",IFERROR(VLOOKUP(C278,#REF!,2,FALSE),""))</f>
        <v/>
      </c>
      <c r="E278" s="52">
        <v>1500</v>
      </c>
      <c r="F278" s="45">
        <v>100</v>
      </c>
      <c r="G278" s="53">
        <f t="shared" si="22"/>
        <v>100</v>
      </c>
      <c r="H278" s="53">
        <f>IF(ISERROR(VLOOKUP(C278,Vente!$A$4:$D$32,4,FALSE)),0,VLOOKUP(C278,Vente!$B$19:$C$506,2,FALSE))</f>
        <v>0</v>
      </c>
      <c r="I278" s="53">
        <f t="shared" si="23"/>
        <v>100</v>
      </c>
      <c r="J278" s="54">
        <f t="shared" si="24"/>
        <v>150000</v>
      </c>
      <c r="Q278" s="20" t="str">
        <v>Article277</v>
      </c>
    </row>
    <row r="279" spans="1:17" ht="16.5" x14ac:dyDescent="0.3">
      <c r="A279" s="42">
        <f t="shared" si="25"/>
        <v>275</v>
      </c>
      <c r="B279" s="33" t="e">
        <f t="shared" si="21"/>
        <v>#VALUE!</v>
      </c>
      <c r="C279" s="50" t="s">
        <v>343</v>
      </c>
      <c r="D279" s="51" t="str">
        <f>IF(C279&lt;&gt;"",IFERROR(VLOOKUP(C279,#REF!,2,FALSE),""))</f>
        <v/>
      </c>
      <c r="E279" s="52">
        <v>100</v>
      </c>
      <c r="F279" s="45">
        <v>100</v>
      </c>
      <c r="G279" s="53">
        <f t="shared" si="22"/>
        <v>100</v>
      </c>
      <c r="H279" s="53">
        <f>IF(ISERROR(VLOOKUP(C279,Vente!$A$4:$D$32,4,FALSE)),0,VLOOKUP(C279,Vente!$B$19:$C$506,2,FALSE))</f>
        <v>0</v>
      </c>
      <c r="I279" s="53">
        <f t="shared" si="23"/>
        <v>100</v>
      </c>
      <c r="J279" s="54">
        <f t="shared" si="24"/>
        <v>10000</v>
      </c>
      <c r="Q279" s="20" t="str">
        <v>Article278</v>
      </c>
    </row>
    <row r="280" spans="1:17" ht="16.5" x14ac:dyDescent="0.3">
      <c r="A280" s="42">
        <f t="shared" si="25"/>
        <v>276</v>
      </c>
      <c r="B280" s="33" t="e">
        <f t="shared" si="21"/>
        <v>#VALUE!</v>
      </c>
      <c r="C280" s="50" t="s">
        <v>344</v>
      </c>
      <c r="D280" s="51" t="str">
        <f>IF(C280&lt;&gt;"",IFERROR(VLOOKUP(C280,#REF!,2,FALSE),""))</f>
        <v/>
      </c>
      <c r="E280" s="52">
        <v>200</v>
      </c>
      <c r="F280" s="45">
        <v>100</v>
      </c>
      <c r="G280" s="53">
        <f t="shared" si="22"/>
        <v>100</v>
      </c>
      <c r="H280" s="53">
        <f>IF(ISERROR(VLOOKUP(C280,Vente!$A$4:$D$32,4,FALSE)),0,VLOOKUP(C280,Vente!$B$19:$C$506,2,FALSE))</f>
        <v>0</v>
      </c>
      <c r="I280" s="53">
        <f t="shared" si="23"/>
        <v>100</v>
      </c>
      <c r="J280" s="54">
        <f t="shared" si="24"/>
        <v>20000</v>
      </c>
      <c r="Q280" s="20" t="str">
        <v>Article279</v>
      </c>
    </row>
    <row r="281" spans="1:17" ht="16.5" x14ac:dyDescent="0.3">
      <c r="A281" s="42">
        <f t="shared" si="25"/>
        <v>277</v>
      </c>
      <c r="B281" s="33" t="e">
        <f t="shared" si="21"/>
        <v>#VALUE!</v>
      </c>
      <c r="C281" s="50" t="s">
        <v>345</v>
      </c>
      <c r="D281" s="51" t="str">
        <f>IF(C281&lt;&gt;"",IFERROR(VLOOKUP(C281,#REF!,2,FALSE),""))</f>
        <v/>
      </c>
      <c r="E281" s="52">
        <v>150</v>
      </c>
      <c r="F281" s="45">
        <v>100</v>
      </c>
      <c r="G281" s="53">
        <f t="shared" si="22"/>
        <v>100</v>
      </c>
      <c r="H281" s="53">
        <f>IF(ISERROR(VLOOKUP(C281,Vente!$A$4:$D$32,4,FALSE)),0,VLOOKUP(C281,Vente!$B$19:$C$506,2,FALSE))</f>
        <v>0</v>
      </c>
      <c r="I281" s="53">
        <f t="shared" si="23"/>
        <v>100</v>
      </c>
      <c r="J281" s="54">
        <f t="shared" si="24"/>
        <v>15000</v>
      </c>
      <c r="Q281" s="20" t="str">
        <v>Article280</v>
      </c>
    </row>
    <row r="282" spans="1:17" ht="16.5" x14ac:dyDescent="0.3">
      <c r="A282" s="42">
        <f t="shared" si="25"/>
        <v>278</v>
      </c>
      <c r="B282" s="33" t="e">
        <f t="shared" si="21"/>
        <v>#VALUE!</v>
      </c>
      <c r="C282" s="50" t="s">
        <v>346</v>
      </c>
      <c r="D282" s="51" t="str">
        <f>IF(C282&lt;&gt;"",IFERROR(VLOOKUP(C282,#REF!,2,FALSE),""))</f>
        <v/>
      </c>
      <c r="E282" s="52">
        <v>4000</v>
      </c>
      <c r="F282" s="45">
        <v>100</v>
      </c>
      <c r="G282" s="53">
        <f t="shared" si="22"/>
        <v>100</v>
      </c>
      <c r="H282" s="53">
        <f>IF(ISERROR(VLOOKUP(C282,Vente!$A$4:$D$32,4,FALSE)),0,VLOOKUP(C282,Vente!$B$19:$C$506,2,FALSE))</f>
        <v>0</v>
      </c>
      <c r="I282" s="53">
        <f t="shared" si="23"/>
        <v>100</v>
      </c>
      <c r="J282" s="54">
        <f t="shared" si="24"/>
        <v>400000</v>
      </c>
      <c r="Q282" s="20" t="str">
        <v>Article281</v>
      </c>
    </row>
    <row r="283" spans="1:17" ht="16.5" x14ac:dyDescent="0.3">
      <c r="A283" s="42">
        <f t="shared" si="25"/>
        <v>279</v>
      </c>
      <c r="B283" s="33" t="e">
        <f t="shared" si="21"/>
        <v>#VALUE!</v>
      </c>
      <c r="C283" s="50" t="s">
        <v>347</v>
      </c>
      <c r="D283" s="51" t="str">
        <f>IF(C283&lt;&gt;"",IFERROR(VLOOKUP(C283,#REF!,2,FALSE),""))</f>
        <v/>
      </c>
      <c r="E283" s="52">
        <v>5000</v>
      </c>
      <c r="F283" s="45">
        <v>100</v>
      </c>
      <c r="G283" s="53">
        <f t="shared" si="22"/>
        <v>100</v>
      </c>
      <c r="H283" s="53">
        <f>IF(ISERROR(VLOOKUP(C283,Vente!$A$4:$D$32,4,FALSE)),0,VLOOKUP(C283,Vente!$B$19:$C$506,2,FALSE))</f>
        <v>0</v>
      </c>
      <c r="I283" s="53">
        <f t="shared" si="23"/>
        <v>100</v>
      </c>
      <c r="J283" s="54">
        <f t="shared" si="24"/>
        <v>500000</v>
      </c>
      <c r="Q283" s="20" t="str">
        <v>Article282</v>
      </c>
    </row>
    <row r="284" spans="1:17" ht="16.5" x14ac:dyDescent="0.3">
      <c r="A284" s="42">
        <f t="shared" si="25"/>
        <v>280</v>
      </c>
      <c r="B284" s="33" t="e">
        <f t="shared" si="21"/>
        <v>#VALUE!</v>
      </c>
      <c r="C284" s="50" t="s">
        <v>348</v>
      </c>
      <c r="D284" s="51" t="str">
        <f>IF(C284&lt;&gt;"",IFERROR(VLOOKUP(C284,#REF!,2,FALSE),""))</f>
        <v/>
      </c>
      <c r="E284" s="52">
        <v>3400</v>
      </c>
      <c r="F284" s="45">
        <v>100</v>
      </c>
      <c r="G284" s="53">
        <f t="shared" si="22"/>
        <v>100</v>
      </c>
      <c r="H284" s="53">
        <f>IF(ISERROR(VLOOKUP(C284,Vente!$A$4:$D$32,4,FALSE)),0,VLOOKUP(C284,Vente!$B$19:$C$506,2,FALSE))</f>
        <v>0</v>
      </c>
      <c r="I284" s="53">
        <f t="shared" si="23"/>
        <v>100</v>
      </c>
      <c r="J284" s="54">
        <f t="shared" si="24"/>
        <v>340000</v>
      </c>
      <c r="Q284" s="20" t="str">
        <v>Article283</v>
      </c>
    </row>
    <row r="285" spans="1:17" ht="16.5" x14ac:dyDescent="0.3">
      <c r="A285" s="42">
        <f t="shared" si="25"/>
        <v>281</v>
      </c>
      <c r="B285" s="33" t="e">
        <f t="shared" si="21"/>
        <v>#VALUE!</v>
      </c>
      <c r="C285" s="50" t="s">
        <v>349</v>
      </c>
      <c r="D285" s="51" t="str">
        <f>IF(C285&lt;&gt;"",IFERROR(VLOOKUP(C285,#REF!,2,FALSE),""))</f>
        <v/>
      </c>
      <c r="E285" s="52">
        <v>4500</v>
      </c>
      <c r="F285" s="45">
        <v>100</v>
      </c>
      <c r="G285" s="53">
        <f t="shared" si="22"/>
        <v>100</v>
      </c>
      <c r="H285" s="53">
        <f>IF(ISERROR(VLOOKUP(C285,Vente!$A$4:$D$32,4,FALSE)),0,VLOOKUP(C285,Vente!$B$19:$C$506,2,FALSE))</f>
        <v>0</v>
      </c>
      <c r="I285" s="53">
        <f t="shared" si="23"/>
        <v>100</v>
      </c>
      <c r="J285" s="54">
        <f t="shared" si="24"/>
        <v>450000</v>
      </c>
      <c r="Q285" s="20" t="str">
        <v>Article284</v>
      </c>
    </row>
    <row r="286" spans="1:17" ht="16.5" x14ac:dyDescent="0.3">
      <c r="A286" s="42">
        <f t="shared" si="25"/>
        <v>282</v>
      </c>
      <c r="B286" s="33" t="e">
        <f t="shared" si="21"/>
        <v>#VALUE!</v>
      </c>
      <c r="C286" s="50" t="s">
        <v>350</v>
      </c>
      <c r="D286" s="51" t="str">
        <f>IF(C286&lt;&gt;"",IFERROR(VLOOKUP(C286,#REF!,2,FALSE),""))</f>
        <v/>
      </c>
      <c r="E286" s="52">
        <v>4800</v>
      </c>
      <c r="F286" s="45">
        <v>100</v>
      </c>
      <c r="G286" s="53">
        <f t="shared" si="22"/>
        <v>100</v>
      </c>
      <c r="H286" s="53">
        <f>IF(ISERROR(VLOOKUP(C286,Vente!$A$4:$D$32,4,FALSE)),0,VLOOKUP(C286,Vente!$B$19:$C$506,2,FALSE))</f>
        <v>0</v>
      </c>
      <c r="I286" s="53">
        <f t="shared" si="23"/>
        <v>100</v>
      </c>
      <c r="J286" s="54">
        <f t="shared" si="24"/>
        <v>480000</v>
      </c>
      <c r="Q286" s="20" t="str">
        <v>Article285</v>
      </c>
    </row>
    <row r="287" spans="1:17" ht="16.5" x14ac:dyDescent="0.3">
      <c r="A287" s="42">
        <f t="shared" si="25"/>
        <v>283</v>
      </c>
      <c r="B287" s="33" t="e">
        <f t="shared" si="21"/>
        <v>#VALUE!</v>
      </c>
      <c r="C287" s="50" t="s">
        <v>351</v>
      </c>
      <c r="D287" s="51" t="str">
        <f>IF(C287&lt;&gt;"",IFERROR(VLOOKUP(C287,#REF!,2,FALSE),""))</f>
        <v/>
      </c>
      <c r="E287" s="52">
        <v>3600</v>
      </c>
      <c r="F287" s="45">
        <v>100</v>
      </c>
      <c r="G287" s="53">
        <f t="shared" si="22"/>
        <v>100</v>
      </c>
      <c r="H287" s="53">
        <f>IF(ISERROR(VLOOKUP(C287,Vente!$A$4:$D$32,4,FALSE)),0,VLOOKUP(C287,Vente!$B$19:$C$506,2,FALSE))</f>
        <v>0</v>
      </c>
      <c r="I287" s="53">
        <f t="shared" si="23"/>
        <v>100</v>
      </c>
      <c r="J287" s="54">
        <f t="shared" si="24"/>
        <v>360000</v>
      </c>
      <c r="Q287" s="20" t="str">
        <v>Article286</v>
      </c>
    </row>
    <row r="288" spans="1:17" ht="16.5" x14ac:dyDescent="0.3">
      <c r="A288" s="42">
        <f t="shared" si="25"/>
        <v>284</v>
      </c>
      <c r="B288" s="33" t="e">
        <f t="shared" si="21"/>
        <v>#VALUE!</v>
      </c>
      <c r="C288" s="50" t="s">
        <v>352</v>
      </c>
      <c r="D288" s="51" t="str">
        <f>IF(C288&lt;&gt;"",IFERROR(VLOOKUP(C288,#REF!,2,FALSE),""))</f>
        <v/>
      </c>
      <c r="E288" s="52">
        <v>300</v>
      </c>
      <c r="F288" s="45">
        <v>100</v>
      </c>
      <c r="G288" s="53">
        <f t="shared" si="22"/>
        <v>100</v>
      </c>
      <c r="H288" s="53">
        <f>IF(ISERROR(VLOOKUP(C288,Vente!$A$4:$D$32,4,FALSE)),0,VLOOKUP(C288,Vente!$B$19:$C$506,2,FALSE))</f>
        <v>0</v>
      </c>
      <c r="I288" s="53">
        <f t="shared" si="23"/>
        <v>100</v>
      </c>
      <c r="J288" s="54">
        <f t="shared" si="24"/>
        <v>30000</v>
      </c>
      <c r="Q288" s="20" t="str">
        <v>Article287</v>
      </c>
    </row>
    <row r="289" spans="1:17" ht="16.5" x14ac:dyDescent="0.3">
      <c r="A289" s="42">
        <f t="shared" si="25"/>
        <v>285</v>
      </c>
      <c r="B289" s="33" t="e">
        <f t="shared" si="21"/>
        <v>#VALUE!</v>
      </c>
      <c r="C289" s="50" t="s">
        <v>353</v>
      </c>
      <c r="D289" s="51" t="str">
        <f>IF(C289&lt;&gt;"",IFERROR(VLOOKUP(C289,#REF!,2,FALSE),""))</f>
        <v/>
      </c>
      <c r="E289" s="52">
        <v>150</v>
      </c>
      <c r="F289" s="45">
        <v>100</v>
      </c>
      <c r="G289" s="53">
        <f t="shared" si="22"/>
        <v>100</v>
      </c>
      <c r="H289" s="53">
        <f>IF(ISERROR(VLOOKUP(C289,Vente!$A$4:$D$32,4,FALSE)),0,VLOOKUP(C289,Vente!$B$19:$C$506,2,FALSE))</f>
        <v>0</v>
      </c>
      <c r="I289" s="53">
        <f t="shared" si="23"/>
        <v>100</v>
      </c>
      <c r="J289" s="54">
        <f t="shared" si="24"/>
        <v>15000</v>
      </c>
      <c r="Q289" s="20" t="str">
        <v>Article288</v>
      </c>
    </row>
    <row r="290" spans="1:17" ht="16.5" x14ac:dyDescent="0.3">
      <c r="A290" s="42">
        <f t="shared" si="25"/>
        <v>286</v>
      </c>
      <c r="B290" s="33" t="e">
        <f t="shared" si="21"/>
        <v>#VALUE!</v>
      </c>
      <c r="C290" s="50" t="s">
        <v>354</v>
      </c>
      <c r="D290" s="51" t="str">
        <f>IF(C290&lt;&gt;"",IFERROR(VLOOKUP(C290,#REF!,2,FALSE),""))</f>
        <v/>
      </c>
      <c r="E290" s="52">
        <v>23</v>
      </c>
      <c r="F290" s="45">
        <v>100</v>
      </c>
      <c r="G290" s="53">
        <f t="shared" si="22"/>
        <v>100</v>
      </c>
      <c r="H290" s="53">
        <f>IF(ISERROR(VLOOKUP(C290,Vente!$A$4:$D$32,4,FALSE)),0,VLOOKUP(C290,Vente!$B$19:$C$506,2,FALSE))</f>
        <v>0</v>
      </c>
      <c r="I290" s="53">
        <f t="shared" si="23"/>
        <v>100</v>
      </c>
      <c r="J290" s="54">
        <f t="shared" si="24"/>
        <v>2300</v>
      </c>
      <c r="Q290" s="20" t="str">
        <v>Article289</v>
      </c>
    </row>
    <row r="291" spans="1:17" ht="16.5" x14ac:dyDescent="0.3">
      <c r="A291" s="42">
        <f t="shared" si="25"/>
        <v>287</v>
      </c>
      <c r="B291" s="33" t="e">
        <f t="shared" si="21"/>
        <v>#VALUE!</v>
      </c>
      <c r="C291" s="50" t="s">
        <v>355</v>
      </c>
      <c r="D291" s="51" t="str">
        <f>IF(C291&lt;&gt;"",IFERROR(VLOOKUP(C291,#REF!,2,FALSE),""))</f>
        <v/>
      </c>
      <c r="E291" s="52">
        <v>4700</v>
      </c>
      <c r="F291" s="45">
        <v>100</v>
      </c>
      <c r="G291" s="53">
        <f t="shared" si="22"/>
        <v>100</v>
      </c>
      <c r="H291" s="53">
        <f>IF(ISERROR(VLOOKUP(C291,Vente!$A$4:$D$32,4,FALSE)),0,VLOOKUP(C291,Vente!$B$19:$C$506,2,FALSE))</f>
        <v>0</v>
      </c>
      <c r="I291" s="53">
        <f t="shared" si="23"/>
        <v>100</v>
      </c>
      <c r="J291" s="54">
        <f t="shared" si="24"/>
        <v>470000</v>
      </c>
      <c r="Q291" s="20" t="str">
        <v>Article290</v>
      </c>
    </row>
    <row r="292" spans="1:17" ht="16.5" x14ac:dyDescent="0.3">
      <c r="A292" s="42">
        <f t="shared" si="25"/>
        <v>288</v>
      </c>
      <c r="B292" s="33" t="e">
        <f t="shared" si="21"/>
        <v>#VALUE!</v>
      </c>
      <c r="C292" s="50" t="s">
        <v>356</v>
      </c>
      <c r="D292" s="51" t="str">
        <f>IF(C292&lt;&gt;"",IFERROR(VLOOKUP(C292,#REF!,2,FALSE),""))</f>
        <v/>
      </c>
      <c r="E292" s="52">
        <v>3500</v>
      </c>
      <c r="F292" s="45">
        <v>100</v>
      </c>
      <c r="G292" s="53">
        <f t="shared" si="22"/>
        <v>100</v>
      </c>
      <c r="H292" s="53">
        <f>IF(ISERROR(VLOOKUP(C292,Vente!$A$4:$D$32,4,FALSE)),0,VLOOKUP(C292,Vente!$B$19:$C$506,2,FALSE))</f>
        <v>0</v>
      </c>
      <c r="I292" s="53">
        <f t="shared" si="23"/>
        <v>100</v>
      </c>
      <c r="J292" s="54">
        <f t="shared" si="24"/>
        <v>350000</v>
      </c>
      <c r="Q292" s="20" t="str">
        <v>Article291</v>
      </c>
    </row>
    <row r="293" spans="1:17" ht="16.5" x14ac:dyDescent="0.3">
      <c r="A293" s="42">
        <f t="shared" si="25"/>
        <v>289</v>
      </c>
      <c r="B293" s="33" t="e">
        <f t="shared" si="21"/>
        <v>#VALUE!</v>
      </c>
      <c r="C293" s="50" t="s">
        <v>357</v>
      </c>
      <c r="D293" s="51" t="str">
        <f>IF(C293&lt;&gt;"",IFERROR(VLOOKUP(C293,#REF!,2,FALSE),""))</f>
        <v/>
      </c>
      <c r="E293" s="52">
        <v>28000</v>
      </c>
      <c r="F293" s="45">
        <v>100</v>
      </c>
      <c r="G293" s="53">
        <f t="shared" si="22"/>
        <v>100</v>
      </c>
      <c r="H293" s="53">
        <f>IF(ISERROR(VLOOKUP(C293,Vente!$A$4:$D$32,4,FALSE)),0,VLOOKUP(C293,Vente!$B$19:$C$506,2,FALSE))</f>
        <v>0</v>
      </c>
      <c r="I293" s="53">
        <f t="shared" si="23"/>
        <v>100</v>
      </c>
      <c r="J293" s="54">
        <f t="shared" si="24"/>
        <v>2800000</v>
      </c>
      <c r="Q293" s="20" t="str">
        <v>Article292</v>
      </c>
    </row>
    <row r="294" spans="1:17" ht="16.5" x14ac:dyDescent="0.3">
      <c r="A294" s="42">
        <f t="shared" si="25"/>
        <v>290</v>
      </c>
      <c r="B294" s="33" t="e">
        <f t="shared" si="21"/>
        <v>#VALUE!</v>
      </c>
      <c r="C294" s="50" t="s">
        <v>358</v>
      </c>
      <c r="D294" s="51" t="str">
        <f>IF(C294&lt;&gt;"",IFERROR(VLOOKUP(C294,#REF!,2,FALSE),""))</f>
        <v/>
      </c>
      <c r="E294" s="52">
        <v>35000</v>
      </c>
      <c r="F294" s="45">
        <v>100</v>
      </c>
      <c r="G294" s="53">
        <f t="shared" si="22"/>
        <v>100</v>
      </c>
      <c r="H294" s="53">
        <f>IF(ISERROR(VLOOKUP(C294,Vente!$A$4:$D$32,4,FALSE)),0,VLOOKUP(C294,Vente!$B$19:$C$506,2,FALSE))</f>
        <v>0</v>
      </c>
      <c r="I294" s="53">
        <f t="shared" si="23"/>
        <v>100</v>
      </c>
      <c r="J294" s="54">
        <f t="shared" si="24"/>
        <v>3500000</v>
      </c>
      <c r="Q294" s="20" t="str">
        <v>Article293</v>
      </c>
    </row>
    <row r="295" spans="1:17" ht="16.5" x14ac:dyDescent="0.3">
      <c r="A295" s="42">
        <f t="shared" si="25"/>
        <v>291</v>
      </c>
      <c r="B295" s="33" t="e">
        <f t="shared" si="21"/>
        <v>#VALUE!</v>
      </c>
      <c r="C295" s="50" t="s">
        <v>359</v>
      </c>
      <c r="D295" s="51" t="str">
        <f>IF(C295&lt;&gt;"",IFERROR(VLOOKUP(C295,#REF!,2,FALSE),""))</f>
        <v/>
      </c>
      <c r="E295" s="52">
        <v>330</v>
      </c>
      <c r="F295" s="45">
        <v>100</v>
      </c>
      <c r="G295" s="53">
        <f t="shared" si="22"/>
        <v>100</v>
      </c>
      <c r="H295" s="53">
        <f>IF(ISERROR(VLOOKUP(C295,Vente!$A$4:$D$32,4,FALSE)),0,VLOOKUP(C295,Vente!$B$19:$C$506,2,FALSE))</f>
        <v>0</v>
      </c>
      <c r="I295" s="53">
        <f t="shared" si="23"/>
        <v>100</v>
      </c>
      <c r="J295" s="54">
        <f t="shared" si="24"/>
        <v>33000</v>
      </c>
      <c r="Q295" s="20" t="str">
        <v>Article294</v>
      </c>
    </row>
    <row r="296" spans="1:17" ht="16.5" x14ac:dyDescent="0.3">
      <c r="A296" s="42">
        <f t="shared" si="25"/>
        <v>292</v>
      </c>
      <c r="B296" s="33" t="e">
        <f t="shared" si="21"/>
        <v>#VALUE!</v>
      </c>
      <c r="C296" s="50" t="s">
        <v>360</v>
      </c>
      <c r="D296" s="51" t="str">
        <f>IF(C296&lt;&gt;"",IFERROR(VLOOKUP(C296,#REF!,2,FALSE),""))</f>
        <v/>
      </c>
      <c r="E296" s="52">
        <v>200</v>
      </c>
      <c r="F296" s="45">
        <v>100</v>
      </c>
      <c r="G296" s="53">
        <f t="shared" si="22"/>
        <v>100</v>
      </c>
      <c r="H296" s="53">
        <f>IF(ISERROR(VLOOKUP(C296,Vente!$A$4:$D$32,4,FALSE)),0,VLOOKUP(C296,Vente!$B$19:$C$506,2,FALSE))</f>
        <v>0</v>
      </c>
      <c r="I296" s="53">
        <f t="shared" si="23"/>
        <v>100</v>
      </c>
      <c r="J296" s="54">
        <f t="shared" si="24"/>
        <v>20000</v>
      </c>
      <c r="Q296" s="20" t="str">
        <v>Article295</v>
      </c>
    </row>
    <row r="297" spans="1:17" ht="16.5" x14ac:dyDescent="0.3">
      <c r="A297" s="42">
        <f t="shared" si="25"/>
        <v>293</v>
      </c>
      <c r="B297" s="33" t="e">
        <f t="shared" si="21"/>
        <v>#VALUE!</v>
      </c>
      <c r="C297" s="50" t="s">
        <v>361</v>
      </c>
      <c r="D297" s="51" t="str">
        <f>IF(C297&lt;&gt;"",IFERROR(VLOOKUP(C297,#REF!,2,FALSE),""))</f>
        <v/>
      </c>
      <c r="E297" s="52">
        <v>50</v>
      </c>
      <c r="F297" s="45">
        <v>100</v>
      </c>
      <c r="G297" s="53">
        <f t="shared" si="22"/>
        <v>100</v>
      </c>
      <c r="H297" s="53">
        <f>IF(ISERROR(VLOOKUP(C297,Vente!$A$4:$D$32,4,FALSE)),0,VLOOKUP(C297,Vente!$B$19:$C$506,2,FALSE))</f>
        <v>0</v>
      </c>
      <c r="I297" s="53">
        <f t="shared" si="23"/>
        <v>100</v>
      </c>
      <c r="J297" s="54">
        <f t="shared" si="24"/>
        <v>5000</v>
      </c>
      <c r="Q297" s="20" t="str">
        <v>Article296</v>
      </c>
    </row>
    <row r="298" spans="1:17" ht="16.5" x14ac:dyDescent="0.3">
      <c r="A298" s="42">
        <f t="shared" si="25"/>
        <v>294</v>
      </c>
      <c r="B298" s="33" t="e">
        <f t="shared" si="21"/>
        <v>#VALUE!</v>
      </c>
      <c r="C298" s="50" t="s">
        <v>362</v>
      </c>
      <c r="D298" s="51" t="str">
        <f>IF(C298&lt;&gt;"",IFERROR(VLOOKUP(C298,#REF!,2,FALSE),""))</f>
        <v/>
      </c>
      <c r="E298" s="52">
        <v>37000</v>
      </c>
      <c r="F298" s="45">
        <v>100</v>
      </c>
      <c r="G298" s="53">
        <f t="shared" si="22"/>
        <v>100</v>
      </c>
      <c r="H298" s="53">
        <f>IF(ISERROR(VLOOKUP(C298,Vente!$A$4:$D$32,4,FALSE)),0,VLOOKUP(C298,Vente!$B$19:$C$506,2,FALSE))</f>
        <v>0</v>
      </c>
      <c r="I298" s="53">
        <f t="shared" si="23"/>
        <v>100</v>
      </c>
      <c r="J298" s="54">
        <f t="shared" si="24"/>
        <v>3700000</v>
      </c>
      <c r="Q298" s="20" t="str">
        <v>Article297</v>
      </c>
    </row>
    <row r="299" spans="1:17" ht="16.5" x14ac:dyDescent="0.3">
      <c r="A299" s="42">
        <f t="shared" si="25"/>
        <v>295</v>
      </c>
      <c r="B299" s="33" t="e">
        <f t="shared" si="21"/>
        <v>#VALUE!</v>
      </c>
      <c r="C299" s="50" t="s">
        <v>363</v>
      </c>
      <c r="D299" s="51" t="str">
        <f>IF(C299&lt;&gt;"",IFERROR(VLOOKUP(C299,#REF!,2,FALSE),""))</f>
        <v/>
      </c>
      <c r="E299" s="52">
        <v>400</v>
      </c>
      <c r="F299" s="45">
        <v>100</v>
      </c>
      <c r="G299" s="53">
        <f t="shared" si="22"/>
        <v>100</v>
      </c>
      <c r="H299" s="53">
        <f>IF(ISERROR(VLOOKUP(C299,Vente!$A$4:$D$32,4,FALSE)),0,VLOOKUP(C299,Vente!$B$19:$C$506,2,FALSE))</f>
        <v>0</v>
      </c>
      <c r="I299" s="53">
        <f t="shared" si="23"/>
        <v>100</v>
      </c>
      <c r="J299" s="54">
        <f t="shared" si="24"/>
        <v>40000</v>
      </c>
      <c r="Q299" s="20" t="str">
        <v>Article298</v>
      </c>
    </row>
    <row r="300" spans="1:17" ht="16.5" x14ac:dyDescent="0.3">
      <c r="A300" s="42">
        <f t="shared" si="25"/>
        <v>296</v>
      </c>
      <c r="B300" s="33" t="e">
        <f t="shared" si="21"/>
        <v>#VALUE!</v>
      </c>
      <c r="C300" s="50" t="s">
        <v>364</v>
      </c>
      <c r="D300" s="51" t="str">
        <f>IF(C300&lt;&gt;"",IFERROR(VLOOKUP(C300,#REF!,2,FALSE),""))</f>
        <v/>
      </c>
      <c r="E300" s="52">
        <v>1000</v>
      </c>
      <c r="F300" s="45">
        <v>100</v>
      </c>
      <c r="G300" s="53">
        <f t="shared" si="22"/>
        <v>100</v>
      </c>
      <c r="H300" s="53">
        <f>IF(ISERROR(VLOOKUP(C300,Vente!$A$4:$D$32,4,FALSE)),0,VLOOKUP(C300,Vente!$B$19:$C$506,2,FALSE))</f>
        <v>0</v>
      </c>
      <c r="I300" s="53">
        <f t="shared" si="23"/>
        <v>100</v>
      </c>
      <c r="J300" s="54">
        <f t="shared" si="24"/>
        <v>100000</v>
      </c>
      <c r="Q300" s="20" t="str">
        <v>Article299</v>
      </c>
    </row>
    <row r="301" spans="1:17" ht="16.5" x14ac:dyDescent="0.3">
      <c r="A301" s="42">
        <f t="shared" si="25"/>
        <v>297</v>
      </c>
      <c r="B301" s="33" t="e">
        <f t="shared" si="21"/>
        <v>#VALUE!</v>
      </c>
      <c r="C301" s="50" t="s">
        <v>365</v>
      </c>
      <c r="D301" s="51" t="str">
        <f>IF(C301&lt;&gt;"",IFERROR(VLOOKUP(C301,#REF!,2,FALSE),""))</f>
        <v/>
      </c>
      <c r="E301" s="52">
        <v>1500</v>
      </c>
      <c r="F301" s="45">
        <v>100</v>
      </c>
      <c r="G301" s="53">
        <f t="shared" si="22"/>
        <v>100</v>
      </c>
      <c r="H301" s="53">
        <f>IF(ISERROR(VLOOKUP(C301,Vente!$A$4:$D$32,4,FALSE)),0,VLOOKUP(C301,Vente!$B$19:$C$506,2,FALSE))</f>
        <v>0</v>
      </c>
      <c r="I301" s="53">
        <f t="shared" si="23"/>
        <v>100</v>
      </c>
      <c r="J301" s="54">
        <f t="shared" si="24"/>
        <v>150000</v>
      </c>
      <c r="Q301" s="20" t="str">
        <v>Article300</v>
      </c>
    </row>
    <row r="302" spans="1:17" ht="16.5" x14ac:dyDescent="0.3">
      <c r="A302" s="42">
        <f t="shared" si="25"/>
        <v>298</v>
      </c>
      <c r="B302" s="33" t="e">
        <f t="shared" si="21"/>
        <v>#VALUE!</v>
      </c>
      <c r="C302" s="50" t="s">
        <v>366</v>
      </c>
      <c r="D302" s="51" t="str">
        <f>IF(C302&lt;&gt;"",IFERROR(VLOOKUP(C302,#REF!,2,FALSE),""))</f>
        <v/>
      </c>
      <c r="E302" s="52">
        <v>1500</v>
      </c>
      <c r="F302" s="45">
        <v>100</v>
      </c>
      <c r="G302" s="53">
        <f t="shared" si="22"/>
        <v>100</v>
      </c>
      <c r="H302" s="53">
        <f>IF(ISERROR(VLOOKUP(C302,Vente!$A$4:$D$32,4,FALSE)),0,VLOOKUP(C302,Vente!$B$19:$C$506,2,FALSE))</f>
        <v>0</v>
      </c>
      <c r="I302" s="53">
        <f t="shared" si="23"/>
        <v>100</v>
      </c>
      <c r="J302" s="54">
        <f t="shared" si="24"/>
        <v>150000</v>
      </c>
      <c r="Q302" s="20" t="str">
        <v>Article301</v>
      </c>
    </row>
    <row r="303" spans="1:17" ht="16.5" x14ac:dyDescent="0.3">
      <c r="A303" s="42">
        <f t="shared" si="25"/>
        <v>299</v>
      </c>
      <c r="B303" s="33" t="e">
        <f t="shared" si="21"/>
        <v>#VALUE!</v>
      </c>
      <c r="C303" s="50" t="s">
        <v>367</v>
      </c>
      <c r="D303" s="51" t="str">
        <f>IF(C303&lt;&gt;"",IFERROR(VLOOKUP(C303,#REF!,2,FALSE),""))</f>
        <v/>
      </c>
      <c r="E303" s="52">
        <v>150</v>
      </c>
      <c r="F303" s="45">
        <v>100</v>
      </c>
      <c r="G303" s="53">
        <f t="shared" si="22"/>
        <v>100</v>
      </c>
      <c r="H303" s="53">
        <f>IF(ISERROR(VLOOKUP(C303,Vente!$A$4:$D$32,4,FALSE)),0,VLOOKUP(C303,Vente!$B$19:$C$506,2,FALSE))</f>
        <v>0</v>
      </c>
      <c r="I303" s="53">
        <f t="shared" si="23"/>
        <v>100</v>
      </c>
      <c r="J303" s="54">
        <f t="shared" si="24"/>
        <v>15000</v>
      </c>
      <c r="Q303" s="20" t="str">
        <v>Article302</v>
      </c>
    </row>
    <row r="304" spans="1:17" ht="16.5" x14ac:dyDescent="0.3">
      <c r="A304" s="42">
        <f t="shared" si="25"/>
        <v>300</v>
      </c>
      <c r="B304" s="33" t="e">
        <f t="shared" si="21"/>
        <v>#VALUE!</v>
      </c>
      <c r="C304" s="50" t="s">
        <v>368</v>
      </c>
      <c r="D304" s="51" t="str">
        <f>IF(C304&lt;&gt;"",IFERROR(VLOOKUP(C304,#REF!,2,FALSE),""))</f>
        <v/>
      </c>
      <c r="E304" s="52">
        <v>1400</v>
      </c>
      <c r="F304" s="45">
        <v>100</v>
      </c>
      <c r="G304" s="53">
        <f t="shared" si="22"/>
        <v>100</v>
      </c>
      <c r="H304" s="53">
        <f>IF(ISERROR(VLOOKUP(C304,Vente!$A$4:$D$32,4,FALSE)),0,VLOOKUP(C304,Vente!$B$19:$C$506,2,FALSE))</f>
        <v>0</v>
      </c>
      <c r="I304" s="53">
        <f t="shared" si="23"/>
        <v>100</v>
      </c>
      <c r="J304" s="54">
        <f t="shared" si="24"/>
        <v>140000</v>
      </c>
      <c r="Q304" s="20" t="str">
        <v>Article303</v>
      </c>
    </row>
    <row r="305" spans="1:17" ht="16.5" x14ac:dyDescent="0.3">
      <c r="A305" s="42">
        <f t="shared" si="25"/>
        <v>301</v>
      </c>
      <c r="B305" s="33" t="e">
        <f t="shared" si="21"/>
        <v>#VALUE!</v>
      </c>
      <c r="C305" s="50" t="s">
        <v>369</v>
      </c>
      <c r="D305" s="51" t="str">
        <f>IF(C305&lt;&gt;"",IFERROR(VLOOKUP(C305,#REF!,2,FALSE),""))</f>
        <v/>
      </c>
      <c r="E305" s="52">
        <v>1300</v>
      </c>
      <c r="F305" s="45">
        <v>100</v>
      </c>
      <c r="G305" s="53">
        <f t="shared" si="22"/>
        <v>100</v>
      </c>
      <c r="H305" s="53">
        <f>IF(ISERROR(VLOOKUP(C305,Vente!$A$4:$D$32,4,FALSE)),0,VLOOKUP(C305,Vente!$B$19:$C$506,2,FALSE))</f>
        <v>0</v>
      </c>
      <c r="I305" s="53">
        <f t="shared" si="23"/>
        <v>100</v>
      </c>
      <c r="J305" s="54">
        <f t="shared" si="24"/>
        <v>130000</v>
      </c>
      <c r="Q305" s="20" t="str">
        <v>Article304</v>
      </c>
    </row>
    <row r="306" spans="1:17" ht="16.5" x14ac:dyDescent="0.3">
      <c r="A306" s="42">
        <f t="shared" si="25"/>
        <v>302</v>
      </c>
      <c r="B306" s="33" t="e">
        <f t="shared" si="21"/>
        <v>#VALUE!</v>
      </c>
      <c r="C306" s="50" t="s">
        <v>370</v>
      </c>
      <c r="D306" s="51" t="str">
        <f>IF(C306&lt;&gt;"",IFERROR(VLOOKUP(C306,#REF!,2,FALSE),""))</f>
        <v/>
      </c>
      <c r="E306" s="52">
        <v>800</v>
      </c>
      <c r="F306" s="45">
        <v>100</v>
      </c>
      <c r="G306" s="53">
        <f t="shared" si="22"/>
        <v>100</v>
      </c>
      <c r="H306" s="53">
        <f>IF(ISERROR(VLOOKUP(C306,Vente!$A$4:$D$32,4,FALSE)),0,VLOOKUP(C306,Vente!$B$19:$C$506,2,FALSE))</f>
        <v>0</v>
      </c>
      <c r="I306" s="53">
        <f t="shared" si="23"/>
        <v>100</v>
      </c>
      <c r="J306" s="54">
        <f t="shared" si="24"/>
        <v>80000</v>
      </c>
      <c r="Q306" s="20" t="str">
        <v>Article305</v>
      </c>
    </row>
    <row r="307" spans="1:17" ht="16.5" x14ac:dyDescent="0.3">
      <c r="A307" s="42">
        <f t="shared" si="25"/>
        <v>303</v>
      </c>
      <c r="B307" s="33" t="e">
        <f t="shared" si="21"/>
        <v>#VALUE!</v>
      </c>
      <c r="C307" s="50" t="s">
        <v>371</v>
      </c>
      <c r="D307" s="51" t="str">
        <f>IF(C307&lt;&gt;"",IFERROR(VLOOKUP(C307,#REF!,2,FALSE),""))</f>
        <v/>
      </c>
      <c r="E307" s="52">
        <v>400</v>
      </c>
      <c r="F307" s="45">
        <v>100</v>
      </c>
      <c r="G307" s="53">
        <f t="shared" si="22"/>
        <v>100</v>
      </c>
      <c r="H307" s="53">
        <f>IF(ISERROR(VLOOKUP(C307,Vente!$A$4:$D$32,4,FALSE)),0,VLOOKUP(C307,Vente!$B$19:$C$506,2,FALSE))</f>
        <v>0</v>
      </c>
      <c r="I307" s="53">
        <f t="shared" si="23"/>
        <v>100</v>
      </c>
      <c r="J307" s="54">
        <f t="shared" si="24"/>
        <v>40000</v>
      </c>
      <c r="Q307" s="20" t="str">
        <v>Article306</v>
      </c>
    </row>
    <row r="308" spans="1:17" ht="16.5" x14ac:dyDescent="0.3">
      <c r="A308" s="42">
        <f t="shared" si="25"/>
        <v>304</v>
      </c>
      <c r="B308" s="33" t="e">
        <f t="shared" si="21"/>
        <v>#VALUE!</v>
      </c>
      <c r="C308" s="50" t="s">
        <v>372</v>
      </c>
      <c r="D308" s="51" t="str">
        <f>IF(C308&lt;&gt;"",IFERROR(VLOOKUP(C308,#REF!,2,FALSE),""))</f>
        <v/>
      </c>
      <c r="E308" s="52">
        <v>700</v>
      </c>
      <c r="F308" s="45">
        <v>100</v>
      </c>
      <c r="G308" s="53">
        <f t="shared" si="22"/>
        <v>100</v>
      </c>
      <c r="H308" s="53">
        <f>IF(ISERROR(VLOOKUP(C308,Vente!$A$4:$D$32,4,FALSE)),0,VLOOKUP(C308,Vente!$B$19:$C$506,2,FALSE))</f>
        <v>0</v>
      </c>
      <c r="I308" s="53">
        <f t="shared" si="23"/>
        <v>100</v>
      </c>
      <c r="J308" s="54">
        <f t="shared" si="24"/>
        <v>70000</v>
      </c>
      <c r="Q308" s="20" t="str">
        <v>Article307</v>
      </c>
    </row>
    <row r="309" spans="1:17" ht="16.5" x14ac:dyDescent="0.3">
      <c r="A309" s="42">
        <f t="shared" si="25"/>
        <v>305</v>
      </c>
      <c r="B309" s="33" t="e">
        <f t="shared" si="21"/>
        <v>#VALUE!</v>
      </c>
      <c r="C309" s="50" t="s">
        <v>373</v>
      </c>
      <c r="D309" s="51" t="str">
        <f>IF(C309&lt;&gt;"",IFERROR(VLOOKUP(C309,#REF!,2,FALSE),""))</f>
        <v/>
      </c>
      <c r="E309" s="52">
        <v>800</v>
      </c>
      <c r="F309" s="45">
        <v>100</v>
      </c>
      <c r="G309" s="53">
        <f t="shared" si="22"/>
        <v>100</v>
      </c>
      <c r="H309" s="53">
        <f>IF(ISERROR(VLOOKUP(C309,Vente!$A$4:$D$32,4,FALSE)),0,VLOOKUP(C309,Vente!$B$19:$C$506,2,FALSE))</f>
        <v>0</v>
      </c>
      <c r="I309" s="53">
        <f t="shared" si="23"/>
        <v>100</v>
      </c>
      <c r="J309" s="54">
        <f t="shared" si="24"/>
        <v>80000</v>
      </c>
      <c r="Q309" s="20" t="str">
        <v>Article308</v>
      </c>
    </row>
    <row r="310" spans="1:17" ht="16.5" x14ac:dyDescent="0.3">
      <c r="A310" s="42">
        <f t="shared" si="25"/>
        <v>306</v>
      </c>
      <c r="B310" s="33" t="e">
        <f t="shared" si="21"/>
        <v>#VALUE!</v>
      </c>
      <c r="C310" s="50" t="s">
        <v>374</v>
      </c>
      <c r="D310" s="51" t="str">
        <f>IF(C310&lt;&gt;"",IFERROR(VLOOKUP(C310,#REF!,2,FALSE),""))</f>
        <v/>
      </c>
      <c r="E310" s="52">
        <v>500</v>
      </c>
      <c r="F310" s="45">
        <v>100</v>
      </c>
      <c r="G310" s="53">
        <f t="shared" si="22"/>
        <v>100</v>
      </c>
      <c r="H310" s="53">
        <f>IF(ISERROR(VLOOKUP(C310,Vente!$A$4:$D$32,4,FALSE)),0,VLOOKUP(C310,Vente!$B$19:$C$506,2,FALSE))</f>
        <v>0</v>
      </c>
      <c r="I310" s="53">
        <f t="shared" si="23"/>
        <v>100</v>
      </c>
      <c r="J310" s="54">
        <f t="shared" si="24"/>
        <v>50000</v>
      </c>
      <c r="Q310" s="20" t="str">
        <v>Article309</v>
      </c>
    </row>
    <row r="311" spans="1:17" ht="16.5" x14ac:dyDescent="0.3">
      <c r="A311" s="42">
        <f t="shared" si="25"/>
        <v>307</v>
      </c>
      <c r="B311" s="33" t="e">
        <f t="shared" si="21"/>
        <v>#VALUE!</v>
      </c>
      <c r="C311" s="50" t="s">
        <v>375</v>
      </c>
      <c r="D311" s="51" t="str">
        <f>IF(C311&lt;&gt;"",IFERROR(VLOOKUP(C311,#REF!,2,FALSE),""))</f>
        <v/>
      </c>
      <c r="E311" s="52">
        <v>200</v>
      </c>
      <c r="F311" s="45">
        <v>100</v>
      </c>
      <c r="G311" s="53">
        <f t="shared" si="22"/>
        <v>100</v>
      </c>
      <c r="H311" s="53">
        <f>IF(ISERROR(VLOOKUP(C311,Vente!$A$4:$D$32,4,FALSE)),0,VLOOKUP(C311,Vente!$B$19:$C$506,2,FALSE))</f>
        <v>0</v>
      </c>
      <c r="I311" s="53">
        <f t="shared" si="23"/>
        <v>100</v>
      </c>
      <c r="J311" s="54">
        <f t="shared" si="24"/>
        <v>20000</v>
      </c>
      <c r="Q311" s="20" t="str">
        <v>Article310</v>
      </c>
    </row>
    <row r="312" spans="1:17" ht="16.5" x14ac:dyDescent="0.3">
      <c r="A312" s="42">
        <f t="shared" si="25"/>
        <v>308</v>
      </c>
      <c r="B312" s="33" t="e">
        <f t="shared" si="21"/>
        <v>#VALUE!</v>
      </c>
      <c r="C312" s="50" t="s">
        <v>376</v>
      </c>
      <c r="D312" s="51" t="str">
        <f>IF(C312&lt;&gt;"",IFERROR(VLOOKUP(C312,#REF!,2,FALSE),""))</f>
        <v/>
      </c>
      <c r="E312" s="52">
        <v>200</v>
      </c>
      <c r="F312" s="45">
        <v>100</v>
      </c>
      <c r="G312" s="53">
        <f t="shared" si="22"/>
        <v>100</v>
      </c>
      <c r="H312" s="53">
        <f>IF(ISERROR(VLOOKUP(C312,Vente!$A$4:$D$32,4,FALSE)),0,VLOOKUP(C312,Vente!$B$19:$C$506,2,FALSE))</f>
        <v>0</v>
      </c>
      <c r="I312" s="53">
        <f t="shared" si="23"/>
        <v>100</v>
      </c>
      <c r="J312" s="54">
        <f t="shared" si="24"/>
        <v>20000</v>
      </c>
      <c r="Q312" s="20" t="str">
        <v>Article311</v>
      </c>
    </row>
    <row r="313" spans="1:17" ht="16.5" x14ac:dyDescent="0.3">
      <c r="A313" s="42">
        <f t="shared" si="25"/>
        <v>309</v>
      </c>
      <c r="B313" s="33" t="e">
        <f t="shared" si="21"/>
        <v>#VALUE!</v>
      </c>
      <c r="C313" s="50" t="s">
        <v>377</v>
      </c>
      <c r="D313" s="51" t="str">
        <f>IF(C313&lt;&gt;"",IFERROR(VLOOKUP(C313,#REF!,2,FALSE),""))</f>
        <v/>
      </c>
      <c r="E313" s="52">
        <v>600</v>
      </c>
      <c r="F313" s="45">
        <v>100</v>
      </c>
      <c r="G313" s="53">
        <f t="shared" si="22"/>
        <v>100</v>
      </c>
      <c r="H313" s="53">
        <f>IF(ISERROR(VLOOKUP(C313,Vente!$A$4:$D$32,4,FALSE)),0,VLOOKUP(C313,Vente!$B$19:$C$506,2,FALSE))</f>
        <v>0</v>
      </c>
      <c r="I313" s="53">
        <f t="shared" si="23"/>
        <v>100</v>
      </c>
      <c r="J313" s="54">
        <f t="shared" si="24"/>
        <v>60000</v>
      </c>
      <c r="Q313" s="20" t="str">
        <v>Article312</v>
      </c>
    </row>
    <row r="314" spans="1:17" ht="16.5" x14ac:dyDescent="0.3">
      <c r="A314" s="42">
        <f t="shared" si="25"/>
        <v>310</v>
      </c>
      <c r="B314" s="33" t="e">
        <f t="shared" si="21"/>
        <v>#VALUE!</v>
      </c>
      <c r="C314" s="50" t="s">
        <v>378</v>
      </c>
      <c r="D314" s="51" t="str">
        <f>IF(C314&lt;&gt;"",IFERROR(VLOOKUP(C314,#REF!,2,FALSE),""))</f>
        <v/>
      </c>
      <c r="E314" s="52">
        <v>400</v>
      </c>
      <c r="F314" s="45">
        <v>100</v>
      </c>
      <c r="G314" s="53">
        <f t="shared" si="22"/>
        <v>100</v>
      </c>
      <c r="H314" s="53">
        <f>IF(ISERROR(VLOOKUP(C314,Vente!$A$4:$D$32,4,FALSE)),0,VLOOKUP(C314,Vente!$B$19:$C$506,2,FALSE))</f>
        <v>0</v>
      </c>
      <c r="I314" s="53">
        <f t="shared" si="23"/>
        <v>100</v>
      </c>
      <c r="J314" s="54">
        <f t="shared" si="24"/>
        <v>40000</v>
      </c>
      <c r="Q314" s="20" t="str">
        <v>Article313</v>
      </c>
    </row>
    <row r="315" spans="1:17" ht="16.5" x14ac:dyDescent="0.3">
      <c r="A315" s="42">
        <f t="shared" si="25"/>
        <v>311</v>
      </c>
      <c r="B315" s="33" t="e">
        <f t="shared" si="21"/>
        <v>#VALUE!</v>
      </c>
      <c r="C315" s="50" t="s">
        <v>379</v>
      </c>
      <c r="D315" s="51" t="str">
        <f>IF(C315&lt;&gt;"",IFERROR(VLOOKUP(C315,#REF!,2,FALSE),""))</f>
        <v/>
      </c>
      <c r="E315" s="52">
        <v>600</v>
      </c>
      <c r="F315" s="45">
        <v>100</v>
      </c>
      <c r="G315" s="53">
        <f t="shared" si="22"/>
        <v>100</v>
      </c>
      <c r="H315" s="53">
        <f>IF(ISERROR(VLOOKUP(C315,Vente!$A$4:$D$32,4,FALSE)),0,VLOOKUP(C315,Vente!$B$19:$C$506,2,FALSE))</f>
        <v>0</v>
      </c>
      <c r="I315" s="53">
        <f t="shared" si="23"/>
        <v>100</v>
      </c>
      <c r="J315" s="54">
        <f t="shared" si="24"/>
        <v>60000</v>
      </c>
      <c r="Q315" s="20" t="str">
        <v>Article314</v>
      </c>
    </row>
    <row r="316" spans="1:17" ht="16.5" x14ac:dyDescent="0.3">
      <c r="A316" s="42">
        <f t="shared" si="25"/>
        <v>312</v>
      </c>
      <c r="B316" s="33" t="e">
        <f t="shared" si="21"/>
        <v>#VALUE!</v>
      </c>
      <c r="C316" s="50" t="s">
        <v>380</v>
      </c>
      <c r="D316" s="51" t="str">
        <f>IF(C316&lt;&gt;"",IFERROR(VLOOKUP(C316,#REF!,2,FALSE),""))</f>
        <v/>
      </c>
      <c r="E316" s="52">
        <v>1000</v>
      </c>
      <c r="F316" s="45">
        <v>100</v>
      </c>
      <c r="G316" s="53">
        <f t="shared" si="22"/>
        <v>100</v>
      </c>
      <c r="H316" s="53">
        <f>IF(ISERROR(VLOOKUP(C316,Vente!$A$4:$D$32,4,FALSE)),0,VLOOKUP(C316,Vente!$B$19:$C$506,2,FALSE))</f>
        <v>0</v>
      </c>
      <c r="I316" s="53">
        <f t="shared" si="23"/>
        <v>100</v>
      </c>
      <c r="J316" s="54">
        <f t="shared" si="24"/>
        <v>100000</v>
      </c>
      <c r="Q316" s="20" t="str">
        <v>Article315</v>
      </c>
    </row>
    <row r="317" spans="1:17" ht="16.5" x14ac:dyDescent="0.3">
      <c r="A317" s="42">
        <f t="shared" si="25"/>
        <v>313</v>
      </c>
      <c r="B317" s="33" t="e">
        <f t="shared" si="21"/>
        <v>#VALUE!</v>
      </c>
      <c r="C317" s="50" t="s">
        <v>381</v>
      </c>
      <c r="D317" s="51" t="str">
        <f>IF(C317&lt;&gt;"",IFERROR(VLOOKUP(C317,#REF!,2,FALSE),""))</f>
        <v/>
      </c>
      <c r="E317" s="52">
        <v>100</v>
      </c>
      <c r="F317" s="45">
        <v>100</v>
      </c>
      <c r="G317" s="53">
        <f t="shared" si="22"/>
        <v>100</v>
      </c>
      <c r="H317" s="53">
        <f>IF(ISERROR(VLOOKUP(C317,Vente!$A$4:$D$32,4,FALSE)),0,VLOOKUP(C317,Vente!$B$19:$C$506,2,FALSE))</f>
        <v>0</v>
      </c>
      <c r="I317" s="53">
        <f t="shared" si="23"/>
        <v>100</v>
      </c>
      <c r="J317" s="54">
        <f t="shared" si="24"/>
        <v>10000</v>
      </c>
      <c r="Q317" s="20" t="str">
        <v>Article316</v>
      </c>
    </row>
    <row r="318" spans="1:17" ht="16.5" x14ac:dyDescent="0.3">
      <c r="A318" s="42">
        <f t="shared" si="25"/>
        <v>314</v>
      </c>
      <c r="B318" s="33" t="e">
        <f t="shared" si="21"/>
        <v>#VALUE!</v>
      </c>
      <c r="C318" s="50" t="s">
        <v>382</v>
      </c>
      <c r="D318" s="51" t="str">
        <f>IF(C318&lt;&gt;"",IFERROR(VLOOKUP(C318,#REF!,2,FALSE),""))</f>
        <v/>
      </c>
      <c r="E318" s="52">
        <v>350</v>
      </c>
      <c r="F318" s="45">
        <v>100</v>
      </c>
      <c r="G318" s="53">
        <f t="shared" si="22"/>
        <v>100</v>
      </c>
      <c r="H318" s="53">
        <f>IF(ISERROR(VLOOKUP(C318,Vente!$A$4:$D$32,4,FALSE)),0,VLOOKUP(C318,Vente!$B$19:$C$506,2,FALSE))</f>
        <v>0</v>
      </c>
      <c r="I318" s="53">
        <f t="shared" si="23"/>
        <v>100</v>
      </c>
      <c r="J318" s="54">
        <f t="shared" si="24"/>
        <v>35000</v>
      </c>
      <c r="Q318" s="20" t="str">
        <v>Article317</v>
      </c>
    </row>
    <row r="319" spans="1:17" ht="16.5" x14ac:dyDescent="0.3">
      <c r="A319" s="42">
        <f t="shared" si="25"/>
        <v>315</v>
      </c>
      <c r="B319" s="33" t="e">
        <f t="shared" si="21"/>
        <v>#VALUE!</v>
      </c>
      <c r="C319" s="50" t="s">
        <v>383</v>
      </c>
      <c r="D319" s="51" t="str">
        <f>IF(C319&lt;&gt;"",IFERROR(VLOOKUP(C319,#REF!,2,FALSE),""))</f>
        <v/>
      </c>
      <c r="E319" s="52">
        <v>350</v>
      </c>
      <c r="F319" s="45">
        <v>100</v>
      </c>
      <c r="G319" s="53">
        <f t="shared" si="22"/>
        <v>100</v>
      </c>
      <c r="H319" s="53">
        <f>IF(ISERROR(VLOOKUP(C319,Vente!$A$4:$D$32,4,FALSE)),0,VLOOKUP(C319,Vente!$B$19:$C$506,2,FALSE))</f>
        <v>0</v>
      </c>
      <c r="I319" s="53">
        <f t="shared" si="23"/>
        <v>100</v>
      </c>
      <c r="J319" s="54">
        <f t="shared" si="24"/>
        <v>35000</v>
      </c>
      <c r="Q319" s="20" t="str">
        <v>Article318</v>
      </c>
    </row>
    <row r="320" spans="1:17" ht="16.5" x14ac:dyDescent="0.3">
      <c r="A320" s="42">
        <f t="shared" si="25"/>
        <v>316</v>
      </c>
      <c r="B320" s="33" t="e">
        <f t="shared" si="21"/>
        <v>#VALUE!</v>
      </c>
      <c r="C320" s="50" t="s">
        <v>384</v>
      </c>
      <c r="D320" s="51" t="str">
        <f>IF(C320&lt;&gt;"",IFERROR(VLOOKUP(C320,#REF!,2,FALSE),""))</f>
        <v/>
      </c>
      <c r="E320" s="52">
        <v>330</v>
      </c>
      <c r="F320" s="45">
        <v>100</v>
      </c>
      <c r="G320" s="53">
        <f t="shared" si="22"/>
        <v>100</v>
      </c>
      <c r="H320" s="53">
        <f>IF(ISERROR(VLOOKUP(C320,Vente!$A$4:$D$32,4,FALSE)),0,VLOOKUP(C320,Vente!$B$19:$C$506,2,FALSE))</f>
        <v>0</v>
      </c>
      <c r="I320" s="53">
        <f t="shared" si="23"/>
        <v>100</v>
      </c>
      <c r="J320" s="54">
        <f t="shared" si="24"/>
        <v>33000</v>
      </c>
      <c r="Q320" s="20" t="str">
        <v>Article319</v>
      </c>
    </row>
    <row r="321" spans="1:17" ht="16.5" x14ac:dyDescent="0.3">
      <c r="A321" s="42">
        <f t="shared" si="25"/>
        <v>317</v>
      </c>
      <c r="B321" s="33" t="e">
        <f t="shared" si="21"/>
        <v>#VALUE!</v>
      </c>
      <c r="C321" s="50" t="s">
        <v>385</v>
      </c>
      <c r="D321" s="51" t="str">
        <f>IF(C321&lt;&gt;"",IFERROR(VLOOKUP(C321,#REF!,2,FALSE),""))</f>
        <v/>
      </c>
      <c r="E321" s="52">
        <v>1000</v>
      </c>
      <c r="F321" s="45">
        <v>100</v>
      </c>
      <c r="G321" s="53">
        <f t="shared" si="22"/>
        <v>100</v>
      </c>
      <c r="H321" s="53">
        <f>IF(ISERROR(VLOOKUP(C321,Vente!$A$4:$D$32,4,FALSE)),0,VLOOKUP(C321,Vente!$B$19:$C$506,2,FALSE))</f>
        <v>0</v>
      </c>
      <c r="I321" s="53">
        <f t="shared" si="23"/>
        <v>100</v>
      </c>
      <c r="J321" s="54">
        <f t="shared" si="24"/>
        <v>100000</v>
      </c>
      <c r="Q321" s="20" t="str">
        <v>Article320</v>
      </c>
    </row>
    <row r="322" spans="1:17" ht="16.5" x14ac:dyDescent="0.3">
      <c r="A322" s="42">
        <f t="shared" si="25"/>
        <v>318</v>
      </c>
      <c r="B322" s="33" t="e">
        <f t="shared" si="21"/>
        <v>#VALUE!</v>
      </c>
      <c r="C322" s="50" t="s">
        <v>386</v>
      </c>
      <c r="D322" s="51" t="str">
        <f>IF(C322&lt;&gt;"",IFERROR(VLOOKUP(C322,#REF!,2,FALSE),""))</f>
        <v/>
      </c>
      <c r="E322" s="52">
        <v>700</v>
      </c>
      <c r="F322" s="45">
        <v>100</v>
      </c>
      <c r="G322" s="53">
        <f t="shared" si="22"/>
        <v>100</v>
      </c>
      <c r="H322" s="53">
        <f>IF(ISERROR(VLOOKUP(C322,Vente!$A$4:$D$32,4,FALSE)),0,VLOOKUP(C322,Vente!$B$19:$C$506,2,FALSE))</f>
        <v>0</v>
      </c>
      <c r="I322" s="53">
        <f t="shared" si="23"/>
        <v>100</v>
      </c>
      <c r="J322" s="54">
        <f t="shared" si="24"/>
        <v>70000</v>
      </c>
      <c r="Q322" s="20" t="str">
        <v>Article321</v>
      </c>
    </row>
    <row r="323" spans="1:17" ht="16.5" x14ac:dyDescent="0.3">
      <c r="A323" s="42">
        <f t="shared" si="25"/>
        <v>319</v>
      </c>
      <c r="B323" s="33" t="e">
        <f t="shared" si="21"/>
        <v>#VALUE!</v>
      </c>
      <c r="C323" s="50" t="s">
        <v>387</v>
      </c>
      <c r="D323" s="51" t="str">
        <f>IF(C323&lt;&gt;"",IFERROR(VLOOKUP(C323,#REF!,2,FALSE),""))</f>
        <v/>
      </c>
      <c r="E323" s="52">
        <v>500</v>
      </c>
      <c r="F323" s="45">
        <v>100</v>
      </c>
      <c r="G323" s="53">
        <f t="shared" si="22"/>
        <v>100</v>
      </c>
      <c r="H323" s="53">
        <f>IF(ISERROR(VLOOKUP(C323,Vente!$A$4:$D$32,4,FALSE)),0,VLOOKUP(C323,Vente!$B$19:$C$506,2,FALSE))</f>
        <v>0</v>
      </c>
      <c r="I323" s="53">
        <f t="shared" si="23"/>
        <v>100</v>
      </c>
      <c r="J323" s="54">
        <f t="shared" si="24"/>
        <v>50000</v>
      </c>
      <c r="Q323" s="20" t="str">
        <v>Article322</v>
      </c>
    </row>
    <row r="324" spans="1:17" ht="16.5" x14ac:dyDescent="0.3">
      <c r="A324" s="42">
        <f t="shared" si="25"/>
        <v>320</v>
      </c>
      <c r="B324" s="33" t="e">
        <f t="shared" si="21"/>
        <v>#VALUE!</v>
      </c>
      <c r="C324" s="50" t="s">
        <v>388</v>
      </c>
      <c r="D324" s="51" t="str">
        <f>IF(C324&lt;&gt;"",IFERROR(VLOOKUP(C324,#REF!,2,FALSE),""))</f>
        <v/>
      </c>
      <c r="E324" s="52">
        <v>500</v>
      </c>
      <c r="F324" s="45">
        <v>100</v>
      </c>
      <c r="G324" s="53">
        <f t="shared" si="22"/>
        <v>100</v>
      </c>
      <c r="H324" s="53">
        <f>IF(ISERROR(VLOOKUP(C324,Vente!$A$4:$D$32,4,FALSE)),0,VLOOKUP(C324,Vente!$B$19:$C$506,2,FALSE))</f>
        <v>0</v>
      </c>
      <c r="I324" s="53">
        <f t="shared" si="23"/>
        <v>100</v>
      </c>
      <c r="J324" s="54">
        <f t="shared" si="24"/>
        <v>50000</v>
      </c>
      <c r="Q324" s="20" t="str">
        <v>Article323</v>
      </c>
    </row>
    <row r="325" spans="1:17" ht="16.5" x14ac:dyDescent="0.3">
      <c r="A325" s="42">
        <f t="shared" si="25"/>
        <v>321</v>
      </c>
      <c r="B325" s="33" t="e">
        <f t="shared" si="21"/>
        <v>#VALUE!</v>
      </c>
      <c r="C325" s="50" t="s">
        <v>389</v>
      </c>
      <c r="D325" s="51" t="str">
        <f>IF(C325&lt;&gt;"",IFERROR(VLOOKUP(C325,#REF!,2,FALSE),""))</f>
        <v/>
      </c>
      <c r="E325" s="52">
        <v>500</v>
      </c>
      <c r="F325" s="45">
        <v>100</v>
      </c>
      <c r="G325" s="53">
        <f t="shared" si="22"/>
        <v>100</v>
      </c>
      <c r="H325" s="53">
        <f>IF(ISERROR(VLOOKUP(C325,Vente!$A$4:$D$32,4,FALSE)),0,VLOOKUP(C325,Vente!$B$19:$C$506,2,FALSE))</f>
        <v>0</v>
      </c>
      <c r="I325" s="53">
        <f t="shared" si="23"/>
        <v>100</v>
      </c>
      <c r="J325" s="54">
        <f t="shared" si="24"/>
        <v>50000</v>
      </c>
      <c r="Q325" s="20" t="str">
        <v>Article324</v>
      </c>
    </row>
    <row r="326" spans="1:17" ht="16.5" x14ac:dyDescent="0.3">
      <c r="A326" s="42">
        <f t="shared" si="25"/>
        <v>322</v>
      </c>
      <c r="B326" s="33" t="e">
        <f t="shared" ref="B326:B389" si="26">LEFT(C326,FIND(" ",C326)-1)</f>
        <v>#VALUE!</v>
      </c>
      <c r="C326" s="50" t="s">
        <v>390</v>
      </c>
      <c r="D326" s="51" t="str">
        <f>IF(C326&lt;&gt;"",IFERROR(VLOOKUP(C326,#REF!,2,FALSE),""))</f>
        <v/>
      </c>
      <c r="E326" s="52">
        <v>600</v>
      </c>
      <c r="F326" s="45">
        <v>100</v>
      </c>
      <c r="G326" s="53">
        <f t="shared" ref="G326:G389" si="27">F326</f>
        <v>100</v>
      </c>
      <c r="H326" s="53">
        <f>IF(ISERROR(VLOOKUP(C326,Vente!$A$4:$D$32,4,FALSE)),0,VLOOKUP(C326,Vente!$B$19:$C$506,2,FALSE))</f>
        <v>0</v>
      </c>
      <c r="I326" s="53">
        <f t="shared" ref="I326:I389" si="28">G326-H326</f>
        <v>100</v>
      </c>
      <c r="J326" s="54">
        <f t="shared" ref="J326:J389" si="29">F326*E326</f>
        <v>60000</v>
      </c>
      <c r="Q326" s="20" t="str">
        <v>Article325</v>
      </c>
    </row>
    <row r="327" spans="1:17" ht="16.5" x14ac:dyDescent="0.3">
      <c r="A327" s="42">
        <f t="shared" ref="A327:A390" si="30">A326+1</f>
        <v>323</v>
      </c>
      <c r="B327" s="33" t="e">
        <f t="shared" si="26"/>
        <v>#VALUE!</v>
      </c>
      <c r="C327" s="50" t="s">
        <v>391</v>
      </c>
      <c r="D327" s="51" t="str">
        <f>IF(C327&lt;&gt;"",IFERROR(VLOOKUP(C327,#REF!,2,FALSE),""))</f>
        <v/>
      </c>
      <c r="E327" s="52">
        <v>500</v>
      </c>
      <c r="F327" s="45">
        <v>100</v>
      </c>
      <c r="G327" s="53">
        <f t="shared" si="27"/>
        <v>100</v>
      </c>
      <c r="H327" s="53">
        <f>IF(ISERROR(VLOOKUP(C327,Vente!$A$4:$D$32,4,FALSE)),0,VLOOKUP(C327,Vente!$B$19:$C$506,2,FALSE))</f>
        <v>0</v>
      </c>
      <c r="I327" s="53">
        <f t="shared" si="28"/>
        <v>100</v>
      </c>
      <c r="J327" s="54">
        <f t="shared" si="29"/>
        <v>50000</v>
      </c>
      <c r="Q327" s="20" t="str">
        <v>Article326</v>
      </c>
    </row>
    <row r="328" spans="1:17" ht="16.5" x14ac:dyDescent="0.3">
      <c r="A328" s="42">
        <f t="shared" si="30"/>
        <v>324</v>
      </c>
      <c r="B328" s="33" t="e">
        <f t="shared" si="26"/>
        <v>#VALUE!</v>
      </c>
      <c r="C328" s="50" t="s">
        <v>392</v>
      </c>
      <c r="D328" s="51" t="str">
        <f>IF(C328&lt;&gt;"",IFERROR(VLOOKUP(C328,#REF!,2,FALSE),""))</f>
        <v/>
      </c>
      <c r="E328" s="52">
        <v>450</v>
      </c>
      <c r="F328" s="45">
        <v>100</v>
      </c>
      <c r="G328" s="53">
        <f t="shared" si="27"/>
        <v>100</v>
      </c>
      <c r="H328" s="53">
        <f>IF(ISERROR(VLOOKUP(C328,Vente!$A$4:$D$32,4,FALSE)),0,VLOOKUP(C328,Vente!$B$19:$C$506,2,FALSE))</f>
        <v>0</v>
      </c>
      <c r="I328" s="53">
        <f t="shared" si="28"/>
        <v>100</v>
      </c>
      <c r="J328" s="54">
        <f t="shared" si="29"/>
        <v>45000</v>
      </c>
      <c r="Q328" s="20" t="str">
        <v>Article327</v>
      </c>
    </row>
    <row r="329" spans="1:17" ht="16.5" x14ac:dyDescent="0.3">
      <c r="A329" s="42">
        <f t="shared" si="30"/>
        <v>325</v>
      </c>
      <c r="B329" s="33" t="e">
        <f t="shared" si="26"/>
        <v>#VALUE!</v>
      </c>
      <c r="C329" s="50" t="s">
        <v>393</v>
      </c>
      <c r="D329" s="51" t="str">
        <f>IF(C329&lt;&gt;"",IFERROR(VLOOKUP(C329,#REF!,2,FALSE),""))</f>
        <v/>
      </c>
      <c r="E329" s="52">
        <v>500</v>
      </c>
      <c r="F329" s="45">
        <v>100</v>
      </c>
      <c r="G329" s="53">
        <f t="shared" si="27"/>
        <v>100</v>
      </c>
      <c r="H329" s="53">
        <f>IF(ISERROR(VLOOKUP(C329,Vente!$A$4:$D$32,4,FALSE)),0,VLOOKUP(C329,Vente!$B$19:$C$506,2,FALSE))</f>
        <v>0</v>
      </c>
      <c r="I329" s="53">
        <f t="shared" si="28"/>
        <v>100</v>
      </c>
      <c r="J329" s="54">
        <f t="shared" si="29"/>
        <v>50000</v>
      </c>
      <c r="Q329" s="20" t="str">
        <v>Article328</v>
      </c>
    </row>
    <row r="330" spans="1:17" ht="16.5" x14ac:dyDescent="0.3">
      <c r="A330" s="42">
        <f t="shared" si="30"/>
        <v>326</v>
      </c>
      <c r="B330" s="33" t="e">
        <f t="shared" si="26"/>
        <v>#VALUE!</v>
      </c>
      <c r="C330" s="50" t="s">
        <v>394</v>
      </c>
      <c r="D330" s="51" t="str">
        <f>IF(C330&lt;&gt;"",IFERROR(VLOOKUP(C330,#REF!,2,FALSE),""))</f>
        <v/>
      </c>
      <c r="E330" s="52">
        <v>500</v>
      </c>
      <c r="F330" s="45">
        <v>100</v>
      </c>
      <c r="G330" s="53">
        <f t="shared" si="27"/>
        <v>100</v>
      </c>
      <c r="H330" s="53">
        <f>IF(ISERROR(VLOOKUP(C330,Vente!$A$4:$D$32,4,FALSE)),0,VLOOKUP(C330,Vente!$B$19:$C$506,2,FALSE))</f>
        <v>0</v>
      </c>
      <c r="I330" s="53">
        <f t="shared" si="28"/>
        <v>100</v>
      </c>
      <c r="J330" s="54">
        <f t="shared" si="29"/>
        <v>50000</v>
      </c>
      <c r="Q330" s="20" t="str">
        <v>Article329</v>
      </c>
    </row>
    <row r="331" spans="1:17" ht="16.5" x14ac:dyDescent="0.3">
      <c r="A331" s="42">
        <f t="shared" si="30"/>
        <v>327</v>
      </c>
      <c r="B331" s="33" t="e">
        <f t="shared" si="26"/>
        <v>#VALUE!</v>
      </c>
      <c r="C331" s="50" t="s">
        <v>395</v>
      </c>
      <c r="D331" s="51" t="str">
        <f>IF(C331&lt;&gt;"",IFERROR(VLOOKUP(C331,#REF!,2,FALSE),""))</f>
        <v/>
      </c>
      <c r="E331" s="52">
        <v>500</v>
      </c>
      <c r="F331" s="45">
        <v>100</v>
      </c>
      <c r="G331" s="53">
        <f t="shared" si="27"/>
        <v>100</v>
      </c>
      <c r="H331" s="53">
        <f>IF(ISERROR(VLOOKUP(C331,Vente!$A$4:$D$32,4,FALSE)),0,VLOOKUP(C331,Vente!$B$19:$C$506,2,FALSE))</f>
        <v>0</v>
      </c>
      <c r="I331" s="53">
        <f t="shared" si="28"/>
        <v>100</v>
      </c>
      <c r="J331" s="54">
        <f t="shared" si="29"/>
        <v>50000</v>
      </c>
      <c r="Q331" s="20" t="str">
        <v>Article330</v>
      </c>
    </row>
    <row r="332" spans="1:17" ht="16.5" x14ac:dyDescent="0.3">
      <c r="A332" s="42">
        <f t="shared" si="30"/>
        <v>328</v>
      </c>
      <c r="B332" s="33" t="e">
        <f t="shared" si="26"/>
        <v>#VALUE!</v>
      </c>
      <c r="C332" s="50" t="s">
        <v>396</v>
      </c>
      <c r="D332" s="51" t="str">
        <f>IF(C332&lt;&gt;"",IFERROR(VLOOKUP(C332,#REF!,2,FALSE),""))</f>
        <v/>
      </c>
      <c r="E332" s="52">
        <v>500</v>
      </c>
      <c r="F332" s="45">
        <v>100</v>
      </c>
      <c r="G332" s="53">
        <f t="shared" si="27"/>
        <v>100</v>
      </c>
      <c r="H332" s="53">
        <f>IF(ISERROR(VLOOKUP(C332,Vente!$A$4:$D$32,4,FALSE)),0,VLOOKUP(C332,Vente!$B$19:$C$506,2,FALSE))</f>
        <v>0</v>
      </c>
      <c r="I332" s="53">
        <f t="shared" si="28"/>
        <v>100</v>
      </c>
      <c r="J332" s="54">
        <f t="shared" si="29"/>
        <v>50000</v>
      </c>
      <c r="Q332" s="20" t="str">
        <v>Article331</v>
      </c>
    </row>
    <row r="333" spans="1:17" ht="16.5" x14ac:dyDescent="0.3">
      <c r="A333" s="42">
        <f t="shared" si="30"/>
        <v>329</v>
      </c>
      <c r="B333" s="33" t="e">
        <f t="shared" si="26"/>
        <v>#VALUE!</v>
      </c>
      <c r="C333" s="50" t="s">
        <v>397</v>
      </c>
      <c r="D333" s="51" t="str">
        <f>IF(C333&lt;&gt;"",IFERROR(VLOOKUP(C333,#REF!,2,FALSE),""))</f>
        <v/>
      </c>
      <c r="E333" s="52">
        <v>500</v>
      </c>
      <c r="F333" s="45">
        <v>100</v>
      </c>
      <c r="G333" s="53">
        <f t="shared" si="27"/>
        <v>100</v>
      </c>
      <c r="H333" s="53">
        <f>IF(ISERROR(VLOOKUP(C333,Vente!$A$4:$D$32,4,FALSE)),0,VLOOKUP(C333,Vente!$B$19:$C$506,2,FALSE))</f>
        <v>0</v>
      </c>
      <c r="I333" s="53">
        <f t="shared" si="28"/>
        <v>100</v>
      </c>
      <c r="J333" s="54">
        <f t="shared" si="29"/>
        <v>50000</v>
      </c>
      <c r="Q333" s="20" t="str">
        <v>Article332</v>
      </c>
    </row>
    <row r="334" spans="1:17" ht="16.5" x14ac:dyDescent="0.3">
      <c r="A334" s="42">
        <f t="shared" si="30"/>
        <v>330</v>
      </c>
      <c r="B334" s="33" t="e">
        <f t="shared" si="26"/>
        <v>#VALUE!</v>
      </c>
      <c r="C334" s="50" t="s">
        <v>398</v>
      </c>
      <c r="D334" s="51" t="str">
        <f>IF(C334&lt;&gt;"",IFERROR(VLOOKUP(C334,#REF!,2,FALSE),""))</f>
        <v/>
      </c>
      <c r="E334" s="52">
        <v>250</v>
      </c>
      <c r="F334" s="45">
        <v>100</v>
      </c>
      <c r="G334" s="53">
        <f t="shared" si="27"/>
        <v>100</v>
      </c>
      <c r="H334" s="53">
        <f>IF(ISERROR(VLOOKUP(C334,Vente!$A$4:$D$32,4,FALSE)),0,VLOOKUP(C334,Vente!$B$19:$C$506,2,FALSE))</f>
        <v>0</v>
      </c>
      <c r="I334" s="53">
        <f t="shared" si="28"/>
        <v>100</v>
      </c>
      <c r="J334" s="54">
        <f t="shared" si="29"/>
        <v>25000</v>
      </c>
      <c r="Q334" s="20" t="str">
        <v>Article333</v>
      </c>
    </row>
    <row r="335" spans="1:17" ht="16.5" x14ac:dyDescent="0.3">
      <c r="A335" s="42">
        <f t="shared" si="30"/>
        <v>331</v>
      </c>
      <c r="B335" s="33" t="e">
        <f t="shared" si="26"/>
        <v>#VALUE!</v>
      </c>
      <c r="C335" s="50" t="s">
        <v>399</v>
      </c>
      <c r="D335" s="51" t="str">
        <f>IF(C335&lt;&gt;"",IFERROR(VLOOKUP(C335,#REF!,2,FALSE),""))</f>
        <v/>
      </c>
      <c r="E335" s="52">
        <v>499</v>
      </c>
      <c r="F335" s="45">
        <v>100</v>
      </c>
      <c r="G335" s="53">
        <f t="shared" si="27"/>
        <v>100</v>
      </c>
      <c r="H335" s="53">
        <f>IF(ISERROR(VLOOKUP(C335,Vente!$A$4:$D$32,4,FALSE)),0,VLOOKUP(C335,Vente!$B$19:$C$506,2,FALSE))</f>
        <v>0</v>
      </c>
      <c r="I335" s="53">
        <f t="shared" si="28"/>
        <v>100</v>
      </c>
      <c r="J335" s="54">
        <f t="shared" si="29"/>
        <v>49900</v>
      </c>
      <c r="Q335" s="20" t="str">
        <v>Article334</v>
      </c>
    </row>
    <row r="336" spans="1:17" ht="16.5" x14ac:dyDescent="0.3">
      <c r="A336" s="42">
        <f t="shared" si="30"/>
        <v>332</v>
      </c>
      <c r="B336" s="33" t="e">
        <f t="shared" si="26"/>
        <v>#VALUE!</v>
      </c>
      <c r="C336" s="50" t="s">
        <v>400</v>
      </c>
      <c r="D336" s="51" t="str">
        <f>IF(C336&lt;&gt;"",IFERROR(VLOOKUP(C336,#REF!,2,FALSE),""))</f>
        <v/>
      </c>
      <c r="E336" s="52">
        <v>450</v>
      </c>
      <c r="F336" s="45">
        <v>100</v>
      </c>
      <c r="G336" s="53">
        <f t="shared" si="27"/>
        <v>100</v>
      </c>
      <c r="H336" s="53">
        <f>IF(ISERROR(VLOOKUP(C336,Vente!$A$4:$D$32,4,FALSE)),0,VLOOKUP(C336,Vente!$B$19:$C$506,2,FALSE))</f>
        <v>0</v>
      </c>
      <c r="I336" s="53">
        <f t="shared" si="28"/>
        <v>100</v>
      </c>
      <c r="J336" s="54">
        <f t="shared" si="29"/>
        <v>45000</v>
      </c>
      <c r="Q336" s="20" t="str">
        <v>Article335</v>
      </c>
    </row>
    <row r="337" spans="1:17" ht="16.5" x14ac:dyDescent="0.3">
      <c r="A337" s="42">
        <f t="shared" si="30"/>
        <v>333</v>
      </c>
      <c r="B337" s="33" t="e">
        <f t="shared" si="26"/>
        <v>#VALUE!</v>
      </c>
      <c r="C337" s="50" t="s">
        <v>401</v>
      </c>
      <c r="D337" s="51" t="str">
        <f>IF(C337&lt;&gt;"",IFERROR(VLOOKUP(C337,#REF!,2,FALSE),""))</f>
        <v/>
      </c>
      <c r="E337" s="52">
        <v>500</v>
      </c>
      <c r="F337" s="45">
        <v>100</v>
      </c>
      <c r="G337" s="53">
        <f t="shared" si="27"/>
        <v>100</v>
      </c>
      <c r="H337" s="53">
        <f>IF(ISERROR(VLOOKUP(C337,Vente!$A$4:$D$32,4,FALSE)),0,VLOOKUP(C337,Vente!$B$19:$C$506,2,FALSE))</f>
        <v>0</v>
      </c>
      <c r="I337" s="53">
        <f t="shared" si="28"/>
        <v>100</v>
      </c>
      <c r="J337" s="54">
        <f t="shared" si="29"/>
        <v>50000</v>
      </c>
      <c r="Q337" s="20" t="str">
        <v>Article336</v>
      </c>
    </row>
    <row r="338" spans="1:17" ht="16.5" x14ac:dyDescent="0.3">
      <c r="A338" s="42">
        <f t="shared" si="30"/>
        <v>334</v>
      </c>
      <c r="B338" s="33" t="e">
        <f t="shared" si="26"/>
        <v>#VALUE!</v>
      </c>
      <c r="C338" s="50" t="s">
        <v>402</v>
      </c>
      <c r="D338" s="51" t="str">
        <f>IF(C338&lt;&gt;"",IFERROR(VLOOKUP(C338,#REF!,2,FALSE),""))</f>
        <v/>
      </c>
      <c r="E338" s="52">
        <v>500</v>
      </c>
      <c r="F338" s="45">
        <v>100</v>
      </c>
      <c r="G338" s="53">
        <f t="shared" si="27"/>
        <v>100</v>
      </c>
      <c r="H338" s="53">
        <f>IF(ISERROR(VLOOKUP(C338,Vente!$A$4:$D$32,4,FALSE)),0,VLOOKUP(C338,Vente!$B$19:$C$506,2,FALSE))</f>
        <v>0</v>
      </c>
      <c r="I338" s="53">
        <f t="shared" si="28"/>
        <v>100</v>
      </c>
      <c r="J338" s="54">
        <f t="shared" si="29"/>
        <v>50000</v>
      </c>
      <c r="Q338" s="20" t="str">
        <v>Article337</v>
      </c>
    </row>
    <row r="339" spans="1:17" ht="16.5" x14ac:dyDescent="0.3">
      <c r="A339" s="42">
        <f t="shared" si="30"/>
        <v>335</v>
      </c>
      <c r="B339" s="33" t="e">
        <f t="shared" si="26"/>
        <v>#VALUE!</v>
      </c>
      <c r="C339" s="50" t="s">
        <v>403</v>
      </c>
      <c r="D339" s="51" t="str">
        <f>IF(C339&lt;&gt;"",IFERROR(VLOOKUP(C339,#REF!,2,FALSE),""))</f>
        <v/>
      </c>
      <c r="E339" s="52">
        <v>500</v>
      </c>
      <c r="F339" s="45">
        <v>100</v>
      </c>
      <c r="G339" s="53">
        <f t="shared" si="27"/>
        <v>100</v>
      </c>
      <c r="H339" s="53">
        <f>IF(ISERROR(VLOOKUP(C339,Vente!$A$4:$D$32,4,FALSE)),0,VLOOKUP(C339,Vente!$B$19:$C$506,2,FALSE))</f>
        <v>0</v>
      </c>
      <c r="I339" s="53">
        <f t="shared" si="28"/>
        <v>100</v>
      </c>
      <c r="J339" s="54">
        <f t="shared" si="29"/>
        <v>50000</v>
      </c>
      <c r="Q339" s="20" t="str">
        <v>Article338</v>
      </c>
    </row>
    <row r="340" spans="1:17" ht="16.5" x14ac:dyDescent="0.3">
      <c r="A340" s="42">
        <f t="shared" si="30"/>
        <v>336</v>
      </c>
      <c r="B340" s="33" t="e">
        <f t="shared" si="26"/>
        <v>#VALUE!</v>
      </c>
      <c r="C340" s="50" t="s">
        <v>404</v>
      </c>
      <c r="D340" s="51" t="str">
        <f>IF(C340&lt;&gt;"",IFERROR(VLOOKUP(C340,#REF!,2,FALSE),""))</f>
        <v/>
      </c>
      <c r="E340" s="52">
        <v>400</v>
      </c>
      <c r="F340" s="45">
        <v>100</v>
      </c>
      <c r="G340" s="53">
        <f t="shared" si="27"/>
        <v>100</v>
      </c>
      <c r="H340" s="53">
        <f>IF(ISERROR(VLOOKUP(C340,Vente!$A$4:$D$32,4,FALSE)),0,VLOOKUP(C340,Vente!$B$19:$C$506,2,FALSE))</f>
        <v>0</v>
      </c>
      <c r="I340" s="53">
        <f t="shared" si="28"/>
        <v>100</v>
      </c>
      <c r="J340" s="54">
        <f t="shared" si="29"/>
        <v>40000</v>
      </c>
      <c r="Q340" s="20" t="str">
        <v>Article339</v>
      </c>
    </row>
    <row r="341" spans="1:17" ht="16.5" x14ac:dyDescent="0.3">
      <c r="A341" s="42">
        <f t="shared" si="30"/>
        <v>337</v>
      </c>
      <c r="B341" s="33" t="e">
        <f t="shared" si="26"/>
        <v>#VALUE!</v>
      </c>
      <c r="C341" s="50" t="s">
        <v>405</v>
      </c>
      <c r="D341" s="51" t="str">
        <f>IF(C341&lt;&gt;"",IFERROR(VLOOKUP(C341,#REF!,2,FALSE),""))</f>
        <v/>
      </c>
      <c r="E341" s="52">
        <v>1000</v>
      </c>
      <c r="F341" s="45">
        <v>100</v>
      </c>
      <c r="G341" s="53">
        <f t="shared" si="27"/>
        <v>100</v>
      </c>
      <c r="H341" s="53">
        <f>IF(ISERROR(VLOOKUP(C341,Vente!$A$4:$D$32,4,FALSE)),0,VLOOKUP(C341,Vente!$B$19:$C$506,2,FALSE))</f>
        <v>0</v>
      </c>
      <c r="I341" s="53">
        <f t="shared" si="28"/>
        <v>100</v>
      </c>
      <c r="J341" s="54">
        <f t="shared" si="29"/>
        <v>100000</v>
      </c>
      <c r="Q341" s="20" t="str">
        <v>Article340</v>
      </c>
    </row>
    <row r="342" spans="1:17" ht="16.5" x14ac:dyDescent="0.3">
      <c r="A342" s="42">
        <f t="shared" si="30"/>
        <v>338</v>
      </c>
      <c r="B342" s="33" t="e">
        <f t="shared" si="26"/>
        <v>#VALUE!</v>
      </c>
      <c r="C342" s="50" t="s">
        <v>406</v>
      </c>
      <c r="D342" s="51" t="str">
        <f>IF(C342&lt;&gt;"",IFERROR(VLOOKUP(C342,#REF!,2,FALSE),""))</f>
        <v/>
      </c>
      <c r="E342" s="52">
        <v>1000</v>
      </c>
      <c r="F342" s="45">
        <v>100</v>
      </c>
      <c r="G342" s="53">
        <f t="shared" si="27"/>
        <v>100</v>
      </c>
      <c r="H342" s="53">
        <f>IF(ISERROR(VLOOKUP(C342,Vente!$A$4:$D$32,4,FALSE)),0,VLOOKUP(C342,Vente!$B$19:$C$506,2,FALSE))</f>
        <v>0</v>
      </c>
      <c r="I342" s="53">
        <f t="shared" si="28"/>
        <v>100</v>
      </c>
      <c r="J342" s="54">
        <f t="shared" si="29"/>
        <v>100000</v>
      </c>
      <c r="Q342" s="20" t="str">
        <v>Article341</v>
      </c>
    </row>
    <row r="343" spans="1:17" ht="16.5" x14ac:dyDescent="0.3">
      <c r="A343" s="42">
        <f t="shared" si="30"/>
        <v>339</v>
      </c>
      <c r="B343" s="33" t="e">
        <f t="shared" si="26"/>
        <v>#VALUE!</v>
      </c>
      <c r="C343" s="50" t="s">
        <v>407</v>
      </c>
      <c r="D343" s="51" t="str">
        <f>IF(C343&lt;&gt;"",IFERROR(VLOOKUP(C343,#REF!,2,FALSE),""))</f>
        <v/>
      </c>
      <c r="E343" s="52">
        <v>900</v>
      </c>
      <c r="F343" s="45">
        <v>100</v>
      </c>
      <c r="G343" s="53">
        <f t="shared" si="27"/>
        <v>100</v>
      </c>
      <c r="H343" s="53">
        <f>IF(ISERROR(VLOOKUP(C343,Vente!$A$4:$D$32,4,FALSE)),0,VLOOKUP(C343,Vente!$B$19:$C$506,2,FALSE))</f>
        <v>0</v>
      </c>
      <c r="I343" s="53">
        <f t="shared" si="28"/>
        <v>100</v>
      </c>
      <c r="J343" s="54">
        <f t="shared" si="29"/>
        <v>90000</v>
      </c>
      <c r="Q343" s="20" t="str">
        <v>Article342</v>
      </c>
    </row>
    <row r="344" spans="1:17" ht="16.5" x14ac:dyDescent="0.3">
      <c r="A344" s="42">
        <f t="shared" si="30"/>
        <v>340</v>
      </c>
      <c r="B344" s="33" t="e">
        <f t="shared" si="26"/>
        <v>#VALUE!</v>
      </c>
      <c r="C344" s="50" t="s">
        <v>408</v>
      </c>
      <c r="D344" s="51" t="str">
        <f>IF(C344&lt;&gt;"",IFERROR(VLOOKUP(C344,#REF!,2,FALSE),""))</f>
        <v/>
      </c>
      <c r="E344" s="52">
        <v>500</v>
      </c>
      <c r="F344" s="45">
        <v>100</v>
      </c>
      <c r="G344" s="53">
        <f t="shared" si="27"/>
        <v>100</v>
      </c>
      <c r="H344" s="53">
        <f>IF(ISERROR(VLOOKUP(C344,Vente!$A$4:$D$32,4,FALSE)),0,VLOOKUP(C344,Vente!$B$19:$C$506,2,FALSE))</f>
        <v>0</v>
      </c>
      <c r="I344" s="53">
        <f t="shared" si="28"/>
        <v>100</v>
      </c>
      <c r="J344" s="54">
        <f t="shared" si="29"/>
        <v>50000</v>
      </c>
      <c r="Q344" s="20" t="str">
        <v>Article343</v>
      </c>
    </row>
    <row r="345" spans="1:17" ht="16.5" x14ac:dyDescent="0.3">
      <c r="A345" s="42">
        <f t="shared" si="30"/>
        <v>341</v>
      </c>
      <c r="B345" s="33" t="e">
        <f t="shared" si="26"/>
        <v>#VALUE!</v>
      </c>
      <c r="C345" s="50" t="s">
        <v>409</v>
      </c>
      <c r="D345" s="51" t="str">
        <f>IF(C345&lt;&gt;"",IFERROR(VLOOKUP(C345,#REF!,2,FALSE),""))</f>
        <v/>
      </c>
      <c r="E345" s="52">
        <v>500</v>
      </c>
      <c r="F345" s="45">
        <v>100</v>
      </c>
      <c r="G345" s="53">
        <f t="shared" si="27"/>
        <v>100</v>
      </c>
      <c r="H345" s="53">
        <f>IF(ISERROR(VLOOKUP(C345,Vente!$A$4:$D$32,4,FALSE)),0,VLOOKUP(C345,Vente!$B$19:$C$506,2,FALSE))</f>
        <v>0</v>
      </c>
      <c r="I345" s="53">
        <f t="shared" si="28"/>
        <v>100</v>
      </c>
      <c r="J345" s="54">
        <f t="shared" si="29"/>
        <v>50000</v>
      </c>
      <c r="Q345" s="20" t="str">
        <v>Article344</v>
      </c>
    </row>
    <row r="346" spans="1:17" ht="16.5" x14ac:dyDescent="0.3">
      <c r="A346" s="42">
        <f t="shared" si="30"/>
        <v>342</v>
      </c>
      <c r="B346" s="33" t="e">
        <f t="shared" si="26"/>
        <v>#VALUE!</v>
      </c>
      <c r="C346" s="50" t="s">
        <v>410</v>
      </c>
      <c r="D346" s="51" t="str">
        <f>IF(C346&lt;&gt;"",IFERROR(VLOOKUP(C346,#REF!,2,FALSE),""))</f>
        <v/>
      </c>
      <c r="E346" s="52">
        <v>500</v>
      </c>
      <c r="F346" s="45">
        <v>100</v>
      </c>
      <c r="G346" s="53">
        <f t="shared" si="27"/>
        <v>100</v>
      </c>
      <c r="H346" s="53">
        <f>IF(ISERROR(VLOOKUP(C346,Vente!$A$4:$D$32,4,FALSE)),0,VLOOKUP(C346,Vente!$B$19:$C$506,2,FALSE))</f>
        <v>0</v>
      </c>
      <c r="I346" s="53">
        <f t="shared" si="28"/>
        <v>100</v>
      </c>
      <c r="J346" s="54">
        <f t="shared" si="29"/>
        <v>50000</v>
      </c>
      <c r="Q346" s="20" t="str">
        <v>Article345</v>
      </c>
    </row>
    <row r="347" spans="1:17" ht="16.5" x14ac:dyDescent="0.3">
      <c r="A347" s="42">
        <f t="shared" si="30"/>
        <v>343</v>
      </c>
      <c r="B347" s="33" t="e">
        <f t="shared" si="26"/>
        <v>#VALUE!</v>
      </c>
      <c r="C347" s="50" t="s">
        <v>411</v>
      </c>
      <c r="D347" s="51" t="str">
        <f>IF(C347&lt;&gt;"",IFERROR(VLOOKUP(C347,#REF!,2,FALSE),""))</f>
        <v/>
      </c>
      <c r="E347" s="52">
        <v>500</v>
      </c>
      <c r="F347" s="45">
        <v>100</v>
      </c>
      <c r="G347" s="53">
        <f t="shared" si="27"/>
        <v>100</v>
      </c>
      <c r="H347" s="53">
        <f>IF(ISERROR(VLOOKUP(C347,Vente!$A$4:$D$32,4,FALSE)),0,VLOOKUP(C347,Vente!$B$19:$C$506,2,FALSE))</f>
        <v>0</v>
      </c>
      <c r="I347" s="53">
        <f t="shared" si="28"/>
        <v>100</v>
      </c>
      <c r="J347" s="54">
        <f t="shared" si="29"/>
        <v>50000</v>
      </c>
      <c r="Q347" s="20" t="str">
        <v>Article346</v>
      </c>
    </row>
    <row r="348" spans="1:17" ht="16.5" x14ac:dyDescent="0.3">
      <c r="A348" s="42">
        <f t="shared" si="30"/>
        <v>344</v>
      </c>
      <c r="B348" s="33" t="e">
        <f t="shared" si="26"/>
        <v>#VALUE!</v>
      </c>
      <c r="C348" s="50" t="s">
        <v>412</v>
      </c>
      <c r="D348" s="51" t="str">
        <f>IF(C348&lt;&gt;"",IFERROR(VLOOKUP(C348,#REF!,2,FALSE),""))</f>
        <v/>
      </c>
      <c r="E348" s="52">
        <v>250</v>
      </c>
      <c r="F348" s="45">
        <v>100</v>
      </c>
      <c r="G348" s="53">
        <f t="shared" si="27"/>
        <v>100</v>
      </c>
      <c r="H348" s="53">
        <f>IF(ISERROR(VLOOKUP(C348,Vente!$A$4:$D$32,4,FALSE)),0,VLOOKUP(C348,Vente!$B$19:$C$506,2,FALSE))</f>
        <v>0</v>
      </c>
      <c r="I348" s="53">
        <f t="shared" si="28"/>
        <v>100</v>
      </c>
      <c r="J348" s="54">
        <f t="shared" si="29"/>
        <v>25000</v>
      </c>
      <c r="Q348" s="20" t="str">
        <v>Article347</v>
      </c>
    </row>
    <row r="349" spans="1:17" ht="16.5" x14ac:dyDescent="0.3">
      <c r="A349" s="42">
        <f t="shared" si="30"/>
        <v>345</v>
      </c>
      <c r="B349" s="33" t="e">
        <f t="shared" si="26"/>
        <v>#VALUE!</v>
      </c>
      <c r="C349" s="50" t="s">
        <v>413</v>
      </c>
      <c r="D349" s="51" t="str">
        <f>IF(C349&lt;&gt;"",IFERROR(VLOOKUP(C349,#REF!,2,FALSE),""))</f>
        <v/>
      </c>
      <c r="E349" s="52">
        <v>500</v>
      </c>
      <c r="F349" s="45">
        <v>100</v>
      </c>
      <c r="G349" s="53">
        <f t="shared" si="27"/>
        <v>100</v>
      </c>
      <c r="H349" s="53">
        <f>IF(ISERROR(VLOOKUP(C349,Vente!$A$4:$D$32,4,FALSE)),0,VLOOKUP(C349,Vente!$B$19:$C$506,2,FALSE))</f>
        <v>0</v>
      </c>
      <c r="I349" s="53">
        <f t="shared" si="28"/>
        <v>100</v>
      </c>
      <c r="J349" s="54">
        <f t="shared" si="29"/>
        <v>50000</v>
      </c>
      <c r="Q349" s="20" t="str">
        <v>Article348</v>
      </c>
    </row>
    <row r="350" spans="1:17" ht="16.5" x14ac:dyDescent="0.3">
      <c r="A350" s="42">
        <f t="shared" si="30"/>
        <v>346</v>
      </c>
      <c r="B350" s="33" t="e">
        <f t="shared" si="26"/>
        <v>#VALUE!</v>
      </c>
      <c r="C350" s="50" t="s">
        <v>414</v>
      </c>
      <c r="D350" s="51" t="str">
        <f>IF(C350&lt;&gt;"",IFERROR(VLOOKUP(C350,#REF!,2,FALSE),""))</f>
        <v/>
      </c>
      <c r="E350" s="52">
        <v>1200</v>
      </c>
      <c r="F350" s="45">
        <v>100</v>
      </c>
      <c r="G350" s="53">
        <f t="shared" si="27"/>
        <v>100</v>
      </c>
      <c r="H350" s="53">
        <f>IF(ISERROR(VLOOKUP(C350,Vente!$A$4:$D$32,4,FALSE)),0,VLOOKUP(C350,Vente!$B$19:$C$506,2,FALSE))</f>
        <v>0</v>
      </c>
      <c r="I350" s="53">
        <f t="shared" si="28"/>
        <v>100</v>
      </c>
      <c r="J350" s="54">
        <f t="shared" si="29"/>
        <v>120000</v>
      </c>
      <c r="Q350" s="20" t="str">
        <v>Article349</v>
      </c>
    </row>
    <row r="351" spans="1:17" ht="16.5" x14ac:dyDescent="0.3">
      <c r="A351" s="42">
        <f t="shared" si="30"/>
        <v>347</v>
      </c>
      <c r="B351" s="33" t="e">
        <f t="shared" si="26"/>
        <v>#VALUE!</v>
      </c>
      <c r="C351" s="50" t="s">
        <v>415</v>
      </c>
      <c r="D351" s="51" t="str">
        <f>IF(C351&lt;&gt;"",IFERROR(VLOOKUP(C351,#REF!,2,FALSE),""))</f>
        <v/>
      </c>
      <c r="E351" s="52">
        <v>250</v>
      </c>
      <c r="F351" s="45">
        <v>100</v>
      </c>
      <c r="G351" s="53">
        <f t="shared" si="27"/>
        <v>100</v>
      </c>
      <c r="H351" s="53">
        <f>IF(ISERROR(VLOOKUP(C351,Vente!$A$4:$D$32,4,FALSE)),0,VLOOKUP(C351,Vente!$B$19:$C$506,2,FALSE))</f>
        <v>0</v>
      </c>
      <c r="I351" s="53">
        <f t="shared" si="28"/>
        <v>100</v>
      </c>
      <c r="J351" s="54">
        <f t="shared" si="29"/>
        <v>25000</v>
      </c>
      <c r="Q351" s="20" t="str">
        <v>Article350</v>
      </c>
    </row>
    <row r="352" spans="1:17" ht="16.5" x14ac:dyDescent="0.3">
      <c r="A352" s="42">
        <f t="shared" si="30"/>
        <v>348</v>
      </c>
      <c r="B352" s="33" t="e">
        <f t="shared" si="26"/>
        <v>#VALUE!</v>
      </c>
      <c r="C352" s="50" t="s">
        <v>416</v>
      </c>
      <c r="D352" s="51" t="str">
        <f>IF(C352&lt;&gt;"",IFERROR(VLOOKUP(C352,#REF!,2,FALSE),""))</f>
        <v/>
      </c>
      <c r="E352" s="52">
        <v>1300</v>
      </c>
      <c r="F352" s="45">
        <v>100</v>
      </c>
      <c r="G352" s="53">
        <f t="shared" si="27"/>
        <v>100</v>
      </c>
      <c r="H352" s="53">
        <f>IF(ISERROR(VLOOKUP(C352,Vente!$A$4:$D$32,4,FALSE)),0,VLOOKUP(C352,Vente!$B$19:$C$506,2,FALSE))</f>
        <v>0</v>
      </c>
      <c r="I352" s="53">
        <f t="shared" si="28"/>
        <v>100</v>
      </c>
      <c r="J352" s="54">
        <f t="shared" si="29"/>
        <v>130000</v>
      </c>
      <c r="Q352" s="20" t="str">
        <v>Article351</v>
      </c>
    </row>
    <row r="353" spans="1:17" ht="16.5" x14ac:dyDescent="0.3">
      <c r="A353" s="42">
        <f t="shared" si="30"/>
        <v>349</v>
      </c>
      <c r="B353" s="33" t="e">
        <f t="shared" si="26"/>
        <v>#VALUE!</v>
      </c>
      <c r="C353" s="50" t="s">
        <v>417</v>
      </c>
      <c r="D353" s="51" t="str">
        <f>IF(C353&lt;&gt;"",IFERROR(VLOOKUP(C353,#REF!,2,FALSE),""))</f>
        <v/>
      </c>
      <c r="E353" s="52">
        <v>1100</v>
      </c>
      <c r="F353" s="45">
        <v>100</v>
      </c>
      <c r="G353" s="53">
        <f t="shared" si="27"/>
        <v>100</v>
      </c>
      <c r="H353" s="53">
        <f>IF(ISERROR(VLOOKUP(C353,Vente!$A$4:$D$32,4,FALSE)),0,VLOOKUP(C353,Vente!$B$19:$C$506,2,FALSE))</f>
        <v>0</v>
      </c>
      <c r="I353" s="53">
        <f t="shared" si="28"/>
        <v>100</v>
      </c>
      <c r="J353" s="54">
        <f t="shared" si="29"/>
        <v>110000</v>
      </c>
      <c r="Q353" s="20" t="str">
        <v>Article352</v>
      </c>
    </row>
    <row r="354" spans="1:17" ht="16.5" x14ac:dyDescent="0.3">
      <c r="A354" s="42">
        <f t="shared" si="30"/>
        <v>350</v>
      </c>
      <c r="B354" s="33" t="e">
        <f t="shared" si="26"/>
        <v>#VALUE!</v>
      </c>
      <c r="C354" s="50" t="s">
        <v>418</v>
      </c>
      <c r="D354" s="51" t="str">
        <f>IF(C354&lt;&gt;"",IFERROR(VLOOKUP(C354,#REF!,2,FALSE),""))</f>
        <v/>
      </c>
      <c r="E354" s="52">
        <v>1300</v>
      </c>
      <c r="F354" s="45">
        <v>100</v>
      </c>
      <c r="G354" s="53">
        <f t="shared" si="27"/>
        <v>100</v>
      </c>
      <c r="H354" s="53">
        <f>IF(ISERROR(VLOOKUP(C354,Vente!$A$4:$D$32,4,FALSE)),0,VLOOKUP(C354,Vente!$B$19:$C$506,2,FALSE))</f>
        <v>0</v>
      </c>
      <c r="I354" s="53">
        <f t="shared" si="28"/>
        <v>100</v>
      </c>
      <c r="J354" s="54">
        <f t="shared" si="29"/>
        <v>130000</v>
      </c>
      <c r="Q354" s="20" t="str">
        <v>Article353</v>
      </c>
    </row>
    <row r="355" spans="1:17" ht="16.5" x14ac:dyDescent="0.3">
      <c r="A355" s="42">
        <f t="shared" si="30"/>
        <v>351</v>
      </c>
      <c r="B355" s="33" t="e">
        <f t="shared" si="26"/>
        <v>#VALUE!</v>
      </c>
      <c r="C355" s="50" t="s">
        <v>419</v>
      </c>
      <c r="D355" s="51" t="str">
        <f>IF(C355&lt;&gt;"",IFERROR(VLOOKUP(C355,#REF!,2,FALSE),""))</f>
        <v/>
      </c>
      <c r="E355" s="52">
        <v>1100</v>
      </c>
      <c r="F355" s="45">
        <v>100</v>
      </c>
      <c r="G355" s="53">
        <f t="shared" si="27"/>
        <v>100</v>
      </c>
      <c r="H355" s="53">
        <f>IF(ISERROR(VLOOKUP(C355,Vente!$A$4:$D$32,4,FALSE)),0,VLOOKUP(C355,Vente!$B$19:$C$506,2,FALSE))</f>
        <v>0</v>
      </c>
      <c r="I355" s="53">
        <f t="shared" si="28"/>
        <v>100</v>
      </c>
      <c r="J355" s="54">
        <f t="shared" si="29"/>
        <v>110000</v>
      </c>
      <c r="Q355" s="20" t="str">
        <v>Article354</v>
      </c>
    </row>
    <row r="356" spans="1:17" ht="16.5" x14ac:dyDescent="0.3">
      <c r="A356" s="42">
        <f t="shared" si="30"/>
        <v>352</v>
      </c>
      <c r="B356" s="33" t="e">
        <f t="shared" si="26"/>
        <v>#VALUE!</v>
      </c>
      <c r="C356" s="50" t="s">
        <v>420</v>
      </c>
      <c r="D356" s="51" t="str">
        <f>IF(C356&lt;&gt;"",IFERROR(VLOOKUP(C356,#REF!,2,FALSE),""))</f>
        <v/>
      </c>
      <c r="E356" s="52">
        <v>500</v>
      </c>
      <c r="F356" s="45">
        <v>100</v>
      </c>
      <c r="G356" s="53">
        <f t="shared" si="27"/>
        <v>100</v>
      </c>
      <c r="H356" s="53">
        <f>IF(ISERROR(VLOOKUP(C356,Vente!$A$4:$D$32,4,FALSE)),0,VLOOKUP(C356,Vente!$B$19:$C$506,2,FALSE))</f>
        <v>0</v>
      </c>
      <c r="I356" s="53">
        <f t="shared" si="28"/>
        <v>100</v>
      </c>
      <c r="J356" s="54">
        <f t="shared" si="29"/>
        <v>50000</v>
      </c>
      <c r="Q356" s="20" t="str">
        <v>Article355</v>
      </c>
    </row>
    <row r="357" spans="1:17" ht="16.5" x14ac:dyDescent="0.3">
      <c r="A357" s="42">
        <f t="shared" si="30"/>
        <v>353</v>
      </c>
      <c r="B357" s="33" t="e">
        <f t="shared" si="26"/>
        <v>#VALUE!</v>
      </c>
      <c r="C357" s="50" t="s">
        <v>421</v>
      </c>
      <c r="D357" s="51" t="str">
        <f>IF(C357&lt;&gt;"",IFERROR(VLOOKUP(C357,#REF!,2,FALSE),""))</f>
        <v/>
      </c>
      <c r="E357" s="52">
        <v>400</v>
      </c>
      <c r="F357" s="45">
        <v>100</v>
      </c>
      <c r="G357" s="53">
        <f t="shared" si="27"/>
        <v>100</v>
      </c>
      <c r="H357" s="53">
        <f>IF(ISERROR(VLOOKUP(C357,Vente!$A$4:$D$32,4,FALSE)),0,VLOOKUP(C357,Vente!$B$19:$C$506,2,FALSE))</f>
        <v>0</v>
      </c>
      <c r="I357" s="53">
        <f t="shared" si="28"/>
        <v>100</v>
      </c>
      <c r="J357" s="54">
        <f t="shared" si="29"/>
        <v>40000</v>
      </c>
      <c r="Q357" s="20" t="str">
        <v>Article356</v>
      </c>
    </row>
    <row r="358" spans="1:17" ht="16.5" x14ac:dyDescent="0.3">
      <c r="A358" s="42">
        <f t="shared" si="30"/>
        <v>354</v>
      </c>
      <c r="B358" s="33" t="e">
        <f t="shared" si="26"/>
        <v>#VALUE!</v>
      </c>
      <c r="C358" s="50" t="s">
        <v>422</v>
      </c>
      <c r="D358" s="51" t="str">
        <f>IF(C358&lt;&gt;"",IFERROR(VLOOKUP(C358,#REF!,2,FALSE),""))</f>
        <v/>
      </c>
      <c r="E358" s="52">
        <v>400</v>
      </c>
      <c r="F358" s="45">
        <v>100</v>
      </c>
      <c r="G358" s="53">
        <f t="shared" si="27"/>
        <v>100</v>
      </c>
      <c r="H358" s="53">
        <f>IF(ISERROR(VLOOKUP(C358,Vente!$A$4:$D$32,4,FALSE)),0,VLOOKUP(C358,Vente!$B$19:$C$506,2,FALSE))</f>
        <v>0</v>
      </c>
      <c r="I358" s="53">
        <f t="shared" si="28"/>
        <v>100</v>
      </c>
      <c r="J358" s="54">
        <f t="shared" si="29"/>
        <v>40000</v>
      </c>
      <c r="Q358" s="20" t="str">
        <v>Article357</v>
      </c>
    </row>
    <row r="359" spans="1:17" ht="16.5" x14ac:dyDescent="0.3">
      <c r="A359" s="42">
        <f t="shared" si="30"/>
        <v>355</v>
      </c>
      <c r="B359" s="33" t="e">
        <f t="shared" si="26"/>
        <v>#VALUE!</v>
      </c>
      <c r="C359" s="50" t="s">
        <v>423</v>
      </c>
      <c r="D359" s="51" t="str">
        <f>IF(C359&lt;&gt;"",IFERROR(VLOOKUP(C359,#REF!,2,FALSE),""))</f>
        <v/>
      </c>
      <c r="E359" s="52">
        <v>500</v>
      </c>
      <c r="F359" s="45">
        <v>100</v>
      </c>
      <c r="G359" s="53">
        <f t="shared" si="27"/>
        <v>100</v>
      </c>
      <c r="H359" s="53">
        <f>IF(ISERROR(VLOOKUP(C359,Vente!$A$4:$D$32,4,FALSE)),0,VLOOKUP(C359,Vente!$B$19:$C$506,2,FALSE))</f>
        <v>0</v>
      </c>
      <c r="I359" s="53">
        <f t="shared" si="28"/>
        <v>100</v>
      </c>
      <c r="J359" s="54">
        <f t="shared" si="29"/>
        <v>50000</v>
      </c>
      <c r="Q359" s="20" t="str">
        <v>Article358</v>
      </c>
    </row>
    <row r="360" spans="1:17" ht="16.5" x14ac:dyDescent="0.3">
      <c r="A360" s="42">
        <f t="shared" si="30"/>
        <v>356</v>
      </c>
      <c r="B360" s="33" t="e">
        <f t="shared" si="26"/>
        <v>#VALUE!</v>
      </c>
      <c r="C360" s="50" t="s">
        <v>424</v>
      </c>
      <c r="D360" s="51" t="str">
        <f>IF(C360&lt;&gt;"",IFERROR(VLOOKUP(C360,#REF!,2,FALSE),""))</f>
        <v/>
      </c>
      <c r="E360" s="52">
        <v>300</v>
      </c>
      <c r="F360" s="45">
        <v>100</v>
      </c>
      <c r="G360" s="53">
        <f t="shared" si="27"/>
        <v>100</v>
      </c>
      <c r="H360" s="53">
        <f>IF(ISERROR(VLOOKUP(C360,Vente!$A$4:$D$32,4,FALSE)),0,VLOOKUP(C360,Vente!$B$19:$C$506,2,FALSE))</f>
        <v>0</v>
      </c>
      <c r="I360" s="53">
        <f t="shared" si="28"/>
        <v>100</v>
      </c>
      <c r="J360" s="54">
        <f t="shared" si="29"/>
        <v>30000</v>
      </c>
      <c r="Q360" s="20" t="str">
        <v>Article359</v>
      </c>
    </row>
    <row r="361" spans="1:17" ht="16.5" x14ac:dyDescent="0.3">
      <c r="A361" s="42">
        <f t="shared" si="30"/>
        <v>357</v>
      </c>
      <c r="B361" s="33" t="e">
        <f t="shared" si="26"/>
        <v>#VALUE!</v>
      </c>
      <c r="C361" s="50" t="s">
        <v>425</v>
      </c>
      <c r="D361" s="51" t="str">
        <f>IF(C361&lt;&gt;"",IFERROR(VLOOKUP(C361,#REF!,2,FALSE),""))</f>
        <v/>
      </c>
      <c r="E361" s="52">
        <v>400</v>
      </c>
      <c r="F361" s="45">
        <v>100</v>
      </c>
      <c r="G361" s="53">
        <f t="shared" si="27"/>
        <v>100</v>
      </c>
      <c r="H361" s="53">
        <f>IF(ISERROR(VLOOKUP(C361,Vente!$A$4:$D$32,4,FALSE)),0,VLOOKUP(C361,Vente!$B$19:$C$506,2,FALSE))</f>
        <v>0</v>
      </c>
      <c r="I361" s="53">
        <f t="shared" si="28"/>
        <v>100</v>
      </c>
      <c r="J361" s="54">
        <f t="shared" si="29"/>
        <v>40000</v>
      </c>
      <c r="Q361" s="20" t="str">
        <v>Article360</v>
      </c>
    </row>
    <row r="362" spans="1:17" ht="16.5" x14ac:dyDescent="0.3">
      <c r="A362" s="42">
        <f t="shared" si="30"/>
        <v>358</v>
      </c>
      <c r="B362" s="33" t="e">
        <f t="shared" si="26"/>
        <v>#VALUE!</v>
      </c>
      <c r="C362" s="50" t="s">
        <v>426</v>
      </c>
      <c r="D362" s="51" t="str">
        <f>IF(C362&lt;&gt;"",IFERROR(VLOOKUP(C362,#REF!,2,FALSE),""))</f>
        <v/>
      </c>
      <c r="E362" s="52">
        <v>100</v>
      </c>
      <c r="F362" s="45">
        <v>100</v>
      </c>
      <c r="G362" s="53">
        <f t="shared" si="27"/>
        <v>100</v>
      </c>
      <c r="H362" s="53">
        <f>IF(ISERROR(VLOOKUP(C362,Vente!$A$4:$D$32,4,FALSE)),0,VLOOKUP(C362,Vente!$B$19:$C$506,2,FALSE))</f>
        <v>0</v>
      </c>
      <c r="I362" s="53">
        <f t="shared" si="28"/>
        <v>100</v>
      </c>
      <c r="J362" s="54">
        <f t="shared" si="29"/>
        <v>10000</v>
      </c>
      <c r="Q362" s="20" t="str">
        <v>Article361</v>
      </c>
    </row>
    <row r="363" spans="1:17" ht="16.5" x14ac:dyDescent="0.3">
      <c r="A363" s="42">
        <f t="shared" si="30"/>
        <v>359</v>
      </c>
      <c r="B363" s="33" t="e">
        <f t="shared" si="26"/>
        <v>#VALUE!</v>
      </c>
      <c r="C363" s="50" t="s">
        <v>427</v>
      </c>
      <c r="D363" s="51" t="str">
        <f>IF(C363&lt;&gt;"",IFERROR(VLOOKUP(C363,#REF!,2,FALSE),""))</f>
        <v/>
      </c>
      <c r="E363" s="52">
        <v>100</v>
      </c>
      <c r="F363" s="45">
        <v>100</v>
      </c>
      <c r="G363" s="53">
        <f t="shared" si="27"/>
        <v>100</v>
      </c>
      <c r="H363" s="53">
        <f>IF(ISERROR(VLOOKUP(C363,Vente!$A$4:$D$32,4,FALSE)),0,VLOOKUP(C363,Vente!$B$19:$C$506,2,FALSE))</f>
        <v>0</v>
      </c>
      <c r="I363" s="53">
        <f t="shared" si="28"/>
        <v>100</v>
      </c>
      <c r="J363" s="54">
        <f t="shared" si="29"/>
        <v>10000</v>
      </c>
      <c r="Q363" s="20" t="str">
        <v>Article362</v>
      </c>
    </row>
    <row r="364" spans="1:17" ht="16.5" x14ac:dyDescent="0.3">
      <c r="A364" s="42">
        <f t="shared" si="30"/>
        <v>360</v>
      </c>
      <c r="B364" s="33" t="e">
        <f t="shared" si="26"/>
        <v>#VALUE!</v>
      </c>
      <c r="C364" s="50" t="s">
        <v>428</v>
      </c>
      <c r="D364" s="51" t="str">
        <f>IF(C364&lt;&gt;"",IFERROR(VLOOKUP(C364,#REF!,2,FALSE),""))</f>
        <v/>
      </c>
      <c r="E364" s="52">
        <v>150</v>
      </c>
      <c r="F364" s="45">
        <v>100</v>
      </c>
      <c r="G364" s="53">
        <f t="shared" si="27"/>
        <v>100</v>
      </c>
      <c r="H364" s="53">
        <f>IF(ISERROR(VLOOKUP(C364,Vente!$A$4:$D$32,4,FALSE)),0,VLOOKUP(C364,Vente!$B$19:$C$506,2,FALSE))</f>
        <v>0</v>
      </c>
      <c r="I364" s="53">
        <f t="shared" si="28"/>
        <v>100</v>
      </c>
      <c r="J364" s="54">
        <f t="shared" si="29"/>
        <v>15000</v>
      </c>
      <c r="Q364" s="20" t="str">
        <v>Article363</v>
      </c>
    </row>
    <row r="365" spans="1:17" ht="16.5" x14ac:dyDescent="0.3">
      <c r="A365" s="42">
        <f t="shared" si="30"/>
        <v>361</v>
      </c>
      <c r="B365" s="33" t="e">
        <f t="shared" si="26"/>
        <v>#VALUE!</v>
      </c>
      <c r="C365" s="50" t="s">
        <v>429</v>
      </c>
      <c r="D365" s="51" t="str">
        <f>IF(C365&lt;&gt;"",IFERROR(VLOOKUP(C365,#REF!,2,FALSE),""))</f>
        <v/>
      </c>
      <c r="E365" s="52">
        <v>1200</v>
      </c>
      <c r="F365" s="45">
        <v>100</v>
      </c>
      <c r="G365" s="53">
        <f t="shared" si="27"/>
        <v>100</v>
      </c>
      <c r="H365" s="53">
        <f>IF(ISERROR(VLOOKUP(C365,Vente!$A$4:$D$32,4,FALSE)),0,VLOOKUP(C365,Vente!$B$19:$C$506,2,FALSE))</f>
        <v>0</v>
      </c>
      <c r="I365" s="53">
        <f t="shared" si="28"/>
        <v>100</v>
      </c>
      <c r="J365" s="54">
        <f t="shared" si="29"/>
        <v>120000</v>
      </c>
      <c r="Q365" s="20" t="str">
        <v>Article364</v>
      </c>
    </row>
    <row r="366" spans="1:17" ht="16.5" x14ac:dyDescent="0.3">
      <c r="A366" s="42">
        <f t="shared" si="30"/>
        <v>362</v>
      </c>
      <c r="B366" s="33" t="e">
        <f t="shared" si="26"/>
        <v>#VALUE!</v>
      </c>
      <c r="C366" s="50" t="s">
        <v>430</v>
      </c>
      <c r="D366" s="51" t="str">
        <f>IF(C366&lt;&gt;"",IFERROR(VLOOKUP(C366,#REF!,2,FALSE),""))</f>
        <v/>
      </c>
      <c r="E366" s="52">
        <v>1000</v>
      </c>
      <c r="F366" s="45">
        <v>100</v>
      </c>
      <c r="G366" s="53">
        <f t="shared" si="27"/>
        <v>100</v>
      </c>
      <c r="H366" s="53">
        <f>IF(ISERROR(VLOOKUP(C366,Vente!$A$4:$D$32,4,FALSE)),0,VLOOKUP(C366,Vente!$B$19:$C$506,2,FALSE))</f>
        <v>0</v>
      </c>
      <c r="I366" s="53">
        <f t="shared" si="28"/>
        <v>100</v>
      </c>
      <c r="J366" s="54">
        <f t="shared" si="29"/>
        <v>100000</v>
      </c>
      <c r="Q366" s="20" t="str">
        <v>Article365</v>
      </c>
    </row>
    <row r="367" spans="1:17" ht="16.5" x14ac:dyDescent="0.3">
      <c r="A367" s="42">
        <f t="shared" si="30"/>
        <v>363</v>
      </c>
      <c r="B367" s="33" t="e">
        <f t="shared" si="26"/>
        <v>#VALUE!</v>
      </c>
      <c r="C367" s="50" t="s">
        <v>431</v>
      </c>
      <c r="D367" s="51" t="str">
        <f>IF(C367&lt;&gt;"",IFERROR(VLOOKUP(C367,#REF!,2,FALSE),""))</f>
        <v/>
      </c>
      <c r="E367" s="52">
        <v>1200</v>
      </c>
      <c r="F367" s="45">
        <v>100</v>
      </c>
      <c r="G367" s="53">
        <f t="shared" si="27"/>
        <v>100</v>
      </c>
      <c r="H367" s="53">
        <f>IF(ISERROR(VLOOKUP(C367,Vente!$A$4:$D$32,4,FALSE)),0,VLOOKUP(C367,Vente!$B$19:$C$506,2,FALSE))</f>
        <v>0</v>
      </c>
      <c r="I367" s="53">
        <f t="shared" si="28"/>
        <v>100</v>
      </c>
      <c r="J367" s="54">
        <f t="shared" si="29"/>
        <v>120000</v>
      </c>
      <c r="Q367" s="20" t="str">
        <v>Article366</v>
      </c>
    </row>
    <row r="368" spans="1:17" ht="16.5" x14ac:dyDescent="0.3">
      <c r="A368" s="42">
        <f t="shared" si="30"/>
        <v>364</v>
      </c>
      <c r="B368" s="33" t="e">
        <f t="shared" si="26"/>
        <v>#VALUE!</v>
      </c>
      <c r="C368" s="50" t="s">
        <v>432</v>
      </c>
      <c r="D368" s="51" t="str">
        <f>IF(C368&lt;&gt;"",IFERROR(VLOOKUP(C368,#REF!,2,FALSE),""))</f>
        <v/>
      </c>
      <c r="E368" s="52">
        <v>2200</v>
      </c>
      <c r="F368" s="45">
        <v>100</v>
      </c>
      <c r="G368" s="53">
        <f t="shared" si="27"/>
        <v>100</v>
      </c>
      <c r="H368" s="53">
        <f>IF(ISERROR(VLOOKUP(C368,Vente!$A$4:$D$32,4,FALSE)),0,VLOOKUP(C368,Vente!$B$19:$C$506,2,FALSE))</f>
        <v>0</v>
      </c>
      <c r="I368" s="53">
        <f t="shared" si="28"/>
        <v>100</v>
      </c>
      <c r="J368" s="54">
        <f t="shared" si="29"/>
        <v>220000</v>
      </c>
      <c r="Q368" s="20" t="str">
        <v>Article367</v>
      </c>
    </row>
    <row r="369" spans="1:17" ht="16.5" x14ac:dyDescent="0.3">
      <c r="A369" s="42">
        <f t="shared" si="30"/>
        <v>365</v>
      </c>
      <c r="B369" s="33" t="e">
        <f t="shared" si="26"/>
        <v>#VALUE!</v>
      </c>
      <c r="C369" s="50" t="s">
        <v>433</v>
      </c>
      <c r="D369" s="51" t="str">
        <f>IF(C369&lt;&gt;"",IFERROR(VLOOKUP(C369,#REF!,2,FALSE),""))</f>
        <v/>
      </c>
      <c r="E369" s="52">
        <v>7500</v>
      </c>
      <c r="F369" s="45">
        <v>100</v>
      </c>
      <c r="G369" s="53">
        <f t="shared" si="27"/>
        <v>100</v>
      </c>
      <c r="H369" s="53">
        <f>IF(ISERROR(VLOOKUP(C369,Vente!$A$4:$D$32,4,FALSE)),0,VLOOKUP(C369,Vente!$B$19:$C$506,2,FALSE))</f>
        <v>0</v>
      </c>
      <c r="I369" s="53">
        <f t="shared" si="28"/>
        <v>100</v>
      </c>
      <c r="J369" s="54">
        <f t="shared" si="29"/>
        <v>750000</v>
      </c>
      <c r="Q369" s="20" t="str">
        <v>Article368</v>
      </c>
    </row>
    <row r="370" spans="1:17" ht="16.5" x14ac:dyDescent="0.3">
      <c r="A370" s="42">
        <f t="shared" si="30"/>
        <v>366</v>
      </c>
      <c r="B370" s="33" t="e">
        <f t="shared" si="26"/>
        <v>#VALUE!</v>
      </c>
      <c r="C370" s="50" t="s">
        <v>434</v>
      </c>
      <c r="D370" s="51" t="str">
        <f>IF(C370&lt;&gt;"",IFERROR(VLOOKUP(C370,#REF!,2,FALSE),""))</f>
        <v/>
      </c>
      <c r="E370" s="52">
        <v>800</v>
      </c>
      <c r="F370" s="45">
        <v>100</v>
      </c>
      <c r="G370" s="53">
        <f t="shared" si="27"/>
        <v>100</v>
      </c>
      <c r="H370" s="53">
        <f>IF(ISERROR(VLOOKUP(C370,Vente!$A$4:$D$32,4,FALSE)),0,VLOOKUP(C370,Vente!$B$19:$C$506,2,FALSE))</f>
        <v>0</v>
      </c>
      <c r="I370" s="53">
        <f t="shared" si="28"/>
        <v>100</v>
      </c>
      <c r="J370" s="54">
        <f t="shared" si="29"/>
        <v>80000</v>
      </c>
      <c r="Q370" s="20" t="str">
        <v>Article369</v>
      </c>
    </row>
    <row r="371" spans="1:17" ht="16.5" x14ac:dyDescent="0.3">
      <c r="A371" s="42">
        <f t="shared" si="30"/>
        <v>367</v>
      </c>
      <c r="B371" s="33" t="e">
        <f t="shared" si="26"/>
        <v>#VALUE!</v>
      </c>
      <c r="C371" s="50" t="s">
        <v>435</v>
      </c>
      <c r="D371" s="51" t="str">
        <f>IF(C371&lt;&gt;"",IFERROR(VLOOKUP(C371,#REF!,2,FALSE),""))</f>
        <v/>
      </c>
      <c r="E371" s="52">
        <v>3500</v>
      </c>
      <c r="F371" s="45">
        <v>100</v>
      </c>
      <c r="G371" s="53">
        <f t="shared" si="27"/>
        <v>100</v>
      </c>
      <c r="H371" s="53">
        <f>IF(ISERROR(VLOOKUP(C371,Vente!$A$4:$D$32,4,FALSE)),0,VLOOKUP(C371,Vente!$B$19:$C$506,2,FALSE))</f>
        <v>0</v>
      </c>
      <c r="I371" s="53">
        <f t="shared" si="28"/>
        <v>100</v>
      </c>
      <c r="J371" s="54">
        <f t="shared" si="29"/>
        <v>350000</v>
      </c>
      <c r="Q371" s="20" t="str">
        <v>Article370</v>
      </c>
    </row>
    <row r="372" spans="1:17" ht="16.5" x14ac:dyDescent="0.3">
      <c r="A372" s="42">
        <f t="shared" si="30"/>
        <v>368</v>
      </c>
      <c r="B372" s="33" t="e">
        <f t="shared" si="26"/>
        <v>#VALUE!</v>
      </c>
      <c r="C372" s="50" t="s">
        <v>436</v>
      </c>
      <c r="D372" s="51" t="str">
        <f>IF(C372&lt;&gt;"",IFERROR(VLOOKUP(C372,#REF!,2,FALSE),""))</f>
        <v/>
      </c>
      <c r="E372" s="52">
        <v>2800</v>
      </c>
      <c r="F372" s="45">
        <v>100</v>
      </c>
      <c r="G372" s="53">
        <f t="shared" si="27"/>
        <v>100</v>
      </c>
      <c r="H372" s="53">
        <f>IF(ISERROR(VLOOKUP(C372,Vente!$A$4:$D$32,4,FALSE)),0,VLOOKUP(C372,Vente!$B$19:$C$506,2,FALSE))</f>
        <v>0</v>
      </c>
      <c r="I372" s="53">
        <f t="shared" si="28"/>
        <v>100</v>
      </c>
      <c r="J372" s="54">
        <f t="shared" si="29"/>
        <v>280000</v>
      </c>
      <c r="Q372" s="20" t="str">
        <v>Article371</v>
      </c>
    </row>
    <row r="373" spans="1:17" ht="16.5" x14ac:dyDescent="0.3">
      <c r="A373" s="42">
        <f t="shared" si="30"/>
        <v>369</v>
      </c>
      <c r="B373" s="33" t="e">
        <f t="shared" si="26"/>
        <v>#VALUE!</v>
      </c>
      <c r="C373" s="50" t="s">
        <v>437</v>
      </c>
      <c r="D373" s="51" t="str">
        <f>IF(C373&lt;&gt;"",IFERROR(VLOOKUP(C373,#REF!,2,FALSE),""))</f>
        <v/>
      </c>
      <c r="E373" s="52">
        <v>150</v>
      </c>
      <c r="F373" s="45">
        <v>100</v>
      </c>
      <c r="G373" s="53">
        <f t="shared" si="27"/>
        <v>100</v>
      </c>
      <c r="H373" s="53">
        <f>IF(ISERROR(VLOOKUP(C373,Vente!$A$4:$D$32,4,FALSE)),0,VLOOKUP(C373,Vente!$B$19:$C$506,2,FALSE))</f>
        <v>0</v>
      </c>
      <c r="I373" s="53">
        <f t="shared" si="28"/>
        <v>100</v>
      </c>
      <c r="J373" s="54">
        <f t="shared" si="29"/>
        <v>15000</v>
      </c>
      <c r="Q373" s="20" t="str">
        <v>Article372</v>
      </c>
    </row>
    <row r="374" spans="1:17" ht="16.5" x14ac:dyDescent="0.3">
      <c r="A374" s="42">
        <f t="shared" si="30"/>
        <v>370</v>
      </c>
      <c r="B374" s="33" t="e">
        <f t="shared" si="26"/>
        <v>#VALUE!</v>
      </c>
      <c r="C374" s="50" t="s">
        <v>438</v>
      </c>
      <c r="D374" s="51" t="str">
        <f>IF(C374&lt;&gt;"",IFERROR(VLOOKUP(C374,#REF!,2,FALSE),""))</f>
        <v/>
      </c>
      <c r="E374" s="52">
        <v>150</v>
      </c>
      <c r="F374" s="45">
        <v>100</v>
      </c>
      <c r="G374" s="53">
        <f t="shared" si="27"/>
        <v>100</v>
      </c>
      <c r="H374" s="53">
        <f>IF(ISERROR(VLOOKUP(C374,Vente!$A$4:$D$32,4,FALSE)),0,VLOOKUP(C374,Vente!$B$19:$C$506,2,FALSE))</f>
        <v>0</v>
      </c>
      <c r="I374" s="53">
        <f t="shared" si="28"/>
        <v>100</v>
      </c>
      <c r="J374" s="54">
        <f t="shared" si="29"/>
        <v>15000</v>
      </c>
      <c r="Q374" s="20" t="str">
        <v>Article373</v>
      </c>
    </row>
    <row r="375" spans="1:17" ht="16.5" x14ac:dyDescent="0.3">
      <c r="A375" s="42">
        <f t="shared" si="30"/>
        <v>371</v>
      </c>
      <c r="B375" s="33" t="e">
        <f t="shared" si="26"/>
        <v>#VALUE!</v>
      </c>
      <c r="C375" s="50" t="s">
        <v>439</v>
      </c>
      <c r="D375" s="51" t="str">
        <f>IF(C375&lt;&gt;"",IFERROR(VLOOKUP(C375,#REF!,2,FALSE),""))</f>
        <v/>
      </c>
      <c r="E375" s="52">
        <v>80</v>
      </c>
      <c r="F375" s="45">
        <v>100</v>
      </c>
      <c r="G375" s="53">
        <f t="shared" si="27"/>
        <v>100</v>
      </c>
      <c r="H375" s="53">
        <f>IF(ISERROR(VLOOKUP(C375,Vente!$A$4:$D$32,4,FALSE)),0,VLOOKUP(C375,Vente!$B$19:$C$506,2,FALSE))</f>
        <v>0</v>
      </c>
      <c r="I375" s="53">
        <f t="shared" si="28"/>
        <v>100</v>
      </c>
      <c r="J375" s="54">
        <f t="shared" si="29"/>
        <v>8000</v>
      </c>
      <c r="Q375" s="20" t="str">
        <v>Article374</v>
      </c>
    </row>
    <row r="376" spans="1:17" ht="16.5" x14ac:dyDescent="0.3">
      <c r="A376" s="42">
        <f t="shared" si="30"/>
        <v>372</v>
      </c>
      <c r="B376" s="33" t="e">
        <f t="shared" si="26"/>
        <v>#VALUE!</v>
      </c>
      <c r="C376" s="50" t="s">
        <v>440</v>
      </c>
      <c r="D376" s="55" t="str">
        <f>IF(C376&lt;&gt;"",IFERROR(VLOOKUP(C376,#REF!,2,FALSE),""))</f>
        <v/>
      </c>
      <c r="E376" s="52">
        <v>200</v>
      </c>
      <c r="F376" s="45">
        <v>100</v>
      </c>
      <c r="G376" s="53">
        <f t="shared" si="27"/>
        <v>100</v>
      </c>
      <c r="H376" s="53">
        <f>IF(ISERROR(VLOOKUP(C376,Vente!$A$4:$D$32,4,FALSE)),0,VLOOKUP(C376,Vente!$B$19:$C$506,2,FALSE))</f>
        <v>0</v>
      </c>
      <c r="I376" s="53">
        <f t="shared" si="28"/>
        <v>100</v>
      </c>
      <c r="J376" s="54">
        <f t="shared" si="29"/>
        <v>20000</v>
      </c>
      <c r="Q376" s="20" t="str">
        <v>Article375</v>
      </c>
    </row>
    <row r="377" spans="1:17" ht="16.5" x14ac:dyDescent="0.3">
      <c r="A377" s="42">
        <f t="shared" si="30"/>
        <v>373</v>
      </c>
      <c r="B377" s="33" t="e">
        <f t="shared" si="26"/>
        <v>#VALUE!</v>
      </c>
      <c r="C377" s="50" t="s">
        <v>441</v>
      </c>
      <c r="D377" s="55" t="str">
        <f>IF(C377&lt;&gt;"",IFERROR(VLOOKUP(C377,#REF!,2,FALSE),""))</f>
        <v/>
      </c>
      <c r="E377" s="52">
        <v>80</v>
      </c>
      <c r="F377" s="45">
        <v>100</v>
      </c>
      <c r="G377" s="53">
        <f t="shared" si="27"/>
        <v>100</v>
      </c>
      <c r="H377" s="53">
        <f>IF(ISERROR(VLOOKUP(C377,Vente!$A$4:$D$32,4,FALSE)),0,VLOOKUP(C377,Vente!$B$19:$C$506,2,FALSE))</f>
        <v>0</v>
      </c>
      <c r="I377" s="53">
        <f t="shared" si="28"/>
        <v>100</v>
      </c>
      <c r="J377" s="54">
        <f t="shared" si="29"/>
        <v>8000</v>
      </c>
      <c r="Q377" s="20" t="str">
        <v>Article376</v>
      </c>
    </row>
    <row r="378" spans="1:17" ht="16.5" x14ac:dyDescent="0.3">
      <c r="A378" s="42">
        <f t="shared" si="30"/>
        <v>374</v>
      </c>
      <c r="B378" s="33" t="e">
        <f t="shared" si="26"/>
        <v>#VALUE!</v>
      </c>
      <c r="C378" s="50" t="s">
        <v>442</v>
      </c>
      <c r="D378" s="55" t="str">
        <f>IF(C378&lt;&gt;"",IFERROR(VLOOKUP(C378,#REF!,2,FALSE),""))</f>
        <v/>
      </c>
      <c r="E378" s="52">
        <v>1400</v>
      </c>
      <c r="F378" s="45">
        <v>100</v>
      </c>
      <c r="G378" s="53">
        <f t="shared" si="27"/>
        <v>100</v>
      </c>
      <c r="H378" s="53">
        <f>IF(ISERROR(VLOOKUP(C378,Vente!$A$4:$D$32,4,FALSE)),0,VLOOKUP(C378,Vente!$B$19:$C$506,2,FALSE))</f>
        <v>0</v>
      </c>
      <c r="I378" s="53">
        <f t="shared" si="28"/>
        <v>100</v>
      </c>
      <c r="J378" s="54">
        <f t="shared" si="29"/>
        <v>140000</v>
      </c>
      <c r="Q378" s="20" t="str">
        <v>Article377</v>
      </c>
    </row>
    <row r="379" spans="1:17" ht="16.5" x14ac:dyDescent="0.3">
      <c r="A379" s="42">
        <f t="shared" si="30"/>
        <v>375</v>
      </c>
      <c r="B379" s="33" t="e">
        <f t="shared" si="26"/>
        <v>#VALUE!</v>
      </c>
      <c r="C379" s="50" t="s">
        <v>443</v>
      </c>
      <c r="D379" s="55" t="str">
        <f>IF(C379&lt;&gt;"",IFERROR(VLOOKUP(C379,#REF!,2,FALSE),""))</f>
        <v/>
      </c>
      <c r="E379" s="52">
        <v>1400</v>
      </c>
      <c r="F379" s="45">
        <v>100</v>
      </c>
      <c r="G379" s="53">
        <f t="shared" si="27"/>
        <v>100</v>
      </c>
      <c r="H379" s="53">
        <f>IF(ISERROR(VLOOKUP(C379,Vente!$A$4:$D$32,4,FALSE)),0,VLOOKUP(C379,Vente!$B$19:$C$506,2,FALSE))</f>
        <v>0</v>
      </c>
      <c r="I379" s="53">
        <f t="shared" si="28"/>
        <v>100</v>
      </c>
      <c r="J379" s="54">
        <f t="shared" si="29"/>
        <v>140000</v>
      </c>
      <c r="Q379" s="20" t="str">
        <v>Article378</v>
      </c>
    </row>
    <row r="380" spans="1:17" ht="16.5" x14ac:dyDescent="0.3">
      <c r="A380" s="42">
        <f t="shared" si="30"/>
        <v>376</v>
      </c>
      <c r="B380" s="33" t="e">
        <f t="shared" si="26"/>
        <v>#VALUE!</v>
      </c>
      <c r="C380" s="50" t="s">
        <v>444</v>
      </c>
      <c r="D380" s="55" t="str">
        <f>IF(C380&lt;&gt;"",IFERROR(VLOOKUP(C380,#REF!,2,FALSE),""))</f>
        <v/>
      </c>
      <c r="E380" s="52">
        <v>1400</v>
      </c>
      <c r="F380" s="45">
        <v>100</v>
      </c>
      <c r="G380" s="53">
        <f t="shared" si="27"/>
        <v>100</v>
      </c>
      <c r="H380" s="53">
        <f>IF(ISERROR(VLOOKUP(C380,Vente!$A$4:$D$32,4,FALSE)),0,VLOOKUP(C380,Vente!$B$19:$C$506,2,FALSE))</f>
        <v>0</v>
      </c>
      <c r="I380" s="53">
        <f t="shared" si="28"/>
        <v>100</v>
      </c>
      <c r="J380" s="54">
        <f t="shared" si="29"/>
        <v>140000</v>
      </c>
      <c r="Q380" s="20" t="str">
        <v>Article379</v>
      </c>
    </row>
    <row r="381" spans="1:17" ht="16.5" x14ac:dyDescent="0.3">
      <c r="A381" s="42">
        <f t="shared" si="30"/>
        <v>377</v>
      </c>
      <c r="B381" s="33" t="e">
        <f t="shared" si="26"/>
        <v>#VALUE!</v>
      </c>
      <c r="C381" s="50" t="s">
        <v>445</v>
      </c>
      <c r="D381" s="55" t="str">
        <f>IF(C381&lt;&gt;"",IFERROR(VLOOKUP(C381,#REF!,2,FALSE),""))</f>
        <v/>
      </c>
      <c r="E381" s="52">
        <v>1100</v>
      </c>
      <c r="F381" s="45">
        <v>100</v>
      </c>
      <c r="G381" s="53">
        <f t="shared" si="27"/>
        <v>100</v>
      </c>
      <c r="H381" s="53">
        <f>IF(ISERROR(VLOOKUP(C381,Vente!$A$4:$D$32,4,FALSE)),0,VLOOKUP(C381,Vente!$B$19:$C$506,2,FALSE))</f>
        <v>0</v>
      </c>
      <c r="I381" s="53">
        <f t="shared" si="28"/>
        <v>100</v>
      </c>
      <c r="J381" s="54">
        <f t="shared" si="29"/>
        <v>110000</v>
      </c>
      <c r="Q381" s="20" t="str">
        <v>Article380</v>
      </c>
    </row>
    <row r="382" spans="1:17" ht="16.5" x14ac:dyDescent="0.3">
      <c r="A382" s="42">
        <f t="shared" si="30"/>
        <v>378</v>
      </c>
      <c r="B382" s="33" t="e">
        <f t="shared" si="26"/>
        <v>#VALUE!</v>
      </c>
      <c r="C382" s="50" t="s">
        <v>446</v>
      </c>
      <c r="D382" s="55" t="str">
        <f>IF(C382&lt;&gt;"",IFERROR(VLOOKUP(C382,#REF!,2,FALSE),""))</f>
        <v/>
      </c>
      <c r="E382" s="52">
        <v>1200</v>
      </c>
      <c r="F382" s="45">
        <v>100</v>
      </c>
      <c r="G382" s="53">
        <f t="shared" si="27"/>
        <v>100</v>
      </c>
      <c r="H382" s="53">
        <f>IF(ISERROR(VLOOKUP(C382,Vente!$A$4:$D$32,4,FALSE)),0,VLOOKUP(C382,Vente!$B$19:$C$506,2,FALSE))</f>
        <v>0</v>
      </c>
      <c r="I382" s="53">
        <f t="shared" si="28"/>
        <v>100</v>
      </c>
      <c r="J382" s="54">
        <f t="shared" si="29"/>
        <v>120000</v>
      </c>
      <c r="Q382" s="20" t="str">
        <v>Article381</v>
      </c>
    </row>
    <row r="383" spans="1:17" ht="16.5" x14ac:dyDescent="0.3">
      <c r="A383" s="42">
        <f t="shared" si="30"/>
        <v>379</v>
      </c>
      <c r="B383" s="33" t="e">
        <f t="shared" si="26"/>
        <v>#VALUE!</v>
      </c>
      <c r="C383" s="50" t="s">
        <v>447</v>
      </c>
      <c r="D383" s="55" t="str">
        <f>IF(C383&lt;&gt;"",IFERROR(VLOOKUP(C383,#REF!,2,FALSE),""))</f>
        <v/>
      </c>
      <c r="E383" s="52">
        <v>1400</v>
      </c>
      <c r="F383" s="45">
        <v>100</v>
      </c>
      <c r="G383" s="53">
        <f t="shared" si="27"/>
        <v>100</v>
      </c>
      <c r="H383" s="53">
        <f>IF(ISERROR(VLOOKUP(C383,Vente!$A$4:$D$32,4,FALSE)),0,VLOOKUP(C383,Vente!$B$19:$C$506,2,FALSE))</f>
        <v>0</v>
      </c>
      <c r="I383" s="53">
        <f t="shared" si="28"/>
        <v>100</v>
      </c>
      <c r="J383" s="54">
        <f t="shared" si="29"/>
        <v>140000</v>
      </c>
      <c r="Q383" s="20" t="str">
        <v>Article382</v>
      </c>
    </row>
    <row r="384" spans="1:17" ht="16.5" x14ac:dyDescent="0.3">
      <c r="A384" s="42">
        <f t="shared" si="30"/>
        <v>380</v>
      </c>
      <c r="B384" s="33" t="e">
        <f t="shared" si="26"/>
        <v>#VALUE!</v>
      </c>
      <c r="C384" s="50" t="s">
        <v>448</v>
      </c>
      <c r="D384" s="55" t="str">
        <f>IF(C384&lt;&gt;"",IFERROR(VLOOKUP(C384,#REF!,2,FALSE),""))</f>
        <v/>
      </c>
      <c r="E384" s="52">
        <v>600</v>
      </c>
      <c r="F384" s="45">
        <v>100</v>
      </c>
      <c r="G384" s="53">
        <f t="shared" si="27"/>
        <v>100</v>
      </c>
      <c r="H384" s="53">
        <f>IF(ISERROR(VLOOKUP(C384,Vente!$A$4:$D$32,4,FALSE)),0,VLOOKUP(C384,Vente!$B$19:$C$506,2,FALSE))</f>
        <v>0</v>
      </c>
      <c r="I384" s="53">
        <f t="shared" si="28"/>
        <v>100</v>
      </c>
      <c r="J384" s="54">
        <f t="shared" si="29"/>
        <v>60000</v>
      </c>
      <c r="Q384" s="20" t="str">
        <v>Article383</v>
      </c>
    </row>
    <row r="385" spans="1:17" ht="16.5" x14ac:dyDescent="0.3">
      <c r="A385" s="42">
        <f t="shared" si="30"/>
        <v>381</v>
      </c>
      <c r="B385" s="33" t="e">
        <f t="shared" si="26"/>
        <v>#VALUE!</v>
      </c>
      <c r="C385" s="50" t="s">
        <v>449</v>
      </c>
      <c r="D385" s="55" t="str">
        <f>IF(C385&lt;&gt;"",IFERROR(VLOOKUP(C385,#REF!,2,FALSE),""))</f>
        <v/>
      </c>
      <c r="E385" s="52">
        <v>700</v>
      </c>
      <c r="F385" s="45">
        <v>100</v>
      </c>
      <c r="G385" s="53">
        <f t="shared" si="27"/>
        <v>100</v>
      </c>
      <c r="H385" s="53">
        <f>IF(ISERROR(VLOOKUP(C385,Vente!$A$4:$D$32,4,FALSE)),0,VLOOKUP(C385,Vente!$B$19:$C$506,2,FALSE))</f>
        <v>0</v>
      </c>
      <c r="I385" s="53">
        <f t="shared" si="28"/>
        <v>100</v>
      </c>
      <c r="J385" s="54">
        <f t="shared" si="29"/>
        <v>70000</v>
      </c>
      <c r="Q385" s="20" t="str">
        <v>Article384</v>
      </c>
    </row>
    <row r="386" spans="1:17" ht="16.5" x14ac:dyDescent="0.3">
      <c r="A386" s="42">
        <f t="shared" si="30"/>
        <v>382</v>
      </c>
      <c r="B386" s="33" t="e">
        <f t="shared" si="26"/>
        <v>#VALUE!</v>
      </c>
      <c r="C386" s="50" t="s">
        <v>450</v>
      </c>
      <c r="D386" s="55" t="str">
        <f>IF(C386&lt;&gt;"",IFERROR(VLOOKUP(C386,#REF!,2,FALSE),""))</f>
        <v/>
      </c>
      <c r="E386" s="52">
        <v>3800</v>
      </c>
      <c r="F386" s="45">
        <v>100</v>
      </c>
      <c r="G386" s="53">
        <f t="shared" si="27"/>
        <v>100</v>
      </c>
      <c r="H386" s="53">
        <f>IF(ISERROR(VLOOKUP(C386,Vente!$A$4:$D$32,4,FALSE)),0,VLOOKUP(C386,Vente!$B$19:$C$506,2,FALSE))</f>
        <v>0</v>
      </c>
      <c r="I386" s="53">
        <f t="shared" si="28"/>
        <v>100</v>
      </c>
      <c r="J386" s="54">
        <f t="shared" si="29"/>
        <v>380000</v>
      </c>
      <c r="Q386" s="20" t="str">
        <v>Article385</v>
      </c>
    </row>
    <row r="387" spans="1:17" ht="16.5" x14ac:dyDescent="0.3">
      <c r="A387" s="42">
        <f t="shared" si="30"/>
        <v>383</v>
      </c>
      <c r="B387" s="33" t="e">
        <f t="shared" si="26"/>
        <v>#VALUE!</v>
      </c>
      <c r="C387" s="50" t="s">
        <v>451</v>
      </c>
      <c r="D387" s="55" t="str">
        <f>IF(C387&lt;&gt;"",IFERROR(VLOOKUP(C387,#REF!,2,FALSE),""))</f>
        <v/>
      </c>
      <c r="E387" s="52">
        <v>3700</v>
      </c>
      <c r="F387" s="45">
        <v>100</v>
      </c>
      <c r="G387" s="53">
        <f t="shared" si="27"/>
        <v>100</v>
      </c>
      <c r="H387" s="53">
        <f>IF(ISERROR(VLOOKUP(C387,Vente!$A$4:$D$32,4,FALSE)),0,VLOOKUP(C387,Vente!$B$19:$C$506,2,FALSE))</f>
        <v>0</v>
      </c>
      <c r="I387" s="53">
        <f t="shared" si="28"/>
        <v>100</v>
      </c>
      <c r="J387" s="54">
        <f t="shared" si="29"/>
        <v>370000</v>
      </c>
      <c r="Q387" s="20" t="str">
        <v>Article386</v>
      </c>
    </row>
    <row r="388" spans="1:17" ht="16.5" x14ac:dyDescent="0.3">
      <c r="A388" s="42">
        <f t="shared" si="30"/>
        <v>384</v>
      </c>
      <c r="B388" s="33" t="e">
        <f t="shared" si="26"/>
        <v>#VALUE!</v>
      </c>
      <c r="C388" s="50" t="s">
        <v>452</v>
      </c>
      <c r="D388" s="55" t="str">
        <f>IF(C388&lt;&gt;"",IFERROR(VLOOKUP(C388,#REF!,2,FALSE),""))</f>
        <v/>
      </c>
      <c r="E388" s="52">
        <v>4300</v>
      </c>
      <c r="F388" s="45">
        <v>100</v>
      </c>
      <c r="G388" s="53">
        <f t="shared" si="27"/>
        <v>100</v>
      </c>
      <c r="H388" s="53">
        <f>IF(ISERROR(VLOOKUP(C388,Vente!$A$4:$D$32,4,FALSE)),0,VLOOKUP(C388,Vente!$B$19:$C$506,2,FALSE))</f>
        <v>0</v>
      </c>
      <c r="I388" s="53">
        <f t="shared" si="28"/>
        <v>100</v>
      </c>
      <c r="J388" s="54">
        <f t="shared" si="29"/>
        <v>430000</v>
      </c>
      <c r="Q388" s="20" t="str">
        <v>Article387</v>
      </c>
    </row>
    <row r="389" spans="1:17" ht="16.5" x14ac:dyDescent="0.3">
      <c r="A389" s="42">
        <f t="shared" si="30"/>
        <v>385</v>
      </c>
      <c r="B389" s="33" t="e">
        <f t="shared" si="26"/>
        <v>#VALUE!</v>
      </c>
      <c r="C389" s="50" t="s">
        <v>453</v>
      </c>
      <c r="D389" s="55" t="str">
        <f>IF(C389&lt;&gt;"",IFERROR(VLOOKUP(C389,#REF!,2,FALSE),""))</f>
        <v/>
      </c>
      <c r="E389" s="52">
        <v>1200</v>
      </c>
      <c r="F389" s="45">
        <v>100</v>
      </c>
      <c r="G389" s="53">
        <f t="shared" si="27"/>
        <v>100</v>
      </c>
      <c r="H389" s="53">
        <f>IF(ISERROR(VLOOKUP(C389,Vente!$A$4:$D$32,4,FALSE)),0,VLOOKUP(C389,Vente!$B$19:$C$506,2,FALSE))</f>
        <v>0</v>
      </c>
      <c r="I389" s="53">
        <f t="shared" si="28"/>
        <v>100</v>
      </c>
      <c r="J389" s="54">
        <f t="shared" si="29"/>
        <v>120000</v>
      </c>
      <c r="Q389" s="20" t="str">
        <v>Article388</v>
      </c>
    </row>
    <row r="390" spans="1:17" ht="16.5" x14ac:dyDescent="0.3">
      <c r="A390" s="42">
        <f t="shared" si="30"/>
        <v>386</v>
      </c>
      <c r="B390" s="33" t="e">
        <f t="shared" ref="B390:B400" si="31">LEFT(C390,FIND(" ",C390)-1)</f>
        <v>#VALUE!</v>
      </c>
      <c r="C390" s="50" t="s">
        <v>454</v>
      </c>
      <c r="D390" s="55" t="str">
        <f>IF(C390&lt;&gt;"",IFERROR(VLOOKUP(C390,#REF!,2,FALSE),""))</f>
        <v/>
      </c>
      <c r="E390" s="52">
        <v>900</v>
      </c>
      <c r="F390" s="45">
        <v>100</v>
      </c>
      <c r="G390" s="53">
        <f t="shared" ref="G390:G453" si="32">F390</f>
        <v>100</v>
      </c>
      <c r="H390" s="53">
        <f>IF(ISERROR(VLOOKUP(C390,Vente!$A$4:$D$32,4,FALSE)),0,VLOOKUP(C390,Vente!$B$19:$C$506,2,FALSE))</f>
        <v>0</v>
      </c>
      <c r="I390" s="53">
        <f t="shared" ref="I390:I453" si="33">G390-H390</f>
        <v>100</v>
      </c>
      <c r="J390" s="54">
        <f t="shared" ref="J390:J453" si="34">F390*E390</f>
        <v>90000</v>
      </c>
      <c r="Q390" s="20" t="str">
        <v>Article389</v>
      </c>
    </row>
    <row r="391" spans="1:17" ht="16.5" x14ac:dyDescent="0.3">
      <c r="A391" s="42">
        <f t="shared" ref="A391:A454" si="35">A390+1</f>
        <v>387</v>
      </c>
      <c r="B391" s="33" t="e">
        <f t="shared" si="31"/>
        <v>#VALUE!</v>
      </c>
      <c r="C391" s="50" t="s">
        <v>455</v>
      </c>
      <c r="D391" s="55" t="str">
        <f>IF(C391&lt;&gt;"",IFERROR(VLOOKUP(C391,#REF!,2,FALSE),""))</f>
        <v/>
      </c>
      <c r="E391" s="52">
        <v>1500</v>
      </c>
      <c r="F391" s="45">
        <v>100</v>
      </c>
      <c r="G391" s="53">
        <f t="shared" si="32"/>
        <v>100</v>
      </c>
      <c r="H391" s="53">
        <f>IF(ISERROR(VLOOKUP(C391,Vente!$A$4:$D$32,4,FALSE)),0,VLOOKUP(C391,Vente!$B$19:$C$506,2,FALSE))</f>
        <v>0</v>
      </c>
      <c r="I391" s="53">
        <f t="shared" si="33"/>
        <v>100</v>
      </c>
      <c r="J391" s="54">
        <f t="shared" si="34"/>
        <v>150000</v>
      </c>
      <c r="Q391" s="20" t="str">
        <v>Article390</v>
      </c>
    </row>
    <row r="392" spans="1:17" ht="16.5" x14ac:dyDescent="0.3">
      <c r="A392" s="42">
        <f t="shared" si="35"/>
        <v>388</v>
      </c>
      <c r="B392" s="33" t="e">
        <f t="shared" si="31"/>
        <v>#VALUE!</v>
      </c>
      <c r="C392" s="50" t="s">
        <v>456</v>
      </c>
      <c r="D392" s="55" t="str">
        <f>IF(C392&lt;&gt;"",IFERROR(VLOOKUP(C392,#REF!,2,FALSE),""))</f>
        <v/>
      </c>
      <c r="E392" s="52">
        <v>1500</v>
      </c>
      <c r="F392" s="45">
        <v>100</v>
      </c>
      <c r="G392" s="53">
        <f t="shared" si="32"/>
        <v>100</v>
      </c>
      <c r="H392" s="53">
        <f>IF(ISERROR(VLOOKUP(C392,Vente!$A$4:$D$32,4,FALSE)),0,VLOOKUP(C392,Vente!$B$19:$C$506,2,FALSE))</f>
        <v>0</v>
      </c>
      <c r="I392" s="53">
        <f t="shared" si="33"/>
        <v>100</v>
      </c>
      <c r="J392" s="54">
        <f t="shared" si="34"/>
        <v>150000</v>
      </c>
      <c r="Q392" s="20" t="str">
        <v>Article391</v>
      </c>
    </row>
    <row r="393" spans="1:17" ht="16.5" x14ac:dyDescent="0.3">
      <c r="A393" s="42">
        <f t="shared" si="35"/>
        <v>389</v>
      </c>
      <c r="B393" s="33" t="e">
        <f t="shared" si="31"/>
        <v>#VALUE!</v>
      </c>
      <c r="C393" s="50" t="s">
        <v>457</v>
      </c>
      <c r="D393" s="55" t="str">
        <f>IF(C393&lt;&gt;"",IFERROR(VLOOKUP(C393,#REF!,2,FALSE),""))</f>
        <v/>
      </c>
      <c r="E393" s="52">
        <v>1600</v>
      </c>
      <c r="F393" s="45">
        <v>100</v>
      </c>
      <c r="G393" s="53">
        <f t="shared" si="32"/>
        <v>100</v>
      </c>
      <c r="H393" s="53">
        <f>IF(ISERROR(VLOOKUP(C393,Vente!$A$4:$D$32,4,FALSE)),0,VLOOKUP(C393,Vente!$B$19:$C$506,2,FALSE))</f>
        <v>0</v>
      </c>
      <c r="I393" s="53">
        <f t="shared" si="33"/>
        <v>100</v>
      </c>
      <c r="J393" s="54">
        <f t="shared" si="34"/>
        <v>160000</v>
      </c>
      <c r="Q393" s="20" t="str">
        <v>Article392</v>
      </c>
    </row>
    <row r="394" spans="1:17" ht="16.5" x14ac:dyDescent="0.3">
      <c r="A394" s="42">
        <f t="shared" si="35"/>
        <v>390</v>
      </c>
      <c r="B394" s="33" t="e">
        <f t="shared" si="31"/>
        <v>#VALUE!</v>
      </c>
      <c r="C394" s="50" t="s">
        <v>458</v>
      </c>
      <c r="D394" s="55" t="str">
        <f>IF(C394&lt;&gt;"",IFERROR(VLOOKUP(C394,#REF!,2,FALSE),""))</f>
        <v/>
      </c>
      <c r="E394" s="52">
        <v>700</v>
      </c>
      <c r="F394" s="45">
        <v>100</v>
      </c>
      <c r="G394" s="53">
        <f t="shared" si="32"/>
        <v>100</v>
      </c>
      <c r="H394" s="53">
        <f>IF(ISERROR(VLOOKUP(C394,Vente!$A$4:$D$32,4,FALSE)),0,VLOOKUP(C394,Vente!$B$19:$C$506,2,FALSE))</f>
        <v>0</v>
      </c>
      <c r="I394" s="53">
        <f t="shared" si="33"/>
        <v>100</v>
      </c>
      <c r="J394" s="54">
        <f t="shared" si="34"/>
        <v>70000</v>
      </c>
      <c r="Q394" s="20" t="str">
        <v>Article393</v>
      </c>
    </row>
    <row r="395" spans="1:17" ht="16.5" x14ac:dyDescent="0.3">
      <c r="A395" s="42">
        <f t="shared" si="35"/>
        <v>391</v>
      </c>
      <c r="B395" s="33" t="e">
        <f t="shared" si="31"/>
        <v>#VALUE!</v>
      </c>
      <c r="C395" s="50" t="s">
        <v>459</v>
      </c>
      <c r="D395" s="55" t="str">
        <f>IF(C395&lt;&gt;"",IFERROR(VLOOKUP(C395,#REF!,2,FALSE),""))</f>
        <v/>
      </c>
      <c r="E395" s="52">
        <v>1400</v>
      </c>
      <c r="F395" s="45">
        <v>100</v>
      </c>
      <c r="G395" s="53">
        <f t="shared" si="32"/>
        <v>100</v>
      </c>
      <c r="H395" s="53">
        <f>IF(ISERROR(VLOOKUP(C395,Vente!$A$4:$D$32,4,FALSE)),0,VLOOKUP(C395,Vente!$B$19:$C$506,2,FALSE))</f>
        <v>0</v>
      </c>
      <c r="I395" s="53">
        <f t="shared" si="33"/>
        <v>100</v>
      </c>
      <c r="J395" s="54">
        <f t="shared" si="34"/>
        <v>140000</v>
      </c>
      <c r="Q395" s="20" t="str">
        <v>Article394</v>
      </c>
    </row>
    <row r="396" spans="1:17" ht="16.5" x14ac:dyDescent="0.3">
      <c r="A396" s="42">
        <f t="shared" si="35"/>
        <v>392</v>
      </c>
      <c r="B396" s="33" t="e">
        <f t="shared" si="31"/>
        <v>#VALUE!</v>
      </c>
      <c r="C396" s="50" t="s">
        <v>460</v>
      </c>
      <c r="D396" s="55" t="str">
        <f>IF(C396&lt;&gt;"",IFERROR(VLOOKUP(C396,#REF!,2,FALSE),""))</f>
        <v/>
      </c>
      <c r="E396" s="52">
        <v>370</v>
      </c>
      <c r="F396" s="45">
        <v>100</v>
      </c>
      <c r="G396" s="53">
        <f t="shared" si="32"/>
        <v>100</v>
      </c>
      <c r="H396" s="53">
        <f>IF(ISERROR(VLOOKUP(C396,Vente!$A$4:$D$32,4,FALSE)),0,VLOOKUP(C396,Vente!$B$19:$C$506,2,FALSE))</f>
        <v>0</v>
      </c>
      <c r="I396" s="53">
        <f t="shared" si="33"/>
        <v>100</v>
      </c>
      <c r="J396" s="54">
        <f t="shared" si="34"/>
        <v>37000</v>
      </c>
      <c r="Q396" s="20" t="str">
        <v>Article395</v>
      </c>
    </row>
    <row r="397" spans="1:17" ht="16.5" x14ac:dyDescent="0.3">
      <c r="A397" s="42">
        <f t="shared" si="35"/>
        <v>393</v>
      </c>
      <c r="B397" s="33" t="e">
        <f t="shared" si="31"/>
        <v>#VALUE!</v>
      </c>
      <c r="C397" s="50" t="s">
        <v>461</v>
      </c>
      <c r="D397" s="55" t="str">
        <f>IF(C397&lt;&gt;"",IFERROR(VLOOKUP(C397,#REF!,2,FALSE),""))</f>
        <v/>
      </c>
      <c r="E397" s="52">
        <v>1400</v>
      </c>
      <c r="F397" s="45">
        <v>100</v>
      </c>
      <c r="G397" s="53">
        <f t="shared" si="32"/>
        <v>100</v>
      </c>
      <c r="H397" s="53">
        <f>IF(ISERROR(VLOOKUP(C397,Vente!$A$4:$D$32,4,FALSE)),0,VLOOKUP(C397,Vente!$B$19:$C$506,2,FALSE))</f>
        <v>0</v>
      </c>
      <c r="I397" s="53">
        <f t="shared" si="33"/>
        <v>100</v>
      </c>
      <c r="J397" s="54">
        <f t="shared" si="34"/>
        <v>140000</v>
      </c>
      <c r="Q397" s="20" t="str">
        <v>Article396</v>
      </c>
    </row>
    <row r="398" spans="1:17" ht="16.5" x14ac:dyDescent="0.3">
      <c r="A398" s="42">
        <f t="shared" si="35"/>
        <v>394</v>
      </c>
      <c r="B398" s="33" t="e">
        <f t="shared" si="31"/>
        <v>#VALUE!</v>
      </c>
      <c r="C398" s="50" t="s">
        <v>462</v>
      </c>
      <c r="D398" s="55" t="str">
        <f>IF(C398&lt;&gt;"",IFERROR(VLOOKUP(C398,#REF!,2,FALSE),""))</f>
        <v/>
      </c>
      <c r="E398" s="52">
        <v>1400</v>
      </c>
      <c r="F398" s="45">
        <v>100</v>
      </c>
      <c r="G398" s="53">
        <f t="shared" si="32"/>
        <v>100</v>
      </c>
      <c r="H398" s="53">
        <f>IF(ISERROR(VLOOKUP(C398,Vente!$A$4:$D$32,4,FALSE)),0,VLOOKUP(C398,Vente!$B$19:$C$506,2,FALSE))</f>
        <v>0</v>
      </c>
      <c r="I398" s="53">
        <f t="shared" si="33"/>
        <v>100</v>
      </c>
      <c r="J398" s="54">
        <f t="shared" si="34"/>
        <v>140000</v>
      </c>
      <c r="Q398" s="20" t="str">
        <v>Article397</v>
      </c>
    </row>
    <row r="399" spans="1:17" ht="16.5" x14ac:dyDescent="0.3">
      <c r="A399" s="42">
        <f t="shared" si="35"/>
        <v>395</v>
      </c>
      <c r="B399" s="33" t="e">
        <f t="shared" si="31"/>
        <v>#VALUE!</v>
      </c>
      <c r="C399" s="50" t="s">
        <v>463</v>
      </c>
      <c r="D399" s="55" t="str">
        <f>IF(C399&lt;&gt;"",IFERROR(VLOOKUP(C399,#REF!,2,FALSE),""))</f>
        <v/>
      </c>
      <c r="E399" s="52">
        <v>900</v>
      </c>
      <c r="F399" s="45">
        <v>100</v>
      </c>
      <c r="G399" s="53">
        <f t="shared" si="32"/>
        <v>100</v>
      </c>
      <c r="H399" s="53">
        <f>IF(ISERROR(VLOOKUP(C399,Vente!$A$4:$D$32,4,FALSE)),0,VLOOKUP(C399,Vente!$B$19:$C$506,2,FALSE))</f>
        <v>0</v>
      </c>
      <c r="I399" s="53">
        <f t="shared" si="33"/>
        <v>100</v>
      </c>
      <c r="J399" s="54">
        <f t="shared" si="34"/>
        <v>90000</v>
      </c>
      <c r="Q399" s="20" t="str">
        <v>Article398</v>
      </c>
    </row>
    <row r="400" spans="1:17" ht="16.5" x14ac:dyDescent="0.3">
      <c r="A400" s="42">
        <f t="shared" si="35"/>
        <v>396</v>
      </c>
      <c r="B400" s="33" t="e">
        <f t="shared" si="31"/>
        <v>#VALUE!</v>
      </c>
      <c r="C400" s="50" t="s">
        <v>464</v>
      </c>
      <c r="D400" s="55" t="str">
        <f>IF(C400&lt;&gt;"",IFERROR(VLOOKUP(C400,#REF!,2,FALSE),""))</f>
        <v/>
      </c>
      <c r="E400" s="52">
        <v>900</v>
      </c>
      <c r="F400" s="45">
        <v>100</v>
      </c>
      <c r="G400" s="53">
        <f t="shared" si="32"/>
        <v>100</v>
      </c>
      <c r="H400" s="53">
        <f>IF(ISERROR(VLOOKUP(C400,Vente!$A$4:$D$32,4,FALSE)),0,VLOOKUP(C400,Vente!$B$19:$C$506,2,FALSE))</f>
        <v>0</v>
      </c>
      <c r="I400" s="53">
        <f t="shared" si="33"/>
        <v>100</v>
      </c>
      <c r="J400" s="54">
        <f t="shared" si="34"/>
        <v>90000</v>
      </c>
      <c r="Q400" s="20" t="str">
        <v>Article399</v>
      </c>
    </row>
    <row r="401" spans="1:17" s="12" customFormat="1" ht="16.5" x14ac:dyDescent="0.3">
      <c r="A401" s="42">
        <f t="shared" si="35"/>
        <v>397</v>
      </c>
      <c r="B401" s="37"/>
      <c r="C401" s="50" t="s">
        <v>465</v>
      </c>
      <c r="D401" s="55" t="str">
        <f>IF(C401&lt;&gt;"",IFERROR(VLOOKUP(C401,#REF!,2,FALSE),""))</f>
        <v/>
      </c>
      <c r="E401" s="56"/>
      <c r="F401" s="45">
        <v>100</v>
      </c>
      <c r="G401" s="53">
        <f t="shared" si="32"/>
        <v>100</v>
      </c>
      <c r="H401" s="53">
        <f>IF(ISERROR(VLOOKUP(C401,Vente!$A$4:$D$32,4,FALSE)),0,VLOOKUP(C401,Vente!$B$19:$C$506,2,FALSE))</f>
        <v>0</v>
      </c>
      <c r="I401" s="53">
        <f t="shared" si="33"/>
        <v>100</v>
      </c>
      <c r="J401" s="54">
        <f t="shared" si="34"/>
        <v>0</v>
      </c>
      <c r="Q401" s="20" t="str">
        <v>Article400</v>
      </c>
    </row>
    <row r="402" spans="1:17" s="12" customFormat="1" ht="16.5" x14ac:dyDescent="0.3">
      <c r="A402" s="42">
        <f t="shared" si="35"/>
        <v>398</v>
      </c>
      <c r="B402" s="37"/>
      <c r="C402" s="50" t="s">
        <v>466</v>
      </c>
      <c r="D402" s="55" t="str">
        <f>IF(C402&lt;&gt;"",IFERROR(VLOOKUP(C402,#REF!,2,FALSE),""))</f>
        <v/>
      </c>
      <c r="E402" s="56"/>
      <c r="F402" s="45">
        <v>100</v>
      </c>
      <c r="G402" s="53">
        <f t="shared" si="32"/>
        <v>100</v>
      </c>
      <c r="H402" s="53">
        <f>IF(ISERROR(VLOOKUP(C402,Vente!$A$4:$D$32,4,FALSE)),0,VLOOKUP(C402,Vente!$B$19:$C$506,2,FALSE))</f>
        <v>0</v>
      </c>
      <c r="I402" s="53">
        <f t="shared" si="33"/>
        <v>100</v>
      </c>
      <c r="J402" s="54">
        <f t="shared" si="34"/>
        <v>0</v>
      </c>
      <c r="Q402" s="20" t="str">
        <v>Article401</v>
      </c>
    </row>
    <row r="403" spans="1:17" s="12" customFormat="1" ht="16.5" x14ac:dyDescent="0.3">
      <c r="A403" s="42">
        <f t="shared" si="35"/>
        <v>399</v>
      </c>
      <c r="B403" s="37"/>
      <c r="C403" s="50" t="s">
        <v>467</v>
      </c>
      <c r="D403" s="55" t="str">
        <f>IF(C403&lt;&gt;"",IFERROR(VLOOKUP(C403,#REF!,2,FALSE),""))</f>
        <v/>
      </c>
      <c r="E403" s="56"/>
      <c r="F403" s="45">
        <v>100</v>
      </c>
      <c r="G403" s="53">
        <f t="shared" si="32"/>
        <v>100</v>
      </c>
      <c r="H403" s="53">
        <f>IF(ISERROR(VLOOKUP(C403,Vente!$A$4:$D$32,4,FALSE)),0,VLOOKUP(C403,Vente!$B$19:$C$506,2,FALSE))</f>
        <v>0</v>
      </c>
      <c r="I403" s="53">
        <f t="shared" si="33"/>
        <v>100</v>
      </c>
      <c r="J403" s="54">
        <f t="shared" si="34"/>
        <v>0</v>
      </c>
      <c r="Q403" s="20" t="str">
        <v>Article402</v>
      </c>
    </row>
    <row r="404" spans="1:17" s="12" customFormat="1" ht="16.5" x14ac:dyDescent="0.3">
      <c r="A404" s="42">
        <f t="shared" si="35"/>
        <v>400</v>
      </c>
      <c r="B404" s="37"/>
      <c r="C404" s="50" t="s">
        <v>468</v>
      </c>
      <c r="D404" s="55" t="str">
        <f>IF(C404&lt;&gt;"",IFERROR(VLOOKUP(C404,#REF!,2,FALSE),""))</f>
        <v/>
      </c>
      <c r="E404" s="56"/>
      <c r="F404" s="45">
        <v>100</v>
      </c>
      <c r="G404" s="53">
        <f t="shared" si="32"/>
        <v>100</v>
      </c>
      <c r="H404" s="53">
        <f>IF(ISERROR(VLOOKUP(C404,Vente!$A$4:$D$32,4,FALSE)),0,VLOOKUP(C404,Vente!$B$19:$C$506,2,FALSE))</f>
        <v>0</v>
      </c>
      <c r="I404" s="53">
        <f t="shared" si="33"/>
        <v>100</v>
      </c>
      <c r="J404" s="54">
        <f t="shared" si="34"/>
        <v>0</v>
      </c>
      <c r="Q404" s="20" t="str">
        <v>Article403</v>
      </c>
    </row>
    <row r="405" spans="1:17" s="12" customFormat="1" ht="16.5" x14ac:dyDescent="0.3">
      <c r="A405" s="42">
        <f t="shared" si="35"/>
        <v>401</v>
      </c>
      <c r="B405" s="37"/>
      <c r="C405" s="50" t="s">
        <v>469</v>
      </c>
      <c r="D405" s="55" t="str">
        <f>IF(C405&lt;&gt;"",IFERROR(VLOOKUP(C405,#REF!,2,FALSE),""))</f>
        <v/>
      </c>
      <c r="E405" s="56"/>
      <c r="F405" s="45">
        <v>100</v>
      </c>
      <c r="G405" s="53">
        <f t="shared" si="32"/>
        <v>100</v>
      </c>
      <c r="H405" s="53">
        <f>IF(ISERROR(VLOOKUP(C405,Vente!$A$4:$D$32,4,FALSE)),0,VLOOKUP(C405,Vente!$B$19:$C$506,2,FALSE))</f>
        <v>0</v>
      </c>
      <c r="I405" s="53">
        <f t="shared" si="33"/>
        <v>100</v>
      </c>
      <c r="J405" s="54">
        <f t="shared" si="34"/>
        <v>0</v>
      </c>
      <c r="Q405" s="20" t="str">
        <v>Article404</v>
      </c>
    </row>
    <row r="406" spans="1:17" s="12" customFormat="1" ht="16.5" x14ac:dyDescent="0.3">
      <c r="A406" s="42">
        <f t="shared" si="35"/>
        <v>402</v>
      </c>
      <c r="B406" s="37"/>
      <c r="C406" s="50" t="s">
        <v>470</v>
      </c>
      <c r="D406" s="55" t="str">
        <f>IF(C406&lt;&gt;"",IFERROR(VLOOKUP(C406,#REF!,2,FALSE),""))</f>
        <v/>
      </c>
      <c r="E406" s="56"/>
      <c r="F406" s="45">
        <v>100</v>
      </c>
      <c r="G406" s="53">
        <f t="shared" si="32"/>
        <v>100</v>
      </c>
      <c r="H406" s="53">
        <f>IF(ISERROR(VLOOKUP(C406,Vente!$A$4:$D$32,4,FALSE)),0,VLOOKUP(C406,Vente!$B$19:$C$506,2,FALSE))</f>
        <v>0</v>
      </c>
      <c r="I406" s="53">
        <f t="shared" si="33"/>
        <v>100</v>
      </c>
      <c r="J406" s="54">
        <f t="shared" si="34"/>
        <v>0</v>
      </c>
      <c r="Q406" s="20" t="str">
        <v>Article405</v>
      </c>
    </row>
    <row r="407" spans="1:17" s="12" customFormat="1" ht="16.5" x14ac:dyDescent="0.3">
      <c r="A407" s="42">
        <f t="shared" si="35"/>
        <v>403</v>
      </c>
      <c r="B407" s="37"/>
      <c r="C407" s="50" t="s">
        <v>471</v>
      </c>
      <c r="D407" s="55" t="str">
        <f>IF(C407&lt;&gt;"",IFERROR(VLOOKUP(C407,#REF!,2,FALSE),""))</f>
        <v/>
      </c>
      <c r="E407" s="56"/>
      <c r="F407" s="45">
        <v>100</v>
      </c>
      <c r="G407" s="53">
        <f t="shared" si="32"/>
        <v>100</v>
      </c>
      <c r="H407" s="53">
        <f>IF(ISERROR(VLOOKUP(C407,Vente!$A$4:$D$32,4,FALSE)),0,VLOOKUP(C407,Vente!$B$19:$C$506,2,FALSE))</f>
        <v>0</v>
      </c>
      <c r="I407" s="53">
        <f t="shared" si="33"/>
        <v>100</v>
      </c>
      <c r="J407" s="54">
        <f t="shared" si="34"/>
        <v>0</v>
      </c>
      <c r="Q407" s="20" t="str">
        <v>Article406</v>
      </c>
    </row>
    <row r="408" spans="1:17" s="12" customFormat="1" ht="16.5" x14ac:dyDescent="0.3">
      <c r="A408" s="42">
        <f t="shared" si="35"/>
        <v>404</v>
      </c>
      <c r="B408" s="37"/>
      <c r="C408" s="50" t="s">
        <v>472</v>
      </c>
      <c r="D408" s="55" t="str">
        <f>IF(C408&lt;&gt;"",IFERROR(VLOOKUP(C408,#REF!,2,FALSE),""))</f>
        <v/>
      </c>
      <c r="E408" s="56"/>
      <c r="F408" s="45">
        <v>100</v>
      </c>
      <c r="G408" s="53">
        <f t="shared" si="32"/>
        <v>100</v>
      </c>
      <c r="H408" s="53">
        <f>IF(ISERROR(VLOOKUP(C408,Vente!$A$4:$D$32,4,FALSE)),0,VLOOKUP(C408,Vente!$B$19:$C$506,2,FALSE))</f>
        <v>0</v>
      </c>
      <c r="I408" s="53">
        <f t="shared" si="33"/>
        <v>100</v>
      </c>
      <c r="J408" s="54">
        <f t="shared" si="34"/>
        <v>0</v>
      </c>
      <c r="Q408" s="20" t="str">
        <v>Article407</v>
      </c>
    </row>
    <row r="409" spans="1:17" s="12" customFormat="1" ht="16.5" x14ac:dyDescent="0.3">
      <c r="A409" s="42">
        <f t="shared" si="35"/>
        <v>405</v>
      </c>
      <c r="B409" s="37"/>
      <c r="C409" s="50" t="s">
        <v>473</v>
      </c>
      <c r="D409" s="55" t="str">
        <f>IF(C409&lt;&gt;"",IFERROR(VLOOKUP(C409,#REF!,2,FALSE),""))</f>
        <v/>
      </c>
      <c r="E409" s="56"/>
      <c r="F409" s="45">
        <v>100</v>
      </c>
      <c r="G409" s="53">
        <f t="shared" si="32"/>
        <v>100</v>
      </c>
      <c r="H409" s="53">
        <f>IF(ISERROR(VLOOKUP(C409,Vente!$A$4:$D$32,4,FALSE)),0,VLOOKUP(C409,Vente!$B$19:$C$506,2,FALSE))</f>
        <v>0</v>
      </c>
      <c r="I409" s="53">
        <f t="shared" si="33"/>
        <v>100</v>
      </c>
      <c r="J409" s="54">
        <f t="shared" si="34"/>
        <v>0</v>
      </c>
      <c r="Q409" s="20" t="str">
        <v>Article408</v>
      </c>
    </row>
    <row r="410" spans="1:17" s="12" customFormat="1" ht="16.5" x14ac:dyDescent="0.3">
      <c r="A410" s="42">
        <f t="shared" si="35"/>
        <v>406</v>
      </c>
      <c r="B410" s="37"/>
      <c r="C410" s="50" t="s">
        <v>474</v>
      </c>
      <c r="D410" s="55" t="str">
        <f>IF(C410&lt;&gt;"",IFERROR(VLOOKUP(C410,#REF!,2,FALSE),""))</f>
        <v/>
      </c>
      <c r="E410" s="56"/>
      <c r="F410" s="45">
        <v>100</v>
      </c>
      <c r="G410" s="53">
        <f t="shared" si="32"/>
        <v>100</v>
      </c>
      <c r="H410" s="53">
        <f>IF(ISERROR(VLOOKUP(C410,Vente!$A$4:$D$32,4,FALSE)),0,VLOOKUP(C410,Vente!$B$19:$C$506,2,FALSE))</f>
        <v>0</v>
      </c>
      <c r="I410" s="53">
        <f t="shared" si="33"/>
        <v>100</v>
      </c>
      <c r="J410" s="54">
        <f t="shared" si="34"/>
        <v>0</v>
      </c>
      <c r="Q410" s="20" t="str">
        <v>Article409</v>
      </c>
    </row>
    <row r="411" spans="1:17" s="12" customFormat="1" ht="16.5" x14ac:dyDescent="0.3">
      <c r="A411" s="42">
        <f t="shared" si="35"/>
        <v>407</v>
      </c>
      <c r="B411" s="37"/>
      <c r="C411" s="50" t="s">
        <v>475</v>
      </c>
      <c r="D411" s="55" t="str">
        <f>IF(C411&lt;&gt;"",IFERROR(VLOOKUP(C411,#REF!,2,FALSE),""))</f>
        <v/>
      </c>
      <c r="E411" s="56"/>
      <c r="F411" s="45">
        <v>100</v>
      </c>
      <c r="G411" s="53">
        <f t="shared" si="32"/>
        <v>100</v>
      </c>
      <c r="H411" s="53">
        <f>IF(ISERROR(VLOOKUP(C411,Vente!$A$4:$D$32,4,FALSE)),0,VLOOKUP(C411,Vente!$B$19:$C$506,2,FALSE))</f>
        <v>0</v>
      </c>
      <c r="I411" s="53">
        <f t="shared" si="33"/>
        <v>100</v>
      </c>
      <c r="J411" s="54">
        <f t="shared" si="34"/>
        <v>0</v>
      </c>
      <c r="Q411" s="20" t="str">
        <v>Article410</v>
      </c>
    </row>
    <row r="412" spans="1:17" s="12" customFormat="1" ht="16.5" x14ac:dyDescent="0.3">
      <c r="A412" s="42">
        <f t="shared" si="35"/>
        <v>408</v>
      </c>
      <c r="B412" s="37"/>
      <c r="C412" s="50" t="s">
        <v>476</v>
      </c>
      <c r="D412" s="55" t="str">
        <f>IF(C412&lt;&gt;"",IFERROR(VLOOKUP(C412,#REF!,2,FALSE),""))</f>
        <v/>
      </c>
      <c r="E412" s="56"/>
      <c r="F412" s="45">
        <v>100</v>
      </c>
      <c r="G412" s="53">
        <f t="shared" si="32"/>
        <v>100</v>
      </c>
      <c r="H412" s="53">
        <f>IF(ISERROR(VLOOKUP(C412,Vente!$A$4:$D$32,4,FALSE)),0,VLOOKUP(C412,Vente!$B$19:$C$506,2,FALSE))</f>
        <v>0</v>
      </c>
      <c r="I412" s="53">
        <f t="shared" si="33"/>
        <v>100</v>
      </c>
      <c r="J412" s="54">
        <f t="shared" si="34"/>
        <v>0</v>
      </c>
      <c r="Q412" s="20" t="str">
        <v>Article411</v>
      </c>
    </row>
    <row r="413" spans="1:17" s="12" customFormat="1" ht="16.5" x14ac:dyDescent="0.3">
      <c r="A413" s="42">
        <f t="shared" si="35"/>
        <v>409</v>
      </c>
      <c r="B413" s="37"/>
      <c r="C413" s="50" t="s">
        <v>477</v>
      </c>
      <c r="D413" s="55" t="str">
        <f>IF(C413&lt;&gt;"",IFERROR(VLOOKUP(C413,#REF!,2,FALSE),""))</f>
        <v/>
      </c>
      <c r="E413" s="56"/>
      <c r="F413" s="45">
        <v>100</v>
      </c>
      <c r="G413" s="53">
        <f t="shared" si="32"/>
        <v>100</v>
      </c>
      <c r="H413" s="53">
        <f>IF(ISERROR(VLOOKUP(C413,Vente!$A$4:$D$32,4,FALSE)),0,VLOOKUP(C413,Vente!$B$19:$C$506,2,FALSE))</f>
        <v>0</v>
      </c>
      <c r="I413" s="53">
        <f t="shared" si="33"/>
        <v>100</v>
      </c>
      <c r="J413" s="54">
        <f t="shared" si="34"/>
        <v>0</v>
      </c>
      <c r="Q413" s="20" t="str">
        <v>Article412</v>
      </c>
    </row>
    <row r="414" spans="1:17" s="12" customFormat="1" ht="16.5" x14ac:dyDescent="0.3">
      <c r="A414" s="42">
        <f t="shared" si="35"/>
        <v>410</v>
      </c>
      <c r="B414" s="37"/>
      <c r="C414" s="50" t="s">
        <v>478</v>
      </c>
      <c r="D414" s="55" t="str">
        <f>IF(C414&lt;&gt;"",IFERROR(VLOOKUP(C414,#REF!,2,FALSE),""))</f>
        <v/>
      </c>
      <c r="E414" s="56"/>
      <c r="F414" s="45">
        <v>100</v>
      </c>
      <c r="G414" s="53">
        <f t="shared" si="32"/>
        <v>100</v>
      </c>
      <c r="H414" s="53">
        <f>IF(ISERROR(VLOOKUP(C414,Vente!$A$4:$D$32,4,FALSE)),0,VLOOKUP(C414,Vente!$B$19:$C$506,2,FALSE))</f>
        <v>0</v>
      </c>
      <c r="I414" s="53">
        <f t="shared" si="33"/>
        <v>100</v>
      </c>
      <c r="J414" s="54">
        <f t="shared" si="34"/>
        <v>0</v>
      </c>
      <c r="Q414" s="20" t="str">
        <v>Article413</v>
      </c>
    </row>
    <row r="415" spans="1:17" s="12" customFormat="1" ht="16.5" x14ac:dyDescent="0.3">
      <c r="A415" s="42">
        <f t="shared" si="35"/>
        <v>411</v>
      </c>
      <c r="B415" s="37"/>
      <c r="C415" s="50" t="s">
        <v>479</v>
      </c>
      <c r="D415" s="55" t="str">
        <f>IF(C415&lt;&gt;"",IFERROR(VLOOKUP(C415,#REF!,2,FALSE),""))</f>
        <v/>
      </c>
      <c r="E415" s="56"/>
      <c r="F415" s="45">
        <v>100</v>
      </c>
      <c r="G415" s="53">
        <f t="shared" si="32"/>
        <v>100</v>
      </c>
      <c r="H415" s="53">
        <f>IF(ISERROR(VLOOKUP(C415,Vente!$A$4:$D$32,4,FALSE)),0,VLOOKUP(C415,Vente!$B$19:$C$506,2,FALSE))</f>
        <v>0</v>
      </c>
      <c r="I415" s="53">
        <f t="shared" si="33"/>
        <v>100</v>
      </c>
      <c r="J415" s="54">
        <f t="shared" si="34"/>
        <v>0</v>
      </c>
      <c r="Q415" s="20" t="str">
        <v>Article414</v>
      </c>
    </row>
    <row r="416" spans="1:17" s="12" customFormat="1" ht="16.5" x14ac:dyDescent="0.3">
      <c r="A416" s="42">
        <f t="shared" si="35"/>
        <v>412</v>
      </c>
      <c r="B416" s="37"/>
      <c r="C416" s="50" t="s">
        <v>480</v>
      </c>
      <c r="D416" s="55" t="str">
        <f>IF(C416&lt;&gt;"",IFERROR(VLOOKUP(C416,#REF!,2,FALSE),""))</f>
        <v/>
      </c>
      <c r="E416" s="56"/>
      <c r="F416" s="45">
        <v>100</v>
      </c>
      <c r="G416" s="53">
        <f t="shared" si="32"/>
        <v>100</v>
      </c>
      <c r="H416" s="53">
        <f>IF(ISERROR(VLOOKUP(C416,Vente!$A$4:$D$32,4,FALSE)),0,VLOOKUP(C416,Vente!$B$19:$C$506,2,FALSE))</f>
        <v>0</v>
      </c>
      <c r="I416" s="53">
        <f t="shared" si="33"/>
        <v>100</v>
      </c>
      <c r="J416" s="54">
        <f t="shared" si="34"/>
        <v>0</v>
      </c>
      <c r="Q416" s="20" t="str">
        <v>Article415</v>
      </c>
    </row>
    <row r="417" spans="1:17" s="12" customFormat="1" ht="16.5" x14ac:dyDescent="0.3">
      <c r="A417" s="42">
        <f t="shared" si="35"/>
        <v>413</v>
      </c>
      <c r="B417" s="37"/>
      <c r="C417" s="50" t="s">
        <v>481</v>
      </c>
      <c r="D417" s="55" t="str">
        <f>IF(C417&lt;&gt;"",IFERROR(VLOOKUP(C417,#REF!,2,FALSE),""))</f>
        <v/>
      </c>
      <c r="E417" s="56"/>
      <c r="F417" s="45">
        <v>100</v>
      </c>
      <c r="G417" s="53">
        <f t="shared" si="32"/>
        <v>100</v>
      </c>
      <c r="H417" s="53">
        <f>IF(ISERROR(VLOOKUP(C417,Vente!$A$4:$D$32,4,FALSE)),0,VLOOKUP(C417,Vente!$B$19:$C$506,2,FALSE))</f>
        <v>0</v>
      </c>
      <c r="I417" s="53">
        <f t="shared" si="33"/>
        <v>100</v>
      </c>
      <c r="J417" s="54">
        <f t="shared" si="34"/>
        <v>0</v>
      </c>
      <c r="Q417" s="20" t="str">
        <v>Article416</v>
      </c>
    </row>
    <row r="418" spans="1:17" s="12" customFormat="1" ht="16.5" x14ac:dyDescent="0.3">
      <c r="A418" s="42">
        <f t="shared" si="35"/>
        <v>414</v>
      </c>
      <c r="B418" s="37"/>
      <c r="C418" s="50" t="s">
        <v>482</v>
      </c>
      <c r="D418" s="55" t="str">
        <f>IF(C418&lt;&gt;"",IFERROR(VLOOKUP(C418,#REF!,2,FALSE),""))</f>
        <v/>
      </c>
      <c r="E418" s="56"/>
      <c r="F418" s="45">
        <v>100</v>
      </c>
      <c r="G418" s="53">
        <f t="shared" si="32"/>
        <v>100</v>
      </c>
      <c r="H418" s="53">
        <f>IF(ISERROR(VLOOKUP(C418,Vente!$A$4:$D$32,4,FALSE)),0,VLOOKUP(C418,Vente!$B$19:$C$506,2,FALSE))</f>
        <v>0</v>
      </c>
      <c r="I418" s="53">
        <f t="shared" si="33"/>
        <v>100</v>
      </c>
      <c r="J418" s="54">
        <f t="shared" si="34"/>
        <v>0</v>
      </c>
      <c r="Q418" s="20" t="str">
        <v>Article417</v>
      </c>
    </row>
    <row r="419" spans="1:17" s="12" customFormat="1" ht="16.5" x14ac:dyDescent="0.3">
      <c r="A419" s="42">
        <f t="shared" si="35"/>
        <v>415</v>
      </c>
      <c r="B419" s="37"/>
      <c r="C419" s="50" t="s">
        <v>483</v>
      </c>
      <c r="D419" s="55" t="str">
        <f>IF(C419&lt;&gt;"",IFERROR(VLOOKUP(C419,#REF!,2,FALSE),""))</f>
        <v/>
      </c>
      <c r="E419" s="56"/>
      <c r="F419" s="45">
        <v>100</v>
      </c>
      <c r="G419" s="53">
        <f t="shared" si="32"/>
        <v>100</v>
      </c>
      <c r="H419" s="53">
        <f>IF(ISERROR(VLOOKUP(C419,Vente!$A$4:$D$32,4,FALSE)),0,VLOOKUP(C419,Vente!$B$19:$C$506,2,FALSE))</f>
        <v>0</v>
      </c>
      <c r="I419" s="53">
        <f t="shared" si="33"/>
        <v>100</v>
      </c>
      <c r="J419" s="54">
        <f t="shared" si="34"/>
        <v>0</v>
      </c>
      <c r="Q419" s="20" t="str">
        <v>Article418</v>
      </c>
    </row>
    <row r="420" spans="1:17" s="12" customFormat="1" ht="16.5" x14ac:dyDescent="0.3">
      <c r="A420" s="42">
        <f t="shared" si="35"/>
        <v>416</v>
      </c>
      <c r="B420" s="37"/>
      <c r="C420" s="50" t="s">
        <v>484</v>
      </c>
      <c r="D420" s="55" t="str">
        <f>IF(C420&lt;&gt;"",IFERROR(VLOOKUP(C420,#REF!,2,FALSE),""))</f>
        <v/>
      </c>
      <c r="E420" s="56"/>
      <c r="F420" s="45">
        <v>100</v>
      </c>
      <c r="G420" s="53">
        <f t="shared" si="32"/>
        <v>100</v>
      </c>
      <c r="H420" s="53">
        <f>IF(ISERROR(VLOOKUP(C420,Vente!$A$4:$D$32,4,FALSE)),0,VLOOKUP(C420,Vente!$B$19:$C$506,2,FALSE))</f>
        <v>0</v>
      </c>
      <c r="I420" s="53">
        <f t="shared" si="33"/>
        <v>100</v>
      </c>
      <c r="J420" s="54">
        <f t="shared" si="34"/>
        <v>0</v>
      </c>
      <c r="Q420" s="20" t="str">
        <v>Article419</v>
      </c>
    </row>
    <row r="421" spans="1:17" s="12" customFormat="1" ht="16.5" x14ac:dyDescent="0.3">
      <c r="A421" s="42">
        <f t="shared" si="35"/>
        <v>417</v>
      </c>
      <c r="B421" s="37"/>
      <c r="C421" s="50" t="s">
        <v>485</v>
      </c>
      <c r="D421" s="55" t="str">
        <f>IF(C421&lt;&gt;"",IFERROR(VLOOKUP(C421,#REF!,2,FALSE),""))</f>
        <v/>
      </c>
      <c r="E421" s="56"/>
      <c r="F421" s="45">
        <v>100</v>
      </c>
      <c r="G421" s="53">
        <f t="shared" si="32"/>
        <v>100</v>
      </c>
      <c r="H421" s="53">
        <f>IF(ISERROR(VLOOKUP(C421,Vente!$A$4:$D$32,4,FALSE)),0,VLOOKUP(C421,Vente!$B$19:$C$506,2,FALSE))</f>
        <v>0</v>
      </c>
      <c r="I421" s="53">
        <f t="shared" si="33"/>
        <v>100</v>
      </c>
      <c r="J421" s="54">
        <f t="shared" si="34"/>
        <v>0</v>
      </c>
      <c r="Q421" s="20" t="str">
        <v>Article420</v>
      </c>
    </row>
    <row r="422" spans="1:17" s="12" customFormat="1" ht="16.5" x14ac:dyDescent="0.3">
      <c r="A422" s="42">
        <f t="shared" si="35"/>
        <v>418</v>
      </c>
      <c r="B422" s="37"/>
      <c r="C422" s="50" t="s">
        <v>486</v>
      </c>
      <c r="D422" s="55" t="str">
        <f>IF(C422&lt;&gt;"",IFERROR(VLOOKUP(C422,#REF!,2,FALSE),""))</f>
        <v/>
      </c>
      <c r="E422" s="56"/>
      <c r="F422" s="45">
        <v>100</v>
      </c>
      <c r="G422" s="53">
        <f t="shared" si="32"/>
        <v>100</v>
      </c>
      <c r="H422" s="53">
        <f>IF(ISERROR(VLOOKUP(C422,Vente!$A$4:$D$32,4,FALSE)),0,VLOOKUP(C422,Vente!$B$19:$C$506,2,FALSE))</f>
        <v>0</v>
      </c>
      <c r="I422" s="53">
        <f t="shared" si="33"/>
        <v>100</v>
      </c>
      <c r="J422" s="54">
        <f t="shared" si="34"/>
        <v>0</v>
      </c>
      <c r="Q422" s="20" t="str">
        <v>Article421</v>
      </c>
    </row>
    <row r="423" spans="1:17" s="12" customFormat="1" ht="16.5" x14ac:dyDescent="0.3">
      <c r="A423" s="42">
        <f t="shared" si="35"/>
        <v>419</v>
      </c>
      <c r="B423" s="37"/>
      <c r="C423" s="50" t="s">
        <v>487</v>
      </c>
      <c r="D423" s="55" t="str">
        <f>IF(C423&lt;&gt;"",IFERROR(VLOOKUP(C423,#REF!,2,FALSE),""))</f>
        <v/>
      </c>
      <c r="E423" s="56"/>
      <c r="F423" s="45">
        <v>100</v>
      </c>
      <c r="G423" s="53">
        <f t="shared" si="32"/>
        <v>100</v>
      </c>
      <c r="H423" s="53">
        <f>IF(ISERROR(VLOOKUP(C423,Vente!$A$4:$D$32,4,FALSE)),0,VLOOKUP(C423,Vente!$B$19:$C$506,2,FALSE))</f>
        <v>0</v>
      </c>
      <c r="I423" s="53">
        <f t="shared" si="33"/>
        <v>100</v>
      </c>
      <c r="J423" s="54">
        <f t="shared" si="34"/>
        <v>0</v>
      </c>
      <c r="Q423" s="20" t="str">
        <v>Article422</v>
      </c>
    </row>
    <row r="424" spans="1:17" s="12" customFormat="1" ht="16.5" x14ac:dyDescent="0.3">
      <c r="A424" s="42">
        <f t="shared" si="35"/>
        <v>420</v>
      </c>
      <c r="B424" s="37"/>
      <c r="C424" s="50" t="s">
        <v>488</v>
      </c>
      <c r="D424" s="55" t="str">
        <f>IF(C424&lt;&gt;"",IFERROR(VLOOKUP(C424,#REF!,2,FALSE),""))</f>
        <v/>
      </c>
      <c r="E424" s="56"/>
      <c r="F424" s="45">
        <v>100</v>
      </c>
      <c r="G424" s="53">
        <f t="shared" si="32"/>
        <v>100</v>
      </c>
      <c r="H424" s="53">
        <f>IF(ISERROR(VLOOKUP(C424,Vente!$A$4:$D$32,4,FALSE)),0,VLOOKUP(C424,Vente!$B$19:$C$506,2,FALSE))</f>
        <v>0</v>
      </c>
      <c r="I424" s="53">
        <f t="shared" si="33"/>
        <v>100</v>
      </c>
      <c r="J424" s="54">
        <f t="shared" si="34"/>
        <v>0</v>
      </c>
      <c r="Q424" s="20" t="str">
        <v>Article423</v>
      </c>
    </row>
    <row r="425" spans="1:17" s="12" customFormat="1" ht="16.5" x14ac:dyDescent="0.3">
      <c r="A425" s="42">
        <f t="shared" si="35"/>
        <v>421</v>
      </c>
      <c r="B425" s="37"/>
      <c r="C425" s="50" t="s">
        <v>489</v>
      </c>
      <c r="D425" s="55" t="str">
        <f>IF(C425&lt;&gt;"",IFERROR(VLOOKUP(C425,#REF!,2,FALSE),""))</f>
        <v/>
      </c>
      <c r="E425" s="56"/>
      <c r="F425" s="45">
        <v>100</v>
      </c>
      <c r="G425" s="53">
        <f t="shared" si="32"/>
        <v>100</v>
      </c>
      <c r="H425" s="53">
        <f>IF(ISERROR(VLOOKUP(C425,Vente!$A$4:$D$32,4,FALSE)),0,VLOOKUP(C425,Vente!$B$19:$C$506,2,FALSE))</f>
        <v>0</v>
      </c>
      <c r="I425" s="53">
        <f t="shared" si="33"/>
        <v>100</v>
      </c>
      <c r="J425" s="54">
        <f t="shared" si="34"/>
        <v>0</v>
      </c>
      <c r="Q425" s="20" t="str">
        <v>Article424</v>
      </c>
    </row>
    <row r="426" spans="1:17" s="12" customFormat="1" ht="16.5" x14ac:dyDescent="0.3">
      <c r="A426" s="42">
        <f t="shared" si="35"/>
        <v>422</v>
      </c>
      <c r="B426" s="37"/>
      <c r="C426" s="50" t="s">
        <v>490</v>
      </c>
      <c r="D426" s="55" t="str">
        <f>IF(C426&lt;&gt;"",IFERROR(VLOOKUP(C426,#REF!,2,FALSE),""))</f>
        <v/>
      </c>
      <c r="E426" s="56"/>
      <c r="F426" s="45">
        <v>100</v>
      </c>
      <c r="G426" s="53">
        <f t="shared" si="32"/>
        <v>100</v>
      </c>
      <c r="H426" s="53">
        <f>IF(ISERROR(VLOOKUP(C426,Vente!$A$4:$D$32,4,FALSE)),0,VLOOKUP(C426,Vente!$B$19:$C$506,2,FALSE))</f>
        <v>0</v>
      </c>
      <c r="I426" s="53">
        <f t="shared" si="33"/>
        <v>100</v>
      </c>
      <c r="J426" s="54">
        <f t="shared" si="34"/>
        <v>0</v>
      </c>
      <c r="Q426" s="20" t="str">
        <v>Article425</v>
      </c>
    </row>
    <row r="427" spans="1:17" s="12" customFormat="1" ht="16.5" x14ac:dyDescent="0.3">
      <c r="A427" s="42">
        <f t="shared" si="35"/>
        <v>423</v>
      </c>
      <c r="B427" s="37"/>
      <c r="C427" s="50" t="s">
        <v>491</v>
      </c>
      <c r="D427" s="55" t="str">
        <f>IF(C427&lt;&gt;"",IFERROR(VLOOKUP(C427,#REF!,2,FALSE),""))</f>
        <v/>
      </c>
      <c r="E427" s="56"/>
      <c r="F427" s="45">
        <v>100</v>
      </c>
      <c r="G427" s="53">
        <f t="shared" si="32"/>
        <v>100</v>
      </c>
      <c r="H427" s="53">
        <f>IF(ISERROR(VLOOKUP(C427,Vente!$A$4:$D$32,4,FALSE)),0,VLOOKUP(C427,Vente!$B$19:$C$506,2,FALSE))</f>
        <v>0</v>
      </c>
      <c r="I427" s="53">
        <f t="shared" si="33"/>
        <v>100</v>
      </c>
      <c r="J427" s="54">
        <f t="shared" si="34"/>
        <v>0</v>
      </c>
      <c r="Q427" s="20" t="str">
        <v>Article426</v>
      </c>
    </row>
    <row r="428" spans="1:17" s="12" customFormat="1" ht="16.5" x14ac:dyDescent="0.3">
      <c r="A428" s="42">
        <f t="shared" si="35"/>
        <v>424</v>
      </c>
      <c r="B428" s="37"/>
      <c r="C428" s="50" t="s">
        <v>492</v>
      </c>
      <c r="D428" s="55" t="str">
        <f>IF(C428&lt;&gt;"",IFERROR(VLOOKUP(C428,#REF!,2,FALSE),""))</f>
        <v/>
      </c>
      <c r="E428" s="56"/>
      <c r="F428" s="45">
        <v>100</v>
      </c>
      <c r="G428" s="53">
        <f t="shared" si="32"/>
        <v>100</v>
      </c>
      <c r="H428" s="53">
        <f>IF(ISERROR(VLOOKUP(C428,Vente!$A$4:$D$32,4,FALSE)),0,VLOOKUP(C428,Vente!$B$19:$C$506,2,FALSE))</f>
        <v>0</v>
      </c>
      <c r="I428" s="53">
        <f t="shared" si="33"/>
        <v>100</v>
      </c>
      <c r="J428" s="54">
        <f t="shared" si="34"/>
        <v>0</v>
      </c>
      <c r="Q428" s="20" t="str">
        <v>Article427</v>
      </c>
    </row>
    <row r="429" spans="1:17" s="12" customFormat="1" ht="16.5" x14ac:dyDescent="0.3">
      <c r="A429" s="42">
        <f t="shared" si="35"/>
        <v>425</v>
      </c>
      <c r="B429" s="37"/>
      <c r="C429" s="50" t="s">
        <v>493</v>
      </c>
      <c r="D429" s="55" t="str">
        <f>IF(C429&lt;&gt;"",IFERROR(VLOOKUP(C429,#REF!,2,FALSE),""))</f>
        <v/>
      </c>
      <c r="E429" s="56"/>
      <c r="F429" s="45">
        <v>100</v>
      </c>
      <c r="G429" s="53">
        <f t="shared" si="32"/>
        <v>100</v>
      </c>
      <c r="H429" s="53">
        <f>IF(ISERROR(VLOOKUP(C429,Vente!$A$4:$D$32,4,FALSE)),0,VLOOKUP(C429,Vente!$B$19:$C$506,2,FALSE))</f>
        <v>0</v>
      </c>
      <c r="I429" s="53">
        <f t="shared" si="33"/>
        <v>100</v>
      </c>
      <c r="J429" s="54">
        <f t="shared" si="34"/>
        <v>0</v>
      </c>
      <c r="Q429" s="20" t="str">
        <v>Article428</v>
      </c>
    </row>
    <row r="430" spans="1:17" s="12" customFormat="1" ht="16.5" x14ac:dyDescent="0.3">
      <c r="A430" s="42">
        <f t="shared" si="35"/>
        <v>426</v>
      </c>
      <c r="B430" s="37"/>
      <c r="C430" s="50" t="s">
        <v>494</v>
      </c>
      <c r="D430" s="55" t="str">
        <f>IF(C430&lt;&gt;"",IFERROR(VLOOKUP(C430,#REF!,2,FALSE),""))</f>
        <v/>
      </c>
      <c r="E430" s="56"/>
      <c r="F430" s="45">
        <v>100</v>
      </c>
      <c r="G430" s="53">
        <f t="shared" si="32"/>
        <v>100</v>
      </c>
      <c r="H430" s="53">
        <f>IF(ISERROR(VLOOKUP(C430,Vente!$A$4:$D$32,4,FALSE)),0,VLOOKUP(C430,Vente!$B$19:$C$506,2,FALSE))</f>
        <v>0</v>
      </c>
      <c r="I430" s="53">
        <f t="shared" si="33"/>
        <v>100</v>
      </c>
      <c r="J430" s="54">
        <f t="shared" si="34"/>
        <v>0</v>
      </c>
      <c r="Q430" s="20" t="str">
        <v>Article429</v>
      </c>
    </row>
    <row r="431" spans="1:17" s="12" customFormat="1" ht="16.5" x14ac:dyDescent="0.3">
      <c r="A431" s="42">
        <f t="shared" si="35"/>
        <v>427</v>
      </c>
      <c r="B431" s="37"/>
      <c r="C431" s="50" t="s">
        <v>495</v>
      </c>
      <c r="D431" s="55" t="str">
        <f>IF(C431&lt;&gt;"",IFERROR(VLOOKUP(C431,#REF!,2,FALSE),""))</f>
        <v/>
      </c>
      <c r="E431" s="56"/>
      <c r="F431" s="45">
        <v>100</v>
      </c>
      <c r="G431" s="53">
        <f t="shared" si="32"/>
        <v>100</v>
      </c>
      <c r="H431" s="53">
        <f>IF(ISERROR(VLOOKUP(C431,Vente!$A$4:$D$32,4,FALSE)),0,VLOOKUP(C431,Vente!$B$19:$C$506,2,FALSE))</f>
        <v>0</v>
      </c>
      <c r="I431" s="53">
        <f t="shared" si="33"/>
        <v>100</v>
      </c>
      <c r="J431" s="54">
        <f t="shared" si="34"/>
        <v>0</v>
      </c>
      <c r="Q431" s="20" t="str">
        <v>Article430</v>
      </c>
    </row>
    <row r="432" spans="1:17" s="12" customFormat="1" ht="16.5" x14ac:dyDescent="0.3">
      <c r="A432" s="42">
        <f t="shared" si="35"/>
        <v>428</v>
      </c>
      <c r="B432" s="37"/>
      <c r="C432" s="50" t="s">
        <v>496</v>
      </c>
      <c r="D432" s="55" t="str">
        <f>IF(C432&lt;&gt;"",IFERROR(VLOOKUP(C432,#REF!,2,FALSE),""))</f>
        <v/>
      </c>
      <c r="E432" s="56"/>
      <c r="F432" s="45">
        <v>100</v>
      </c>
      <c r="G432" s="53">
        <f t="shared" si="32"/>
        <v>100</v>
      </c>
      <c r="H432" s="53">
        <f>IF(ISERROR(VLOOKUP(C432,Vente!$A$4:$D$32,4,FALSE)),0,VLOOKUP(C432,Vente!$B$19:$C$506,2,FALSE))</f>
        <v>0</v>
      </c>
      <c r="I432" s="53">
        <f t="shared" si="33"/>
        <v>100</v>
      </c>
      <c r="J432" s="54">
        <f t="shared" si="34"/>
        <v>0</v>
      </c>
      <c r="Q432" s="20" t="str">
        <v>Article431</v>
      </c>
    </row>
    <row r="433" spans="1:17" s="12" customFormat="1" ht="16.5" x14ac:dyDescent="0.3">
      <c r="A433" s="42">
        <f t="shared" si="35"/>
        <v>429</v>
      </c>
      <c r="B433" s="37"/>
      <c r="C433" s="50" t="s">
        <v>497</v>
      </c>
      <c r="D433" s="55" t="str">
        <f>IF(C433&lt;&gt;"",IFERROR(VLOOKUP(C433,#REF!,2,FALSE),""))</f>
        <v/>
      </c>
      <c r="E433" s="56"/>
      <c r="F433" s="45">
        <v>100</v>
      </c>
      <c r="G433" s="53">
        <f t="shared" si="32"/>
        <v>100</v>
      </c>
      <c r="H433" s="53">
        <f>IF(ISERROR(VLOOKUP(C433,Vente!$A$4:$D$32,4,FALSE)),0,VLOOKUP(C433,Vente!$B$19:$C$506,2,FALSE))</f>
        <v>0</v>
      </c>
      <c r="I433" s="53">
        <f t="shared" si="33"/>
        <v>100</v>
      </c>
      <c r="J433" s="54">
        <f t="shared" si="34"/>
        <v>0</v>
      </c>
      <c r="Q433" s="20" t="str">
        <v>Article432</v>
      </c>
    </row>
    <row r="434" spans="1:17" s="12" customFormat="1" ht="16.5" x14ac:dyDescent="0.3">
      <c r="A434" s="42">
        <f t="shared" si="35"/>
        <v>430</v>
      </c>
      <c r="B434" s="37"/>
      <c r="C434" s="50" t="s">
        <v>498</v>
      </c>
      <c r="D434" s="55" t="str">
        <f>IF(C434&lt;&gt;"",IFERROR(VLOOKUP(C434,#REF!,2,FALSE),""))</f>
        <v/>
      </c>
      <c r="E434" s="56"/>
      <c r="F434" s="45">
        <v>100</v>
      </c>
      <c r="G434" s="53">
        <f t="shared" si="32"/>
        <v>100</v>
      </c>
      <c r="H434" s="53">
        <f>IF(ISERROR(VLOOKUP(C434,Vente!$A$4:$D$32,4,FALSE)),0,VLOOKUP(C434,Vente!$B$19:$C$506,2,FALSE))</f>
        <v>0</v>
      </c>
      <c r="I434" s="53">
        <f t="shared" si="33"/>
        <v>100</v>
      </c>
      <c r="J434" s="54">
        <f t="shared" si="34"/>
        <v>0</v>
      </c>
      <c r="Q434" s="20" t="str">
        <v>Article433</v>
      </c>
    </row>
    <row r="435" spans="1:17" s="12" customFormat="1" ht="16.5" x14ac:dyDescent="0.3">
      <c r="A435" s="42">
        <f t="shared" si="35"/>
        <v>431</v>
      </c>
      <c r="B435" s="37"/>
      <c r="C435" s="50" t="s">
        <v>499</v>
      </c>
      <c r="D435" s="55" t="str">
        <f>IF(C435&lt;&gt;"",IFERROR(VLOOKUP(C435,#REF!,2,FALSE),""))</f>
        <v/>
      </c>
      <c r="E435" s="56"/>
      <c r="F435" s="45">
        <v>100</v>
      </c>
      <c r="G435" s="53">
        <f t="shared" si="32"/>
        <v>100</v>
      </c>
      <c r="H435" s="53">
        <f>IF(ISERROR(VLOOKUP(C435,Vente!$A$4:$D$32,4,FALSE)),0,VLOOKUP(C435,Vente!$B$19:$C$506,2,FALSE))</f>
        <v>0</v>
      </c>
      <c r="I435" s="53">
        <f t="shared" si="33"/>
        <v>100</v>
      </c>
      <c r="J435" s="54">
        <f t="shared" si="34"/>
        <v>0</v>
      </c>
      <c r="Q435" s="20" t="str">
        <v>Article434</v>
      </c>
    </row>
    <row r="436" spans="1:17" s="12" customFormat="1" ht="16.5" x14ac:dyDescent="0.3">
      <c r="A436" s="42">
        <f t="shared" si="35"/>
        <v>432</v>
      </c>
      <c r="B436" s="37"/>
      <c r="C436" s="50" t="s">
        <v>500</v>
      </c>
      <c r="D436" s="55" t="str">
        <f>IF(C436&lt;&gt;"",IFERROR(VLOOKUP(C436,#REF!,2,FALSE),""))</f>
        <v/>
      </c>
      <c r="E436" s="56"/>
      <c r="F436" s="45">
        <v>100</v>
      </c>
      <c r="G436" s="53">
        <f t="shared" si="32"/>
        <v>100</v>
      </c>
      <c r="H436" s="53">
        <f>IF(ISERROR(VLOOKUP(C436,Vente!$A$4:$D$32,4,FALSE)),0,VLOOKUP(C436,Vente!$B$19:$C$506,2,FALSE))</f>
        <v>0</v>
      </c>
      <c r="I436" s="53">
        <f t="shared" si="33"/>
        <v>100</v>
      </c>
      <c r="J436" s="54">
        <f t="shared" si="34"/>
        <v>0</v>
      </c>
      <c r="Q436" s="20" t="str">
        <v>Article435</v>
      </c>
    </row>
    <row r="437" spans="1:17" s="12" customFormat="1" ht="16.5" x14ac:dyDescent="0.3">
      <c r="A437" s="42">
        <f t="shared" si="35"/>
        <v>433</v>
      </c>
      <c r="B437" s="37"/>
      <c r="C437" s="50" t="s">
        <v>501</v>
      </c>
      <c r="D437" s="55" t="str">
        <f>IF(C437&lt;&gt;"",IFERROR(VLOOKUP(C437,#REF!,2,FALSE),""))</f>
        <v/>
      </c>
      <c r="E437" s="56"/>
      <c r="F437" s="45">
        <v>100</v>
      </c>
      <c r="G437" s="53">
        <f t="shared" si="32"/>
        <v>100</v>
      </c>
      <c r="H437" s="53">
        <f>IF(ISERROR(VLOOKUP(C437,Vente!$A$4:$D$32,4,FALSE)),0,VLOOKUP(C437,Vente!$B$19:$C$506,2,FALSE))</f>
        <v>0</v>
      </c>
      <c r="I437" s="53">
        <f t="shared" si="33"/>
        <v>100</v>
      </c>
      <c r="J437" s="54">
        <f t="shared" si="34"/>
        <v>0</v>
      </c>
      <c r="Q437" s="20" t="str">
        <v>Article436</v>
      </c>
    </row>
    <row r="438" spans="1:17" s="12" customFormat="1" ht="16.5" x14ac:dyDescent="0.3">
      <c r="A438" s="42">
        <f t="shared" si="35"/>
        <v>434</v>
      </c>
      <c r="B438" s="37"/>
      <c r="C438" s="50" t="s">
        <v>502</v>
      </c>
      <c r="D438" s="55" t="str">
        <f>IF(C438&lt;&gt;"",IFERROR(VLOOKUP(C438,#REF!,2,FALSE),""))</f>
        <v/>
      </c>
      <c r="E438" s="56"/>
      <c r="F438" s="45">
        <v>100</v>
      </c>
      <c r="G438" s="53">
        <f t="shared" si="32"/>
        <v>100</v>
      </c>
      <c r="H438" s="53">
        <f>IF(ISERROR(VLOOKUP(C438,Vente!$A$4:$D$32,4,FALSE)),0,VLOOKUP(C438,Vente!$B$19:$C$506,2,FALSE))</f>
        <v>0</v>
      </c>
      <c r="I438" s="53">
        <f t="shared" si="33"/>
        <v>100</v>
      </c>
      <c r="J438" s="54">
        <f t="shared" si="34"/>
        <v>0</v>
      </c>
      <c r="Q438" s="20" t="str">
        <v>Article437</v>
      </c>
    </row>
    <row r="439" spans="1:17" s="12" customFormat="1" ht="16.5" x14ac:dyDescent="0.3">
      <c r="A439" s="42">
        <f t="shared" si="35"/>
        <v>435</v>
      </c>
      <c r="B439" s="37"/>
      <c r="C439" s="50" t="s">
        <v>503</v>
      </c>
      <c r="D439" s="55" t="str">
        <f>IF(C439&lt;&gt;"",IFERROR(VLOOKUP(C439,#REF!,2,FALSE),""))</f>
        <v/>
      </c>
      <c r="E439" s="56"/>
      <c r="F439" s="45">
        <v>100</v>
      </c>
      <c r="G439" s="53">
        <f t="shared" si="32"/>
        <v>100</v>
      </c>
      <c r="H439" s="53">
        <f>IF(ISERROR(VLOOKUP(C439,Vente!$A$4:$D$32,4,FALSE)),0,VLOOKUP(C439,Vente!$B$19:$C$506,2,FALSE))</f>
        <v>0</v>
      </c>
      <c r="I439" s="53">
        <f t="shared" si="33"/>
        <v>100</v>
      </c>
      <c r="J439" s="54">
        <f t="shared" si="34"/>
        <v>0</v>
      </c>
      <c r="Q439" s="20" t="str">
        <v>Article438</v>
      </c>
    </row>
    <row r="440" spans="1:17" s="12" customFormat="1" ht="16.5" x14ac:dyDescent="0.3">
      <c r="A440" s="42">
        <f t="shared" si="35"/>
        <v>436</v>
      </c>
      <c r="B440" s="37"/>
      <c r="C440" s="50" t="s">
        <v>504</v>
      </c>
      <c r="D440" s="55" t="str">
        <f>IF(C440&lt;&gt;"",IFERROR(VLOOKUP(C440,#REF!,2,FALSE),""))</f>
        <v/>
      </c>
      <c r="E440" s="56"/>
      <c r="F440" s="45">
        <v>100</v>
      </c>
      <c r="G440" s="53">
        <f t="shared" si="32"/>
        <v>100</v>
      </c>
      <c r="H440" s="53">
        <f>IF(ISERROR(VLOOKUP(C440,Vente!$A$4:$D$32,4,FALSE)),0,VLOOKUP(C440,Vente!$B$19:$C$506,2,FALSE))</f>
        <v>0</v>
      </c>
      <c r="I440" s="53">
        <f t="shared" si="33"/>
        <v>100</v>
      </c>
      <c r="J440" s="54">
        <f t="shared" si="34"/>
        <v>0</v>
      </c>
      <c r="Q440" s="20" t="str">
        <v>Article439</v>
      </c>
    </row>
    <row r="441" spans="1:17" s="12" customFormat="1" ht="16.5" x14ac:dyDescent="0.3">
      <c r="A441" s="42">
        <f t="shared" si="35"/>
        <v>437</v>
      </c>
      <c r="B441" s="37"/>
      <c r="C441" s="50" t="s">
        <v>505</v>
      </c>
      <c r="D441" s="55" t="str">
        <f>IF(C441&lt;&gt;"",IFERROR(VLOOKUP(C441,#REF!,2,FALSE),""))</f>
        <v/>
      </c>
      <c r="E441" s="56"/>
      <c r="F441" s="45">
        <v>100</v>
      </c>
      <c r="G441" s="53">
        <f t="shared" si="32"/>
        <v>100</v>
      </c>
      <c r="H441" s="53">
        <f>IF(ISERROR(VLOOKUP(C441,Vente!$A$4:$D$32,4,FALSE)),0,VLOOKUP(C441,Vente!$B$19:$C$506,2,FALSE))</f>
        <v>0</v>
      </c>
      <c r="I441" s="53">
        <f t="shared" si="33"/>
        <v>100</v>
      </c>
      <c r="J441" s="54">
        <f t="shared" si="34"/>
        <v>0</v>
      </c>
      <c r="Q441" s="20" t="str">
        <v>Article440</v>
      </c>
    </row>
    <row r="442" spans="1:17" s="12" customFormat="1" ht="16.5" x14ac:dyDescent="0.3">
      <c r="A442" s="42">
        <f t="shared" si="35"/>
        <v>438</v>
      </c>
      <c r="B442" s="37"/>
      <c r="C442" s="50" t="s">
        <v>506</v>
      </c>
      <c r="D442" s="55" t="str">
        <f>IF(C442&lt;&gt;"",IFERROR(VLOOKUP(C442,#REF!,2,FALSE),""))</f>
        <v/>
      </c>
      <c r="E442" s="56"/>
      <c r="F442" s="45">
        <v>100</v>
      </c>
      <c r="G442" s="53">
        <f t="shared" si="32"/>
        <v>100</v>
      </c>
      <c r="H442" s="53">
        <f>IF(ISERROR(VLOOKUP(C442,Vente!$A$4:$D$32,4,FALSE)),0,VLOOKUP(C442,Vente!$B$19:$C$506,2,FALSE))</f>
        <v>0</v>
      </c>
      <c r="I442" s="53">
        <f t="shared" si="33"/>
        <v>100</v>
      </c>
      <c r="J442" s="54">
        <f t="shared" si="34"/>
        <v>0</v>
      </c>
      <c r="Q442" s="20" t="str">
        <v>Article441</v>
      </c>
    </row>
    <row r="443" spans="1:17" s="12" customFormat="1" ht="16.5" x14ac:dyDescent="0.3">
      <c r="A443" s="42">
        <f t="shared" si="35"/>
        <v>439</v>
      </c>
      <c r="B443" s="37"/>
      <c r="C443" s="50" t="s">
        <v>507</v>
      </c>
      <c r="D443" s="55" t="str">
        <f>IF(C443&lt;&gt;"",IFERROR(VLOOKUP(C443,#REF!,2,FALSE),""))</f>
        <v/>
      </c>
      <c r="E443" s="56"/>
      <c r="F443" s="45">
        <v>100</v>
      </c>
      <c r="G443" s="53">
        <f t="shared" si="32"/>
        <v>100</v>
      </c>
      <c r="H443" s="53">
        <f>IF(ISERROR(VLOOKUP(C443,Vente!$A$4:$D$32,4,FALSE)),0,VLOOKUP(C443,Vente!$B$19:$C$506,2,FALSE))</f>
        <v>0</v>
      </c>
      <c r="I443" s="53">
        <f t="shared" si="33"/>
        <v>100</v>
      </c>
      <c r="J443" s="54">
        <f t="shared" si="34"/>
        <v>0</v>
      </c>
      <c r="Q443" s="20" t="str">
        <v>Article442</v>
      </c>
    </row>
    <row r="444" spans="1:17" s="12" customFormat="1" ht="16.5" x14ac:dyDescent="0.3">
      <c r="A444" s="42">
        <f t="shared" si="35"/>
        <v>440</v>
      </c>
      <c r="B444" s="37"/>
      <c r="C444" s="50" t="s">
        <v>508</v>
      </c>
      <c r="D444" s="55" t="str">
        <f>IF(C444&lt;&gt;"",IFERROR(VLOOKUP(C444,#REF!,2,FALSE),""))</f>
        <v/>
      </c>
      <c r="E444" s="56"/>
      <c r="F444" s="45">
        <v>100</v>
      </c>
      <c r="G444" s="53">
        <f t="shared" si="32"/>
        <v>100</v>
      </c>
      <c r="H444" s="53">
        <f>IF(ISERROR(VLOOKUP(C444,Vente!$A$4:$D$32,4,FALSE)),0,VLOOKUP(C444,Vente!$B$19:$C$506,2,FALSE))</f>
        <v>0</v>
      </c>
      <c r="I444" s="53">
        <f t="shared" si="33"/>
        <v>100</v>
      </c>
      <c r="J444" s="54">
        <f t="shared" si="34"/>
        <v>0</v>
      </c>
      <c r="Q444" s="20" t="str">
        <v>Article443</v>
      </c>
    </row>
    <row r="445" spans="1:17" s="12" customFormat="1" ht="16.5" x14ac:dyDescent="0.3">
      <c r="A445" s="42">
        <f t="shared" si="35"/>
        <v>441</v>
      </c>
      <c r="B445" s="37"/>
      <c r="C445" s="50" t="s">
        <v>509</v>
      </c>
      <c r="D445" s="55" t="str">
        <f>IF(C445&lt;&gt;"",IFERROR(VLOOKUP(C445,#REF!,2,FALSE),""))</f>
        <v/>
      </c>
      <c r="E445" s="56"/>
      <c r="F445" s="45">
        <v>100</v>
      </c>
      <c r="G445" s="53">
        <f t="shared" si="32"/>
        <v>100</v>
      </c>
      <c r="H445" s="53">
        <f>IF(ISERROR(VLOOKUP(C445,Vente!$A$4:$D$32,4,FALSE)),0,VLOOKUP(C445,Vente!$B$19:$C$506,2,FALSE))</f>
        <v>0</v>
      </c>
      <c r="I445" s="53">
        <f t="shared" si="33"/>
        <v>100</v>
      </c>
      <c r="J445" s="54">
        <f t="shared" si="34"/>
        <v>0</v>
      </c>
      <c r="Q445" s="20" t="str">
        <v>Article444</v>
      </c>
    </row>
    <row r="446" spans="1:17" s="12" customFormat="1" ht="16.5" x14ac:dyDescent="0.3">
      <c r="A446" s="42">
        <f t="shared" si="35"/>
        <v>442</v>
      </c>
      <c r="B446" s="38"/>
      <c r="C446" s="50" t="s">
        <v>510</v>
      </c>
      <c r="D446" s="55" t="str">
        <f>IF(C446&lt;&gt;"",IFERROR(VLOOKUP(C446,#REF!,2,FALSE),""))</f>
        <v/>
      </c>
      <c r="E446" s="56"/>
      <c r="F446" s="45">
        <v>100</v>
      </c>
      <c r="G446" s="53">
        <f t="shared" si="32"/>
        <v>100</v>
      </c>
      <c r="H446" s="53">
        <f>IF(ISERROR(VLOOKUP(C446,Vente!$A$4:$D$32,4,FALSE)),0,VLOOKUP(C446,Vente!$B$19:$C$506,2,FALSE))</f>
        <v>0</v>
      </c>
      <c r="I446" s="53">
        <f t="shared" si="33"/>
        <v>100</v>
      </c>
      <c r="J446" s="54">
        <f t="shared" si="34"/>
        <v>0</v>
      </c>
      <c r="Q446" s="20" t="str">
        <v>Article445</v>
      </c>
    </row>
    <row r="447" spans="1:17" s="12" customFormat="1" ht="16.5" x14ac:dyDescent="0.3">
      <c r="A447" s="42">
        <f t="shared" si="35"/>
        <v>443</v>
      </c>
      <c r="B447" s="38"/>
      <c r="C447" s="50" t="s">
        <v>511</v>
      </c>
      <c r="D447" s="55" t="str">
        <f>IF(C447&lt;&gt;"",IFERROR(VLOOKUP(C447,#REF!,2,FALSE),""))</f>
        <v/>
      </c>
      <c r="E447" s="56"/>
      <c r="F447" s="45">
        <v>100</v>
      </c>
      <c r="G447" s="53">
        <f t="shared" si="32"/>
        <v>100</v>
      </c>
      <c r="H447" s="53">
        <f>IF(ISERROR(VLOOKUP(C447,Vente!$A$4:$D$32,4,FALSE)),0,VLOOKUP(C447,Vente!$B$19:$C$506,2,FALSE))</f>
        <v>0</v>
      </c>
      <c r="I447" s="53">
        <f t="shared" si="33"/>
        <v>100</v>
      </c>
      <c r="J447" s="54">
        <f t="shared" si="34"/>
        <v>0</v>
      </c>
      <c r="Q447" s="20" t="str">
        <v>Article446</v>
      </c>
    </row>
    <row r="448" spans="1:17" s="12" customFormat="1" ht="16.5" x14ac:dyDescent="0.3">
      <c r="A448" s="42">
        <f t="shared" si="35"/>
        <v>444</v>
      </c>
      <c r="B448" s="38"/>
      <c r="C448" s="50" t="s">
        <v>512</v>
      </c>
      <c r="D448" s="55" t="str">
        <f>IF(C448&lt;&gt;"",IFERROR(VLOOKUP(C448,#REF!,2,FALSE),""))</f>
        <v/>
      </c>
      <c r="E448" s="56"/>
      <c r="F448" s="45">
        <v>100</v>
      </c>
      <c r="G448" s="53">
        <f t="shared" si="32"/>
        <v>100</v>
      </c>
      <c r="H448" s="53">
        <f>IF(ISERROR(VLOOKUP(C448,Vente!$A$4:$D$32,4,FALSE)),0,VLOOKUP(C448,Vente!$B$19:$C$506,2,FALSE))</f>
        <v>0</v>
      </c>
      <c r="I448" s="53">
        <f t="shared" si="33"/>
        <v>100</v>
      </c>
      <c r="J448" s="54">
        <f t="shared" si="34"/>
        <v>0</v>
      </c>
      <c r="Q448" s="20" t="str">
        <v>Article447</v>
      </c>
    </row>
    <row r="449" spans="1:17" ht="16.5" x14ac:dyDescent="0.3">
      <c r="A449" s="42">
        <f t="shared" si="35"/>
        <v>445</v>
      </c>
      <c r="B449" s="39"/>
      <c r="C449" s="50" t="s">
        <v>513</v>
      </c>
      <c r="D449" s="55" t="str">
        <f>IF(C449&lt;&gt;"",IFERROR(VLOOKUP(C449,#REF!,2,FALSE),""))</f>
        <v/>
      </c>
      <c r="E449" s="56"/>
      <c r="F449" s="45">
        <v>100</v>
      </c>
      <c r="G449" s="53">
        <f t="shared" si="32"/>
        <v>100</v>
      </c>
      <c r="H449" s="53">
        <f>IF(ISERROR(VLOOKUP(C449,Vente!$A$4:$D$32,4,FALSE)),0,VLOOKUP(C449,Vente!$B$19:$C$506,2,FALSE))</f>
        <v>0</v>
      </c>
      <c r="I449" s="53">
        <f t="shared" si="33"/>
        <v>100</v>
      </c>
      <c r="J449" s="54">
        <f t="shared" si="34"/>
        <v>0</v>
      </c>
      <c r="Q449" s="20" t="str">
        <v>Article448</v>
      </c>
    </row>
    <row r="450" spans="1:17" ht="16.5" x14ac:dyDescent="0.3">
      <c r="A450" s="42">
        <f t="shared" si="35"/>
        <v>446</v>
      </c>
      <c r="B450" s="39"/>
      <c r="C450" s="50" t="s">
        <v>514</v>
      </c>
      <c r="D450" s="55" t="str">
        <f>IF(C450&lt;&gt;"",IFERROR(VLOOKUP(C450,#REF!,2,FALSE),""))</f>
        <v/>
      </c>
      <c r="E450" s="56"/>
      <c r="F450" s="45">
        <v>100</v>
      </c>
      <c r="G450" s="53">
        <f t="shared" si="32"/>
        <v>100</v>
      </c>
      <c r="H450" s="53">
        <f>IF(ISERROR(VLOOKUP(C450,Vente!$A$4:$D$32,4,FALSE)),0,VLOOKUP(C450,Vente!$B$19:$C$506,2,FALSE))</f>
        <v>0</v>
      </c>
      <c r="I450" s="53">
        <f t="shared" si="33"/>
        <v>100</v>
      </c>
      <c r="J450" s="54">
        <f t="shared" si="34"/>
        <v>0</v>
      </c>
      <c r="Q450" s="20" t="str">
        <v>Article449</v>
      </c>
    </row>
    <row r="451" spans="1:17" ht="16.5" x14ac:dyDescent="0.3">
      <c r="A451" s="42">
        <f t="shared" si="35"/>
        <v>447</v>
      </c>
      <c r="B451" s="39"/>
      <c r="C451" s="50" t="s">
        <v>515</v>
      </c>
      <c r="D451" s="55" t="str">
        <f>IF(C451&lt;&gt;"",IFERROR(VLOOKUP(C451,#REF!,2,FALSE),""))</f>
        <v/>
      </c>
      <c r="E451" s="56"/>
      <c r="F451" s="45">
        <v>100</v>
      </c>
      <c r="G451" s="53">
        <f t="shared" si="32"/>
        <v>100</v>
      </c>
      <c r="H451" s="53">
        <f>IF(ISERROR(VLOOKUP(C451,Vente!$A$4:$D$32,4,FALSE)),0,VLOOKUP(C451,Vente!$B$19:$C$506,2,FALSE))</f>
        <v>0</v>
      </c>
      <c r="I451" s="53">
        <f t="shared" si="33"/>
        <v>100</v>
      </c>
      <c r="J451" s="54">
        <f t="shared" si="34"/>
        <v>0</v>
      </c>
      <c r="Q451" s="20" t="str">
        <v>Article450</v>
      </c>
    </row>
    <row r="452" spans="1:17" ht="16.5" x14ac:dyDescent="0.3">
      <c r="A452" s="42">
        <f t="shared" si="35"/>
        <v>448</v>
      </c>
      <c r="B452" s="39"/>
      <c r="C452" s="50" t="s">
        <v>516</v>
      </c>
      <c r="D452" s="55" t="str">
        <f>IF(C452&lt;&gt;"",IFERROR(VLOOKUP(C452,#REF!,2,FALSE),""))</f>
        <v/>
      </c>
      <c r="E452" s="56"/>
      <c r="F452" s="45">
        <v>100</v>
      </c>
      <c r="G452" s="53">
        <f t="shared" si="32"/>
        <v>100</v>
      </c>
      <c r="H452" s="53">
        <f>IF(ISERROR(VLOOKUP(C452,Vente!$A$4:$D$32,4,FALSE)),0,VLOOKUP(C452,Vente!$B$19:$C$506,2,FALSE))</f>
        <v>0</v>
      </c>
      <c r="I452" s="53">
        <f t="shared" si="33"/>
        <v>100</v>
      </c>
      <c r="J452" s="54">
        <f t="shared" si="34"/>
        <v>0</v>
      </c>
      <c r="Q452" s="20" t="str">
        <v>Article451</v>
      </c>
    </row>
    <row r="453" spans="1:17" ht="16.5" x14ac:dyDescent="0.3">
      <c r="A453" s="42">
        <f t="shared" si="35"/>
        <v>449</v>
      </c>
      <c r="B453" s="39"/>
      <c r="C453" s="50" t="s">
        <v>517</v>
      </c>
      <c r="D453" s="55" t="str">
        <f>IF(C453&lt;&gt;"",IFERROR(VLOOKUP(C453,#REF!,2,FALSE),""))</f>
        <v/>
      </c>
      <c r="E453" s="56"/>
      <c r="F453" s="45">
        <v>100</v>
      </c>
      <c r="G453" s="53">
        <f t="shared" si="32"/>
        <v>100</v>
      </c>
      <c r="H453" s="53">
        <f>IF(ISERROR(VLOOKUP(C453,Vente!$A$4:$D$32,4,FALSE)),0,VLOOKUP(C453,Vente!$B$19:$C$506,2,FALSE))</f>
        <v>0</v>
      </c>
      <c r="I453" s="53">
        <f t="shared" si="33"/>
        <v>100</v>
      </c>
      <c r="J453" s="54">
        <f t="shared" si="34"/>
        <v>0</v>
      </c>
      <c r="Q453" s="20" t="str">
        <v>Article452</v>
      </c>
    </row>
    <row r="454" spans="1:17" ht="16.5" x14ac:dyDescent="0.3">
      <c r="A454" s="42">
        <f t="shared" si="35"/>
        <v>450</v>
      </c>
      <c r="B454" s="39"/>
      <c r="C454" s="50" t="s">
        <v>518</v>
      </c>
      <c r="D454" s="55" t="str">
        <f>IF(C454&lt;&gt;"",IFERROR(VLOOKUP(C454,#REF!,2,FALSE),""))</f>
        <v/>
      </c>
      <c r="E454" s="56"/>
      <c r="F454" s="45">
        <v>100</v>
      </c>
      <c r="G454" s="53">
        <f t="shared" ref="G454:G517" si="36">F454</f>
        <v>100</v>
      </c>
      <c r="H454" s="53">
        <f>IF(ISERROR(VLOOKUP(C454,Vente!$A$4:$D$32,4,FALSE)),0,VLOOKUP(C454,Vente!$B$19:$C$506,2,FALSE))</f>
        <v>0</v>
      </c>
      <c r="I454" s="53">
        <f t="shared" ref="I454:I517" si="37">G454-H454</f>
        <v>100</v>
      </c>
      <c r="J454" s="54">
        <f t="shared" ref="J454:J517" si="38">F454*E454</f>
        <v>0</v>
      </c>
      <c r="Q454" s="20" t="str">
        <v>Article453</v>
      </c>
    </row>
    <row r="455" spans="1:17" ht="16.5" x14ac:dyDescent="0.3">
      <c r="A455" s="42">
        <f t="shared" ref="A455:A518" si="39">A454+1</f>
        <v>451</v>
      </c>
      <c r="B455" s="39"/>
      <c r="C455" s="50" t="s">
        <v>519</v>
      </c>
      <c r="D455" s="55" t="str">
        <f>IF(C455&lt;&gt;"",IFERROR(VLOOKUP(C455,#REF!,2,FALSE),""))</f>
        <v/>
      </c>
      <c r="E455" s="56"/>
      <c r="F455" s="45">
        <v>100</v>
      </c>
      <c r="G455" s="53">
        <f t="shared" si="36"/>
        <v>100</v>
      </c>
      <c r="H455" s="53">
        <f>IF(ISERROR(VLOOKUP(C455,Vente!$A$4:$D$32,4,FALSE)),0,VLOOKUP(C455,Vente!$B$19:$C$506,2,FALSE))</f>
        <v>0</v>
      </c>
      <c r="I455" s="53">
        <f t="shared" si="37"/>
        <v>100</v>
      </c>
      <c r="J455" s="54">
        <f t="shared" si="38"/>
        <v>0</v>
      </c>
      <c r="Q455" s="20" t="str">
        <v>Article454</v>
      </c>
    </row>
    <row r="456" spans="1:17" ht="16.5" x14ac:dyDescent="0.3">
      <c r="A456" s="42">
        <f t="shared" si="39"/>
        <v>452</v>
      </c>
      <c r="B456" s="39"/>
      <c r="C456" s="50" t="s">
        <v>520</v>
      </c>
      <c r="D456" s="55" t="str">
        <f>IF(C456&lt;&gt;"",IFERROR(VLOOKUP(C456,#REF!,2,FALSE),""))</f>
        <v/>
      </c>
      <c r="E456" s="56"/>
      <c r="F456" s="45">
        <v>100</v>
      </c>
      <c r="G456" s="53">
        <f t="shared" si="36"/>
        <v>100</v>
      </c>
      <c r="H456" s="53">
        <f>IF(ISERROR(VLOOKUP(C456,Vente!$A$4:$D$32,4,FALSE)),0,VLOOKUP(C456,Vente!$B$19:$C$506,2,FALSE))</f>
        <v>0</v>
      </c>
      <c r="I456" s="53">
        <f t="shared" si="37"/>
        <v>100</v>
      </c>
      <c r="J456" s="54">
        <f t="shared" si="38"/>
        <v>0</v>
      </c>
      <c r="Q456" s="20" t="str">
        <v>Article455</v>
      </c>
    </row>
    <row r="457" spans="1:17" ht="16.5" x14ac:dyDescent="0.3">
      <c r="A457" s="42">
        <f t="shared" si="39"/>
        <v>453</v>
      </c>
      <c r="B457" s="39"/>
      <c r="C457" s="50" t="s">
        <v>521</v>
      </c>
      <c r="D457" s="55" t="str">
        <f>IF(C457&lt;&gt;"",IFERROR(VLOOKUP(C457,#REF!,2,FALSE),""))</f>
        <v/>
      </c>
      <c r="E457" s="56"/>
      <c r="F457" s="45">
        <v>100</v>
      </c>
      <c r="G457" s="53">
        <f t="shared" si="36"/>
        <v>100</v>
      </c>
      <c r="H457" s="53">
        <f>IF(ISERROR(VLOOKUP(C457,Vente!$A$4:$D$32,4,FALSE)),0,VLOOKUP(C457,Vente!$B$19:$C$506,2,FALSE))</f>
        <v>0</v>
      </c>
      <c r="I457" s="53">
        <f t="shared" si="37"/>
        <v>100</v>
      </c>
      <c r="J457" s="54">
        <f t="shared" si="38"/>
        <v>0</v>
      </c>
      <c r="Q457" s="20" t="str">
        <v>Article456</v>
      </c>
    </row>
    <row r="458" spans="1:17" ht="16.5" x14ac:dyDescent="0.3">
      <c r="A458" s="42">
        <f t="shared" si="39"/>
        <v>454</v>
      </c>
      <c r="B458" s="39"/>
      <c r="C458" s="50" t="s">
        <v>522</v>
      </c>
      <c r="D458" s="55" t="str">
        <f>IF(C458&lt;&gt;"",IFERROR(VLOOKUP(C458,#REF!,2,FALSE),""))</f>
        <v/>
      </c>
      <c r="E458" s="56"/>
      <c r="F458" s="45">
        <v>100</v>
      </c>
      <c r="G458" s="53">
        <f t="shared" si="36"/>
        <v>100</v>
      </c>
      <c r="H458" s="53">
        <f>IF(ISERROR(VLOOKUP(C458,Vente!$A$4:$D$32,4,FALSE)),0,VLOOKUP(C458,Vente!$B$19:$C$506,2,FALSE))</f>
        <v>0</v>
      </c>
      <c r="I458" s="53">
        <f t="shared" si="37"/>
        <v>100</v>
      </c>
      <c r="J458" s="54">
        <f t="shared" si="38"/>
        <v>0</v>
      </c>
      <c r="Q458" s="20" t="str">
        <v>Article457</v>
      </c>
    </row>
    <row r="459" spans="1:17" ht="16.5" x14ac:dyDescent="0.3">
      <c r="A459" s="42">
        <f t="shared" si="39"/>
        <v>455</v>
      </c>
      <c r="B459" s="39"/>
      <c r="C459" s="50" t="s">
        <v>523</v>
      </c>
      <c r="D459" s="55" t="str">
        <f>IF(C459&lt;&gt;"",IFERROR(VLOOKUP(C459,#REF!,2,FALSE),""))</f>
        <v/>
      </c>
      <c r="E459" s="56"/>
      <c r="F459" s="45">
        <v>100</v>
      </c>
      <c r="G459" s="53">
        <f t="shared" si="36"/>
        <v>100</v>
      </c>
      <c r="H459" s="53">
        <f>IF(ISERROR(VLOOKUP(C459,Vente!$A$4:$D$32,4,FALSE)),0,VLOOKUP(C459,Vente!$B$19:$C$506,2,FALSE))</f>
        <v>0</v>
      </c>
      <c r="I459" s="53">
        <f t="shared" si="37"/>
        <v>100</v>
      </c>
      <c r="J459" s="54">
        <f t="shared" si="38"/>
        <v>0</v>
      </c>
      <c r="Q459" s="20" t="str">
        <v>Article458</v>
      </c>
    </row>
    <row r="460" spans="1:17" ht="16.5" x14ac:dyDescent="0.3">
      <c r="A460" s="42">
        <f t="shared" si="39"/>
        <v>456</v>
      </c>
      <c r="B460" s="39"/>
      <c r="C460" s="50" t="s">
        <v>524</v>
      </c>
      <c r="D460" s="55" t="str">
        <f>IF(C460&lt;&gt;"",IFERROR(VLOOKUP(C460,#REF!,2,FALSE),""))</f>
        <v/>
      </c>
      <c r="E460" s="56"/>
      <c r="F460" s="45">
        <v>100</v>
      </c>
      <c r="G460" s="53">
        <f t="shared" si="36"/>
        <v>100</v>
      </c>
      <c r="H460" s="53">
        <f>IF(ISERROR(VLOOKUP(C460,Vente!$A$4:$D$32,4,FALSE)),0,VLOOKUP(C460,Vente!$B$19:$C$506,2,FALSE))</f>
        <v>0</v>
      </c>
      <c r="I460" s="53">
        <f t="shared" si="37"/>
        <v>100</v>
      </c>
      <c r="J460" s="54">
        <f t="shared" si="38"/>
        <v>0</v>
      </c>
      <c r="Q460" s="20" t="str">
        <v>Article459</v>
      </c>
    </row>
    <row r="461" spans="1:17" ht="16.5" x14ac:dyDescent="0.3">
      <c r="A461" s="42">
        <f t="shared" si="39"/>
        <v>457</v>
      </c>
      <c r="B461" s="39"/>
      <c r="C461" s="50" t="s">
        <v>525</v>
      </c>
      <c r="D461" s="55" t="str">
        <f>IF(C461&lt;&gt;"",IFERROR(VLOOKUP(C461,#REF!,2,FALSE),""))</f>
        <v/>
      </c>
      <c r="E461" s="56"/>
      <c r="F461" s="45">
        <v>100</v>
      </c>
      <c r="G461" s="53">
        <f t="shared" si="36"/>
        <v>100</v>
      </c>
      <c r="H461" s="53">
        <f>IF(ISERROR(VLOOKUP(C461,Vente!$A$4:$D$32,4,FALSE)),0,VLOOKUP(C461,Vente!$B$19:$C$506,2,FALSE))</f>
        <v>0</v>
      </c>
      <c r="I461" s="53">
        <f t="shared" si="37"/>
        <v>100</v>
      </c>
      <c r="J461" s="54">
        <f t="shared" si="38"/>
        <v>0</v>
      </c>
      <c r="Q461" s="20" t="str">
        <v>Article460</v>
      </c>
    </row>
    <row r="462" spans="1:17" ht="16.5" x14ac:dyDescent="0.3">
      <c r="A462" s="42">
        <f t="shared" si="39"/>
        <v>458</v>
      </c>
      <c r="B462" s="39"/>
      <c r="C462" s="50" t="s">
        <v>526</v>
      </c>
      <c r="D462" s="55" t="str">
        <f>IF(C462&lt;&gt;"",IFERROR(VLOOKUP(C462,#REF!,2,FALSE),""))</f>
        <v/>
      </c>
      <c r="E462" s="56"/>
      <c r="F462" s="45">
        <v>100</v>
      </c>
      <c r="G462" s="53">
        <f t="shared" si="36"/>
        <v>100</v>
      </c>
      <c r="H462" s="53">
        <f>IF(ISERROR(VLOOKUP(C462,Vente!$A$4:$D$32,4,FALSE)),0,VLOOKUP(C462,Vente!$B$19:$C$506,2,FALSE))</f>
        <v>0</v>
      </c>
      <c r="I462" s="53">
        <f t="shared" si="37"/>
        <v>100</v>
      </c>
      <c r="J462" s="54">
        <f t="shared" si="38"/>
        <v>0</v>
      </c>
      <c r="Q462" s="20" t="str">
        <v>Article461</v>
      </c>
    </row>
    <row r="463" spans="1:17" ht="16.5" x14ac:dyDescent="0.3">
      <c r="A463" s="42">
        <f t="shared" si="39"/>
        <v>459</v>
      </c>
      <c r="B463" s="39"/>
      <c r="C463" s="50" t="s">
        <v>527</v>
      </c>
      <c r="D463" s="55" t="str">
        <f>IF(C463&lt;&gt;"",IFERROR(VLOOKUP(C463,#REF!,2,FALSE),""))</f>
        <v/>
      </c>
      <c r="E463" s="56"/>
      <c r="F463" s="45">
        <v>100</v>
      </c>
      <c r="G463" s="53">
        <f t="shared" si="36"/>
        <v>100</v>
      </c>
      <c r="H463" s="53">
        <f>IF(ISERROR(VLOOKUP(C463,Vente!$A$4:$D$32,4,FALSE)),0,VLOOKUP(C463,Vente!$B$19:$C$506,2,FALSE))</f>
        <v>0</v>
      </c>
      <c r="I463" s="53">
        <f t="shared" si="37"/>
        <v>100</v>
      </c>
      <c r="J463" s="54">
        <f t="shared" si="38"/>
        <v>0</v>
      </c>
      <c r="Q463" s="20" t="str">
        <v>Article462</v>
      </c>
    </row>
    <row r="464" spans="1:17" ht="16.5" x14ac:dyDescent="0.3">
      <c r="A464" s="42">
        <f t="shared" si="39"/>
        <v>460</v>
      </c>
      <c r="B464" s="39"/>
      <c r="C464" s="50" t="s">
        <v>528</v>
      </c>
      <c r="D464" s="55" t="str">
        <f>IF(C464&lt;&gt;"",IFERROR(VLOOKUP(C464,#REF!,2,FALSE),""))</f>
        <v/>
      </c>
      <c r="E464" s="56"/>
      <c r="F464" s="45">
        <v>100</v>
      </c>
      <c r="G464" s="53">
        <f t="shared" si="36"/>
        <v>100</v>
      </c>
      <c r="H464" s="53">
        <f>IF(ISERROR(VLOOKUP(C464,Vente!$A$4:$D$32,4,FALSE)),0,VLOOKUP(C464,Vente!$B$19:$C$506,2,FALSE))</f>
        <v>0</v>
      </c>
      <c r="I464" s="53">
        <f t="shared" si="37"/>
        <v>100</v>
      </c>
      <c r="J464" s="54">
        <f t="shared" si="38"/>
        <v>0</v>
      </c>
      <c r="Q464" s="20" t="str">
        <v>Article463</v>
      </c>
    </row>
    <row r="465" spans="1:17" ht="16.5" x14ac:dyDescent="0.3">
      <c r="A465" s="42">
        <f t="shared" si="39"/>
        <v>461</v>
      </c>
      <c r="B465" s="39"/>
      <c r="C465" s="50" t="s">
        <v>529</v>
      </c>
      <c r="D465" s="55" t="str">
        <f>IF(C465&lt;&gt;"",IFERROR(VLOOKUP(C465,#REF!,2,FALSE),""))</f>
        <v/>
      </c>
      <c r="E465" s="56"/>
      <c r="F465" s="45">
        <v>100</v>
      </c>
      <c r="G465" s="53">
        <f t="shared" si="36"/>
        <v>100</v>
      </c>
      <c r="H465" s="53">
        <f>IF(ISERROR(VLOOKUP(C465,Vente!$A$4:$D$32,4,FALSE)),0,VLOOKUP(C465,Vente!$B$19:$C$506,2,FALSE))</f>
        <v>0</v>
      </c>
      <c r="I465" s="53">
        <f t="shared" si="37"/>
        <v>100</v>
      </c>
      <c r="J465" s="54">
        <f t="shared" si="38"/>
        <v>0</v>
      </c>
      <c r="Q465" s="20" t="str">
        <v>Article464</v>
      </c>
    </row>
    <row r="466" spans="1:17" ht="16.5" x14ac:dyDescent="0.3">
      <c r="A466" s="42">
        <f t="shared" si="39"/>
        <v>462</v>
      </c>
      <c r="B466" s="39"/>
      <c r="C466" s="50" t="s">
        <v>530</v>
      </c>
      <c r="D466" s="55" t="str">
        <f>IF(C466&lt;&gt;"",IFERROR(VLOOKUP(C466,#REF!,2,FALSE),""))</f>
        <v/>
      </c>
      <c r="E466" s="56"/>
      <c r="F466" s="45">
        <v>100</v>
      </c>
      <c r="G466" s="53">
        <f t="shared" si="36"/>
        <v>100</v>
      </c>
      <c r="H466" s="53">
        <f>IF(ISERROR(VLOOKUP(C466,Vente!$A$4:$D$32,4,FALSE)),0,VLOOKUP(C466,Vente!$B$19:$C$506,2,FALSE))</f>
        <v>0</v>
      </c>
      <c r="I466" s="53">
        <f t="shared" si="37"/>
        <v>100</v>
      </c>
      <c r="J466" s="54">
        <f t="shared" si="38"/>
        <v>0</v>
      </c>
      <c r="Q466" s="20" t="str">
        <v>Article465</v>
      </c>
    </row>
    <row r="467" spans="1:17" ht="16.5" x14ac:dyDescent="0.3">
      <c r="A467" s="42">
        <f t="shared" si="39"/>
        <v>463</v>
      </c>
      <c r="B467" s="39"/>
      <c r="C467" s="50" t="s">
        <v>531</v>
      </c>
      <c r="D467" s="55" t="str">
        <f>IF(C467&lt;&gt;"",IFERROR(VLOOKUP(C467,#REF!,2,FALSE),""))</f>
        <v/>
      </c>
      <c r="E467" s="56"/>
      <c r="F467" s="45">
        <v>100</v>
      </c>
      <c r="G467" s="53">
        <f t="shared" si="36"/>
        <v>100</v>
      </c>
      <c r="H467" s="53">
        <f>IF(ISERROR(VLOOKUP(C467,Vente!$A$4:$D$32,4,FALSE)),0,VLOOKUP(C467,Vente!$B$19:$C$506,2,FALSE))</f>
        <v>0</v>
      </c>
      <c r="I467" s="53">
        <f t="shared" si="37"/>
        <v>100</v>
      </c>
      <c r="J467" s="54">
        <f t="shared" si="38"/>
        <v>0</v>
      </c>
      <c r="Q467" s="20" t="str">
        <v>Article466</v>
      </c>
    </row>
    <row r="468" spans="1:17" ht="16.5" x14ac:dyDescent="0.3">
      <c r="A468" s="42">
        <f t="shared" si="39"/>
        <v>464</v>
      </c>
      <c r="B468" s="39"/>
      <c r="C468" s="50" t="s">
        <v>532</v>
      </c>
      <c r="D468" s="55" t="str">
        <f>IF(C468&lt;&gt;"",IFERROR(VLOOKUP(C468,#REF!,2,FALSE),""))</f>
        <v/>
      </c>
      <c r="E468" s="56"/>
      <c r="F468" s="45">
        <v>100</v>
      </c>
      <c r="G468" s="53">
        <f t="shared" si="36"/>
        <v>100</v>
      </c>
      <c r="H468" s="53">
        <f>IF(ISERROR(VLOOKUP(C468,Vente!$A$4:$D$32,4,FALSE)),0,VLOOKUP(C468,Vente!$B$19:$C$506,2,FALSE))</f>
        <v>0</v>
      </c>
      <c r="I468" s="53">
        <f t="shared" si="37"/>
        <v>100</v>
      </c>
      <c r="J468" s="54">
        <f t="shared" si="38"/>
        <v>0</v>
      </c>
      <c r="Q468" s="20" t="str">
        <v>Article467</v>
      </c>
    </row>
    <row r="469" spans="1:17" ht="16.5" x14ac:dyDescent="0.3">
      <c r="A469" s="42">
        <f t="shared" si="39"/>
        <v>465</v>
      </c>
      <c r="B469" s="39"/>
      <c r="C469" s="50" t="s">
        <v>533</v>
      </c>
      <c r="D469" s="55" t="str">
        <f>IF(C469&lt;&gt;"",IFERROR(VLOOKUP(C469,#REF!,2,FALSE),""))</f>
        <v/>
      </c>
      <c r="E469" s="56"/>
      <c r="F469" s="45">
        <v>100</v>
      </c>
      <c r="G469" s="53">
        <f t="shared" si="36"/>
        <v>100</v>
      </c>
      <c r="H469" s="53">
        <f>IF(ISERROR(VLOOKUP(C469,Vente!$A$4:$D$32,4,FALSE)),0,VLOOKUP(C469,Vente!$B$19:$C$506,2,FALSE))</f>
        <v>0</v>
      </c>
      <c r="I469" s="53">
        <f t="shared" si="37"/>
        <v>100</v>
      </c>
      <c r="J469" s="54">
        <f t="shared" si="38"/>
        <v>0</v>
      </c>
      <c r="Q469" s="20" t="str">
        <v>Article468</v>
      </c>
    </row>
    <row r="470" spans="1:17" ht="16.5" x14ac:dyDescent="0.3">
      <c r="A470" s="42">
        <f t="shared" si="39"/>
        <v>466</v>
      </c>
      <c r="B470" s="39"/>
      <c r="C470" s="50" t="s">
        <v>534</v>
      </c>
      <c r="D470" s="55" t="str">
        <f>IF(C470&lt;&gt;"",IFERROR(VLOOKUP(C470,#REF!,2,FALSE),""))</f>
        <v/>
      </c>
      <c r="E470" s="56"/>
      <c r="F470" s="45">
        <v>100</v>
      </c>
      <c r="G470" s="53">
        <f t="shared" si="36"/>
        <v>100</v>
      </c>
      <c r="H470" s="53">
        <f>IF(ISERROR(VLOOKUP(C470,Vente!$A$4:$D$32,4,FALSE)),0,VLOOKUP(C470,Vente!$B$19:$C$506,2,FALSE))</f>
        <v>0</v>
      </c>
      <c r="I470" s="53">
        <f t="shared" si="37"/>
        <v>100</v>
      </c>
      <c r="J470" s="54">
        <f t="shared" si="38"/>
        <v>0</v>
      </c>
      <c r="Q470" s="20" t="str">
        <v>Article469</v>
      </c>
    </row>
    <row r="471" spans="1:17" ht="16.5" x14ac:dyDescent="0.3">
      <c r="A471" s="42">
        <f t="shared" si="39"/>
        <v>467</v>
      </c>
      <c r="B471" s="39"/>
      <c r="C471" s="50" t="s">
        <v>535</v>
      </c>
      <c r="D471" s="55" t="str">
        <f>IF(C471&lt;&gt;"",IFERROR(VLOOKUP(C471,#REF!,2,FALSE),""))</f>
        <v/>
      </c>
      <c r="E471" s="56"/>
      <c r="F471" s="45">
        <v>100</v>
      </c>
      <c r="G471" s="53">
        <f t="shared" si="36"/>
        <v>100</v>
      </c>
      <c r="H471" s="53">
        <f>IF(ISERROR(VLOOKUP(C471,Vente!$A$4:$D$32,4,FALSE)),0,VLOOKUP(C471,Vente!$B$19:$C$506,2,FALSE))</f>
        <v>0</v>
      </c>
      <c r="I471" s="53">
        <f t="shared" si="37"/>
        <v>100</v>
      </c>
      <c r="J471" s="54">
        <f t="shared" si="38"/>
        <v>0</v>
      </c>
      <c r="Q471" s="20" t="str">
        <v>Article470</v>
      </c>
    </row>
    <row r="472" spans="1:17" ht="16.5" x14ac:dyDescent="0.3">
      <c r="A472" s="42">
        <f t="shared" si="39"/>
        <v>468</v>
      </c>
      <c r="B472" s="39"/>
      <c r="C472" s="50" t="s">
        <v>536</v>
      </c>
      <c r="D472" s="55" t="str">
        <f>IF(C472&lt;&gt;"",IFERROR(VLOOKUP(C472,#REF!,2,FALSE),""))</f>
        <v/>
      </c>
      <c r="E472" s="56"/>
      <c r="F472" s="45">
        <v>100</v>
      </c>
      <c r="G472" s="53">
        <f t="shared" si="36"/>
        <v>100</v>
      </c>
      <c r="H472" s="53">
        <f>IF(ISERROR(VLOOKUP(C472,Vente!$A$4:$D$32,4,FALSE)),0,VLOOKUP(C472,Vente!$B$19:$C$506,2,FALSE))</f>
        <v>0</v>
      </c>
      <c r="I472" s="53">
        <f t="shared" si="37"/>
        <v>100</v>
      </c>
      <c r="J472" s="54">
        <f t="shared" si="38"/>
        <v>0</v>
      </c>
      <c r="Q472" s="20" t="str">
        <v>Article471</v>
      </c>
    </row>
    <row r="473" spans="1:17" ht="16.5" x14ac:dyDescent="0.3">
      <c r="A473" s="42">
        <f t="shared" si="39"/>
        <v>469</v>
      </c>
      <c r="B473" s="39"/>
      <c r="C473" s="50" t="s">
        <v>537</v>
      </c>
      <c r="D473" s="55" t="str">
        <f>IF(C473&lt;&gt;"",IFERROR(VLOOKUP(C473,#REF!,2,FALSE),""))</f>
        <v/>
      </c>
      <c r="E473" s="56"/>
      <c r="F473" s="45">
        <v>100</v>
      </c>
      <c r="G473" s="53">
        <f t="shared" si="36"/>
        <v>100</v>
      </c>
      <c r="H473" s="53">
        <f>IF(ISERROR(VLOOKUP(C473,Vente!$A$4:$D$32,4,FALSE)),0,VLOOKUP(C473,Vente!$B$19:$C$506,2,FALSE))</f>
        <v>0</v>
      </c>
      <c r="I473" s="53">
        <f t="shared" si="37"/>
        <v>100</v>
      </c>
      <c r="J473" s="54">
        <f t="shared" si="38"/>
        <v>0</v>
      </c>
      <c r="Q473" s="20" t="str">
        <v>Article472</v>
      </c>
    </row>
    <row r="474" spans="1:17" ht="16.5" x14ac:dyDescent="0.3">
      <c r="A474" s="42">
        <f t="shared" si="39"/>
        <v>470</v>
      </c>
      <c r="B474" s="39"/>
      <c r="C474" s="50" t="s">
        <v>538</v>
      </c>
      <c r="D474" s="55" t="str">
        <f>IF(C474&lt;&gt;"",IFERROR(VLOOKUP(C474,#REF!,2,FALSE),""))</f>
        <v/>
      </c>
      <c r="E474" s="56"/>
      <c r="F474" s="45">
        <v>100</v>
      </c>
      <c r="G474" s="53">
        <f t="shared" si="36"/>
        <v>100</v>
      </c>
      <c r="H474" s="53">
        <f>IF(ISERROR(VLOOKUP(C474,Vente!$A$4:$D$32,4,FALSE)),0,VLOOKUP(C474,Vente!$B$19:$C$506,2,FALSE))</f>
        <v>0</v>
      </c>
      <c r="I474" s="53">
        <f t="shared" si="37"/>
        <v>100</v>
      </c>
      <c r="J474" s="54">
        <f t="shared" si="38"/>
        <v>0</v>
      </c>
      <c r="Q474" s="20" t="str">
        <v>Article473</v>
      </c>
    </row>
    <row r="475" spans="1:17" ht="16.5" x14ac:dyDescent="0.3">
      <c r="A475" s="42">
        <f t="shared" si="39"/>
        <v>471</v>
      </c>
      <c r="B475" s="39"/>
      <c r="C475" s="50" t="s">
        <v>539</v>
      </c>
      <c r="D475" s="55" t="str">
        <f>IF(C475&lt;&gt;"",IFERROR(VLOOKUP(C475,#REF!,2,FALSE),""))</f>
        <v/>
      </c>
      <c r="E475" s="56"/>
      <c r="F475" s="45">
        <v>100</v>
      </c>
      <c r="G475" s="53">
        <f t="shared" si="36"/>
        <v>100</v>
      </c>
      <c r="H475" s="53">
        <f>IF(ISERROR(VLOOKUP(C475,Vente!$A$4:$D$32,4,FALSE)),0,VLOOKUP(C475,Vente!$B$19:$C$506,2,FALSE))</f>
        <v>0</v>
      </c>
      <c r="I475" s="53">
        <f t="shared" si="37"/>
        <v>100</v>
      </c>
      <c r="J475" s="54">
        <f t="shared" si="38"/>
        <v>0</v>
      </c>
      <c r="Q475" s="20" t="str">
        <v>Article474</v>
      </c>
    </row>
    <row r="476" spans="1:17" ht="16.5" x14ac:dyDescent="0.3">
      <c r="A476" s="42">
        <f t="shared" si="39"/>
        <v>472</v>
      </c>
      <c r="B476" s="39"/>
      <c r="C476" s="50" t="s">
        <v>540</v>
      </c>
      <c r="D476" s="55" t="str">
        <f>IF(C476&lt;&gt;"",IFERROR(VLOOKUP(C476,#REF!,2,FALSE),""))</f>
        <v/>
      </c>
      <c r="E476" s="56"/>
      <c r="F476" s="45">
        <v>100</v>
      </c>
      <c r="G476" s="53">
        <f t="shared" si="36"/>
        <v>100</v>
      </c>
      <c r="H476" s="53">
        <f>IF(ISERROR(VLOOKUP(C476,Vente!$A$4:$D$32,4,FALSE)),0,VLOOKUP(C476,Vente!$B$19:$C$506,2,FALSE))</f>
        <v>0</v>
      </c>
      <c r="I476" s="53">
        <f t="shared" si="37"/>
        <v>100</v>
      </c>
      <c r="J476" s="54">
        <f t="shared" si="38"/>
        <v>0</v>
      </c>
      <c r="Q476" s="20" t="str">
        <v>Article475</v>
      </c>
    </row>
    <row r="477" spans="1:17" ht="16.5" x14ac:dyDescent="0.3">
      <c r="A477" s="42">
        <f t="shared" si="39"/>
        <v>473</v>
      </c>
      <c r="B477" s="39"/>
      <c r="C477" s="50" t="s">
        <v>541</v>
      </c>
      <c r="D477" s="55" t="str">
        <f>IF(C477&lt;&gt;"",IFERROR(VLOOKUP(C477,#REF!,2,FALSE),""))</f>
        <v/>
      </c>
      <c r="E477" s="56"/>
      <c r="F477" s="45">
        <v>100</v>
      </c>
      <c r="G477" s="53">
        <f t="shared" si="36"/>
        <v>100</v>
      </c>
      <c r="H477" s="53">
        <f>IF(ISERROR(VLOOKUP(C477,Vente!$A$4:$D$32,4,FALSE)),0,VLOOKUP(C477,Vente!$B$19:$C$506,2,FALSE))</f>
        <v>0</v>
      </c>
      <c r="I477" s="53">
        <f t="shared" si="37"/>
        <v>100</v>
      </c>
      <c r="J477" s="54">
        <f t="shared" si="38"/>
        <v>0</v>
      </c>
      <c r="Q477" s="20" t="str">
        <v>Article476</v>
      </c>
    </row>
    <row r="478" spans="1:17" ht="16.5" x14ac:dyDescent="0.3">
      <c r="A478" s="42">
        <f t="shared" si="39"/>
        <v>474</v>
      </c>
      <c r="B478" s="39"/>
      <c r="C478" s="50" t="s">
        <v>542</v>
      </c>
      <c r="D478" s="55" t="str">
        <f>IF(C478&lt;&gt;"",IFERROR(VLOOKUP(C478,#REF!,2,FALSE),""))</f>
        <v/>
      </c>
      <c r="E478" s="56"/>
      <c r="F478" s="45">
        <v>100</v>
      </c>
      <c r="G478" s="53">
        <f t="shared" si="36"/>
        <v>100</v>
      </c>
      <c r="H478" s="53">
        <f>IF(ISERROR(VLOOKUP(C478,Vente!$A$4:$D$32,4,FALSE)),0,VLOOKUP(C478,Vente!$B$19:$C$506,2,FALSE))</f>
        <v>0</v>
      </c>
      <c r="I478" s="53">
        <f t="shared" si="37"/>
        <v>100</v>
      </c>
      <c r="J478" s="54">
        <f t="shared" si="38"/>
        <v>0</v>
      </c>
      <c r="Q478" s="20" t="str">
        <v>Article477</v>
      </c>
    </row>
    <row r="479" spans="1:17" ht="16.5" x14ac:dyDescent="0.3">
      <c r="A479" s="42">
        <f t="shared" si="39"/>
        <v>475</v>
      </c>
      <c r="B479" s="39"/>
      <c r="C479" s="50" t="s">
        <v>543</v>
      </c>
      <c r="D479" s="55" t="str">
        <f>IF(C479&lt;&gt;"",IFERROR(VLOOKUP(C479,#REF!,2,FALSE),""))</f>
        <v/>
      </c>
      <c r="E479" s="56"/>
      <c r="F479" s="45">
        <v>100</v>
      </c>
      <c r="G479" s="53">
        <f t="shared" si="36"/>
        <v>100</v>
      </c>
      <c r="H479" s="53">
        <f>IF(ISERROR(VLOOKUP(C479,Vente!$A$4:$D$32,4,FALSE)),0,VLOOKUP(C479,Vente!$B$19:$C$506,2,FALSE))</f>
        <v>0</v>
      </c>
      <c r="I479" s="53">
        <f t="shared" si="37"/>
        <v>100</v>
      </c>
      <c r="J479" s="54">
        <f t="shared" si="38"/>
        <v>0</v>
      </c>
      <c r="Q479" s="20" t="str">
        <v>Article478</v>
      </c>
    </row>
    <row r="480" spans="1:17" ht="16.5" x14ac:dyDescent="0.3">
      <c r="A480" s="42">
        <f t="shared" si="39"/>
        <v>476</v>
      </c>
      <c r="B480" s="39"/>
      <c r="C480" s="50" t="s">
        <v>544</v>
      </c>
      <c r="D480" s="55" t="str">
        <f>IF(C480&lt;&gt;"",IFERROR(VLOOKUP(C480,#REF!,2,FALSE),""))</f>
        <v/>
      </c>
      <c r="E480" s="56"/>
      <c r="F480" s="45">
        <v>100</v>
      </c>
      <c r="G480" s="53">
        <f t="shared" si="36"/>
        <v>100</v>
      </c>
      <c r="H480" s="53">
        <f>IF(ISERROR(VLOOKUP(C480,Vente!$A$4:$D$32,4,FALSE)),0,VLOOKUP(C480,Vente!$B$19:$C$506,2,FALSE))</f>
        <v>0</v>
      </c>
      <c r="I480" s="53">
        <f t="shared" si="37"/>
        <v>100</v>
      </c>
      <c r="J480" s="54">
        <f t="shared" si="38"/>
        <v>0</v>
      </c>
      <c r="Q480" s="20" t="str">
        <v>Article479</v>
      </c>
    </row>
    <row r="481" spans="1:17" ht="16.5" x14ac:dyDescent="0.3">
      <c r="A481" s="42">
        <f t="shared" si="39"/>
        <v>477</v>
      </c>
      <c r="B481" s="39"/>
      <c r="C481" s="50" t="s">
        <v>545</v>
      </c>
      <c r="D481" s="55" t="str">
        <f>IF(C481&lt;&gt;"",IFERROR(VLOOKUP(C481,#REF!,2,FALSE),""))</f>
        <v/>
      </c>
      <c r="E481" s="56"/>
      <c r="F481" s="45">
        <v>100</v>
      </c>
      <c r="G481" s="53">
        <f t="shared" si="36"/>
        <v>100</v>
      </c>
      <c r="H481" s="53">
        <f>IF(ISERROR(VLOOKUP(C481,Vente!$A$4:$D$32,4,FALSE)),0,VLOOKUP(C481,Vente!$B$19:$C$506,2,FALSE))</f>
        <v>0</v>
      </c>
      <c r="I481" s="53">
        <f t="shared" si="37"/>
        <v>100</v>
      </c>
      <c r="J481" s="54">
        <f t="shared" si="38"/>
        <v>0</v>
      </c>
      <c r="Q481" s="20" t="str">
        <v>Article480</v>
      </c>
    </row>
    <row r="482" spans="1:17" ht="16.5" x14ac:dyDescent="0.3">
      <c r="A482" s="42">
        <f t="shared" si="39"/>
        <v>478</v>
      </c>
      <c r="B482" s="39"/>
      <c r="C482" s="50" t="s">
        <v>546</v>
      </c>
      <c r="D482" s="55" t="str">
        <f>IF(C482&lt;&gt;"",IFERROR(VLOOKUP(C482,#REF!,2,FALSE),""))</f>
        <v/>
      </c>
      <c r="E482" s="56"/>
      <c r="F482" s="45">
        <v>100</v>
      </c>
      <c r="G482" s="53">
        <f t="shared" si="36"/>
        <v>100</v>
      </c>
      <c r="H482" s="53">
        <f>IF(ISERROR(VLOOKUP(C482,Vente!$A$4:$D$32,4,FALSE)),0,VLOOKUP(C482,Vente!$B$19:$C$506,2,FALSE))</f>
        <v>0</v>
      </c>
      <c r="I482" s="53">
        <f t="shared" si="37"/>
        <v>100</v>
      </c>
      <c r="J482" s="54">
        <f t="shared" si="38"/>
        <v>0</v>
      </c>
      <c r="Q482" s="20" t="str">
        <v>Article481</v>
      </c>
    </row>
    <row r="483" spans="1:17" ht="16.5" x14ac:dyDescent="0.3">
      <c r="A483" s="42">
        <f t="shared" si="39"/>
        <v>479</v>
      </c>
      <c r="B483" s="39"/>
      <c r="C483" s="50" t="s">
        <v>547</v>
      </c>
      <c r="D483" s="55" t="str">
        <f>IF(C483&lt;&gt;"",IFERROR(VLOOKUP(C483,#REF!,2,FALSE),""))</f>
        <v/>
      </c>
      <c r="E483" s="56"/>
      <c r="F483" s="45">
        <v>100</v>
      </c>
      <c r="G483" s="53">
        <f t="shared" si="36"/>
        <v>100</v>
      </c>
      <c r="H483" s="53">
        <f>IF(ISERROR(VLOOKUP(C483,Vente!$A$4:$D$32,4,FALSE)),0,VLOOKUP(C483,Vente!$B$19:$C$506,2,FALSE))</f>
        <v>0</v>
      </c>
      <c r="I483" s="53">
        <f t="shared" si="37"/>
        <v>100</v>
      </c>
      <c r="J483" s="54">
        <f t="shared" si="38"/>
        <v>0</v>
      </c>
      <c r="Q483" s="20" t="str">
        <v>Article482</v>
      </c>
    </row>
    <row r="484" spans="1:17" ht="16.5" x14ac:dyDescent="0.3">
      <c r="A484" s="42">
        <f t="shared" si="39"/>
        <v>480</v>
      </c>
      <c r="B484" s="39"/>
      <c r="C484" s="50" t="s">
        <v>548</v>
      </c>
      <c r="D484" s="55" t="str">
        <f>IF(C484&lt;&gt;"",IFERROR(VLOOKUP(C484,#REF!,2,FALSE),""))</f>
        <v/>
      </c>
      <c r="E484" s="56"/>
      <c r="F484" s="45">
        <v>100</v>
      </c>
      <c r="G484" s="53">
        <f t="shared" si="36"/>
        <v>100</v>
      </c>
      <c r="H484" s="53">
        <f>IF(ISERROR(VLOOKUP(C484,Vente!$A$4:$D$32,4,FALSE)),0,VLOOKUP(C484,Vente!$B$19:$C$506,2,FALSE))</f>
        <v>0</v>
      </c>
      <c r="I484" s="53">
        <f t="shared" si="37"/>
        <v>100</v>
      </c>
      <c r="J484" s="54">
        <f t="shared" si="38"/>
        <v>0</v>
      </c>
      <c r="Q484" s="20" t="str">
        <v>Article483</v>
      </c>
    </row>
    <row r="485" spans="1:17" ht="16.5" x14ac:dyDescent="0.3">
      <c r="A485" s="42">
        <f t="shared" si="39"/>
        <v>481</v>
      </c>
      <c r="B485" s="39"/>
      <c r="C485" s="50" t="s">
        <v>549</v>
      </c>
      <c r="D485" s="55" t="str">
        <f>IF(C485&lt;&gt;"",IFERROR(VLOOKUP(C485,#REF!,2,FALSE),""))</f>
        <v/>
      </c>
      <c r="E485" s="56"/>
      <c r="F485" s="45">
        <v>100</v>
      </c>
      <c r="G485" s="53">
        <f t="shared" si="36"/>
        <v>100</v>
      </c>
      <c r="H485" s="53">
        <f>IF(ISERROR(VLOOKUP(C485,Vente!$A$4:$D$32,4,FALSE)),0,VLOOKUP(C485,Vente!$B$19:$C$506,2,FALSE))</f>
        <v>0</v>
      </c>
      <c r="I485" s="53">
        <f t="shared" si="37"/>
        <v>100</v>
      </c>
      <c r="J485" s="54">
        <f t="shared" si="38"/>
        <v>0</v>
      </c>
      <c r="Q485" s="20" t="str">
        <v>Article484</v>
      </c>
    </row>
    <row r="486" spans="1:17" ht="16.5" x14ac:dyDescent="0.3">
      <c r="A486" s="42">
        <f t="shared" si="39"/>
        <v>482</v>
      </c>
      <c r="B486" s="39"/>
      <c r="C486" s="50" t="s">
        <v>550</v>
      </c>
      <c r="D486" s="55" t="str">
        <f>IF(C486&lt;&gt;"",IFERROR(VLOOKUP(C486,#REF!,2,FALSE),""))</f>
        <v/>
      </c>
      <c r="E486" s="56"/>
      <c r="F486" s="45">
        <v>100</v>
      </c>
      <c r="G486" s="53">
        <f t="shared" si="36"/>
        <v>100</v>
      </c>
      <c r="H486" s="53">
        <f>IF(ISERROR(VLOOKUP(C486,Vente!$A$4:$D$32,4,FALSE)),0,VLOOKUP(C486,Vente!$B$19:$C$506,2,FALSE))</f>
        <v>0</v>
      </c>
      <c r="I486" s="53">
        <f t="shared" si="37"/>
        <v>100</v>
      </c>
      <c r="J486" s="54">
        <f t="shared" si="38"/>
        <v>0</v>
      </c>
      <c r="Q486" s="20" t="str">
        <v>Article485</v>
      </c>
    </row>
    <row r="487" spans="1:17" ht="16.5" x14ac:dyDescent="0.3">
      <c r="A487" s="42">
        <f t="shared" si="39"/>
        <v>483</v>
      </c>
      <c r="B487" s="39"/>
      <c r="C487" s="50" t="s">
        <v>551</v>
      </c>
      <c r="D487" s="55" t="str">
        <f>IF(C487&lt;&gt;"",IFERROR(VLOOKUP(C487,#REF!,2,FALSE),""))</f>
        <v/>
      </c>
      <c r="E487" s="56"/>
      <c r="F487" s="45">
        <v>100</v>
      </c>
      <c r="G487" s="53">
        <f t="shared" si="36"/>
        <v>100</v>
      </c>
      <c r="H487" s="53">
        <f>IF(ISERROR(VLOOKUP(C487,Vente!$A$4:$D$32,4,FALSE)),0,VLOOKUP(C487,Vente!$B$19:$C$506,2,FALSE))</f>
        <v>0</v>
      </c>
      <c r="I487" s="53">
        <f t="shared" si="37"/>
        <v>100</v>
      </c>
      <c r="J487" s="54">
        <f t="shared" si="38"/>
        <v>0</v>
      </c>
      <c r="Q487" s="20" t="str">
        <v>Article486</v>
      </c>
    </row>
    <row r="488" spans="1:17" ht="16.5" x14ac:dyDescent="0.3">
      <c r="A488" s="42">
        <f t="shared" si="39"/>
        <v>484</v>
      </c>
      <c r="B488" s="39"/>
      <c r="C488" s="50" t="s">
        <v>552</v>
      </c>
      <c r="D488" s="55" t="str">
        <f>IF(C488&lt;&gt;"",IFERROR(VLOOKUP(C488,#REF!,2,FALSE),""))</f>
        <v/>
      </c>
      <c r="E488" s="56"/>
      <c r="F488" s="45">
        <v>100</v>
      </c>
      <c r="G488" s="53">
        <f t="shared" si="36"/>
        <v>100</v>
      </c>
      <c r="H488" s="53">
        <f>IF(ISERROR(VLOOKUP(C488,Vente!$A$4:$D$32,4,FALSE)),0,VLOOKUP(C488,Vente!$B$19:$C$506,2,FALSE))</f>
        <v>0</v>
      </c>
      <c r="I488" s="53">
        <f t="shared" si="37"/>
        <v>100</v>
      </c>
      <c r="J488" s="54">
        <f t="shared" si="38"/>
        <v>0</v>
      </c>
      <c r="Q488" s="20" t="str">
        <v>Article487</v>
      </c>
    </row>
    <row r="489" spans="1:17" ht="16.5" x14ac:dyDescent="0.3">
      <c r="A489" s="42">
        <f t="shared" si="39"/>
        <v>485</v>
      </c>
      <c r="B489" s="39"/>
      <c r="C489" s="50" t="s">
        <v>553</v>
      </c>
      <c r="D489" s="55" t="str">
        <f>IF(C489&lt;&gt;"",IFERROR(VLOOKUP(C489,#REF!,2,FALSE),""))</f>
        <v/>
      </c>
      <c r="E489" s="56"/>
      <c r="F489" s="45">
        <v>100</v>
      </c>
      <c r="G489" s="53">
        <f t="shared" si="36"/>
        <v>100</v>
      </c>
      <c r="H489" s="53">
        <f>IF(ISERROR(VLOOKUP(C489,Vente!$A$4:$D$32,4,FALSE)),0,VLOOKUP(C489,Vente!$B$19:$C$506,2,FALSE))</f>
        <v>0</v>
      </c>
      <c r="I489" s="53">
        <f t="shared" si="37"/>
        <v>100</v>
      </c>
      <c r="J489" s="54">
        <f t="shared" si="38"/>
        <v>0</v>
      </c>
      <c r="Q489" s="20" t="str">
        <v>Article488</v>
      </c>
    </row>
    <row r="490" spans="1:17" ht="16.5" x14ac:dyDescent="0.3">
      <c r="A490" s="42">
        <f t="shared" si="39"/>
        <v>486</v>
      </c>
      <c r="B490" s="39"/>
      <c r="C490" s="50" t="s">
        <v>554</v>
      </c>
      <c r="D490" s="55" t="str">
        <f>IF(C490&lt;&gt;"",IFERROR(VLOOKUP(C490,#REF!,2,FALSE),""))</f>
        <v/>
      </c>
      <c r="E490" s="56"/>
      <c r="F490" s="45">
        <v>100</v>
      </c>
      <c r="G490" s="53">
        <f t="shared" si="36"/>
        <v>100</v>
      </c>
      <c r="H490" s="53">
        <f>IF(ISERROR(VLOOKUP(C490,Vente!$A$4:$D$32,4,FALSE)),0,VLOOKUP(C490,Vente!$B$19:$C$506,2,FALSE))</f>
        <v>0</v>
      </c>
      <c r="I490" s="53">
        <f t="shared" si="37"/>
        <v>100</v>
      </c>
      <c r="J490" s="54">
        <f t="shared" si="38"/>
        <v>0</v>
      </c>
      <c r="Q490" s="20" t="str">
        <v>Article489</v>
      </c>
    </row>
    <row r="491" spans="1:17" ht="16.5" x14ac:dyDescent="0.3">
      <c r="A491" s="42">
        <f t="shared" si="39"/>
        <v>487</v>
      </c>
      <c r="B491" s="39"/>
      <c r="C491" s="50" t="s">
        <v>555</v>
      </c>
      <c r="D491" s="55" t="str">
        <f>IF(C491&lt;&gt;"",IFERROR(VLOOKUP(C491,#REF!,2,FALSE),""))</f>
        <v/>
      </c>
      <c r="E491" s="56"/>
      <c r="F491" s="45">
        <v>100</v>
      </c>
      <c r="G491" s="53">
        <f t="shared" si="36"/>
        <v>100</v>
      </c>
      <c r="H491" s="53">
        <f>IF(ISERROR(VLOOKUP(C491,Vente!$A$4:$D$32,4,FALSE)),0,VLOOKUP(C491,Vente!$B$19:$C$506,2,FALSE))</f>
        <v>0</v>
      </c>
      <c r="I491" s="53">
        <f t="shared" si="37"/>
        <v>100</v>
      </c>
      <c r="J491" s="54">
        <f t="shared" si="38"/>
        <v>0</v>
      </c>
      <c r="Q491" s="20" t="str">
        <v>Article490</v>
      </c>
    </row>
    <row r="492" spans="1:17" ht="16.5" x14ac:dyDescent="0.3">
      <c r="A492" s="42">
        <f t="shared" si="39"/>
        <v>488</v>
      </c>
      <c r="B492" s="39"/>
      <c r="C492" s="50" t="s">
        <v>556</v>
      </c>
      <c r="D492" s="55" t="str">
        <f>IF(C492&lt;&gt;"",IFERROR(VLOOKUP(C492,#REF!,2,FALSE),""))</f>
        <v/>
      </c>
      <c r="E492" s="56"/>
      <c r="F492" s="45">
        <v>100</v>
      </c>
      <c r="G492" s="53">
        <f t="shared" si="36"/>
        <v>100</v>
      </c>
      <c r="H492" s="53">
        <f>IF(ISERROR(VLOOKUP(C492,Vente!$A$4:$D$32,4,FALSE)),0,VLOOKUP(C492,Vente!$B$19:$C$506,2,FALSE))</f>
        <v>0</v>
      </c>
      <c r="I492" s="53">
        <f t="shared" si="37"/>
        <v>100</v>
      </c>
      <c r="J492" s="54">
        <f t="shared" si="38"/>
        <v>0</v>
      </c>
      <c r="Q492" s="20" t="str">
        <v>Article491</v>
      </c>
    </row>
    <row r="493" spans="1:17" ht="16.5" x14ac:dyDescent="0.3">
      <c r="A493" s="42">
        <f t="shared" si="39"/>
        <v>489</v>
      </c>
      <c r="B493" s="39"/>
      <c r="C493" s="50" t="s">
        <v>557</v>
      </c>
      <c r="D493" s="55" t="str">
        <f>IF(C493&lt;&gt;"",IFERROR(VLOOKUP(C493,#REF!,2,FALSE),""))</f>
        <v/>
      </c>
      <c r="E493" s="56"/>
      <c r="F493" s="45">
        <v>100</v>
      </c>
      <c r="G493" s="53">
        <f t="shared" si="36"/>
        <v>100</v>
      </c>
      <c r="H493" s="53">
        <f>IF(ISERROR(VLOOKUP(C493,Vente!$A$4:$D$32,4,FALSE)),0,VLOOKUP(C493,Vente!$B$19:$C$506,2,FALSE))</f>
        <v>0</v>
      </c>
      <c r="I493" s="53">
        <f t="shared" si="37"/>
        <v>100</v>
      </c>
      <c r="J493" s="54">
        <f t="shared" si="38"/>
        <v>0</v>
      </c>
      <c r="Q493" s="20" t="str">
        <v>Article492</v>
      </c>
    </row>
    <row r="494" spans="1:17" ht="16.5" x14ac:dyDescent="0.3">
      <c r="A494" s="42">
        <f t="shared" si="39"/>
        <v>490</v>
      </c>
      <c r="B494" s="39"/>
      <c r="C494" s="50" t="s">
        <v>558</v>
      </c>
      <c r="D494" s="55" t="str">
        <f>IF(C494&lt;&gt;"",IFERROR(VLOOKUP(C494,#REF!,2,FALSE),""))</f>
        <v/>
      </c>
      <c r="E494" s="56"/>
      <c r="F494" s="45">
        <v>100</v>
      </c>
      <c r="G494" s="53">
        <f t="shared" si="36"/>
        <v>100</v>
      </c>
      <c r="H494" s="53">
        <f>IF(ISERROR(VLOOKUP(C494,Vente!$A$4:$D$32,4,FALSE)),0,VLOOKUP(C494,Vente!$B$19:$C$506,2,FALSE))</f>
        <v>0</v>
      </c>
      <c r="I494" s="53">
        <f t="shared" si="37"/>
        <v>100</v>
      </c>
      <c r="J494" s="54">
        <f t="shared" si="38"/>
        <v>0</v>
      </c>
      <c r="Q494" s="20" t="str">
        <v>Article493</v>
      </c>
    </row>
    <row r="495" spans="1:17" ht="16.5" x14ac:dyDescent="0.3">
      <c r="A495" s="42">
        <f t="shared" si="39"/>
        <v>491</v>
      </c>
      <c r="B495" s="39"/>
      <c r="C495" s="50" t="s">
        <v>559</v>
      </c>
      <c r="D495" s="55" t="str">
        <f>IF(C495&lt;&gt;"",IFERROR(VLOOKUP(C495,#REF!,2,FALSE),""))</f>
        <v/>
      </c>
      <c r="E495" s="56"/>
      <c r="F495" s="45">
        <v>100</v>
      </c>
      <c r="G495" s="53">
        <f t="shared" si="36"/>
        <v>100</v>
      </c>
      <c r="H495" s="53">
        <f>IF(ISERROR(VLOOKUP(C495,Vente!$A$4:$D$32,4,FALSE)),0,VLOOKUP(C495,Vente!$B$19:$C$506,2,FALSE))</f>
        <v>0</v>
      </c>
      <c r="I495" s="53">
        <f t="shared" si="37"/>
        <v>100</v>
      </c>
      <c r="J495" s="54">
        <f t="shared" si="38"/>
        <v>0</v>
      </c>
      <c r="Q495" s="20" t="str">
        <v>Article494</v>
      </c>
    </row>
    <row r="496" spans="1:17" ht="16.5" x14ac:dyDescent="0.3">
      <c r="A496" s="42">
        <f t="shared" si="39"/>
        <v>492</v>
      </c>
      <c r="B496" s="39"/>
      <c r="C496" s="50" t="s">
        <v>560</v>
      </c>
      <c r="D496" s="55" t="str">
        <f>IF(C496&lt;&gt;"",IFERROR(VLOOKUP(C496,#REF!,2,FALSE),""))</f>
        <v/>
      </c>
      <c r="E496" s="56"/>
      <c r="F496" s="45">
        <v>100</v>
      </c>
      <c r="G496" s="53">
        <f t="shared" si="36"/>
        <v>100</v>
      </c>
      <c r="H496" s="53">
        <f>IF(ISERROR(VLOOKUP(C496,Vente!$A$4:$D$32,4,FALSE)),0,VLOOKUP(C496,Vente!$B$19:$C$506,2,FALSE))</f>
        <v>0</v>
      </c>
      <c r="I496" s="53">
        <f t="shared" si="37"/>
        <v>100</v>
      </c>
      <c r="J496" s="54">
        <f t="shared" si="38"/>
        <v>0</v>
      </c>
      <c r="Q496" s="20" t="str">
        <v>Article495</v>
      </c>
    </row>
    <row r="497" spans="1:17" ht="16.5" x14ac:dyDescent="0.3">
      <c r="A497" s="42">
        <f t="shared" si="39"/>
        <v>493</v>
      </c>
      <c r="B497" s="39"/>
      <c r="C497" s="50" t="s">
        <v>561</v>
      </c>
      <c r="D497" s="55" t="str">
        <f>IF(C497&lt;&gt;"",IFERROR(VLOOKUP(C497,#REF!,2,FALSE),""))</f>
        <v/>
      </c>
      <c r="E497" s="56"/>
      <c r="F497" s="45">
        <v>100</v>
      </c>
      <c r="G497" s="53">
        <f t="shared" si="36"/>
        <v>100</v>
      </c>
      <c r="H497" s="53">
        <f>IF(ISERROR(VLOOKUP(C497,Vente!$A$4:$D$32,4,FALSE)),0,VLOOKUP(C497,Vente!$B$19:$C$506,2,FALSE))</f>
        <v>0</v>
      </c>
      <c r="I497" s="53">
        <f t="shared" si="37"/>
        <v>100</v>
      </c>
      <c r="J497" s="54">
        <f t="shared" si="38"/>
        <v>0</v>
      </c>
      <c r="Q497" s="20" t="str">
        <v>Article496</v>
      </c>
    </row>
    <row r="498" spans="1:17" ht="16.5" x14ac:dyDescent="0.3">
      <c r="A498" s="42">
        <f t="shared" si="39"/>
        <v>494</v>
      </c>
      <c r="B498" s="39"/>
      <c r="C498" s="50" t="s">
        <v>562</v>
      </c>
      <c r="D498" s="55" t="str">
        <f>IF(C498&lt;&gt;"",IFERROR(VLOOKUP(C498,#REF!,2,FALSE),""))</f>
        <v/>
      </c>
      <c r="E498" s="56"/>
      <c r="F498" s="45">
        <v>100</v>
      </c>
      <c r="G498" s="53">
        <f t="shared" si="36"/>
        <v>100</v>
      </c>
      <c r="H498" s="53">
        <f>IF(ISERROR(VLOOKUP(C498,Vente!$A$4:$D$32,4,FALSE)),0,VLOOKUP(C498,Vente!$B$19:$C$506,2,FALSE))</f>
        <v>0</v>
      </c>
      <c r="I498" s="53">
        <f t="shared" si="37"/>
        <v>100</v>
      </c>
      <c r="J498" s="54">
        <f t="shared" si="38"/>
        <v>0</v>
      </c>
      <c r="Q498" s="20" t="str">
        <v>Article497</v>
      </c>
    </row>
    <row r="499" spans="1:17" ht="16.5" x14ac:dyDescent="0.3">
      <c r="A499" s="42">
        <f t="shared" si="39"/>
        <v>495</v>
      </c>
      <c r="B499" s="39"/>
      <c r="C499" s="50" t="s">
        <v>563</v>
      </c>
      <c r="D499" s="55" t="str">
        <f>IF(C499&lt;&gt;"",IFERROR(VLOOKUP(C499,#REF!,2,FALSE),""))</f>
        <v/>
      </c>
      <c r="E499" s="56"/>
      <c r="F499" s="45">
        <v>100</v>
      </c>
      <c r="G499" s="53">
        <f t="shared" si="36"/>
        <v>100</v>
      </c>
      <c r="H499" s="53">
        <f>IF(ISERROR(VLOOKUP(C499,Vente!$A$4:$D$32,4,FALSE)),0,VLOOKUP(C499,Vente!$B$19:$C$506,2,FALSE))</f>
        <v>0</v>
      </c>
      <c r="I499" s="53">
        <f t="shared" si="37"/>
        <v>100</v>
      </c>
      <c r="J499" s="54">
        <f t="shared" si="38"/>
        <v>0</v>
      </c>
      <c r="Q499" s="20" t="str">
        <v>Article498</v>
      </c>
    </row>
    <row r="500" spans="1:17" ht="16.5" x14ac:dyDescent="0.3">
      <c r="A500" s="42">
        <f t="shared" si="39"/>
        <v>496</v>
      </c>
      <c r="B500" s="39"/>
      <c r="C500" s="50" t="s">
        <v>564</v>
      </c>
      <c r="D500" s="55" t="str">
        <f>IF(C500&lt;&gt;"",IFERROR(VLOOKUP(C500,#REF!,2,FALSE),""))</f>
        <v/>
      </c>
      <c r="E500" s="56"/>
      <c r="F500" s="45">
        <v>100</v>
      </c>
      <c r="G500" s="53">
        <f t="shared" si="36"/>
        <v>100</v>
      </c>
      <c r="H500" s="53">
        <f>IF(ISERROR(VLOOKUP(C500,Vente!$A$4:$D$32,4,FALSE)),0,VLOOKUP(C500,Vente!$B$19:$C$506,2,FALSE))</f>
        <v>0</v>
      </c>
      <c r="I500" s="53">
        <f t="shared" si="37"/>
        <v>100</v>
      </c>
      <c r="J500" s="54">
        <f t="shared" si="38"/>
        <v>0</v>
      </c>
      <c r="Q500" s="20" t="str">
        <v>Article499</v>
      </c>
    </row>
    <row r="501" spans="1:17" ht="16.5" x14ac:dyDescent="0.3">
      <c r="A501" s="42">
        <f t="shared" si="39"/>
        <v>497</v>
      </c>
      <c r="B501" s="39"/>
      <c r="C501" s="50" t="s">
        <v>565</v>
      </c>
      <c r="D501" s="55" t="str">
        <f>IF(C501&lt;&gt;"",IFERROR(VLOOKUP(C501,#REF!,2,FALSE),""))</f>
        <v/>
      </c>
      <c r="E501" s="56"/>
      <c r="F501" s="45">
        <v>100</v>
      </c>
      <c r="G501" s="53">
        <f t="shared" si="36"/>
        <v>100</v>
      </c>
      <c r="H501" s="53">
        <f>IF(ISERROR(VLOOKUP(C501,Vente!$A$4:$D$32,4,FALSE)),0,VLOOKUP(C501,Vente!$B$19:$C$506,2,FALSE))</f>
        <v>0</v>
      </c>
      <c r="I501" s="53">
        <f t="shared" si="37"/>
        <v>100</v>
      </c>
      <c r="J501" s="54">
        <f t="shared" si="38"/>
        <v>0</v>
      </c>
      <c r="Q501" s="20" t="str">
        <v>Article500</v>
      </c>
    </row>
    <row r="502" spans="1:17" ht="16.5" x14ac:dyDescent="0.3">
      <c r="A502" s="42">
        <f t="shared" si="39"/>
        <v>498</v>
      </c>
      <c r="B502" s="39"/>
      <c r="C502" s="50" t="s">
        <v>566</v>
      </c>
      <c r="D502" s="55" t="str">
        <f>IF(C502&lt;&gt;"",IFERROR(VLOOKUP(C502,#REF!,2,FALSE),""))</f>
        <v/>
      </c>
      <c r="E502" s="56"/>
      <c r="F502" s="45">
        <v>100</v>
      </c>
      <c r="G502" s="53">
        <f t="shared" si="36"/>
        <v>100</v>
      </c>
      <c r="H502" s="53">
        <f>IF(ISERROR(VLOOKUP(C502,Vente!$A$4:$D$32,4,FALSE)),0,VLOOKUP(C502,Vente!$B$19:$C$506,2,FALSE))</f>
        <v>0</v>
      </c>
      <c r="I502" s="53">
        <f t="shared" si="37"/>
        <v>100</v>
      </c>
      <c r="J502" s="54">
        <f t="shared" si="38"/>
        <v>0</v>
      </c>
      <c r="Q502" s="20" t="str">
        <v>Article501</v>
      </c>
    </row>
    <row r="503" spans="1:17" ht="16.5" x14ac:dyDescent="0.3">
      <c r="A503" s="42">
        <f t="shared" si="39"/>
        <v>499</v>
      </c>
      <c r="B503" s="39"/>
      <c r="C503" s="50" t="s">
        <v>567</v>
      </c>
      <c r="D503" s="55" t="str">
        <f>IF(C503&lt;&gt;"",IFERROR(VLOOKUP(C503,#REF!,2,FALSE),""))</f>
        <v/>
      </c>
      <c r="E503" s="56"/>
      <c r="F503" s="45">
        <v>100</v>
      </c>
      <c r="G503" s="53">
        <f t="shared" si="36"/>
        <v>100</v>
      </c>
      <c r="H503" s="53">
        <f>IF(ISERROR(VLOOKUP(C503,Vente!$A$4:$D$32,4,FALSE)),0,VLOOKUP(C503,Vente!$B$19:$C$506,2,FALSE))</f>
        <v>0</v>
      </c>
      <c r="I503" s="53">
        <f t="shared" si="37"/>
        <v>100</v>
      </c>
      <c r="J503" s="54">
        <f t="shared" si="38"/>
        <v>0</v>
      </c>
      <c r="Q503" s="20" t="str">
        <v>Article502</v>
      </c>
    </row>
    <row r="504" spans="1:17" ht="16.5" x14ac:dyDescent="0.3">
      <c r="A504" s="42">
        <f t="shared" si="39"/>
        <v>500</v>
      </c>
      <c r="B504" s="39"/>
      <c r="C504" s="50" t="s">
        <v>568</v>
      </c>
      <c r="D504" s="55" t="str">
        <f>IF(C504&lt;&gt;"",IFERROR(VLOOKUP(C504,#REF!,2,FALSE),""))</f>
        <v/>
      </c>
      <c r="E504" s="56"/>
      <c r="F504" s="45">
        <v>100</v>
      </c>
      <c r="G504" s="53">
        <f t="shared" si="36"/>
        <v>100</v>
      </c>
      <c r="H504" s="53">
        <f>IF(ISERROR(VLOOKUP(C504,Vente!$A$4:$D$32,4,FALSE)),0,VLOOKUP(C504,Vente!$B$19:$C$506,2,FALSE))</f>
        <v>0</v>
      </c>
      <c r="I504" s="53">
        <f t="shared" si="37"/>
        <v>100</v>
      </c>
      <c r="J504" s="54">
        <f t="shared" si="38"/>
        <v>0</v>
      </c>
      <c r="Q504" s="20" t="str">
        <v>Article503</v>
      </c>
    </row>
    <row r="505" spans="1:17" ht="16.5" x14ac:dyDescent="0.3">
      <c r="A505" s="42">
        <f t="shared" si="39"/>
        <v>501</v>
      </c>
      <c r="B505" s="39"/>
      <c r="C505" s="50" t="s">
        <v>569</v>
      </c>
      <c r="D505" s="55" t="str">
        <f>IF(C505&lt;&gt;"",IFERROR(VLOOKUP(C505,#REF!,2,FALSE),""))</f>
        <v/>
      </c>
      <c r="E505" s="56"/>
      <c r="F505" s="45">
        <v>100</v>
      </c>
      <c r="G505" s="53">
        <f t="shared" si="36"/>
        <v>100</v>
      </c>
      <c r="H505" s="53">
        <f>IF(ISERROR(VLOOKUP(C505,Vente!$A$4:$D$32,4,FALSE)),0,VLOOKUP(C505,Vente!$B$19:$C$506,2,FALSE))</f>
        <v>0</v>
      </c>
      <c r="I505" s="53">
        <f t="shared" si="37"/>
        <v>100</v>
      </c>
      <c r="J505" s="54">
        <f t="shared" si="38"/>
        <v>0</v>
      </c>
      <c r="Q505" s="20" t="str">
        <v>Article504</v>
      </c>
    </row>
    <row r="506" spans="1:17" ht="16.5" x14ac:dyDescent="0.3">
      <c r="A506" s="42">
        <f t="shared" si="39"/>
        <v>502</v>
      </c>
      <c r="B506" s="39"/>
      <c r="C506" s="50" t="s">
        <v>570</v>
      </c>
      <c r="D506" s="55" t="str">
        <f>IF(C506&lt;&gt;"",IFERROR(VLOOKUP(C506,#REF!,2,FALSE),""))</f>
        <v/>
      </c>
      <c r="E506" s="56"/>
      <c r="F506" s="45">
        <v>100</v>
      </c>
      <c r="G506" s="53">
        <f t="shared" si="36"/>
        <v>100</v>
      </c>
      <c r="H506" s="53">
        <f>IF(ISERROR(VLOOKUP(C506,Vente!$A$4:$D$32,4,FALSE)),0,VLOOKUP(C506,Vente!$B$19:$C$506,2,FALSE))</f>
        <v>0</v>
      </c>
      <c r="I506" s="53">
        <f t="shared" si="37"/>
        <v>100</v>
      </c>
      <c r="J506" s="54">
        <f t="shared" si="38"/>
        <v>0</v>
      </c>
      <c r="Q506" s="20" t="str">
        <v>Article505</v>
      </c>
    </row>
    <row r="507" spans="1:17" ht="16.5" x14ac:dyDescent="0.3">
      <c r="A507" s="42">
        <f t="shared" si="39"/>
        <v>503</v>
      </c>
      <c r="B507" s="39"/>
      <c r="C507" s="50" t="s">
        <v>571</v>
      </c>
      <c r="D507" s="55" t="str">
        <f>IF(C507&lt;&gt;"",IFERROR(VLOOKUP(C507,#REF!,2,FALSE),""))</f>
        <v/>
      </c>
      <c r="E507" s="56"/>
      <c r="F507" s="45">
        <v>100</v>
      </c>
      <c r="G507" s="53">
        <f t="shared" si="36"/>
        <v>100</v>
      </c>
      <c r="H507" s="53">
        <f>IF(ISERROR(VLOOKUP(C507,Vente!$A$4:$D$32,4,FALSE)),0,VLOOKUP(C507,Vente!$B$19:$C$506,2,FALSE))</f>
        <v>0</v>
      </c>
      <c r="I507" s="53">
        <f t="shared" si="37"/>
        <v>100</v>
      </c>
      <c r="J507" s="54">
        <f t="shared" si="38"/>
        <v>0</v>
      </c>
      <c r="Q507" s="20" t="str">
        <v>Article506</v>
      </c>
    </row>
    <row r="508" spans="1:17" ht="16.5" x14ac:dyDescent="0.3">
      <c r="A508" s="42">
        <f t="shared" si="39"/>
        <v>504</v>
      </c>
      <c r="B508" s="39"/>
      <c r="C508" s="50" t="s">
        <v>572</v>
      </c>
      <c r="D508" s="55" t="str">
        <f>IF(C508&lt;&gt;"",IFERROR(VLOOKUP(C508,#REF!,2,FALSE),""))</f>
        <v/>
      </c>
      <c r="E508" s="56"/>
      <c r="F508" s="45">
        <v>100</v>
      </c>
      <c r="G508" s="53">
        <f t="shared" si="36"/>
        <v>100</v>
      </c>
      <c r="H508" s="53">
        <f>IF(ISERROR(VLOOKUP(C508,Vente!$A$4:$D$32,4,FALSE)),0,VLOOKUP(C508,Vente!$B$19:$C$506,2,FALSE))</f>
        <v>0</v>
      </c>
      <c r="I508" s="53">
        <f t="shared" si="37"/>
        <v>100</v>
      </c>
      <c r="J508" s="54">
        <f t="shared" si="38"/>
        <v>0</v>
      </c>
      <c r="Q508" s="20" t="str">
        <v>Article507</v>
      </c>
    </row>
    <row r="509" spans="1:17" ht="16.5" x14ac:dyDescent="0.3">
      <c r="A509" s="42">
        <f t="shared" si="39"/>
        <v>505</v>
      </c>
      <c r="B509" s="39"/>
      <c r="C509" s="50" t="s">
        <v>573</v>
      </c>
      <c r="D509" s="55" t="str">
        <f>IF(C509&lt;&gt;"",IFERROR(VLOOKUP(C509,#REF!,2,FALSE),""))</f>
        <v/>
      </c>
      <c r="E509" s="56"/>
      <c r="F509" s="45">
        <v>100</v>
      </c>
      <c r="G509" s="53">
        <f t="shared" si="36"/>
        <v>100</v>
      </c>
      <c r="H509" s="53">
        <f>IF(ISERROR(VLOOKUP(C509,Vente!$A$4:$D$32,4,FALSE)),0,VLOOKUP(C509,Vente!$B$19:$C$506,2,FALSE))</f>
        <v>0</v>
      </c>
      <c r="I509" s="53">
        <f t="shared" si="37"/>
        <v>100</v>
      </c>
      <c r="J509" s="54">
        <f t="shared" si="38"/>
        <v>0</v>
      </c>
      <c r="Q509" s="20" t="str">
        <v>Article508</v>
      </c>
    </row>
    <row r="510" spans="1:17" ht="16.5" x14ac:dyDescent="0.3">
      <c r="A510" s="42">
        <f t="shared" si="39"/>
        <v>506</v>
      </c>
      <c r="B510" s="39"/>
      <c r="C510" s="50" t="s">
        <v>574</v>
      </c>
      <c r="D510" s="55" t="str">
        <f>IF(C510&lt;&gt;"",IFERROR(VLOOKUP(C510,#REF!,2,FALSE),""))</f>
        <v/>
      </c>
      <c r="E510" s="56"/>
      <c r="F510" s="45">
        <v>100</v>
      </c>
      <c r="G510" s="53">
        <f t="shared" si="36"/>
        <v>100</v>
      </c>
      <c r="H510" s="53">
        <f>IF(ISERROR(VLOOKUP(C510,Vente!$A$4:$D$32,4,FALSE)),0,VLOOKUP(C510,Vente!$B$19:$C$506,2,FALSE))</f>
        <v>0</v>
      </c>
      <c r="I510" s="53">
        <f t="shared" si="37"/>
        <v>100</v>
      </c>
      <c r="J510" s="54">
        <f t="shared" si="38"/>
        <v>0</v>
      </c>
      <c r="Q510" s="20" t="str">
        <v>Article509</v>
      </c>
    </row>
    <row r="511" spans="1:17" ht="16.5" x14ac:dyDescent="0.3">
      <c r="A511" s="42">
        <f t="shared" si="39"/>
        <v>507</v>
      </c>
      <c r="B511" s="39"/>
      <c r="C511" s="50" t="s">
        <v>575</v>
      </c>
      <c r="D511" s="55" t="str">
        <f>IF(C511&lt;&gt;"",IFERROR(VLOOKUP(C511,#REF!,2,FALSE),""))</f>
        <v/>
      </c>
      <c r="E511" s="56"/>
      <c r="F511" s="45">
        <v>100</v>
      </c>
      <c r="G511" s="53">
        <f t="shared" si="36"/>
        <v>100</v>
      </c>
      <c r="H511" s="53">
        <f>IF(ISERROR(VLOOKUP(C511,Vente!$A$4:$D$32,4,FALSE)),0,VLOOKUP(C511,Vente!$B$19:$C$506,2,FALSE))</f>
        <v>0</v>
      </c>
      <c r="I511" s="53">
        <f t="shared" si="37"/>
        <v>100</v>
      </c>
      <c r="J511" s="54">
        <f t="shared" si="38"/>
        <v>0</v>
      </c>
      <c r="Q511" s="20" t="str">
        <v>Article510</v>
      </c>
    </row>
    <row r="512" spans="1:17" ht="16.5" x14ac:dyDescent="0.3">
      <c r="A512" s="42">
        <f t="shared" si="39"/>
        <v>508</v>
      </c>
      <c r="B512" s="39"/>
      <c r="C512" s="50" t="s">
        <v>576</v>
      </c>
      <c r="D512" s="55" t="str">
        <f>IF(C512&lt;&gt;"",IFERROR(VLOOKUP(C512,#REF!,2,FALSE),""))</f>
        <v/>
      </c>
      <c r="E512" s="56"/>
      <c r="F512" s="45">
        <v>100</v>
      </c>
      <c r="G512" s="53">
        <f t="shared" si="36"/>
        <v>100</v>
      </c>
      <c r="H512" s="53">
        <f>IF(ISERROR(VLOOKUP(C512,Vente!$A$4:$D$32,4,FALSE)),0,VLOOKUP(C512,Vente!$B$19:$C$506,2,FALSE))</f>
        <v>0</v>
      </c>
      <c r="I512" s="53">
        <f t="shared" si="37"/>
        <v>100</v>
      </c>
      <c r="J512" s="54">
        <f t="shared" si="38"/>
        <v>0</v>
      </c>
      <c r="Q512" s="20" t="str">
        <v>Article511</v>
      </c>
    </row>
    <row r="513" spans="1:17" ht="16.5" x14ac:dyDescent="0.3">
      <c r="A513" s="42">
        <f t="shared" si="39"/>
        <v>509</v>
      </c>
      <c r="B513" s="39"/>
      <c r="C513" s="50" t="s">
        <v>577</v>
      </c>
      <c r="D513" s="55" t="str">
        <f>IF(C513&lt;&gt;"",IFERROR(VLOOKUP(C513,#REF!,2,FALSE),""))</f>
        <v/>
      </c>
      <c r="E513" s="56"/>
      <c r="F513" s="45">
        <v>100</v>
      </c>
      <c r="G513" s="53">
        <f t="shared" si="36"/>
        <v>100</v>
      </c>
      <c r="H513" s="53">
        <f>IF(ISERROR(VLOOKUP(C513,Vente!$A$4:$D$32,4,FALSE)),0,VLOOKUP(C513,Vente!$B$19:$C$506,2,FALSE))</f>
        <v>0</v>
      </c>
      <c r="I513" s="53">
        <f t="shared" si="37"/>
        <v>100</v>
      </c>
      <c r="J513" s="54">
        <f t="shared" si="38"/>
        <v>0</v>
      </c>
      <c r="Q513" s="20" t="str">
        <v>Article512</v>
      </c>
    </row>
    <row r="514" spans="1:17" ht="16.5" x14ac:dyDescent="0.3">
      <c r="A514" s="42">
        <f t="shared" si="39"/>
        <v>510</v>
      </c>
      <c r="B514" s="39"/>
      <c r="C514" s="50" t="s">
        <v>578</v>
      </c>
      <c r="D514" s="55" t="str">
        <f>IF(C514&lt;&gt;"",IFERROR(VLOOKUP(C514,#REF!,2,FALSE),""))</f>
        <v/>
      </c>
      <c r="E514" s="56"/>
      <c r="F514" s="45">
        <v>100</v>
      </c>
      <c r="G514" s="53">
        <f t="shared" si="36"/>
        <v>100</v>
      </c>
      <c r="H514" s="53">
        <f>IF(ISERROR(VLOOKUP(C514,Vente!$A$4:$D$32,4,FALSE)),0,VLOOKUP(C514,Vente!$B$19:$C$506,2,FALSE))</f>
        <v>0</v>
      </c>
      <c r="I514" s="53">
        <f t="shared" si="37"/>
        <v>100</v>
      </c>
      <c r="J514" s="54">
        <f t="shared" si="38"/>
        <v>0</v>
      </c>
      <c r="Q514" s="20" t="str">
        <v>Article513</v>
      </c>
    </row>
    <row r="515" spans="1:17" ht="16.5" x14ac:dyDescent="0.3">
      <c r="A515" s="42">
        <f t="shared" si="39"/>
        <v>511</v>
      </c>
      <c r="B515" s="39"/>
      <c r="C515" s="50" t="s">
        <v>579</v>
      </c>
      <c r="D515" s="55" t="str">
        <f>IF(C515&lt;&gt;"",IFERROR(VLOOKUP(C515,#REF!,2,FALSE),""))</f>
        <v/>
      </c>
      <c r="E515" s="56"/>
      <c r="F515" s="45">
        <v>100</v>
      </c>
      <c r="G515" s="53">
        <f t="shared" si="36"/>
        <v>100</v>
      </c>
      <c r="H515" s="53">
        <f>IF(ISERROR(VLOOKUP(C515,Vente!$A$4:$D$32,4,FALSE)),0,VLOOKUP(C515,Vente!$B$19:$C$506,2,FALSE))</f>
        <v>0</v>
      </c>
      <c r="I515" s="53">
        <f t="shared" si="37"/>
        <v>100</v>
      </c>
      <c r="J515" s="54">
        <f t="shared" si="38"/>
        <v>0</v>
      </c>
      <c r="Q515" s="20" t="str">
        <v>Article514</v>
      </c>
    </row>
    <row r="516" spans="1:17" ht="16.5" x14ac:dyDescent="0.3">
      <c r="A516" s="42">
        <f t="shared" si="39"/>
        <v>512</v>
      </c>
      <c r="B516" s="39"/>
      <c r="C516" s="50" t="s">
        <v>580</v>
      </c>
      <c r="D516" s="55" t="str">
        <f>IF(C516&lt;&gt;"",IFERROR(VLOOKUP(C516,#REF!,2,FALSE),""))</f>
        <v/>
      </c>
      <c r="E516" s="56"/>
      <c r="F516" s="45">
        <v>100</v>
      </c>
      <c r="G516" s="53">
        <f t="shared" si="36"/>
        <v>100</v>
      </c>
      <c r="H516" s="53">
        <f>IF(ISERROR(VLOOKUP(C516,Vente!$A$4:$D$32,4,FALSE)),0,VLOOKUP(C516,Vente!$B$19:$C$506,2,FALSE))</f>
        <v>0</v>
      </c>
      <c r="I516" s="53">
        <f t="shared" si="37"/>
        <v>100</v>
      </c>
      <c r="J516" s="54">
        <f t="shared" si="38"/>
        <v>0</v>
      </c>
      <c r="Q516" s="20" t="str">
        <v>Article515</v>
      </c>
    </row>
    <row r="517" spans="1:17" ht="16.5" x14ac:dyDescent="0.3">
      <c r="A517" s="42">
        <f t="shared" si="39"/>
        <v>513</v>
      </c>
      <c r="B517" s="39"/>
      <c r="C517" s="50" t="s">
        <v>581</v>
      </c>
      <c r="D517" s="55" t="str">
        <f>IF(C517&lt;&gt;"",IFERROR(VLOOKUP(C517,#REF!,2,FALSE),""))</f>
        <v/>
      </c>
      <c r="E517" s="56"/>
      <c r="F517" s="45">
        <v>100</v>
      </c>
      <c r="G517" s="53">
        <f t="shared" si="36"/>
        <v>100</v>
      </c>
      <c r="H517" s="53">
        <f>IF(ISERROR(VLOOKUP(C517,Vente!$A$4:$D$32,4,FALSE)),0,VLOOKUP(C517,Vente!$B$19:$C$506,2,FALSE))</f>
        <v>0</v>
      </c>
      <c r="I517" s="53">
        <f t="shared" si="37"/>
        <v>100</v>
      </c>
      <c r="J517" s="54">
        <f t="shared" si="38"/>
        <v>0</v>
      </c>
      <c r="Q517" s="20" t="str">
        <v>Article516</v>
      </c>
    </row>
    <row r="518" spans="1:17" ht="16.5" x14ac:dyDescent="0.3">
      <c r="A518" s="42">
        <f t="shared" si="39"/>
        <v>514</v>
      </c>
      <c r="B518" s="39"/>
      <c r="C518" s="50" t="s">
        <v>582</v>
      </c>
      <c r="D518" s="55" t="str">
        <f>IF(C518&lt;&gt;"",IFERROR(VLOOKUP(C518,#REF!,2,FALSE),""))</f>
        <v/>
      </c>
      <c r="E518" s="56"/>
      <c r="F518" s="45">
        <v>100</v>
      </c>
      <c r="G518" s="53">
        <f t="shared" ref="G518:G581" si="40">F518</f>
        <v>100</v>
      </c>
      <c r="H518" s="53">
        <f>IF(ISERROR(VLOOKUP(C518,Vente!$A$4:$D$32,4,FALSE)),0,VLOOKUP(C518,Vente!$B$19:$C$506,2,FALSE))</f>
        <v>0</v>
      </c>
      <c r="I518" s="53">
        <f t="shared" ref="I518:I581" si="41">G518-H518</f>
        <v>100</v>
      </c>
      <c r="J518" s="54">
        <f t="shared" ref="J518:J581" si="42">F518*E518</f>
        <v>0</v>
      </c>
      <c r="Q518" s="20" t="str">
        <v>Article517</v>
      </c>
    </row>
    <row r="519" spans="1:17" ht="16.5" x14ac:dyDescent="0.3">
      <c r="A519" s="42">
        <f t="shared" ref="A519:A582" si="43">A518+1</f>
        <v>515</v>
      </c>
      <c r="B519" s="39"/>
      <c r="C519" s="50" t="s">
        <v>583</v>
      </c>
      <c r="D519" s="55" t="str">
        <f>IF(C519&lt;&gt;"",IFERROR(VLOOKUP(C519,#REF!,2,FALSE),""))</f>
        <v/>
      </c>
      <c r="E519" s="56"/>
      <c r="F519" s="45">
        <v>100</v>
      </c>
      <c r="G519" s="53">
        <f t="shared" si="40"/>
        <v>100</v>
      </c>
      <c r="H519" s="53">
        <f>IF(ISERROR(VLOOKUP(C519,Vente!$A$4:$D$32,4,FALSE)),0,VLOOKUP(C519,Vente!$B$19:$C$506,2,FALSE))</f>
        <v>0</v>
      </c>
      <c r="I519" s="53">
        <f t="shared" si="41"/>
        <v>100</v>
      </c>
      <c r="J519" s="54">
        <f t="shared" si="42"/>
        <v>0</v>
      </c>
      <c r="Q519" s="20" t="str">
        <v>Article518</v>
      </c>
    </row>
    <row r="520" spans="1:17" ht="16.5" x14ac:dyDescent="0.3">
      <c r="A520" s="42">
        <f t="shared" si="43"/>
        <v>516</v>
      </c>
      <c r="B520" s="39"/>
      <c r="C520" s="50" t="s">
        <v>584</v>
      </c>
      <c r="D520" s="55" t="str">
        <f>IF(C520&lt;&gt;"",IFERROR(VLOOKUP(C520,#REF!,2,FALSE),""))</f>
        <v/>
      </c>
      <c r="E520" s="56"/>
      <c r="F520" s="45">
        <v>100</v>
      </c>
      <c r="G520" s="53">
        <f t="shared" si="40"/>
        <v>100</v>
      </c>
      <c r="H520" s="53">
        <f>IF(ISERROR(VLOOKUP(C520,Vente!$A$4:$D$32,4,FALSE)),0,VLOOKUP(C520,Vente!$B$19:$C$506,2,FALSE))</f>
        <v>0</v>
      </c>
      <c r="I520" s="53">
        <f t="shared" si="41"/>
        <v>100</v>
      </c>
      <c r="J520" s="54">
        <f t="shared" si="42"/>
        <v>0</v>
      </c>
      <c r="Q520" s="20" t="str">
        <v>Article519</v>
      </c>
    </row>
    <row r="521" spans="1:17" ht="16.5" x14ac:dyDescent="0.3">
      <c r="A521" s="42">
        <f t="shared" si="43"/>
        <v>517</v>
      </c>
      <c r="B521" s="39"/>
      <c r="C521" s="50" t="s">
        <v>585</v>
      </c>
      <c r="D521" s="55" t="str">
        <f>IF(C521&lt;&gt;"",IFERROR(VLOOKUP(C521,#REF!,2,FALSE),""))</f>
        <v/>
      </c>
      <c r="E521" s="56"/>
      <c r="F521" s="45">
        <v>100</v>
      </c>
      <c r="G521" s="53">
        <f t="shared" si="40"/>
        <v>100</v>
      </c>
      <c r="H521" s="53">
        <f>IF(ISERROR(VLOOKUP(C521,Vente!$A$4:$D$32,4,FALSE)),0,VLOOKUP(C521,Vente!$B$19:$C$506,2,FALSE))</f>
        <v>0</v>
      </c>
      <c r="I521" s="53">
        <f t="shared" si="41"/>
        <v>100</v>
      </c>
      <c r="J521" s="54">
        <f t="shared" si="42"/>
        <v>0</v>
      </c>
      <c r="Q521" s="20" t="str">
        <v>Article520</v>
      </c>
    </row>
    <row r="522" spans="1:17" ht="16.5" x14ac:dyDescent="0.3">
      <c r="A522" s="42">
        <f t="shared" si="43"/>
        <v>518</v>
      </c>
      <c r="B522" s="39"/>
      <c r="C522" s="50" t="s">
        <v>586</v>
      </c>
      <c r="D522" s="55" t="str">
        <f>IF(C522&lt;&gt;"",IFERROR(VLOOKUP(C522,#REF!,2,FALSE),""))</f>
        <v/>
      </c>
      <c r="E522" s="56"/>
      <c r="F522" s="45">
        <v>100</v>
      </c>
      <c r="G522" s="53">
        <f t="shared" si="40"/>
        <v>100</v>
      </c>
      <c r="H522" s="53">
        <f>IF(ISERROR(VLOOKUP(C522,Vente!$A$4:$D$32,4,FALSE)),0,VLOOKUP(C522,Vente!$B$19:$C$506,2,FALSE))</f>
        <v>0</v>
      </c>
      <c r="I522" s="53">
        <f t="shared" si="41"/>
        <v>100</v>
      </c>
      <c r="J522" s="54">
        <f t="shared" si="42"/>
        <v>0</v>
      </c>
      <c r="Q522" s="20" t="str">
        <v>Article521</v>
      </c>
    </row>
    <row r="523" spans="1:17" ht="16.5" x14ac:dyDescent="0.3">
      <c r="A523" s="42">
        <f t="shared" si="43"/>
        <v>519</v>
      </c>
      <c r="B523" s="39"/>
      <c r="C523" s="50" t="s">
        <v>587</v>
      </c>
      <c r="D523" s="55" t="str">
        <f>IF(C523&lt;&gt;"",IFERROR(VLOOKUP(C523,#REF!,2,FALSE),""))</f>
        <v/>
      </c>
      <c r="E523" s="56"/>
      <c r="F523" s="45">
        <v>100</v>
      </c>
      <c r="G523" s="53">
        <f t="shared" si="40"/>
        <v>100</v>
      </c>
      <c r="H523" s="53">
        <f>IF(ISERROR(VLOOKUP(C523,Vente!$A$4:$D$32,4,FALSE)),0,VLOOKUP(C523,Vente!$B$19:$C$506,2,FALSE))</f>
        <v>0</v>
      </c>
      <c r="I523" s="53">
        <f t="shared" si="41"/>
        <v>100</v>
      </c>
      <c r="J523" s="54">
        <f t="shared" si="42"/>
        <v>0</v>
      </c>
      <c r="Q523" s="20" t="str">
        <v>Article522</v>
      </c>
    </row>
    <row r="524" spans="1:17" ht="16.5" x14ac:dyDescent="0.3">
      <c r="A524" s="42">
        <f t="shared" si="43"/>
        <v>520</v>
      </c>
      <c r="B524" s="39"/>
      <c r="C524" s="50" t="s">
        <v>588</v>
      </c>
      <c r="D524" s="55" t="str">
        <f>IF(C524&lt;&gt;"",IFERROR(VLOOKUP(C524,#REF!,2,FALSE),""))</f>
        <v/>
      </c>
      <c r="E524" s="56"/>
      <c r="F524" s="45">
        <v>100</v>
      </c>
      <c r="G524" s="53">
        <f t="shared" si="40"/>
        <v>100</v>
      </c>
      <c r="H524" s="53">
        <f>IF(ISERROR(VLOOKUP(C524,Vente!$A$4:$D$32,4,FALSE)),0,VLOOKUP(C524,Vente!$B$19:$C$506,2,FALSE))</f>
        <v>0</v>
      </c>
      <c r="I524" s="53">
        <f t="shared" si="41"/>
        <v>100</v>
      </c>
      <c r="J524" s="54">
        <f t="shared" si="42"/>
        <v>0</v>
      </c>
      <c r="Q524" s="20" t="str">
        <v>Article523</v>
      </c>
    </row>
    <row r="525" spans="1:17" ht="16.5" x14ac:dyDescent="0.3">
      <c r="A525" s="42">
        <f t="shared" si="43"/>
        <v>521</v>
      </c>
      <c r="B525" s="39"/>
      <c r="C525" s="50" t="s">
        <v>589</v>
      </c>
      <c r="D525" s="55" t="str">
        <f>IF(C525&lt;&gt;"",IFERROR(VLOOKUP(C525,#REF!,2,FALSE),""))</f>
        <v/>
      </c>
      <c r="E525" s="56"/>
      <c r="F525" s="45">
        <v>100</v>
      </c>
      <c r="G525" s="53">
        <f t="shared" si="40"/>
        <v>100</v>
      </c>
      <c r="H525" s="53">
        <f>IF(ISERROR(VLOOKUP(C525,Vente!$A$4:$D$32,4,FALSE)),0,VLOOKUP(C525,Vente!$B$19:$C$506,2,FALSE))</f>
        <v>0</v>
      </c>
      <c r="I525" s="53">
        <f t="shared" si="41"/>
        <v>100</v>
      </c>
      <c r="J525" s="54">
        <f t="shared" si="42"/>
        <v>0</v>
      </c>
      <c r="Q525" s="20" t="str">
        <v>Article524</v>
      </c>
    </row>
    <row r="526" spans="1:17" ht="16.5" x14ac:dyDescent="0.3">
      <c r="A526" s="42">
        <f t="shared" si="43"/>
        <v>522</v>
      </c>
      <c r="B526" s="39"/>
      <c r="C526" s="50" t="s">
        <v>590</v>
      </c>
      <c r="D526" s="55" t="str">
        <f>IF(C526&lt;&gt;"",IFERROR(VLOOKUP(C526,#REF!,2,FALSE),""))</f>
        <v/>
      </c>
      <c r="E526" s="56"/>
      <c r="F526" s="45">
        <v>100</v>
      </c>
      <c r="G526" s="53">
        <f t="shared" si="40"/>
        <v>100</v>
      </c>
      <c r="H526" s="53">
        <f>IF(ISERROR(VLOOKUP(C526,Vente!$A$4:$D$32,4,FALSE)),0,VLOOKUP(C526,Vente!$B$19:$C$506,2,FALSE))</f>
        <v>0</v>
      </c>
      <c r="I526" s="53">
        <f t="shared" si="41"/>
        <v>100</v>
      </c>
      <c r="J526" s="54">
        <f t="shared" si="42"/>
        <v>0</v>
      </c>
      <c r="Q526" s="20" t="str">
        <v>Article525</v>
      </c>
    </row>
    <row r="527" spans="1:17" ht="16.5" x14ac:dyDescent="0.3">
      <c r="A527" s="42">
        <f t="shared" si="43"/>
        <v>523</v>
      </c>
      <c r="B527" s="39"/>
      <c r="C527" s="50" t="s">
        <v>591</v>
      </c>
      <c r="D527" s="55" t="str">
        <f>IF(C527&lt;&gt;"",IFERROR(VLOOKUP(C527,#REF!,2,FALSE),""))</f>
        <v/>
      </c>
      <c r="E527" s="56"/>
      <c r="F527" s="45">
        <v>100</v>
      </c>
      <c r="G527" s="53">
        <f t="shared" si="40"/>
        <v>100</v>
      </c>
      <c r="H527" s="53">
        <f>IF(ISERROR(VLOOKUP(C527,Vente!$A$4:$D$32,4,FALSE)),0,VLOOKUP(C527,Vente!$B$19:$C$506,2,FALSE))</f>
        <v>0</v>
      </c>
      <c r="I527" s="53">
        <f t="shared" si="41"/>
        <v>100</v>
      </c>
      <c r="J527" s="54">
        <f t="shared" si="42"/>
        <v>0</v>
      </c>
      <c r="Q527" s="20" t="str">
        <v>Article526</v>
      </c>
    </row>
    <row r="528" spans="1:17" ht="16.5" x14ac:dyDescent="0.3">
      <c r="A528" s="42">
        <f t="shared" si="43"/>
        <v>524</v>
      </c>
      <c r="B528" s="39"/>
      <c r="C528" s="50" t="s">
        <v>592</v>
      </c>
      <c r="D528" s="55" t="str">
        <f>IF(C528&lt;&gt;"",IFERROR(VLOOKUP(C528,#REF!,2,FALSE),""))</f>
        <v/>
      </c>
      <c r="E528" s="56"/>
      <c r="F528" s="45">
        <v>100</v>
      </c>
      <c r="G528" s="53">
        <f t="shared" si="40"/>
        <v>100</v>
      </c>
      <c r="H528" s="53">
        <f>IF(ISERROR(VLOOKUP(C528,Vente!$A$4:$D$32,4,FALSE)),0,VLOOKUP(C528,Vente!$B$19:$C$506,2,FALSE))</f>
        <v>0</v>
      </c>
      <c r="I528" s="53">
        <f t="shared" si="41"/>
        <v>100</v>
      </c>
      <c r="J528" s="54">
        <f t="shared" si="42"/>
        <v>0</v>
      </c>
      <c r="Q528" s="20" t="str">
        <v>Article527</v>
      </c>
    </row>
    <row r="529" spans="1:17" ht="16.5" x14ac:dyDescent="0.3">
      <c r="A529" s="42">
        <f t="shared" si="43"/>
        <v>525</v>
      </c>
      <c r="B529" s="39"/>
      <c r="C529" s="50" t="s">
        <v>593</v>
      </c>
      <c r="D529" s="55" t="str">
        <f>IF(C529&lt;&gt;"",IFERROR(VLOOKUP(C529,#REF!,2,FALSE),""))</f>
        <v/>
      </c>
      <c r="E529" s="56"/>
      <c r="F529" s="45">
        <v>100</v>
      </c>
      <c r="G529" s="53">
        <f t="shared" si="40"/>
        <v>100</v>
      </c>
      <c r="H529" s="53">
        <f>IF(ISERROR(VLOOKUP(C529,Vente!$A$4:$D$32,4,FALSE)),0,VLOOKUP(C529,Vente!$B$19:$C$506,2,FALSE))</f>
        <v>0</v>
      </c>
      <c r="I529" s="53">
        <f t="shared" si="41"/>
        <v>100</v>
      </c>
      <c r="J529" s="54">
        <f t="shared" si="42"/>
        <v>0</v>
      </c>
      <c r="Q529" s="20" t="str">
        <v>Article528</v>
      </c>
    </row>
    <row r="530" spans="1:17" ht="16.5" x14ac:dyDescent="0.3">
      <c r="A530" s="42">
        <f t="shared" si="43"/>
        <v>526</v>
      </c>
      <c r="B530" s="39"/>
      <c r="C530" s="50" t="s">
        <v>594</v>
      </c>
      <c r="D530" s="55" t="str">
        <f>IF(C530&lt;&gt;"",IFERROR(VLOOKUP(C530,#REF!,2,FALSE),""))</f>
        <v/>
      </c>
      <c r="E530" s="56"/>
      <c r="F530" s="45">
        <v>100</v>
      </c>
      <c r="G530" s="53">
        <f t="shared" si="40"/>
        <v>100</v>
      </c>
      <c r="H530" s="53">
        <f>IF(ISERROR(VLOOKUP(C530,Vente!$A$4:$D$32,4,FALSE)),0,VLOOKUP(C530,Vente!$B$19:$C$506,2,FALSE))</f>
        <v>0</v>
      </c>
      <c r="I530" s="53">
        <f t="shared" si="41"/>
        <v>100</v>
      </c>
      <c r="J530" s="54">
        <f t="shared" si="42"/>
        <v>0</v>
      </c>
      <c r="Q530" s="20" t="str">
        <v>Article529</v>
      </c>
    </row>
    <row r="531" spans="1:17" ht="16.5" x14ac:dyDescent="0.3">
      <c r="A531" s="42">
        <f t="shared" si="43"/>
        <v>527</v>
      </c>
      <c r="B531" s="39"/>
      <c r="C531" s="50" t="s">
        <v>595</v>
      </c>
      <c r="D531" s="55" t="str">
        <f>IF(C531&lt;&gt;"",IFERROR(VLOOKUP(C531,#REF!,2,FALSE),""))</f>
        <v/>
      </c>
      <c r="E531" s="56"/>
      <c r="F531" s="45">
        <v>100</v>
      </c>
      <c r="G531" s="53">
        <f t="shared" si="40"/>
        <v>100</v>
      </c>
      <c r="H531" s="53">
        <f>IF(ISERROR(VLOOKUP(C531,Vente!$A$4:$D$32,4,FALSE)),0,VLOOKUP(C531,Vente!$B$19:$C$506,2,FALSE))</f>
        <v>0</v>
      </c>
      <c r="I531" s="53">
        <f t="shared" si="41"/>
        <v>100</v>
      </c>
      <c r="J531" s="54">
        <f t="shared" si="42"/>
        <v>0</v>
      </c>
      <c r="Q531" s="20" t="str">
        <v>Article530</v>
      </c>
    </row>
    <row r="532" spans="1:17" ht="16.5" x14ac:dyDescent="0.3">
      <c r="A532" s="42">
        <f t="shared" si="43"/>
        <v>528</v>
      </c>
      <c r="B532" s="39"/>
      <c r="C532" s="50" t="s">
        <v>596</v>
      </c>
      <c r="D532" s="55" t="str">
        <f>IF(C532&lt;&gt;"",IFERROR(VLOOKUP(C532,#REF!,2,FALSE),""))</f>
        <v/>
      </c>
      <c r="E532" s="56"/>
      <c r="F532" s="45">
        <v>100</v>
      </c>
      <c r="G532" s="53">
        <f t="shared" si="40"/>
        <v>100</v>
      </c>
      <c r="H532" s="53">
        <f>IF(ISERROR(VLOOKUP(C532,Vente!$A$4:$D$32,4,FALSE)),0,VLOOKUP(C532,Vente!$B$19:$C$506,2,FALSE))</f>
        <v>0</v>
      </c>
      <c r="I532" s="53">
        <f t="shared" si="41"/>
        <v>100</v>
      </c>
      <c r="J532" s="54">
        <f t="shared" si="42"/>
        <v>0</v>
      </c>
      <c r="Q532" s="20" t="str">
        <v>Article531</v>
      </c>
    </row>
    <row r="533" spans="1:17" ht="16.5" x14ac:dyDescent="0.3">
      <c r="A533" s="42">
        <f t="shared" si="43"/>
        <v>529</v>
      </c>
      <c r="B533" s="39"/>
      <c r="C533" s="50" t="s">
        <v>597</v>
      </c>
      <c r="D533" s="55" t="str">
        <f>IF(C533&lt;&gt;"",IFERROR(VLOOKUP(C533,#REF!,2,FALSE),""))</f>
        <v/>
      </c>
      <c r="E533" s="56"/>
      <c r="F533" s="45">
        <v>100</v>
      </c>
      <c r="G533" s="53">
        <f t="shared" si="40"/>
        <v>100</v>
      </c>
      <c r="H533" s="53">
        <f>IF(ISERROR(VLOOKUP(C533,Vente!$A$4:$D$32,4,FALSE)),0,VLOOKUP(C533,Vente!$B$19:$C$506,2,FALSE))</f>
        <v>0</v>
      </c>
      <c r="I533" s="53">
        <f t="shared" si="41"/>
        <v>100</v>
      </c>
      <c r="J533" s="54">
        <f t="shared" si="42"/>
        <v>0</v>
      </c>
      <c r="Q533" s="20" t="str">
        <v>Article532</v>
      </c>
    </row>
    <row r="534" spans="1:17" ht="16.5" x14ac:dyDescent="0.3">
      <c r="A534" s="42">
        <f t="shared" si="43"/>
        <v>530</v>
      </c>
      <c r="B534" s="39"/>
      <c r="C534" s="50" t="s">
        <v>598</v>
      </c>
      <c r="D534" s="55" t="str">
        <f>IF(C534&lt;&gt;"",IFERROR(VLOOKUP(C534,#REF!,2,FALSE),""))</f>
        <v/>
      </c>
      <c r="E534" s="56"/>
      <c r="F534" s="45">
        <v>100</v>
      </c>
      <c r="G534" s="53">
        <f t="shared" si="40"/>
        <v>100</v>
      </c>
      <c r="H534" s="53">
        <f>IF(ISERROR(VLOOKUP(C534,Vente!$A$4:$D$32,4,FALSE)),0,VLOOKUP(C534,Vente!$B$19:$C$506,2,FALSE))</f>
        <v>0</v>
      </c>
      <c r="I534" s="53">
        <f t="shared" si="41"/>
        <v>100</v>
      </c>
      <c r="J534" s="54">
        <f t="shared" si="42"/>
        <v>0</v>
      </c>
      <c r="Q534" s="20" t="str">
        <v>Article533</v>
      </c>
    </row>
    <row r="535" spans="1:17" ht="16.5" x14ac:dyDescent="0.3">
      <c r="A535" s="42">
        <f t="shared" si="43"/>
        <v>531</v>
      </c>
      <c r="B535" s="39"/>
      <c r="C535" s="50" t="s">
        <v>599</v>
      </c>
      <c r="D535" s="55" t="str">
        <f>IF(C535&lt;&gt;"",IFERROR(VLOOKUP(C535,#REF!,2,FALSE),""))</f>
        <v/>
      </c>
      <c r="E535" s="56"/>
      <c r="F535" s="45">
        <v>100</v>
      </c>
      <c r="G535" s="53">
        <f t="shared" si="40"/>
        <v>100</v>
      </c>
      <c r="H535" s="53">
        <f>IF(ISERROR(VLOOKUP(C535,Vente!$A$4:$D$32,4,FALSE)),0,VLOOKUP(C535,Vente!$B$19:$C$506,2,FALSE))</f>
        <v>0</v>
      </c>
      <c r="I535" s="53">
        <f t="shared" si="41"/>
        <v>100</v>
      </c>
      <c r="J535" s="54">
        <f t="shared" si="42"/>
        <v>0</v>
      </c>
      <c r="Q535" s="20" t="str">
        <v>Article534</v>
      </c>
    </row>
    <row r="536" spans="1:17" ht="16.5" x14ac:dyDescent="0.3">
      <c r="A536" s="42">
        <f t="shared" si="43"/>
        <v>532</v>
      </c>
      <c r="B536" s="39"/>
      <c r="C536" s="50" t="s">
        <v>600</v>
      </c>
      <c r="D536" s="55" t="str">
        <f>IF(C536&lt;&gt;"",IFERROR(VLOOKUP(C536,#REF!,2,FALSE),""))</f>
        <v/>
      </c>
      <c r="E536" s="56"/>
      <c r="F536" s="45">
        <v>100</v>
      </c>
      <c r="G536" s="53">
        <f t="shared" si="40"/>
        <v>100</v>
      </c>
      <c r="H536" s="53">
        <f>IF(ISERROR(VLOOKUP(C536,Vente!$A$4:$D$32,4,FALSE)),0,VLOOKUP(C536,Vente!$B$19:$C$506,2,FALSE))</f>
        <v>0</v>
      </c>
      <c r="I536" s="53">
        <f t="shared" si="41"/>
        <v>100</v>
      </c>
      <c r="J536" s="54">
        <f t="shared" si="42"/>
        <v>0</v>
      </c>
      <c r="Q536" s="20" t="str">
        <v>Article535</v>
      </c>
    </row>
    <row r="537" spans="1:17" ht="16.5" x14ac:dyDescent="0.3">
      <c r="A537" s="42">
        <f t="shared" si="43"/>
        <v>533</v>
      </c>
      <c r="B537" s="39"/>
      <c r="C537" s="50" t="s">
        <v>601</v>
      </c>
      <c r="D537" s="55" t="str">
        <f>IF(C537&lt;&gt;"",IFERROR(VLOOKUP(C537,#REF!,2,FALSE),""))</f>
        <v/>
      </c>
      <c r="E537" s="56"/>
      <c r="F537" s="45">
        <v>100</v>
      </c>
      <c r="G537" s="53">
        <f t="shared" si="40"/>
        <v>100</v>
      </c>
      <c r="H537" s="53">
        <f>IF(ISERROR(VLOOKUP(C537,Vente!$A$4:$D$32,4,FALSE)),0,VLOOKUP(C537,Vente!$B$19:$C$506,2,FALSE))</f>
        <v>0</v>
      </c>
      <c r="I537" s="53">
        <f t="shared" si="41"/>
        <v>100</v>
      </c>
      <c r="J537" s="54">
        <f t="shared" si="42"/>
        <v>0</v>
      </c>
      <c r="Q537" s="20" t="str">
        <v>Article536</v>
      </c>
    </row>
    <row r="538" spans="1:17" ht="16.5" x14ac:dyDescent="0.3">
      <c r="A538" s="42">
        <f t="shared" si="43"/>
        <v>534</v>
      </c>
      <c r="B538" s="39"/>
      <c r="C538" s="50" t="s">
        <v>602</v>
      </c>
      <c r="D538" s="55" t="str">
        <f>IF(C538&lt;&gt;"",IFERROR(VLOOKUP(C538,#REF!,2,FALSE),""))</f>
        <v/>
      </c>
      <c r="E538" s="56"/>
      <c r="F538" s="45">
        <v>100</v>
      </c>
      <c r="G538" s="53">
        <f t="shared" si="40"/>
        <v>100</v>
      </c>
      <c r="H538" s="53">
        <f>IF(ISERROR(VLOOKUP(C538,Vente!$A$4:$D$32,4,FALSE)),0,VLOOKUP(C538,Vente!$B$19:$C$506,2,FALSE))</f>
        <v>0</v>
      </c>
      <c r="I538" s="53">
        <f t="shared" si="41"/>
        <v>100</v>
      </c>
      <c r="J538" s="54">
        <f t="shared" si="42"/>
        <v>0</v>
      </c>
      <c r="Q538" s="20" t="str">
        <v>Article537</v>
      </c>
    </row>
    <row r="539" spans="1:17" ht="16.5" x14ac:dyDescent="0.3">
      <c r="A539" s="42">
        <f t="shared" si="43"/>
        <v>535</v>
      </c>
      <c r="B539" s="39"/>
      <c r="C539" s="50" t="s">
        <v>603</v>
      </c>
      <c r="D539" s="55" t="str">
        <f>IF(C539&lt;&gt;"",IFERROR(VLOOKUP(C539,#REF!,2,FALSE),""))</f>
        <v/>
      </c>
      <c r="E539" s="56"/>
      <c r="F539" s="45">
        <v>100</v>
      </c>
      <c r="G539" s="53">
        <f t="shared" si="40"/>
        <v>100</v>
      </c>
      <c r="H539" s="53">
        <f>IF(ISERROR(VLOOKUP(C539,Vente!$A$4:$D$32,4,FALSE)),0,VLOOKUP(C539,Vente!$B$19:$C$506,2,FALSE))</f>
        <v>0</v>
      </c>
      <c r="I539" s="53">
        <f t="shared" si="41"/>
        <v>100</v>
      </c>
      <c r="J539" s="54">
        <f t="shared" si="42"/>
        <v>0</v>
      </c>
      <c r="Q539" s="20" t="str">
        <v>Article538</v>
      </c>
    </row>
    <row r="540" spans="1:17" ht="16.5" x14ac:dyDescent="0.3">
      <c r="A540" s="42">
        <f t="shared" si="43"/>
        <v>536</v>
      </c>
      <c r="B540" s="39"/>
      <c r="C540" s="50" t="s">
        <v>604</v>
      </c>
      <c r="D540" s="55" t="str">
        <f>IF(C540&lt;&gt;"",IFERROR(VLOOKUP(C540,#REF!,2,FALSE),""))</f>
        <v/>
      </c>
      <c r="E540" s="56"/>
      <c r="F540" s="45">
        <v>100</v>
      </c>
      <c r="G540" s="53">
        <f t="shared" si="40"/>
        <v>100</v>
      </c>
      <c r="H540" s="53">
        <f>IF(ISERROR(VLOOKUP(C540,Vente!$A$4:$D$32,4,FALSE)),0,VLOOKUP(C540,Vente!$B$19:$C$506,2,FALSE))</f>
        <v>0</v>
      </c>
      <c r="I540" s="53">
        <f t="shared" si="41"/>
        <v>100</v>
      </c>
      <c r="J540" s="54">
        <f t="shared" si="42"/>
        <v>0</v>
      </c>
      <c r="Q540" s="20" t="str">
        <v>Article539</v>
      </c>
    </row>
    <row r="541" spans="1:17" ht="16.5" x14ac:dyDescent="0.3">
      <c r="A541" s="42">
        <f t="shared" si="43"/>
        <v>537</v>
      </c>
      <c r="B541" s="39"/>
      <c r="C541" s="50" t="s">
        <v>605</v>
      </c>
      <c r="D541" s="55" t="str">
        <f>IF(C541&lt;&gt;"",IFERROR(VLOOKUP(C541,#REF!,2,FALSE),""))</f>
        <v/>
      </c>
      <c r="E541" s="56"/>
      <c r="F541" s="45">
        <v>100</v>
      </c>
      <c r="G541" s="53">
        <f t="shared" si="40"/>
        <v>100</v>
      </c>
      <c r="H541" s="53">
        <f>IF(ISERROR(VLOOKUP(C541,Vente!$A$4:$D$32,4,FALSE)),0,VLOOKUP(C541,Vente!$B$19:$C$506,2,FALSE))</f>
        <v>0</v>
      </c>
      <c r="I541" s="53">
        <f t="shared" si="41"/>
        <v>100</v>
      </c>
      <c r="J541" s="54">
        <f t="shared" si="42"/>
        <v>0</v>
      </c>
      <c r="Q541" s="20" t="str">
        <v>Article540</v>
      </c>
    </row>
    <row r="542" spans="1:17" ht="16.5" x14ac:dyDescent="0.3">
      <c r="A542" s="42">
        <f t="shared" si="43"/>
        <v>538</v>
      </c>
      <c r="B542" s="39"/>
      <c r="C542" s="50" t="s">
        <v>606</v>
      </c>
      <c r="D542" s="55" t="str">
        <f>IF(C542&lt;&gt;"",IFERROR(VLOOKUP(C542,#REF!,2,FALSE),""))</f>
        <v/>
      </c>
      <c r="E542" s="56"/>
      <c r="F542" s="45">
        <v>100</v>
      </c>
      <c r="G542" s="53">
        <f t="shared" si="40"/>
        <v>100</v>
      </c>
      <c r="H542" s="53">
        <f>IF(ISERROR(VLOOKUP(C542,Vente!$A$4:$D$32,4,FALSE)),0,VLOOKUP(C542,Vente!$B$19:$C$506,2,FALSE))</f>
        <v>0</v>
      </c>
      <c r="I542" s="53">
        <f t="shared" si="41"/>
        <v>100</v>
      </c>
      <c r="J542" s="54">
        <f t="shared" si="42"/>
        <v>0</v>
      </c>
      <c r="Q542" s="20" t="str">
        <v>Article541</v>
      </c>
    </row>
    <row r="543" spans="1:17" ht="16.5" x14ac:dyDescent="0.3">
      <c r="A543" s="42">
        <f t="shared" si="43"/>
        <v>539</v>
      </c>
      <c r="B543" s="39"/>
      <c r="C543" s="50" t="s">
        <v>607</v>
      </c>
      <c r="D543" s="55" t="str">
        <f>IF(C543&lt;&gt;"",IFERROR(VLOOKUP(C543,#REF!,2,FALSE),""))</f>
        <v/>
      </c>
      <c r="E543" s="56"/>
      <c r="F543" s="45">
        <v>100</v>
      </c>
      <c r="G543" s="53">
        <f t="shared" si="40"/>
        <v>100</v>
      </c>
      <c r="H543" s="53">
        <f>IF(ISERROR(VLOOKUP(C543,Vente!$A$4:$D$32,4,FALSE)),0,VLOOKUP(C543,Vente!$B$19:$C$506,2,FALSE))</f>
        <v>0</v>
      </c>
      <c r="I543" s="53">
        <f t="shared" si="41"/>
        <v>100</v>
      </c>
      <c r="J543" s="54">
        <f t="shared" si="42"/>
        <v>0</v>
      </c>
      <c r="Q543" s="20" t="str">
        <v>Article542</v>
      </c>
    </row>
    <row r="544" spans="1:17" ht="16.5" x14ac:dyDescent="0.3">
      <c r="A544" s="42">
        <f t="shared" si="43"/>
        <v>540</v>
      </c>
      <c r="B544" s="39"/>
      <c r="C544" s="50" t="s">
        <v>608</v>
      </c>
      <c r="D544" s="55" t="str">
        <f>IF(C544&lt;&gt;"",IFERROR(VLOOKUP(C544,#REF!,2,FALSE),""))</f>
        <v/>
      </c>
      <c r="E544" s="56"/>
      <c r="F544" s="45">
        <v>100</v>
      </c>
      <c r="G544" s="53">
        <f t="shared" si="40"/>
        <v>100</v>
      </c>
      <c r="H544" s="53">
        <f>IF(ISERROR(VLOOKUP(C544,Vente!$A$4:$D$32,4,FALSE)),0,VLOOKUP(C544,Vente!$B$19:$C$506,2,FALSE))</f>
        <v>0</v>
      </c>
      <c r="I544" s="53">
        <f t="shared" si="41"/>
        <v>100</v>
      </c>
      <c r="J544" s="54">
        <f t="shared" si="42"/>
        <v>0</v>
      </c>
      <c r="Q544" s="20" t="str">
        <v>Article543</v>
      </c>
    </row>
    <row r="545" spans="1:17" ht="16.5" x14ac:dyDescent="0.3">
      <c r="A545" s="42">
        <f t="shared" si="43"/>
        <v>541</v>
      </c>
      <c r="B545" s="39"/>
      <c r="C545" s="50" t="s">
        <v>609</v>
      </c>
      <c r="D545" s="55" t="str">
        <f>IF(C545&lt;&gt;"",IFERROR(VLOOKUP(C545,#REF!,2,FALSE),""))</f>
        <v/>
      </c>
      <c r="E545" s="56"/>
      <c r="F545" s="45">
        <v>100</v>
      </c>
      <c r="G545" s="53">
        <f t="shared" si="40"/>
        <v>100</v>
      </c>
      <c r="H545" s="53">
        <f>IF(ISERROR(VLOOKUP(C545,Vente!$A$4:$D$32,4,FALSE)),0,VLOOKUP(C545,Vente!$B$19:$C$506,2,FALSE))</f>
        <v>0</v>
      </c>
      <c r="I545" s="53">
        <f t="shared" si="41"/>
        <v>100</v>
      </c>
      <c r="J545" s="54">
        <f t="shared" si="42"/>
        <v>0</v>
      </c>
      <c r="Q545" s="20" t="str">
        <v>Article544</v>
      </c>
    </row>
    <row r="546" spans="1:17" ht="16.5" x14ac:dyDescent="0.3">
      <c r="A546" s="42">
        <f t="shared" si="43"/>
        <v>542</v>
      </c>
      <c r="B546" s="39"/>
      <c r="C546" s="50" t="s">
        <v>610</v>
      </c>
      <c r="D546" s="55" t="str">
        <f>IF(C546&lt;&gt;"",IFERROR(VLOOKUP(C546,#REF!,2,FALSE),""))</f>
        <v/>
      </c>
      <c r="E546" s="56"/>
      <c r="F546" s="45">
        <v>100</v>
      </c>
      <c r="G546" s="53">
        <f t="shared" si="40"/>
        <v>100</v>
      </c>
      <c r="H546" s="53">
        <f>IF(ISERROR(VLOOKUP(C546,Vente!$A$4:$D$32,4,FALSE)),0,VLOOKUP(C546,Vente!$B$19:$C$506,2,FALSE))</f>
        <v>0</v>
      </c>
      <c r="I546" s="53">
        <f t="shared" si="41"/>
        <v>100</v>
      </c>
      <c r="J546" s="54">
        <f t="shared" si="42"/>
        <v>0</v>
      </c>
      <c r="Q546" s="20" t="str">
        <v>Article545</v>
      </c>
    </row>
    <row r="547" spans="1:17" ht="16.5" x14ac:dyDescent="0.3">
      <c r="A547" s="42">
        <f t="shared" si="43"/>
        <v>543</v>
      </c>
      <c r="B547" s="39"/>
      <c r="C547" s="50" t="s">
        <v>611</v>
      </c>
      <c r="D547" s="55" t="str">
        <f>IF(C547&lt;&gt;"",IFERROR(VLOOKUP(C547,#REF!,2,FALSE),""))</f>
        <v/>
      </c>
      <c r="E547" s="56"/>
      <c r="F547" s="45">
        <v>100</v>
      </c>
      <c r="G547" s="53">
        <f t="shared" si="40"/>
        <v>100</v>
      </c>
      <c r="H547" s="53">
        <f>IF(ISERROR(VLOOKUP(C547,Vente!$A$4:$D$32,4,FALSE)),0,VLOOKUP(C547,Vente!$B$19:$C$506,2,FALSE))</f>
        <v>0</v>
      </c>
      <c r="I547" s="53">
        <f t="shared" si="41"/>
        <v>100</v>
      </c>
      <c r="J547" s="54">
        <f t="shared" si="42"/>
        <v>0</v>
      </c>
      <c r="Q547" s="20" t="str">
        <v>Article546</v>
      </c>
    </row>
    <row r="548" spans="1:17" ht="16.5" x14ac:dyDescent="0.3">
      <c r="A548" s="42">
        <f t="shared" si="43"/>
        <v>544</v>
      </c>
      <c r="B548" s="39"/>
      <c r="C548" s="50" t="s">
        <v>612</v>
      </c>
      <c r="D548" s="55" t="str">
        <f>IF(C548&lt;&gt;"",IFERROR(VLOOKUP(C548,#REF!,2,FALSE),""))</f>
        <v/>
      </c>
      <c r="E548" s="56"/>
      <c r="F548" s="45">
        <v>100</v>
      </c>
      <c r="G548" s="53">
        <f t="shared" si="40"/>
        <v>100</v>
      </c>
      <c r="H548" s="53">
        <f>IF(ISERROR(VLOOKUP(C548,Vente!$A$4:$D$32,4,FALSE)),0,VLOOKUP(C548,Vente!$B$19:$C$506,2,FALSE))</f>
        <v>0</v>
      </c>
      <c r="I548" s="53">
        <f t="shared" si="41"/>
        <v>100</v>
      </c>
      <c r="J548" s="54">
        <f t="shared" si="42"/>
        <v>0</v>
      </c>
      <c r="Q548" s="20" t="str">
        <v>Article547</v>
      </c>
    </row>
    <row r="549" spans="1:17" ht="16.5" x14ac:dyDescent="0.3">
      <c r="A549" s="42">
        <f t="shared" si="43"/>
        <v>545</v>
      </c>
      <c r="B549" s="39"/>
      <c r="C549" s="50" t="s">
        <v>613</v>
      </c>
      <c r="D549" s="55" t="str">
        <f>IF(C549&lt;&gt;"",IFERROR(VLOOKUP(C549,#REF!,2,FALSE),""))</f>
        <v/>
      </c>
      <c r="E549" s="56"/>
      <c r="F549" s="45">
        <v>100</v>
      </c>
      <c r="G549" s="53">
        <f t="shared" si="40"/>
        <v>100</v>
      </c>
      <c r="H549" s="53">
        <f>IF(ISERROR(VLOOKUP(C549,Vente!$A$4:$D$32,4,FALSE)),0,VLOOKUP(C549,Vente!$B$19:$C$506,2,FALSE))</f>
        <v>0</v>
      </c>
      <c r="I549" s="53">
        <f t="shared" si="41"/>
        <v>100</v>
      </c>
      <c r="J549" s="54">
        <f t="shared" si="42"/>
        <v>0</v>
      </c>
      <c r="Q549" s="20" t="str">
        <v>Article548</v>
      </c>
    </row>
    <row r="550" spans="1:17" ht="16.5" x14ac:dyDescent="0.3">
      <c r="A550" s="42">
        <f t="shared" si="43"/>
        <v>546</v>
      </c>
      <c r="B550" s="39"/>
      <c r="C550" s="50" t="s">
        <v>614</v>
      </c>
      <c r="D550" s="55" t="str">
        <f>IF(C550&lt;&gt;"",IFERROR(VLOOKUP(C550,#REF!,2,FALSE),""))</f>
        <v/>
      </c>
      <c r="E550" s="56"/>
      <c r="F550" s="45">
        <v>100</v>
      </c>
      <c r="G550" s="53">
        <f t="shared" si="40"/>
        <v>100</v>
      </c>
      <c r="H550" s="53">
        <f>IF(ISERROR(VLOOKUP(C550,Vente!$A$4:$D$32,4,FALSE)),0,VLOOKUP(C550,Vente!$B$19:$C$506,2,FALSE))</f>
        <v>0</v>
      </c>
      <c r="I550" s="53">
        <f t="shared" si="41"/>
        <v>100</v>
      </c>
      <c r="J550" s="54">
        <f t="shared" si="42"/>
        <v>0</v>
      </c>
      <c r="Q550" s="20" t="str">
        <v>Article549</v>
      </c>
    </row>
    <row r="551" spans="1:17" ht="16.5" x14ac:dyDescent="0.3">
      <c r="A551" s="42">
        <f t="shared" si="43"/>
        <v>547</v>
      </c>
      <c r="B551" s="39"/>
      <c r="C551" s="50" t="s">
        <v>615</v>
      </c>
      <c r="D551" s="55" t="str">
        <f>IF(C551&lt;&gt;"",IFERROR(VLOOKUP(C551,#REF!,2,FALSE),""))</f>
        <v/>
      </c>
      <c r="E551" s="56"/>
      <c r="F551" s="45">
        <v>100</v>
      </c>
      <c r="G551" s="53">
        <f t="shared" si="40"/>
        <v>100</v>
      </c>
      <c r="H551" s="53">
        <f>IF(ISERROR(VLOOKUP(C551,Vente!$A$4:$D$32,4,FALSE)),0,VLOOKUP(C551,Vente!$B$19:$C$506,2,FALSE))</f>
        <v>0</v>
      </c>
      <c r="I551" s="53">
        <f t="shared" si="41"/>
        <v>100</v>
      </c>
      <c r="J551" s="54">
        <f t="shared" si="42"/>
        <v>0</v>
      </c>
      <c r="Q551" s="20" t="str">
        <v>Article550</v>
      </c>
    </row>
    <row r="552" spans="1:17" ht="16.5" x14ac:dyDescent="0.3">
      <c r="A552" s="42">
        <f t="shared" si="43"/>
        <v>548</v>
      </c>
      <c r="B552" s="39"/>
      <c r="C552" s="50" t="s">
        <v>616</v>
      </c>
      <c r="D552" s="55" t="str">
        <f>IF(C552&lt;&gt;"",IFERROR(VLOOKUP(C552,#REF!,2,FALSE),""))</f>
        <v/>
      </c>
      <c r="E552" s="56"/>
      <c r="F552" s="45">
        <v>100</v>
      </c>
      <c r="G552" s="53">
        <f t="shared" si="40"/>
        <v>100</v>
      </c>
      <c r="H552" s="53">
        <f>IF(ISERROR(VLOOKUP(C552,Vente!$A$4:$D$32,4,FALSE)),0,VLOOKUP(C552,Vente!$B$19:$C$506,2,FALSE))</f>
        <v>0</v>
      </c>
      <c r="I552" s="53">
        <f t="shared" si="41"/>
        <v>100</v>
      </c>
      <c r="J552" s="54">
        <f t="shared" si="42"/>
        <v>0</v>
      </c>
      <c r="Q552" s="20" t="str">
        <v>Article551</v>
      </c>
    </row>
    <row r="553" spans="1:17" ht="16.5" x14ac:dyDescent="0.3">
      <c r="A553" s="42">
        <f t="shared" si="43"/>
        <v>549</v>
      </c>
      <c r="B553" s="39"/>
      <c r="C553" s="50" t="s">
        <v>617</v>
      </c>
      <c r="D553" s="55" t="str">
        <f>IF(C553&lt;&gt;"",IFERROR(VLOOKUP(C553,#REF!,2,FALSE),""))</f>
        <v/>
      </c>
      <c r="E553" s="56"/>
      <c r="F553" s="45">
        <v>100</v>
      </c>
      <c r="G553" s="53">
        <f t="shared" si="40"/>
        <v>100</v>
      </c>
      <c r="H553" s="53">
        <f>IF(ISERROR(VLOOKUP(C553,Vente!$A$4:$D$32,4,FALSE)),0,VLOOKUP(C553,Vente!$B$19:$C$506,2,FALSE))</f>
        <v>0</v>
      </c>
      <c r="I553" s="53">
        <f t="shared" si="41"/>
        <v>100</v>
      </c>
      <c r="J553" s="54">
        <f t="shared" si="42"/>
        <v>0</v>
      </c>
      <c r="Q553" s="20" t="str">
        <v>Article552</v>
      </c>
    </row>
    <row r="554" spans="1:17" ht="16.5" x14ac:dyDescent="0.3">
      <c r="A554" s="42">
        <f t="shared" si="43"/>
        <v>550</v>
      </c>
      <c r="B554" s="39"/>
      <c r="C554" s="50" t="s">
        <v>618</v>
      </c>
      <c r="D554" s="55" t="str">
        <f>IF(C554&lt;&gt;"",IFERROR(VLOOKUP(C554,#REF!,2,FALSE),""))</f>
        <v/>
      </c>
      <c r="E554" s="56"/>
      <c r="F554" s="45">
        <v>100</v>
      </c>
      <c r="G554" s="53">
        <f t="shared" si="40"/>
        <v>100</v>
      </c>
      <c r="H554" s="53">
        <f>IF(ISERROR(VLOOKUP(C554,Vente!$A$4:$D$32,4,FALSE)),0,VLOOKUP(C554,Vente!$B$19:$C$506,2,FALSE))</f>
        <v>0</v>
      </c>
      <c r="I554" s="53">
        <f t="shared" si="41"/>
        <v>100</v>
      </c>
      <c r="J554" s="54">
        <f t="shared" si="42"/>
        <v>0</v>
      </c>
      <c r="Q554" s="20" t="str">
        <v>Article553</v>
      </c>
    </row>
    <row r="555" spans="1:17" ht="16.5" x14ac:dyDescent="0.3">
      <c r="A555" s="42">
        <f t="shared" si="43"/>
        <v>551</v>
      </c>
      <c r="B555" s="39"/>
      <c r="C555" s="50" t="s">
        <v>619</v>
      </c>
      <c r="D555" s="55" t="str">
        <f>IF(C555&lt;&gt;"",IFERROR(VLOOKUP(C555,#REF!,2,FALSE),""))</f>
        <v/>
      </c>
      <c r="E555" s="56"/>
      <c r="F555" s="45">
        <v>100</v>
      </c>
      <c r="G555" s="53">
        <f t="shared" si="40"/>
        <v>100</v>
      </c>
      <c r="H555" s="53">
        <f>IF(ISERROR(VLOOKUP(C555,Vente!$A$4:$D$32,4,FALSE)),0,VLOOKUP(C555,Vente!$B$19:$C$506,2,FALSE))</f>
        <v>0</v>
      </c>
      <c r="I555" s="53">
        <f t="shared" si="41"/>
        <v>100</v>
      </c>
      <c r="J555" s="54">
        <f t="shared" si="42"/>
        <v>0</v>
      </c>
      <c r="Q555" s="20" t="str">
        <v>Article554</v>
      </c>
    </row>
    <row r="556" spans="1:17" ht="16.5" x14ac:dyDescent="0.3">
      <c r="A556" s="42">
        <f t="shared" si="43"/>
        <v>552</v>
      </c>
      <c r="B556" s="39"/>
      <c r="C556" s="50" t="s">
        <v>620</v>
      </c>
      <c r="D556" s="55" t="str">
        <f>IF(C556&lt;&gt;"",IFERROR(VLOOKUP(C556,#REF!,2,FALSE),""))</f>
        <v/>
      </c>
      <c r="E556" s="56"/>
      <c r="F556" s="45">
        <v>100</v>
      </c>
      <c r="G556" s="53">
        <f t="shared" si="40"/>
        <v>100</v>
      </c>
      <c r="H556" s="53">
        <f>IF(ISERROR(VLOOKUP(C556,Vente!$A$4:$D$32,4,FALSE)),0,VLOOKUP(C556,Vente!$B$19:$C$506,2,FALSE))</f>
        <v>0</v>
      </c>
      <c r="I556" s="53">
        <f t="shared" si="41"/>
        <v>100</v>
      </c>
      <c r="J556" s="54">
        <f t="shared" si="42"/>
        <v>0</v>
      </c>
      <c r="Q556" s="20" t="str">
        <v>Article555</v>
      </c>
    </row>
    <row r="557" spans="1:17" ht="16.5" x14ac:dyDescent="0.3">
      <c r="A557" s="42">
        <f t="shared" si="43"/>
        <v>553</v>
      </c>
      <c r="B557" s="39"/>
      <c r="C557" s="50" t="s">
        <v>621</v>
      </c>
      <c r="D557" s="55" t="str">
        <f>IF(C557&lt;&gt;"",IFERROR(VLOOKUP(C557,#REF!,2,FALSE),""))</f>
        <v/>
      </c>
      <c r="E557" s="56"/>
      <c r="F557" s="45">
        <v>100</v>
      </c>
      <c r="G557" s="53">
        <f t="shared" si="40"/>
        <v>100</v>
      </c>
      <c r="H557" s="53">
        <f>IF(ISERROR(VLOOKUP(C557,Vente!$A$4:$D$32,4,FALSE)),0,VLOOKUP(C557,Vente!$B$19:$C$506,2,FALSE))</f>
        <v>0</v>
      </c>
      <c r="I557" s="53">
        <f t="shared" si="41"/>
        <v>100</v>
      </c>
      <c r="J557" s="54">
        <f t="shared" si="42"/>
        <v>0</v>
      </c>
      <c r="Q557" s="20" t="str">
        <v>Article556</v>
      </c>
    </row>
    <row r="558" spans="1:17" ht="16.5" x14ac:dyDescent="0.3">
      <c r="A558" s="42">
        <f t="shared" si="43"/>
        <v>554</v>
      </c>
      <c r="B558" s="39"/>
      <c r="C558" s="50" t="s">
        <v>622</v>
      </c>
      <c r="D558" s="55" t="str">
        <f>IF(C558&lt;&gt;"",IFERROR(VLOOKUP(C558,#REF!,2,FALSE),""))</f>
        <v/>
      </c>
      <c r="E558" s="56"/>
      <c r="F558" s="45">
        <v>100</v>
      </c>
      <c r="G558" s="53">
        <f t="shared" si="40"/>
        <v>100</v>
      </c>
      <c r="H558" s="53">
        <f>IF(ISERROR(VLOOKUP(C558,Vente!$A$4:$D$32,4,FALSE)),0,VLOOKUP(C558,Vente!$B$19:$C$506,2,FALSE))</f>
        <v>0</v>
      </c>
      <c r="I558" s="53">
        <f t="shared" si="41"/>
        <v>100</v>
      </c>
      <c r="J558" s="54">
        <f t="shared" si="42"/>
        <v>0</v>
      </c>
      <c r="Q558" s="20" t="str">
        <v>Article557</v>
      </c>
    </row>
    <row r="559" spans="1:17" ht="16.5" x14ac:dyDescent="0.3">
      <c r="A559" s="42">
        <f t="shared" si="43"/>
        <v>555</v>
      </c>
      <c r="B559" s="39"/>
      <c r="C559" s="50" t="s">
        <v>623</v>
      </c>
      <c r="D559" s="55" t="str">
        <f>IF(C559&lt;&gt;"",IFERROR(VLOOKUP(C559,#REF!,2,FALSE),""))</f>
        <v/>
      </c>
      <c r="E559" s="56"/>
      <c r="F559" s="45">
        <v>100</v>
      </c>
      <c r="G559" s="53">
        <f t="shared" si="40"/>
        <v>100</v>
      </c>
      <c r="H559" s="53">
        <f>IF(ISERROR(VLOOKUP(C559,Vente!$A$4:$D$32,4,FALSE)),0,VLOOKUP(C559,Vente!$B$19:$C$506,2,FALSE))</f>
        <v>0</v>
      </c>
      <c r="I559" s="53">
        <f t="shared" si="41"/>
        <v>100</v>
      </c>
      <c r="J559" s="54">
        <f t="shared" si="42"/>
        <v>0</v>
      </c>
      <c r="Q559" s="20" t="str">
        <v>Article558</v>
      </c>
    </row>
    <row r="560" spans="1:17" ht="16.5" x14ac:dyDescent="0.3">
      <c r="A560" s="42">
        <f t="shared" si="43"/>
        <v>556</v>
      </c>
      <c r="B560" s="39"/>
      <c r="C560" s="50" t="s">
        <v>624</v>
      </c>
      <c r="D560" s="55" t="str">
        <f>IF(C560&lt;&gt;"",IFERROR(VLOOKUP(C560,#REF!,2,FALSE),""))</f>
        <v/>
      </c>
      <c r="E560" s="56"/>
      <c r="F560" s="45">
        <v>100</v>
      </c>
      <c r="G560" s="53">
        <f t="shared" si="40"/>
        <v>100</v>
      </c>
      <c r="H560" s="53">
        <f>IF(ISERROR(VLOOKUP(C560,Vente!$A$4:$D$32,4,FALSE)),0,VLOOKUP(C560,Vente!$B$19:$C$506,2,FALSE))</f>
        <v>0</v>
      </c>
      <c r="I560" s="53">
        <f t="shared" si="41"/>
        <v>100</v>
      </c>
      <c r="J560" s="54">
        <f t="shared" si="42"/>
        <v>0</v>
      </c>
      <c r="Q560" s="20" t="str">
        <v>Article559</v>
      </c>
    </row>
    <row r="561" spans="1:17" ht="16.5" x14ac:dyDescent="0.3">
      <c r="A561" s="42">
        <f t="shared" si="43"/>
        <v>557</v>
      </c>
      <c r="B561" s="39"/>
      <c r="C561" s="50" t="s">
        <v>625</v>
      </c>
      <c r="D561" s="55" t="str">
        <f>IF(C561&lt;&gt;"",IFERROR(VLOOKUP(C561,#REF!,2,FALSE),""))</f>
        <v/>
      </c>
      <c r="E561" s="56"/>
      <c r="F561" s="45">
        <v>100</v>
      </c>
      <c r="G561" s="53">
        <f t="shared" si="40"/>
        <v>100</v>
      </c>
      <c r="H561" s="53">
        <f>IF(ISERROR(VLOOKUP(C561,Vente!$A$4:$D$32,4,FALSE)),0,VLOOKUP(C561,Vente!$B$19:$C$506,2,FALSE))</f>
        <v>0</v>
      </c>
      <c r="I561" s="53">
        <f t="shared" si="41"/>
        <v>100</v>
      </c>
      <c r="J561" s="54">
        <f t="shared" si="42"/>
        <v>0</v>
      </c>
      <c r="Q561" s="20" t="str">
        <v>Article560</v>
      </c>
    </row>
    <row r="562" spans="1:17" ht="16.5" x14ac:dyDescent="0.3">
      <c r="A562" s="42">
        <f t="shared" si="43"/>
        <v>558</v>
      </c>
      <c r="B562" s="39"/>
      <c r="C562" s="50" t="s">
        <v>626</v>
      </c>
      <c r="D562" s="55" t="str">
        <f>IF(C562&lt;&gt;"",IFERROR(VLOOKUP(C562,#REF!,2,FALSE),""))</f>
        <v/>
      </c>
      <c r="E562" s="56"/>
      <c r="F562" s="45">
        <v>100</v>
      </c>
      <c r="G562" s="53">
        <f t="shared" si="40"/>
        <v>100</v>
      </c>
      <c r="H562" s="53">
        <f>IF(ISERROR(VLOOKUP(C562,Vente!$A$4:$D$32,4,FALSE)),0,VLOOKUP(C562,Vente!$B$19:$C$506,2,FALSE))</f>
        <v>0</v>
      </c>
      <c r="I562" s="53">
        <f t="shared" si="41"/>
        <v>100</v>
      </c>
      <c r="J562" s="54">
        <f t="shared" si="42"/>
        <v>0</v>
      </c>
      <c r="Q562" s="20" t="str">
        <v>Article561</v>
      </c>
    </row>
    <row r="563" spans="1:17" ht="16.5" x14ac:dyDescent="0.3">
      <c r="A563" s="42">
        <f t="shared" si="43"/>
        <v>559</v>
      </c>
      <c r="B563" s="39"/>
      <c r="C563" s="50" t="s">
        <v>627</v>
      </c>
      <c r="D563" s="55" t="str">
        <f>IF(C563&lt;&gt;"",IFERROR(VLOOKUP(C563,#REF!,2,FALSE),""))</f>
        <v/>
      </c>
      <c r="E563" s="56"/>
      <c r="F563" s="45">
        <v>100</v>
      </c>
      <c r="G563" s="53">
        <f t="shared" si="40"/>
        <v>100</v>
      </c>
      <c r="H563" s="53">
        <f>IF(ISERROR(VLOOKUP(C563,Vente!$A$4:$D$32,4,FALSE)),0,VLOOKUP(C563,Vente!$B$19:$C$506,2,FALSE))</f>
        <v>0</v>
      </c>
      <c r="I563" s="53">
        <f t="shared" si="41"/>
        <v>100</v>
      </c>
      <c r="J563" s="54">
        <f t="shared" si="42"/>
        <v>0</v>
      </c>
      <c r="Q563" s="20" t="str">
        <v>Article562</v>
      </c>
    </row>
    <row r="564" spans="1:17" ht="16.5" x14ac:dyDescent="0.3">
      <c r="A564" s="42">
        <f t="shared" si="43"/>
        <v>560</v>
      </c>
      <c r="B564" s="39"/>
      <c r="C564" s="50" t="s">
        <v>628</v>
      </c>
      <c r="D564" s="55" t="str">
        <f>IF(C564&lt;&gt;"",IFERROR(VLOOKUP(C564,#REF!,2,FALSE),""))</f>
        <v/>
      </c>
      <c r="E564" s="56"/>
      <c r="F564" s="45">
        <v>100</v>
      </c>
      <c r="G564" s="53">
        <f t="shared" si="40"/>
        <v>100</v>
      </c>
      <c r="H564" s="53">
        <f>IF(ISERROR(VLOOKUP(C564,Vente!$A$4:$D$32,4,FALSE)),0,VLOOKUP(C564,Vente!$B$19:$C$506,2,FALSE))</f>
        <v>0</v>
      </c>
      <c r="I564" s="53">
        <f t="shared" si="41"/>
        <v>100</v>
      </c>
      <c r="J564" s="54">
        <f t="shared" si="42"/>
        <v>0</v>
      </c>
      <c r="Q564" s="20" t="str">
        <v>Article563</v>
      </c>
    </row>
    <row r="565" spans="1:17" ht="16.5" x14ac:dyDescent="0.3">
      <c r="A565" s="42">
        <f t="shared" si="43"/>
        <v>561</v>
      </c>
      <c r="B565" s="39"/>
      <c r="C565" s="50" t="s">
        <v>629</v>
      </c>
      <c r="D565" s="55" t="str">
        <f>IF(C565&lt;&gt;"",IFERROR(VLOOKUP(C565,#REF!,2,FALSE),""))</f>
        <v/>
      </c>
      <c r="E565" s="56"/>
      <c r="F565" s="45">
        <v>100</v>
      </c>
      <c r="G565" s="53">
        <f t="shared" si="40"/>
        <v>100</v>
      </c>
      <c r="H565" s="53">
        <f>IF(ISERROR(VLOOKUP(C565,Vente!$A$4:$D$32,4,FALSE)),0,VLOOKUP(C565,Vente!$B$19:$C$506,2,FALSE))</f>
        <v>0</v>
      </c>
      <c r="I565" s="53">
        <f t="shared" si="41"/>
        <v>100</v>
      </c>
      <c r="J565" s="54">
        <f t="shared" si="42"/>
        <v>0</v>
      </c>
      <c r="Q565" s="20" t="str">
        <v>Article564</v>
      </c>
    </row>
    <row r="566" spans="1:17" ht="16.5" x14ac:dyDescent="0.3">
      <c r="A566" s="42">
        <f t="shared" si="43"/>
        <v>562</v>
      </c>
      <c r="B566" s="39"/>
      <c r="C566" s="50" t="s">
        <v>630</v>
      </c>
      <c r="D566" s="55" t="str">
        <f>IF(C566&lt;&gt;"",IFERROR(VLOOKUP(C566,#REF!,2,FALSE),""))</f>
        <v/>
      </c>
      <c r="E566" s="56"/>
      <c r="F566" s="45">
        <v>100</v>
      </c>
      <c r="G566" s="53">
        <f t="shared" si="40"/>
        <v>100</v>
      </c>
      <c r="H566" s="53">
        <f>IF(ISERROR(VLOOKUP(C566,Vente!$A$4:$D$32,4,FALSE)),0,VLOOKUP(C566,Vente!$B$19:$C$506,2,FALSE))</f>
        <v>0</v>
      </c>
      <c r="I566" s="53">
        <f t="shared" si="41"/>
        <v>100</v>
      </c>
      <c r="J566" s="54">
        <f t="shared" si="42"/>
        <v>0</v>
      </c>
      <c r="Q566" s="20" t="str">
        <v>Article565</v>
      </c>
    </row>
    <row r="567" spans="1:17" ht="16.5" x14ac:dyDescent="0.3">
      <c r="A567" s="42">
        <f t="shared" si="43"/>
        <v>563</v>
      </c>
      <c r="B567" s="39"/>
      <c r="C567" s="50" t="s">
        <v>631</v>
      </c>
      <c r="D567" s="55" t="str">
        <f>IF(C567&lt;&gt;"",IFERROR(VLOOKUP(C567,#REF!,2,FALSE),""))</f>
        <v/>
      </c>
      <c r="E567" s="56"/>
      <c r="F567" s="45">
        <v>100</v>
      </c>
      <c r="G567" s="53">
        <f t="shared" si="40"/>
        <v>100</v>
      </c>
      <c r="H567" s="53">
        <f>IF(ISERROR(VLOOKUP(C567,Vente!$A$4:$D$32,4,FALSE)),0,VLOOKUP(C567,Vente!$B$19:$C$506,2,FALSE))</f>
        <v>0</v>
      </c>
      <c r="I567" s="53">
        <f t="shared" si="41"/>
        <v>100</v>
      </c>
      <c r="J567" s="54">
        <f t="shared" si="42"/>
        <v>0</v>
      </c>
      <c r="Q567" s="20" t="str">
        <v>Article566</v>
      </c>
    </row>
    <row r="568" spans="1:17" ht="16.5" x14ac:dyDescent="0.3">
      <c r="A568" s="42">
        <f t="shared" si="43"/>
        <v>564</v>
      </c>
      <c r="B568" s="39"/>
      <c r="C568" s="50" t="s">
        <v>632</v>
      </c>
      <c r="D568" s="55" t="str">
        <f>IF(C568&lt;&gt;"",IFERROR(VLOOKUP(C568,#REF!,2,FALSE),""))</f>
        <v/>
      </c>
      <c r="E568" s="56"/>
      <c r="F568" s="45">
        <v>100</v>
      </c>
      <c r="G568" s="53">
        <f t="shared" si="40"/>
        <v>100</v>
      </c>
      <c r="H568" s="53">
        <f>IF(ISERROR(VLOOKUP(C568,Vente!$A$4:$D$32,4,FALSE)),0,VLOOKUP(C568,Vente!$B$19:$C$506,2,FALSE))</f>
        <v>0</v>
      </c>
      <c r="I568" s="53">
        <f t="shared" si="41"/>
        <v>100</v>
      </c>
      <c r="J568" s="54">
        <f t="shared" si="42"/>
        <v>0</v>
      </c>
      <c r="Q568" s="20" t="str">
        <v>Article567</v>
      </c>
    </row>
    <row r="569" spans="1:17" ht="16.5" x14ac:dyDescent="0.3">
      <c r="A569" s="42">
        <f t="shared" si="43"/>
        <v>565</v>
      </c>
      <c r="B569" s="39"/>
      <c r="C569" s="50" t="s">
        <v>633</v>
      </c>
      <c r="D569" s="55" t="str">
        <f>IF(C569&lt;&gt;"",IFERROR(VLOOKUP(C569,#REF!,2,FALSE),""))</f>
        <v/>
      </c>
      <c r="E569" s="56"/>
      <c r="F569" s="45">
        <v>100</v>
      </c>
      <c r="G569" s="53">
        <f t="shared" si="40"/>
        <v>100</v>
      </c>
      <c r="H569" s="53">
        <f>IF(ISERROR(VLOOKUP(C569,Vente!$A$4:$D$32,4,FALSE)),0,VLOOKUP(C569,Vente!$B$19:$C$506,2,FALSE))</f>
        <v>0</v>
      </c>
      <c r="I569" s="53">
        <f t="shared" si="41"/>
        <v>100</v>
      </c>
      <c r="J569" s="54">
        <f t="shared" si="42"/>
        <v>0</v>
      </c>
      <c r="Q569" s="20" t="str">
        <v>Article568</v>
      </c>
    </row>
    <row r="570" spans="1:17" ht="16.5" x14ac:dyDescent="0.3">
      <c r="A570" s="42">
        <f t="shared" si="43"/>
        <v>566</v>
      </c>
      <c r="B570" s="39"/>
      <c r="C570" s="50" t="s">
        <v>634</v>
      </c>
      <c r="D570" s="55" t="str">
        <f>IF(C570&lt;&gt;"",IFERROR(VLOOKUP(C570,#REF!,2,FALSE),""))</f>
        <v/>
      </c>
      <c r="E570" s="56"/>
      <c r="F570" s="45">
        <v>100</v>
      </c>
      <c r="G570" s="53">
        <f t="shared" si="40"/>
        <v>100</v>
      </c>
      <c r="H570" s="53">
        <f>IF(ISERROR(VLOOKUP(C570,Vente!$A$4:$D$32,4,FALSE)),0,VLOOKUP(C570,Vente!$B$19:$C$506,2,FALSE))</f>
        <v>0</v>
      </c>
      <c r="I570" s="53">
        <f t="shared" si="41"/>
        <v>100</v>
      </c>
      <c r="J570" s="54">
        <f t="shared" si="42"/>
        <v>0</v>
      </c>
      <c r="Q570" s="20" t="str">
        <v>Article569</v>
      </c>
    </row>
    <row r="571" spans="1:17" ht="16.5" x14ac:dyDescent="0.3">
      <c r="A571" s="42">
        <f t="shared" si="43"/>
        <v>567</v>
      </c>
      <c r="B571" s="39"/>
      <c r="C571" s="50" t="s">
        <v>635</v>
      </c>
      <c r="D571" s="55" t="str">
        <f>IF(C571&lt;&gt;"",IFERROR(VLOOKUP(C571,#REF!,2,FALSE),""))</f>
        <v/>
      </c>
      <c r="E571" s="56"/>
      <c r="F571" s="45">
        <v>100</v>
      </c>
      <c r="G571" s="53">
        <f t="shared" si="40"/>
        <v>100</v>
      </c>
      <c r="H571" s="53">
        <f>IF(ISERROR(VLOOKUP(C571,Vente!$A$4:$D$32,4,FALSE)),0,VLOOKUP(C571,Vente!$B$19:$C$506,2,FALSE))</f>
        <v>0</v>
      </c>
      <c r="I571" s="53">
        <f t="shared" si="41"/>
        <v>100</v>
      </c>
      <c r="J571" s="54">
        <f t="shared" si="42"/>
        <v>0</v>
      </c>
      <c r="Q571" s="20" t="str">
        <v>Article570</v>
      </c>
    </row>
    <row r="572" spans="1:17" ht="16.5" x14ac:dyDescent="0.3">
      <c r="A572" s="42">
        <f t="shared" si="43"/>
        <v>568</v>
      </c>
      <c r="B572" s="39"/>
      <c r="C572" s="50" t="s">
        <v>636</v>
      </c>
      <c r="D572" s="55" t="str">
        <f>IF(C572&lt;&gt;"",IFERROR(VLOOKUP(C572,#REF!,2,FALSE),""))</f>
        <v/>
      </c>
      <c r="E572" s="56"/>
      <c r="F572" s="45">
        <v>100</v>
      </c>
      <c r="G572" s="53">
        <f t="shared" si="40"/>
        <v>100</v>
      </c>
      <c r="H572" s="53">
        <f>IF(ISERROR(VLOOKUP(C572,Vente!$A$4:$D$32,4,FALSE)),0,VLOOKUP(C572,Vente!$B$19:$C$506,2,FALSE))</f>
        <v>0</v>
      </c>
      <c r="I572" s="53">
        <f t="shared" si="41"/>
        <v>100</v>
      </c>
      <c r="J572" s="54">
        <f t="shared" si="42"/>
        <v>0</v>
      </c>
      <c r="Q572" s="20" t="str">
        <v>Article571</v>
      </c>
    </row>
    <row r="573" spans="1:17" ht="16.5" x14ac:dyDescent="0.3">
      <c r="A573" s="42">
        <f t="shared" si="43"/>
        <v>569</v>
      </c>
      <c r="B573" s="39"/>
      <c r="C573" s="50" t="s">
        <v>637</v>
      </c>
      <c r="D573" s="55" t="str">
        <f>IF(C573&lt;&gt;"",IFERROR(VLOOKUP(C573,#REF!,2,FALSE),""))</f>
        <v/>
      </c>
      <c r="E573" s="56"/>
      <c r="F573" s="45">
        <v>100</v>
      </c>
      <c r="G573" s="53">
        <f t="shared" si="40"/>
        <v>100</v>
      </c>
      <c r="H573" s="53">
        <f>IF(ISERROR(VLOOKUP(C573,Vente!$A$4:$D$32,4,FALSE)),0,VLOOKUP(C573,Vente!$B$19:$C$506,2,FALSE))</f>
        <v>0</v>
      </c>
      <c r="I573" s="53">
        <f t="shared" si="41"/>
        <v>100</v>
      </c>
      <c r="J573" s="54">
        <f t="shared" si="42"/>
        <v>0</v>
      </c>
      <c r="Q573" s="20" t="str">
        <v>Article572</v>
      </c>
    </row>
    <row r="574" spans="1:17" ht="16.5" x14ac:dyDescent="0.3">
      <c r="A574" s="42">
        <f t="shared" si="43"/>
        <v>570</v>
      </c>
      <c r="B574" s="39"/>
      <c r="C574" s="50" t="s">
        <v>638</v>
      </c>
      <c r="D574" s="55" t="str">
        <f>IF(C574&lt;&gt;"",IFERROR(VLOOKUP(C574,#REF!,2,FALSE),""))</f>
        <v/>
      </c>
      <c r="E574" s="56"/>
      <c r="F574" s="45">
        <v>100</v>
      </c>
      <c r="G574" s="53">
        <f t="shared" si="40"/>
        <v>100</v>
      </c>
      <c r="H574" s="53">
        <f>IF(ISERROR(VLOOKUP(C574,Vente!$A$4:$D$32,4,FALSE)),0,VLOOKUP(C574,Vente!$B$19:$C$506,2,FALSE))</f>
        <v>0</v>
      </c>
      <c r="I574" s="53">
        <f t="shared" si="41"/>
        <v>100</v>
      </c>
      <c r="J574" s="54">
        <f t="shared" si="42"/>
        <v>0</v>
      </c>
      <c r="Q574" s="20" t="str">
        <v>Article573</v>
      </c>
    </row>
    <row r="575" spans="1:17" ht="16.5" x14ac:dyDescent="0.3">
      <c r="A575" s="42">
        <f t="shared" si="43"/>
        <v>571</v>
      </c>
      <c r="B575" s="39"/>
      <c r="C575" s="50" t="s">
        <v>639</v>
      </c>
      <c r="D575" s="55" t="str">
        <f>IF(C575&lt;&gt;"",IFERROR(VLOOKUP(C575,#REF!,2,FALSE),""))</f>
        <v/>
      </c>
      <c r="E575" s="56"/>
      <c r="F575" s="45">
        <v>100</v>
      </c>
      <c r="G575" s="53">
        <f t="shared" si="40"/>
        <v>100</v>
      </c>
      <c r="H575" s="53">
        <f>IF(ISERROR(VLOOKUP(C575,Vente!$A$4:$D$32,4,FALSE)),0,VLOOKUP(C575,Vente!$B$19:$C$506,2,FALSE))</f>
        <v>0</v>
      </c>
      <c r="I575" s="53">
        <f t="shared" si="41"/>
        <v>100</v>
      </c>
      <c r="J575" s="54">
        <f t="shared" si="42"/>
        <v>0</v>
      </c>
      <c r="Q575" s="20" t="str">
        <v>Article574</v>
      </c>
    </row>
    <row r="576" spans="1:17" ht="16.5" x14ac:dyDescent="0.3">
      <c r="A576" s="42">
        <f t="shared" si="43"/>
        <v>572</v>
      </c>
      <c r="B576" s="39"/>
      <c r="C576" s="50" t="s">
        <v>640</v>
      </c>
      <c r="D576" s="55" t="str">
        <f>IF(C576&lt;&gt;"",IFERROR(VLOOKUP(C576,#REF!,2,FALSE),""))</f>
        <v/>
      </c>
      <c r="E576" s="56"/>
      <c r="F576" s="45">
        <v>100</v>
      </c>
      <c r="G576" s="53">
        <f t="shared" si="40"/>
        <v>100</v>
      </c>
      <c r="H576" s="53">
        <f>IF(ISERROR(VLOOKUP(C576,Vente!$A$4:$D$32,4,FALSE)),0,VLOOKUP(C576,Vente!$B$19:$C$506,2,FALSE))</f>
        <v>0</v>
      </c>
      <c r="I576" s="53">
        <f t="shared" si="41"/>
        <v>100</v>
      </c>
      <c r="J576" s="54">
        <f t="shared" si="42"/>
        <v>0</v>
      </c>
      <c r="Q576" s="20" t="str">
        <v>Article575</v>
      </c>
    </row>
    <row r="577" spans="1:17" ht="16.5" x14ac:dyDescent="0.3">
      <c r="A577" s="42">
        <f t="shared" si="43"/>
        <v>573</v>
      </c>
      <c r="B577" s="39"/>
      <c r="C577" s="50" t="s">
        <v>641</v>
      </c>
      <c r="D577" s="55" t="str">
        <f>IF(C577&lt;&gt;"",IFERROR(VLOOKUP(C577,#REF!,2,FALSE),""))</f>
        <v/>
      </c>
      <c r="E577" s="56"/>
      <c r="F577" s="45">
        <v>100</v>
      </c>
      <c r="G577" s="53">
        <f t="shared" si="40"/>
        <v>100</v>
      </c>
      <c r="H577" s="53">
        <f>IF(ISERROR(VLOOKUP(C577,Vente!$A$4:$D$32,4,FALSE)),0,VLOOKUP(C577,Vente!$B$19:$C$506,2,FALSE))</f>
        <v>0</v>
      </c>
      <c r="I577" s="53">
        <f t="shared" si="41"/>
        <v>100</v>
      </c>
      <c r="J577" s="54">
        <f t="shared" si="42"/>
        <v>0</v>
      </c>
      <c r="Q577" s="20" t="str">
        <v>Article576</v>
      </c>
    </row>
    <row r="578" spans="1:17" ht="16.5" x14ac:dyDescent="0.3">
      <c r="A578" s="42">
        <f t="shared" si="43"/>
        <v>574</v>
      </c>
      <c r="B578" s="39"/>
      <c r="C578" s="50" t="s">
        <v>642</v>
      </c>
      <c r="D578" s="55" t="str">
        <f>IF(C578&lt;&gt;"",IFERROR(VLOOKUP(C578,#REF!,2,FALSE),""))</f>
        <v/>
      </c>
      <c r="E578" s="56"/>
      <c r="F578" s="45">
        <v>100</v>
      </c>
      <c r="G578" s="53">
        <f t="shared" si="40"/>
        <v>100</v>
      </c>
      <c r="H578" s="53">
        <f>IF(ISERROR(VLOOKUP(C578,Vente!$A$4:$D$32,4,FALSE)),0,VLOOKUP(C578,Vente!$B$19:$C$506,2,FALSE))</f>
        <v>0</v>
      </c>
      <c r="I578" s="53">
        <f t="shared" si="41"/>
        <v>100</v>
      </c>
      <c r="J578" s="54">
        <f t="shared" si="42"/>
        <v>0</v>
      </c>
      <c r="Q578" s="20" t="str">
        <v>Article577</v>
      </c>
    </row>
    <row r="579" spans="1:17" ht="16.5" x14ac:dyDescent="0.3">
      <c r="A579" s="42">
        <f t="shared" si="43"/>
        <v>575</v>
      </c>
      <c r="B579" s="39"/>
      <c r="C579" s="50" t="s">
        <v>643</v>
      </c>
      <c r="D579" s="55" t="str">
        <f>IF(C579&lt;&gt;"",IFERROR(VLOOKUP(C579,#REF!,2,FALSE),""))</f>
        <v/>
      </c>
      <c r="E579" s="56"/>
      <c r="F579" s="45">
        <v>100</v>
      </c>
      <c r="G579" s="53">
        <f t="shared" si="40"/>
        <v>100</v>
      </c>
      <c r="H579" s="53">
        <f>IF(ISERROR(VLOOKUP(C579,Vente!$A$4:$D$32,4,FALSE)),0,VLOOKUP(C579,Vente!$B$19:$C$506,2,FALSE))</f>
        <v>0</v>
      </c>
      <c r="I579" s="53">
        <f t="shared" si="41"/>
        <v>100</v>
      </c>
      <c r="J579" s="54">
        <f t="shared" si="42"/>
        <v>0</v>
      </c>
      <c r="Q579" s="20" t="str">
        <v>Article578</v>
      </c>
    </row>
    <row r="580" spans="1:17" ht="16.5" x14ac:dyDescent="0.3">
      <c r="A580" s="42">
        <f t="shared" si="43"/>
        <v>576</v>
      </c>
      <c r="B580" s="39"/>
      <c r="C580" s="50" t="s">
        <v>644</v>
      </c>
      <c r="D580" s="55" t="str">
        <f>IF(C580&lt;&gt;"",IFERROR(VLOOKUP(C580,#REF!,2,FALSE),""))</f>
        <v/>
      </c>
      <c r="E580" s="56"/>
      <c r="F580" s="45">
        <v>100</v>
      </c>
      <c r="G580" s="53">
        <f t="shared" si="40"/>
        <v>100</v>
      </c>
      <c r="H580" s="53">
        <f>IF(ISERROR(VLOOKUP(C580,Vente!$A$4:$D$32,4,FALSE)),0,VLOOKUP(C580,Vente!$B$19:$C$506,2,FALSE))</f>
        <v>0</v>
      </c>
      <c r="I580" s="53">
        <f t="shared" si="41"/>
        <v>100</v>
      </c>
      <c r="J580" s="54">
        <f t="shared" si="42"/>
        <v>0</v>
      </c>
      <c r="Q580" s="20" t="str">
        <v>Article579</v>
      </c>
    </row>
    <row r="581" spans="1:17" ht="16.5" x14ac:dyDescent="0.3">
      <c r="A581" s="42">
        <f t="shared" si="43"/>
        <v>577</v>
      </c>
      <c r="B581" s="39"/>
      <c r="C581" s="50" t="s">
        <v>645</v>
      </c>
      <c r="D581" s="55" t="str">
        <f>IF(C581&lt;&gt;"",IFERROR(VLOOKUP(C581,#REF!,2,FALSE),""))</f>
        <v/>
      </c>
      <c r="E581" s="56"/>
      <c r="F581" s="45">
        <v>100</v>
      </c>
      <c r="G581" s="53">
        <f t="shared" si="40"/>
        <v>100</v>
      </c>
      <c r="H581" s="53">
        <f>IF(ISERROR(VLOOKUP(C581,Vente!$A$4:$D$32,4,FALSE)),0,VLOOKUP(C581,Vente!$B$19:$C$506,2,FALSE))</f>
        <v>0</v>
      </c>
      <c r="I581" s="53">
        <f t="shared" si="41"/>
        <v>100</v>
      </c>
      <c r="J581" s="54">
        <f t="shared" si="42"/>
        <v>0</v>
      </c>
      <c r="Q581" s="20" t="str">
        <v>Article580</v>
      </c>
    </row>
    <row r="582" spans="1:17" ht="16.5" x14ac:dyDescent="0.3">
      <c r="A582" s="42">
        <f t="shared" si="43"/>
        <v>578</v>
      </c>
      <c r="B582" s="39"/>
      <c r="C582" s="50" t="s">
        <v>646</v>
      </c>
      <c r="D582" s="55" t="str">
        <f>IF(C582&lt;&gt;"",IFERROR(VLOOKUP(C582,#REF!,2,FALSE),""))</f>
        <v/>
      </c>
      <c r="E582" s="56"/>
      <c r="F582" s="45">
        <v>100</v>
      </c>
      <c r="G582" s="53">
        <f t="shared" ref="G582:G645" si="44">F582</f>
        <v>100</v>
      </c>
      <c r="H582" s="53">
        <f>IF(ISERROR(VLOOKUP(C582,Vente!$A$4:$D$32,4,FALSE)),0,VLOOKUP(C582,Vente!$B$19:$C$506,2,FALSE))</f>
        <v>0</v>
      </c>
      <c r="I582" s="53">
        <f t="shared" ref="I582:I645" si="45">G582-H582</f>
        <v>100</v>
      </c>
      <c r="J582" s="54">
        <f t="shared" ref="J582:J645" si="46">F582*E582</f>
        <v>0</v>
      </c>
      <c r="Q582" s="20" t="str">
        <v>Article581</v>
      </c>
    </row>
    <row r="583" spans="1:17" ht="16.5" x14ac:dyDescent="0.3">
      <c r="A583" s="42">
        <f t="shared" ref="A583:A646" si="47">A582+1</f>
        <v>579</v>
      </c>
      <c r="B583" s="39"/>
      <c r="C583" s="50" t="s">
        <v>647</v>
      </c>
      <c r="D583" s="55" t="str">
        <f>IF(C583&lt;&gt;"",IFERROR(VLOOKUP(C583,#REF!,2,FALSE),""))</f>
        <v/>
      </c>
      <c r="E583" s="56"/>
      <c r="F583" s="45">
        <v>100</v>
      </c>
      <c r="G583" s="53">
        <f t="shared" si="44"/>
        <v>100</v>
      </c>
      <c r="H583" s="53">
        <f>IF(ISERROR(VLOOKUP(C583,Vente!$A$4:$D$32,4,FALSE)),0,VLOOKUP(C583,Vente!$B$19:$C$506,2,FALSE))</f>
        <v>0</v>
      </c>
      <c r="I583" s="53">
        <f t="shared" si="45"/>
        <v>100</v>
      </c>
      <c r="J583" s="54">
        <f t="shared" si="46"/>
        <v>0</v>
      </c>
      <c r="Q583" s="20" t="str">
        <v>Article582</v>
      </c>
    </row>
    <row r="584" spans="1:17" ht="16.5" x14ac:dyDescent="0.3">
      <c r="A584" s="42">
        <f t="shared" si="47"/>
        <v>580</v>
      </c>
      <c r="B584" s="39"/>
      <c r="C584" s="50" t="s">
        <v>648</v>
      </c>
      <c r="D584" s="55" t="str">
        <f>IF(C584&lt;&gt;"",IFERROR(VLOOKUP(C584,#REF!,2,FALSE),""))</f>
        <v/>
      </c>
      <c r="E584" s="56"/>
      <c r="F584" s="45">
        <v>100</v>
      </c>
      <c r="G584" s="53">
        <f t="shared" si="44"/>
        <v>100</v>
      </c>
      <c r="H584" s="53">
        <f>IF(ISERROR(VLOOKUP(C584,Vente!$A$4:$D$32,4,FALSE)),0,VLOOKUP(C584,Vente!$B$19:$C$506,2,FALSE))</f>
        <v>0</v>
      </c>
      <c r="I584" s="53">
        <f t="shared" si="45"/>
        <v>100</v>
      </c>
      <c r="J584" s="54">
        <f t="shared" si="46"/>
        <v>0</v>
      </c>
      <c r="Q584" s="20" t="str">
        <v>Article583</v>
      </c>
    </row>
    <row r="585" spans="1:17" ht="16.5" x14ac:dyDescent="0.3">
      <c r="A585" s="42">
        <f t="shared" si="47"/>
        <v>581</v>
      </c>
      <c r="B585" s="39"/>
      <c r="C585" s="50" t="s">
        <v>649</v>
      </c>
      <c r="D585" s="55" t="str">
        <f>IF(C585&lt;&gt;"",IFERROR(VLOOKUP(C585,#REF!,2,FALSE),""))</f>
        <v/>
      </c>
      <c r="E585" s="56"/>
      <c r="F585" s="45">
        <v>100</v>
      </c>
      <c r="G585" s="53">
        <f t="shared" si="44"/>
        <v>100</v>
      </c>
      <c r="H585" s="53">
        <f>IF(ISERROR(VLOOKUP(C585,Vente!$A$4:$D$32,4,FALSE)),0,VLOOKUP(C585,Vente!$B$19:$C$506,2,FALSE))</f>
        <v>0</v>
      </c>
      <c r="I585" s="53">
        <f t="shared" si="45"/>
        <v>100</v>
      </c>
      <c r="J585" s="54">
        <f t="shared" si="46"/>
        <v>0</v>
      </c>
      <c r="Q585" s="20" t="str">
        <v>Article584</v>
      </c>
    </row>
    <row r="586" spans="1:17" ht="16.5" x14ac:dyDescent="0.3">
      <c r="A586" s="42">
        <f t="shared" si="47"/>
        <v>582</v>
      </c>
      <c r="B586" s="39"/>
      <c r="C586" s="50" t="s">
        <v>650</v>
      </c>
      <c r="D586" s="55" t="str">
        <f>IF(C586&lt;&gt;"",IFERROR(VLOOKUP(C586,#REF!,2,FALSE),""))</f>
        <v/>
      </c>
      <c r="E586" s="56"/>
      <c r="F586" s="45">
        <v>100</v>
      </c>
      <c r="G586" s="53">
        <f t="shared" si="44"/>
        <v>100</v>
      </c>
      <c r="H586" s="53">
        <f>IF(ISERROR(VLOOKUP(C586,Vente!$A$4:$D$32,4,FALSE)),0,VLOOKUP(C586,Vente!$B$19:$C$506,2,FALSE))</f>
        <v>0</v>
      </c>
      <c r="I586" s="53">
        <f t="shared" si="45"/>
        <v>100</v>
      </c>
      <c r="J586" s="54">
        <f t="shared" si="46"/>
        <v>0</v>
      </c>
      <c r="Q586" s="20" t="str">
        <v>Article585</v>
      </c>
    </row>
    <row r="587" spans="1:17" ht="16.5" x14ac:dyDescent="0.3">
      <c r="A587" s="42">
        <f t="shared" si="47"/>
        <v>583</v>
      </c>
      <c r="B587" s="39"/>
      <c r="C587" s="50" t="s">
        <v>651</v>
      </c>
      <c r="D587" s="55" t="str">
        <f>IF(C587&lt;&gt;"",IFERROR(VLOOKUP(C587,#REF!,2,FALSE),""))</f>
        <v/>
      </c>
      <c r="E587" s="56"/>
      <c r="F587" s="45">
        <v>100</v>
      </c>
      <c r="G587" s="53">
        <f t="shared" si="44"/>
        <v>100</v>
      </c>
      <c r="H587" s="53">
        <f>IF(ISERROR(VLOOKUP(C587,Vente!$A$4:$D$32,4,FALSE)),0,VLOOKUP(C587,Vente!$B$19:$C$506,2,FALSE))</f>
        <v>0</v>
      </c>
      <c r="I587" s="53">
        <f t="shared" si="45"/>
        <v>100</v>
      </c>
      <c r="J587" s="54">
        <f t="shared" si="46"/>
        <v>0</v>
      </c>
      <c r="Q587" s="20" t="str">
        <v>Article586</v>
      </c>
    </row>
    <row r="588" spans="1:17" ht="16.5" x14ac:dyDescent="0.3">
      <c r="A588" s="42">
        <f t="shared" si="47"/>
        <v>584</v>
      </c>
      <c r="B588" s="39"/>
      <c r="C588" s="50" t="s">
        <v>652</v>
      </c>
      <c r="D588" s="55" t="str">
        <f>IF(C588&lt;&gt;"",IFERROR(VLOOKUP(C588,#REF!,2,FALSE),""))</f>
        <v/>
      </c>
      <c r="E588" s="56"/>
      <c r="F588" s="45">
        <v>100</v>
      </c>
      <c r="G588" s="53">
        <f t="shared" si="44"/>
        <v>100</v>
      </c>
      <c r="H588" s="53">
        <f>IF(ISERROR(VLOOKUP(C588,Vente!$A$4:$D$32,4,FALSE)),0,VLOOKUP(C588,Vente!$B$19:$C$506,2,FALSE))</f>
        <v>0</v>
      </c>
      <c r="I588" s="53">
        <f t="shared" si="45"/>
        <v>100</v>
      </c>
      <c r="J588" s="54">
        <f t="shared" si="46"/>
        <v>0</v>
      </c>
      <c r="Q588" s="20" t="str">
        <v>Article587</v>
      </c>
    </row>
    <row r="589" spans="1:17" ht="16.5" x14ac:dyDescent="0.3">
      <c r="A589" s="42">
        <f t="shared" si="47"/>
        <v>585</v>
      </c>
      <c r="B589" s="39"/>
      <c r="C589" s="50" t="s">
        <v>653</v>
      </c>
      <c r="D589" s="55" t="str">
        <f>IF(C589&lt;&gt;"",IFERROR(VLOOKUP(C589,#REF!,2,FALSE),""))</f>
        <v/>
      </c>
      <c r="E589" s="56"/>
      <c r="F589" s="45">
        <v>100</v>
      </c>
      <c r="G589" s="53">
        <f t="shared" si="44"/>
        <v>100</v>
      </c>
      <c r="H589" s="53">
        <f>IF(ISERROR(VLOOKUP(C589,Vente!$A$4:$D$32,4,FALSE)),0,VLOOKUP(C589,Vente!$B$19:$C$506,2,FALSE))</f>
        <v>0</v>
      </c>
      <c r="I589" s="53">
        <f t="shared" si="45"/>
        <v>100</v>
      </c>
      <c r="J589" s="54">
        <f t="shared" si="46"/>
        <v>0</v>
      </c>
      <c r="Q589" s="20" t="str">
        <v>Article588</v>
      </c>
    </row>
    <row r="590" spans="1:17" ht="16.5" x14ac:dyDescent="0.3">
      <c r="A590" s="42">
        <f t="shared" si="47"/>
        <v>586</v>
      </c>
      <c r="B590" s="39"/>
      <c r="C590" s="50" t="s">
        <v>654</v>
      </c>
      <c r="D590" s="55" t="str">
        <f>IF(C590&lt;&gt;"",IFERROR(VLOOKUP(C590,#REF!,2,FALSE),""))</f>
        <v/>
      </c>
      <c r="E590" s="56"/>
      <c r="F590" s="45">
        <v>100</v>
      </c>
      <c r="G590" s="53">
        <f t="shared" si="44"/>
        <v>100</v>
      </c>
      <c r="H590" s="53">
        <f>IF(ISERROR(VLOOKUP(C590,Vente!$A$4:$D$32,4,FALSE)),0,VLOOKUP(C590,Vente!$B$19:$C$506,2,FALSE))</f>
        <v>0</v>
      </c>
      <c r="I590" s="53">
        <f t="shared" si="45"/>
        <v>100</v>
      </c>
      <c r="J590" s="54">
        <f t="shared" si="46"/>
        <v>0</v>
      </c>
      <c r="Q590" s="20" t="str">
        <v>Article589</v>
      </c>
    </row>
    <row r="591" spans="1:17" ht="16.5" x14ac:dyDescent="0.3">
      <c r="A591" s="42">
        <f t="shared" si="47"/>
        <v>587</v>
      </c>
      <c r="B591" s="39"/>
      <c r="C591" s="50" t="s">
        <v>655</v>
      </c>
      <c r="D591" s="55" t="str">
        <f>IF(C591&lt;&gt;"",IFERROR(VLOOKUP(C591,#REF!,2,FALSE),""))</f>
        <v/>
      </c>
      <c r="E591" s="56"/>
      <c r="F591" s="45">
        <v>100</v>
      </c>
      <c r="G591" s="53">
        <f t="shared" si="44"/>
        <v>100</v>
      </c>
      <c r="H591" s="53">
        <f>IF(ISERROR(VLOOKUP(C591,Vente!$A$4:$D$32,4,FALSE)),0,VLOOKUP(C591,Vente!$B$19:$C$506,2,FALSE))</f>
        <v>0</v>
      </c>
      <c r="I591" s="53">
        <f t="shared" si="45"/>
        <v>100</v>
      </c>
      <c r="J591" s="54">
        <f t="shared" si="46"/>
        <v>0</v>
      </c>
      <c r="Q591" s="20" t="str">
        <v>Article590</v>
      </c>
    </row>
    <row r="592" spans="1:17" ht="16.5" x14ac:dyDescent="0.3">
      <c r="A592" s="42">
        <f t="shared" si="47"/>
        <v>588</v>
      </c>
      <c r="B592" s="39"/>
      <c r="C592" s="50" t="s">
        <v>656</v>
      </c>
      <c r="D592" s="55" t="str">
        <f>IF(C592&lt;&gt;"",IFERROR(VLOOKUP(C592,#REF!,2,FALSE),""))</f>
        <v/>
      </c>
      <c r="E592" s="56"/>
      <c r="F592" s="45">
        <v>100</v>
      </c>
      <c r="G592" s="53">
        <f t="shared" si="44"/>
        <v>100</v>
      </c>
      <c r="H592" s="53">
        <f>IF(ISERROR(VLOOKUP(C592,Vente!$A$4:$D$32,4,FALSE)),0,VLOOKUP(C592,Vente!$B$19:$C$506,2,FALSE))</f>
        <v>0</v>
      </c>
      <c r="I592" s="53">
        <f t="shared" si="45"/>
        <v>100</v>
      </c>
      <c r="J592" s="54">
        <f t="shared" si="46"/>
        <v>0</v>
      </c>
      <c r="Q592" s="20" t="str">
        <v>Article591</v>
      </c>
    </row>
    <row r="593" spans="1:17" ht="16.5" x14ac:dyDescent="0.3">
      <c r="A593" s="42">
        <f t="shared" si="47"/>
        <v>589</v>
      </c>
      <c r="B593" s="39"/>
      <c r="C593" s="50" t="s">
        <v>657</v>
      </c>
      <c r="D593" s="55" t="str">
        <f>IF(C593&lt;&gt;"",IFERROR(VLOOKUP(C593,#REF!,2,FALSE),""))</f>
        <v/>
      </c>
      <c r="E593" s="56"/>
      <c r="F593" s="45">
        <v>100</v>
      </c>
      <c r="G593" s="53">
        <f t="shared" si="44"/>
        <v>100</v>
      </c>
      <c r="H593" s="53">
        <f>IF(ISERROR(VLOOKUP(C593,Vente!$A$4:$D$32,4,FALSE)),0,VLOOKUP(C593,Vente!$B$19:$C$506,2,FALSE))</f>
        <v>0</v>
      </c>
      <c r="I593" s="53">
        <f t="shared" si="45"/>
        <v>100</v>
      </c>
      <c r="J593" s="54">
        <f t="shared" si="46"/>
        <v>0</v>
      </c>
      <c r="Q593" s="20" t="str">
        <v>Article592</v>
      </c>
    </row>
    <row r="594" spans="1:17" ht="16.5" x14ac:dyDescent="0.3">
      <c r="A594" s="42">
        <f t="shared" si="47"/>
        <v>590</v>
      </c>
      <c r="B594" s="39"/>
      <c r="C594" s="50" t="s">
        <v>658</v>
      </c>
      <c r="D594" s="55" t="str">
        <f>IF(C594&lt;&gt;"",IFERROR(VLOOKUP(C594,#REF!,2,FALSE),""))</f>
        <v/>
      </c>
      <c r="E594" s="56"/>
      <c r="F594" s="45">
        <v>100</v>
      </c>
      <c r="G594" s="53">
        <f t="shared" si="44"/>
        <v>100</v>
      </c>
      <c r="H594" s="53">
        <f>IF(ISERROR(VLOOKUP(C594,Vente!$A$4:$D$32,4,FALSE)),0,VLOOKUP(C594,Vente!$B$19:$C$506,2,FALSE))</f>
        <v>0</v>
      </c>
      <c r="I594" s="53">
        <f t="shared" si="45"/>
        <v>100</v>
      </c>
      <c r="J594" s="54">
        <f t="shared" si="46"/>
        <v>0</v>
      </c>
      <c r="Q594" s="20" t="str">
        <v>Article593</v>
      </c>
    </row>
    <row r="595" spans="1:17" ht="16.5" x14ac:dyDescent="0.3">
      <c r="A595" s="42">
        <f t="shared" si="47"/>
        <v>591</v>
      </c>
      <c r="B595" s="39"/>
      <c r="C595" s="50" t="s">
        <v>659</v>
      </c>
      <c r="D595" s="55" t="str">
        <f>IF(C595&lt;&gt;"",IFERROR(VLOOKUP(C595,#REF!,2,FALSE),""))</f>
        <v/>
      </c>
      <c r="E595" s="56"/>
      <c r="F595" s="45">
        <v>100</v>
      </c>
      <c r="G595" s="53">
        <f t="shared" si="44"/>
        <v>100</v>
      </c>
      <c r="H595" s="53">
        <f>IF(ISERROR(VLOOKUP(C595,Vente!$A$4:$D$32,4,FALSE)),0,VLOOKUP(C595,Vente!$B$19:$C$506,2,FALSE))</f>
        <v>0</v>
      </c>
      <c r="I595" s="53">
        <f t="shared" si="45"/>
        <v>100</v>
      </c>
      <c r="J595" s="54">
        <f t="shared" si="46"/>
        <v>0</v>
      </c>
      <c r="Q595" s="20" t="str">
        <v>Article594</v>
      </c>
    </row>
    <row r="596" spans="1:17" ht="16.5" x14ac:dyDescent="0.3">
      <c r="A596" s="42">
        <f t="shared" si="47"/>
        <v>592</v>
      </c>
      <c r="B596" s="39"/>
      <c r="C596" s="50" t="s">
        <v>660</v>
      </c>
      <c r="D596" s="55" t="str">
        <f>IF(C596&lt;&gt;"",IFERROR(VLOOKUP(C596,#REF!,2,FALSE),""))</f>
        <v/>
      </c>
      <c r="E596" s="56"/>
      <c r="F596" s="45">
        <v>100</v>
      </c>
      <c r="G596" s="53">
        <f t="shared" si="44"/>
        <v>100</v>
      </c>
      <c r="H596" s="53">
        <f>IF(ISERROR(VLOOKUP(C596,Vente!$A$4:$D$32,4,FALSE)),0,VLOOKUP(C596,Vente!$B$19:$C$506,2,FALSE))</f>
        <v>0</v>
      </c>
      <c r="I596" s="53">
        <f t="shared" si="45"/>
        <v>100</v>
      </c>
      <c r="J596" s="54">
        <f t="shared" si="46"/>
        <v>0</v>
      </c>
      <c r="Q596" s="20" t="str">
        <v>Article595</v>
      </c>
    </row>
    <row r="597" spans="1:17" ht="16.5" x14ac:dyDescent="0.3">
      <c r="A597" s="42">
        <f t="shared" si="47"/>
        <v>593</v>
      </c>
      <c r="B597" s="39"/>
      <c r="C597" s="50" t="s">
        <v>661</v>
      </c>
      <c r="D597" s="55" t="str">
        <f>IF(C597&lt;&gt;"",IFERROR(VLOOKUP(C597,#REF!,2,FALSE),""))</f>
        <v/>
      </c>
      <c r="E597" s="56"/>
      <c r="F597" s="45">
        <v>100</v>
      </c>
      <c r="G597" s="53">
        <f t="shared" si="44"/>
        <v>100</v>
      </c>
      <c r="H597" s="53">
        <f>IF(ISERROR(VLOOKUP(C597,Vente!$A$4:$D$32,4,FALSE)),0,VLOOKUP(C597,Vente!$B$19:$C$506,2,FALSE))</f>
        <v>0</v>
      </c>
      <c r="I597" s="53">
        <f t="shared" si="45"/>
        <v>100</v>
      </c>
      <c r="J597" s="54">
        <f t="shared" si="46"/>
        <v>0</v>
      </c>
      <c r="Q597" s="20" t="str">
        <v>Article596</v>
      </c>
    </row>
    <row r="598" spans="1:17" ht="16.5" x14ac:dyDescent="0.3">
      <c r="A598" s="42">
        <f t="shared" si="47"/>
        <v>594</v>
      </c>
      <c r="B598" s="39"/>
      <c r="C598" s="50" t="s">
        <v>662</v>
      </c>
      <c r="D598" s="55" t="str">
        <f>IF(C598&lt;&gt;"",IFERROR(VLOOKUP(C598,#REF!,2,FALSE),""))</f>
        <v/>
      </c>
      <c r="E598" s="56"/>
      <c r="F598" s="45">
        <v>100</v>
      </c>
      <c r="G598" s="53">
        <f t="shared" si="44"/>
        <v>100</v>
      </c>
      <c r="H598" s="53">
        <f>IF(ISERROR(VLOOKUP(C598,Vente!$A$4:$D$32,4,FALSE)),0,VLOOKUP(C598,Vente!$B$19:$C$506,2,FALSE))</f>
        <v>0</v>
      </c>
      <c r="I598" s="53">
        <f t="shared" si="45"/>
        <v>100</v>
      </c>
      <c r="J598" s="54">
        <f t="shared" si="46"/>
        <v>0</v>
      </c>
      <c r="Q598" s="20" t="str">
        <v>Article597</v>
      </c>
    </row>
    <row r="599" spans="1:17" ht="16.5" x14ac:dyDescent="0.3">
      <c r="A599" s="42">
        <f t="shared" si="47"/>
        <v>595</v>
      </c>
      <c r="B599" s="39"/>
      <c r="C599" s="50" t="s">
        <v>663</v>
      </c>
      <c r="D599" s="55" t="str">
        <f>IF(C599&lt;&gt;"",IFERROR(VLOOKUP(C599,#REF!,2,FALSE),""))</f>
        <v/>
      </c>
      <c r="E599" s="56"/>
      <c r="F599" s="45">
        <v>100</v>
      </c>
      <c r="G599" s="53">
        <f t="shared" si="44"/>
        <v>100</v>
      </c>
      <c r="H599" s="53">
        <f>IF(ISERROR(VLOOKUP(C599,Vente!$A$4:$D$32,4,FALSE)),0,VLOOKUP(C599,Vente!$B$19:$C$506,2,FALSE))</f>
        <v>0</v>
      </c>
      <c r="I599" s="53">
        <f t="shared" si="45"/>
        <v>100</v>
      </c>
      <c r="J599" s="54">
        <f t="shared" si="46"/>
        <v>0</v>
      </c>
      <c r="Q599" s="20" t="str">
        <v>Article598</v>
      </c>
    </row>
    <row r="600" spans="1:17" ht="16.5" x14ac:dyDescent="0.3">
      <c r="A600" s="42">
        <f t="shared" si="47"/>
        <v>596</v>
      </c>
      <c r="B600" s="39"/>
      <c r="C600" s="50" t="s">
        <v>664</v>
      </c>
      <c r="D600" s="55" t="str">
        <f>IF(C600&lt;&gt;"",IFERROR(VLOOKUP(C600,#REF!,2,FALSE),""))</f>
        <v/>
      </c>
      <c r="E600" s="56"/>
      <c r="F600" s="45">
        <v>100</v>
      </c>
      <c r="G600" s="53">
        <f t="shared" si="44"/>
        <v>100</v>
      </c>
      <c r="H600" s="53">
        <f>IF(ISERROR(VLOOKUP(C600,Vente!$A$4:$D$32,4,FALSE)),0,VLOOKUP(C600,Vente!$B$19:$C$506,2,FALSE))</f>
        <v>0</v>
      </c>
      <c r="I600" s="53">
        <f t="shared" si="45"/>
        <v>100</v>
      </c>
      <c r="J600" s="54">
        <f t="shared" si="46"/>
        <v>0</v>
      </c>
      <c r="Q600" s="20" t="str">
        <v>Article599</v>
      </c>
    </row>
    <row r="601" spans="1:17" ht="16.5" x14ac:dyDescent="0.3">
      <c r="A601" s="42">
        <f t="shared" si="47"/>
        <v>597</v>
      </c>
      <c r="B601" s="39"/>
      <c r="C601" s="50" t="s">
        <v>665</v>
      </c>
      <c r="D601" s="55" t="str">
        <f>IF(C601&lt;&gt;"",IFERROR(VLOOKUP(C601,#REF!,2,FALSE),""))</f>
        <v/>
      </c>
      <c r="E601" s="56"/>
      <c r="F601" s="45">
        <v>100</v>
      </c>
      <c r="G601" s="53">
        <f t="shared" si="44"/>
        <v>100</v>
      </c>
      <c r="H601" s="53">
        <f>IF(ISERROR(VLOOKUP(C601,Vente!$A$4:$D$32,4,FALSE)),0,VLOOKUP(C601,Vente!$B$19:$C$506,2,FALSE))</f>
        <v>0</v>
      </c>
      <c r="I601" s="53">
        <f t="shared" si="45"/>
        <v>100</v>
      </c>
      <c r="J601" s="54">
        <f t="shared" si="46"/>
        <v>0</v>
      </c>
      <c r="Q601" s="20" t="str">
        <v>Article600</v>
      </c>
    </row>
    <row r="602" spans="1:17" ht="16.5" x14ac:dyDescent="0.3">
      <c r="A602" s="42">
        <f t="shared" si="47"/>
        <v>598</v>
      </c>
      <c r="B602" s="39"/>
      <c r="C602" s="50" t="s">
        <v>666</v>
      </c>
      <c r="D602" s="55" t="str">
        <f>IF(C602&lt;&gt;"",IFERROR(VLOOKUP(C602,#REF!,2,FALSE),""))</f>
        <v/>
      </c>
      <c r="E602" s="56"/>
      <c r="F602" s="45">
        <v>100</v>
      </c>
      <c r="G602" s="53">
        <f t="shared" si="44"/>
        <v>100</v>
      </c>
      <c r="H602" s="53">
        <f>IF(ISERROR(VLOOKUP(C602,Vente!$A$4:$D$32,4,FALSE)),0,VLOOKUP(C602,Vente!$B$19:$C$506,2,FALSE))</f>
        <v>0</v>
      </c>
      <c r="I602" s="53">
        <f t="shared" si="45"/>
        <v>100</v>
      </c>
      <c r="J602" s="54">
        <f t="shared" si="46"/>
        <v>0</v>
      </c>
      <c r="Q602" s="20" t="str">
        <v>Article601</v>
      </c>
    </row>
    <row r="603" spans="1:17" ht="16.5" x14ac:dyDescent="0.3">
      <c r="A603" s="42">
        <f t="shared" si="47"/>
        <v>599</v>
      </c>
      <c r="B603" s="39"/>
      <c r="C603" s="50" t="s">
        <v>667</v>
      </c>
      <c r="D603" s="55" t="str">
        <f>IF(C603&lt;&gt;"",IFERROR(VLOOKUP(C603,#REF!,2,FALSE),""))</f>
        <v/>
      </c>
      <c r="E603" s="56"/>
      <c r="F603" s="45">
        <v>100</v>
      </c>
      <c r="G603" s="53">
        <f t="shared" si="44"/>
        <v>100</v>
      </c>
      <c r="H603" s="53">
        <f>IF(ISERROR(VLOOKUP(C603,Vente!$A$4:$D$32,4,FALSE)),0,VLOOKUP(C603,Vente!$B$19:$C$506,2,FALSE))</f>
        <v>0</v>
      </c>
      <c r="I603" s="53">
        <f t="shared" si="45"/>
        <v>100</v>
      </c>
      <c r="J603" s="54">
        <f t="shared" si="46"/>
        <v>0</v>
      </c>
      <c r="Q603" s="20" t="str">
        <v>Article602</v>
      </c>
    </row>
    <row r="604" spans="1:17" ht="16.5" x14ac:dyDescent="0.3">
      <c r="A604" s="42">
        <f t="shared" si="47"/>
        <v>600</v>
      </c>
      <c r="B604" s="39"/>
      <c r="C604" s="50" t="s">
        <v>668</v>
      </c>
      <c r="D604" s="55" t="str">
        <f>IF(C604&lt;&gt;"",IFERROR(VLOOKUP(C604,#REF!,2,FALSE),""))</f>
        <v/>
      </c>
      <c r="E604" s="56"/>
      <c r="F604" s="45">
        <v>100</v>
      </c>
      <c r="G604" s="53">
        <f t="shared" si="44"/>
        <v>100</v>
      </c>
      <c r="H604" s="53">
        <f>IF(ISERROR(VLOOKUP(C604,Vente!$A$4:$D$32,4,FALSE)),0,VLOOKUP(C604,Vente!$B$19:$C$506,2,FALSE))</f>
        <v>0</v>
      </c>
      <c r="I604" s="53">
        <f t="shared" si="45"/>
        <v>100</v>
      </c>
      <c r="J604" s="54">
        <f t="shared" si="46"/>
        <v>0</v>
      </c>
      <c r="Q604" s="20" t="str">
        <v>Article603</v>
      </c>
    </row>
    <row r="605" spans="1:17" ht="16.5" x14ac:dyDescent="0.3">
      <c r="A605" s="42">
        <f t="shared" si="47"/>
        <v>601</v>
      </c>
      <c r="B605" s="39"/>
      <c r="C605" s="50" t="s">
        <v>669</v>
      </c>
      <c r="D605" s="55" t="str">
        <f>IF(C605&lt;&gt;"",IFERROR(VLOOKUP(C605,#REF!,2,FALSE),""))</f>
        <v/>
      </c>
      <c r="E605" s="56"/>
      <c r="F605" s="45">
        <v>100</v>
      </c>
      <c r="G605" s="53">
        <f t="shared" si="44"/>
        <v>100</v>
      </c>
      <c r="H605" s="53">
        <f>IF(ISERROR(VLOOKUP(C605,Vente!$A$4:$D$32,4,FALSE)),0,VLOOKUP(C605,Vente!$B$19:$C$506,2,FALSE))</f>
        <v>0</v>
      </c>
      <c r="I605" s="53">
        <f t="shared" si="45"/>
        <v>100</v>
      </c>
      <c r="J605" s="54">
        <f t="shared" si="46"/>
        <v>0</v>
      </c>
      <c r="Q605" s="20" t="str">
        <v>Article604</v>
      </c>
    </row>
    <row r="606" spans="1:17" ht="16.5" x14ac:dyDescent="0.3">
      <c r="A606" s="42">
        <f t="shared" si="47"/>
        <v>602</v>
      </c>
      <c r="B606" s="39"/>
      <c r="C606" s="50" t="s">
        <v>670</v>
      </c>
      <c r="D606" s="55" t="str">
        <f>IF(C606&lt;&gt;"",IFERROR(VLOOKUP(C606,#REF!,2,FALSE),""))</f>
        <v/>
      </c>
      <c r="E606" s="56"/>
      <c r="F606" s="45">
        <v>100</v>
      </c>
      <c r="G606" s="53">
        <f t="shared" si="44"/>
        <v>100</v>
      </c>
      <c r="H606" s="53">
        <f>IF(ISERROR(VLOOKUP(C606,Vente!$A$4:$D$32,4,FALSE)),0,VLOOKUP(C606,Vente!$B$19:$C$506,2,FALSE))</f>
        <v>0</v>
      </c>
      <c r="I606" s="53">
        <f t="shared" si="45"/>
        <v>100</v>
      </c>
      <c r="J606" s="54">
        <f t="shared" si="46"/>
        <v>0</v>
      </c>
      <c r="Q606" s="20" t="str">
        <v>Article605</v>
      </c>
    </row>
    <row r="607" spans="1:17" ht="16.5" x14ac:dyDescent="0.3">
      <c r="A607" s="42">
        <f t="shared" si="47"/>
        <v>603</v>
      </c>
      <c r="B607" s="39"/>
      <c r="C607" s="50" t="s">
        <v>671</v>
      </c>
      <c r="D607" s="55" t="str">
        <f>IF(C607&lt;&gt;"",IFERROR(VLOOKUP(C607,#REF!,2,FALSE),""))</f>
        <v/>
      </c>
      <c r="E607" s="56"/>
      <c r="F607" s="45">
        <v>100</v>
      </c>
      <c r="G607" s="53">
        <f t="shared" si="44"/>
        <v>100</v>
      </c>
      <c r="H607" s="53">
        <f>IF(ISERROR(VLOOKUP(C607,Vente!$A$4:$D$32,4,FALSE)),0,VLOOKUP(C607,Vente!$B$19:$C$506,2,FALSE))</f>
        <v>0</v>
      </c>
      <c r="I607" s="53">
        <f t="shared" si="45"/>
        <v>100</v>
      </c>
      <c r="J607" s="54">
        <f t="shared" si="46"/>
        <v>0</v>
      </c>
      <c r="Q607" s="20" t="str">
        <v>Article606</v>
      </c>
    </row>
    <row r="608" spans="1:17" ht="16.5" x14ac:dyDescent="0.3">
      <c r="A608" s="42">
        <f t="shared" si="47"/>
        <v>604</v>
      </c>
      <c r="B608" s="39"/>
      <c r="C608" s="50" t="s">
        <v>672</v>
      </c>
      <c r="D608" s="55" t="str">
        <f>IF(C608&lt;&gt;"",IFERROR(VLOOKUP(C608,#REF!,2,FALSE),""))</f>
        <v/>
      </c>
      <c r="E608" s="56"/>
      <c r="F608" s="45">
        <v>100</v>
      </c>
      <c r="G608" s="53">
        <f t="shared" si="44"/>
        <v>100</v>
      </c>
      <c r="H608" s="53">
        <f>IF(ISERROR(VLOOKUP(C608,Vente!$A$4:$D$32,4,FALSE)),0,VLOOKUP(C608,Vente!$B$19:$C$506,2,FALSE))</f>
        <v>0</v>
      </c>
      <c r="I608" s="53">
        <f t="shared" si="45"/>
        <v>100</v>
      </c>
      <c r="J608" s="54">
        <f t="shared" si="46"/>
        <v>0</v>
      </c>
      <c r="Q608" s="20" t="str">
        <v>Article607</v>
      </c>
    </row>
    <row r="609" spans="1:17" ht="16.5" x14ac:dyDescent="0.3">
      <c r="A609" s="42">
        <f t="shared" si="47"/>
        <v>605</v>
      </c>
      <c r="B609" s="39"/>
      <c r="C609" s="50" t="s">
        <v>673</v>
      </c>
      <c r="D609" s="55" t="str">
        <f>IF(C609&lt;&gt;"",IFERROR(VLOOKUP(C609,#REF!,2,FALSE),""))</f>
        <v/>
      </c>
      <c r="E609" s="56"/>
      <c r="F609" s="45">
        <v>100</v>
      </c>
      <c r="G609" s="53">
        <f t="shared" si="44"/>
        <v>100</v>
      </c>
      <c r="H609" s="53">
        <f>IF(ISERROR(VLOOKUP(C609,Vente!$A$4:$D$32,4,FALSE)),0,VLOOKUP(C609,Vente!$B$19:$C$506,2,FALSE))</f>
        <v>0</v>
      </c>
      <c r="I609" s="53">
        <f t="shared" si="45"/>
        <v>100</v>
      </c>
      <c r="J609" s="54">
        <f t="shared" si="46"/>
        <v>0</v>
      </c>
      <c r="Q609" s="20" t="str">
        <v>Article608</v>
      </c>
    </row>
    <row r="610" spans="1:17" ht="16.5" x14ac:dyDescent="0.3">
      <c r="A610" s="42">
        <f t="shared" si="47"/>
        <v>606</v>
      </c>
      <c r="B610" s="39"/>
      <c r="C610" s="50" t="s">
        <v>674</v>
      </c>
      <c r="D610" s="55" t="str">
        <f>IF(C610&lt;&gt;"",IFERROR(VLOOKUP(C610,#REF!,2,FALSE),""))</f>
        <v/>
      </c>
      <c r="E610" s="56"/>
      <c r="F610" s="45">
        <v>100</v>
      </c>
      <c r="G610" s="53">
        <f t="shared" si="44"/>
        <v>100</v>
      </c>
      <c r="H610" s="53">
        <f>IF(ISERROR(VLOOKUP(C610,Vente!$A$4:$D$32,4,FALSE)),0,VLOOKUP(C610,Vente!$B$19:$C$506,2,FALSE))</f>
        <v>0</v>
      </c>
      <c r="I610" s="53">
        <f t="shared" si="45"/>
        <v>100</v>
      </c>
      <c r="J610" s="54">
        <f t="shared" si="46"/>
        <v>0</v>
      </c>
      <c r="Q610" s="20" t="str">
        <v>Article609</v>
      </c>
    </row>
    <row r="611" spans="1:17" ht="16.5" x14ac:dyDescent="0.3">
      <c r="A611" s="42">
        <f t="shared" si="47"/>
        <v>607</v>
      </c>
      <c r="B611" s="39"/>
      <c r="C611" s="50" t="s">
        <v>675</v>
      </c>
      <c r="D611" s="55" t="str">
        <f>IF(C611&lt;&gt;"",IFERROR(VLOOKUP(C611,#REF!,2,FALSE),""))</f>
        <v/>
      </c>
      <c r="E611" s="56"/>
      <c r="F611" s="45">
        <v>100</v>
      </c>
      <c r="G611" s="53">
        <f t="shared" si="44"/>
        <v>100</v>
      </c>
      <c r="H611" s="53">
        <f>IF(ISERROR(VLOOKUP(C611,Vente!$A$4:$D$32,4,FALSE)),0,VLOOKUP(C611,Vente!$B$19:$C$506,2,FALSE))</f>
        <v>0</v>
      </c>
      <c r="I611" s="53">
        <f t="shared" si="45"/>
        <v>100</v>
      </c>
      <c r="J611" s="54">
        <f t="shared" si="46"/>
        <v>0</v>
      </c>
      <c r="Q611" s="20" t="str">
        <v>Article610</v>
      </c>
    </row>
    <row r="612" spans="1:17" ht="16.5" x14ac:dyDescent="0.3">
      <c r="A612" s="42">
        <f t="shared" si="47"/>
        <v>608</v>
      </c>
      <c r="B612" s="39"/>
      <c r="C612" s="50" t="s">
        <v>676</v>
      </c>
      <c r="D612" s="55" t="str">
        <f>IF(C612&lt;&gt;"",IFERROR(VLOOKUP(C612,#REF!,2,FALSE),""))</f>
        <v/>
      </c>
      <c r="E612" s="56"/>
      <c r="F612" s="45">
        <v>100</v>
      </c>
      <c r="G612" s="53">
        <f t="shared" si="44"/>
        <v>100</v>
      </c>
      <c r="H612" s="53">
        <f>IF(ISERROR(VLOOKUP(C612,Vente!$A$4:$D$32,4,FALSE)),0,VLOOKUP(C612,Vente!$B$19:$C$506,2,FALSE))</f>
        <v>0</v>
      </c>
      <c r="I612" s="53">
        <f t="shared" si="45"/>
        <v>100</v>
      </c>
      <c r="J612" s="54">
        <f t="shared" si="46"/>
        <v>0</v>
      </c>
      <c r="Q612" s="20" t="str">
        <v>Article611</v>
      </c>
    </row>
    <row r="613" spans="1:17" ht="16.5" x14ac:dyDescent="0.3">
      <c r="A613" s="42">
        <f t="shared" si="47"/>
        <v>609</v>
      </c>
      <c r="B613" s="39"/>
      <c r="C613" s="50" t="s">
        <v>677</v>
      </c>
      <c r="D613" s="55" t="str">
        <f>IF(C613&lt;&gt;"",IFERROR(VLOOKUP(C613,#REF!,2,FALSE),""))</f>
        <v/>
      </c>
      <c r="E613" s="56"/>
      <c r="F613" s="45">
        <v>100</v>
      </c>
      <c r="G613" s="53">
        <f t="shared" si="44"/>
        <v>100</v>
      </c>
      <c r="H613" s="53">
        <f>IF(ISERROR(VLOOKUP(C613,Vente!$A$4:$D$32,4,FALSE)),0,VLOOKUP(C613,Vente!$B$19:$C$506,2,FALSE))</f>
        <v>0</v>
      </c>
      <c r="I613" s="53">
        <f t="shared" si="45"/>
        <v>100</v>
      </c>
      <c r="J613" s="54">
        <f t="shared" si="46"/>
        <v>0</v>
      </c>
      <c r="Q613" s="20" t="str">
        <v>Article612</v>
      </c>
    </row>
    <row r="614" spans="1:17" ht="16.5" x14ac:dyDescent="0.3">
      <c r="A614" s="42">
        <f t="shared" si="47"/>
        <v>610</v>
      </c>
      <c r="B614" s="39"/>
      <c r="C614" s="50" t="s">
        <v>678</v>
      </c>
      <c r="D614" s="55" t="str">
        <f>IF(C614&lt;&gt;"",IFERROR(VLOOKUP(C614,#REF!,2,FALSE),""))</f>
        <v/>
      </c>
      <c r="E614" s="56"/>
      <c r="F614" s="45">
        <v>100</v>
      </c>
      <c r="G614" s="53">
        <f t="shared" si="44"/>
        <v>100</v>
      </c>
      <c r="H614" s="53">
        <f>IF(ISERROR(VLOOKUP(C614,Vente!$A$4:$D$32,4,FALSE)),0,VLOOKUP(C614,Vente!$B$19:$C$506,2,FALSE))</f>
        <v>0</v>
      </c>
      <c r="I614" s="53">
        <f t="shared" si="45"/>
        <v>100</v>
      </c>
      <c r="J614" s="54">
        <f t="shared" si="46"/>
        <v>0</v>
      </c>
      <c r="Q614" s="20" t="str">
        <v>Article613</v>
      </c>
    </row>
    <row r="615" spans="1:17" ht="16.5" x14ac:dyDescent="0.3">
      <c r="A615" s="42">
        <f t="shared" si="47"/>
        <v>611</v>
      </c>
      <c r="B615" s="39"/>
      <c r="C615" s="50" t="s">
        <v>679</v>
      </c>
      <c r="D615" s="55" t="str">
        <f>IF(C615&lt;&gt;"",IFERROR(VLOOKUP(C615,#REF!,2,FALSE),""))</f>
        <v/>
      </c>
      <c r="E615" s="56"/>
      <c r="F615" s="45">
        <v>100</v>
      </c>
      <c r="G615" s="53">
        <f t="shared" si="44"/>
        <v>100</v>
      </c>
      <c r="H615" s="53">
        <f>IF(ISERROR(VLOOKUP(C615,Vente!$A$4:$D$32,4,FALSE)),0,VLOOKUP(C615,Vente!$B$19:$C$506,2,FALSE))</f>
        <v>0</v>
      </c>
      <c r="I615" s="53">
        <f t="shared" si="45"/>
        <v>100</v>
      </c>
      <c r="J615" s="54">
        <f t="shared" si="46"/>
        <v>0</v>
      </c>
      <c r="Q615" s="20" t="str">
        <v>Article614</v>
      </c>
    </row>
    <row r="616" spans="1:17" ht="16.5" x14ac:dyDescent="0.3">
      <c r="A616" s="42">
        <f t="shared" si="47"/>
        <v>612</v>
      </c>
      <c r="B616" s="39"/>
      <c r="C616" s="50" t="s">
        <v>680</v>
      </c>
      <c r="D616" s="55" t="str">
        <f>IF(C616&lt;&gt;"",IFERROR(VLOOKUP(C616,#REF!,2,FALSE),""))</f>
        <v/>
      </c>
      <c r="E616" s="56"/>
      <c r="F616" s="45">
        <v>100</v>
      </c>
      <c r="G616" s="53">
        <f t="shared" si="44"/>
        <v>100</v>
      </c>
      <c r="H616" s="53">
        <f>IF(ISERROR(VLOOKUP(C616,Vente!$A$4:$D$32,4,FALSE)),0,VLOOKUP(C616,Vente!$B$19:$C$506,2,FALSE))</f>
        <v>0</v>
      </c>
      <c r="I616" s="53">
        <f t="shared" si="45"/>
        <v>100</v>
      </c>
      <c r="J616" s="54">
        <f t="shared" si="46"/>
        <v>0</v>
      </c>
      <c r="Q616" s="20" t="str">
        <v>Article615</v>
      </c>
    </row>
    <row r="617" spans="1:17" ht="16.5" x14ac:dyDescent="0.3">
      <c r="A617" s="42">
        <f t="shared" si="47"/>
        <v>613</v>
      </c>
      <c r="B617" s="39"/>
      <c r="C617" s="50" t="s">
        <v>681</v>
      </c>
      <c r="D617" s="55" t="str">
        <f>IF(C617&lt;&gt;"",IFERROR(VLOOKUP(C617,#REF!,2,FALSE),""))</f>
        <v/>
      </c>
      <c r="E617" s="56"/>
      <c r="F617" s="45">
        <v>100</v>
      </c>
      <c r="G617" s="53">
        <f t="shared" si="44"/>
        <v>100</v>
      </c>
      <c r="H617" s="53">
        <f>IF(ISERROR(VLOOKUP(C617,Vente!$A$4:$D$32,4,FALSE)),0,VLOOKUP(C617,Vente!$B$19:$C$506,2,FALSE))</f>
        <v>0</v>
      </c>
      <c r="I617" s="53">
        <f t="shared" si="45"/>
        <v>100</v>
      </c>
      <c r="J617" s="54">
        <f t="shared" si="46"/>
        <v>0</v>
      </c>
      <c r="Q617" s="20" t="str">
        <v>Article616</v>
      </c>
    </row>
    <row r="618" spans="1:17" ht="16.5" x14ac:dyDescent="0.3">
      <c r="A618" s="42">
        <f t="shared" si="47"/>
        <v>614</v>
      </c>
      <c r="B618" s="39"/>
      <c r="C618" s="50" t="s">
        <v>682</v>
      </c>
      <c r="D618" s="55" t="str">
        <f>IF(C618&lt;&gt;"",IFERROR(VLOOKUP(C618,#REF!,2,FALSE),""))</f>
        <v/>
      </c>
      <c r="E618" s="56"/>
      <c r="F618" s="45">
        <v>100</v>
      </c>
      <c r="G618" s="53">
        <f t="shared" si="44"/>
        <v>100</v>
      </c>
      <c r="H618" s="53">
        <f>IF(ISERROR(VLOOKUP(C618,Vente!$A$4:$D$32,4,FALSE)),0,VLOOKUP(C618,Vente!$B$19:$C$506,2,FALSE))</f>
        <v>0</v>
      </c>
      <c r="I618" s="53">
        <f t="shared" si="45"/>
        <v>100</v>
      </c>
      <c r="J618" s="54">
        <f t="shared" si="46"/>
        <v>0</v>
      </c>
      <c r="Q618" s="20" t="str">
        <v>Article617</v>
      </c>
    </row>
    <row r="619" spans="1:17" ht="16.5" x14ac:dyDescent="0.3">
      <c r="A619" s="42">
        <f t="shared" si="47"/>
        <v>615</v>
      </c>
      <c r="B619" s="39"/>
      <c r="C619" s="50" t="s">
        <v>683</v>
      </c>
      <c r="D619" s="55" t="str">
        <f>IF(C619&lt;&gt;"",IFERROR(VLOOKUP(C619,#REF!,2,FALSE),""))</f>
        <v/>
      </c>
      <c r="E619" s="56"/>
      <c r="F619" s="45">
        <v>100</v>
      </c>
      <c r="G619" s="53">
        <f t="shared" si="44"/>
        <v>100</v>
      </c>
      <c r="H619" s="53">
        <f>IF(ISERROR(VLOOKUP(C619,Vente!$A$4:$D$32,4,FALSE)),0,VLOOKUP(C619,Vente!$B$19:$C$506,2,FALSE))</f>
        <v>0</v>
      </c>
      <c r="I619" s="53">
        <f t="shared" si="45"/>
        <v>100</v>
      </c>
      <c r="J619" s="54">
        <f t="shared" si="46"/>
        <v>0</v>
      </c>
      <c r="Q619" s="20" t="str">
        <v>Article618</v>
      </c>
    </row>
    <row r="620" spans="1:17" ht="16.5" x14ac:dyDescent="0.3">
      <c r="A620" s="42">
        <f t="shared" si="47"/>
        <v>616</v>
      </c>
      <c r="B620" s="39"/>
      <c r="C620" s="50" t="s">
        <v>684</v>
      </c>
      <c r="D620" s="55" t="str">
        <f>IF(C620&lt;&gt;"",IFERROR(VLOOKUP(C620,#REF!,2,FALSE),""))</f>
        <v/>
      </c>
      <c r="E620" s="56"/>
      <c r="F620" s="45">
        <v>100</v>
      </c>
      <c r="G620" s="53">
        <f t="shared" si="44"/>
        <v>100</v>
      </c>
      <c r="H620" s="53">
        <f>IF(ISERROR(VLOOKUP(C620,Vente!$A$4:$D$32,4,FALSE)),0,VLOOKUP(C620,Vente!$B$19:$C$506,2,FALSE))</f>
        <v>0</v>
      </c>
      <c r="I620" s="53">
        <f t="shared" si="45"/>
        <v>100</v>
      </c>
      <c r="J620" s="54">
        <f t="shared" si="46"/>
        <v>0</v>
      </c>
      <c r="Q620" s="20" t="str">
        <v>Article619</v>
      </c>
    </row>
    <row r="621" spans="1:17" ht="16.5" x14ac:dyDescent="0.3">
      <c r="A621" s="42">
        <f t="shared" si="47"/>
        <v>617</v>
      </c>
      <c r="B621" s="39"/>
      <c r="C621" s="50" t="s">
        <v>685</v>
      </c>
      <c r="D621" s="55" t="str">
        <f>IF(C621&lt;&gt;"",IFERROR(VLOOKUP(C621,#REF!,2,FALSE),""))</f>
        <v/>
      </c>
      <c r="E621" s="56"/>
      <c r="F621" s="45">
        <v>100</v>
      </c>
      <c r="G621" s="53">
        <f t="shared" si="44"/>
        <v>100</v>
      </c>
      <c r="H621" s="53">
        <f>IF(ISERROR(VLOOKUP(C621,Vente!$A$4:$D$32,4,FALSE)),0,VLOOKUP(C621,Vente!$B$19:$C$506,2,FALSE))</f>
        <v>0</v>
      </c>
      <c r="I621" s="53">
        <f t="shared" si="45"/>
        <v>100</v>
      </c>
      <c r="J621" s="54">
        <f t="shared" si="46"/>
        <v>0</v>
      </c>
      <c r="Q621" s="20" t="str">
        <v>Article620</v>
      </c>
    </row>
    <row r="622" spans="1:17" ht="16.5" x14ac:dyDescent="0.3">
      <c r="A622" s="42">
        <f t="shared" si="47"/>
        <v>618</v>
      </c>
      <c r="B622" s="39"/>
      <c r="C622" s="50" t="s">
        <v>686</v>
      </c>
      <c r="D622" s="55" t="str">
        <f>IF(C622&lt;&gt;"",IFERROR(VLOOKUP(C622,#REF!,2,FALSE),""))</f>
        <v/>
      </c>
      <c r="E622" s="56"/>
      <c r="F622" s="45">
        <v>100</v>
      </c>
      <c r="G622" s="53">
        <f t="shared" si="44"/>
        <v>100</v>
      </c>
      <c r="H622" s="53">
        <f>IF(ISERROR(VLOOKUP(C622,Vente!$A$4:$D$32,4,FALSE)),0,VLOOKUP(C622,Vente!$B$19:$C$506,2,FALSE))</f>
        <v>0</v>
      </c>
      <c r="I622" s="53">
        <f t="shared" si="45"/>
        <v>100</v>
      </c>
      <c r="J622" s="54">
        <f t="shared" si="46"/>
        <v>0</v>
      </c>
      <c r="Q622" s="20" t="str">
        <v>Article621</v>
      </c>
    </row>
    <row r="623" spans="1:17" ht="16.5" x14ac:dyDescent="0.3">
      <c r="A623" s="42">
        <f t="shared" si="47"/>
        <v>619</v>
      </c>
      <c r="B623" s="39"/>
      <c r="C623" s="50" t="s">
        <v>687</v>
      </c>
      <c r="D623" s="55" t="str">
        <f>IF(C623&lt;&gt;"",IFERROR(VLOOKUP(C623,#REF!,2,FALSE),""))</f>
        <v/>
      </c>
      <c r="E623" s="56"/>
      <c r="F623" s="45">
        <v>100</v>
      </c>
      <c r="G623" s="53">
        <f t="shared" si="44"/>
        <v>100</v>
      </c>
      <c r="H623" s="53">
        <f>IF(ISERROR(VLOOKUP(C623,Vente!$A$4:$D$32,4,FALSE)),0,VLOOKUP(C623,Vente!$B$19:$C$506,2,FALSE))</f>
        <v>0</v>
      </c>
      <c r="I623" s="53">
        <f t="shared" si="45"/>
        <v>100</v>
      </c>
      <c r="J623" s="54">
        <f t="shared" si="46"/>
        <v>0</v>
      </c>
      <c r="Q623" s="20" t="str">
        <v>Article622</v>
      </c>
    </row>
    <row r="624" spans="1:17" ht="16.5" x14ac:dyDescent="0.3">
      <c r="A624" s="42">
        <f t="shared" si="47"/>
        <v>620</v>
      </c>
      <c r="B624" s="39"/>
      <c r="C624" s="50" t="s">
        <v>688</v>
      </c>
      <c r="D624" s="55" t="str">
        <f>IF(C624&lt;&gt;"",IFERROR(VLOOKUP(C624,#REF!,2,FALSE),""))</f>
        <v/>
      </c>
      <c r="E624" s="56"/>
      <c r="F624" s="45">
        <v>100</v>
      </c>
      <c r="G624" s="53">
        <f t="shared" si="44"/>
        <v>100</v>
      </c>
      <c r="H624" s="53">
        <f>IF(ISERROR(VLOOKUP(C624,Vente!$A$4:$D$32,4,FALSE)),0,VLOOKUP(C624,Vente!$B$19:$C$506,2,FALSE))</f>
        <v>0</v>
      </c>
      <c r="I624" s="53">
        <f t="shared" si="45"/>
        <v>100</v>
      </c>
      <c r="J624" s="54">
        <f t="shared" si="46"/>
        <v>0</v>
      </c>
      <c r="Q624" s="20" t="str">
        <v>Article623</v>
      </c>
    </row>
    <row r="625" spans="1:17" ht="16.5" x14ac:dyDescent="0.3">
      <c r="A625" s="42">
        <f t="shared" si="47"/>
        <v>621</v>
      </c>
      <c r="B625" s="39"/>
      <c r="C625" s="50" t="s">
        <v>689</v>
      </c>
      <c r="D625" s="55" t="str">
        <f>IF(C625&lt;&gt;"",IFERROR(VLOOKUP(C625,#REF!,2,FALSE),""))</f>
        <v/>
      </c>
      <c r="E625" s="56"/>
      <c r="F625" s="45">
        <v>100</v>
      </c>
      <c r="G625" s="53">
        <f t="shared" si="44"/>
        <v>100</v>
      </c>
      <c r="H625" s="53">
        <f>IF(ISERROR(VLOOKUP(C625,Vente!$A$4:$D$32,4,FALSE)),0,VLOOKUP(C625,Vente!$B$19:$C$506,2,FALSE))</f>
        <v>0</v>
      </c>
      <c r="I625" s="53">
        <f t="shared" si="45"/>
        <v>100</v>
      </c>
      <c r="J625" s="54">
        <f t="shared" si="46"/>
        <v>0</v>
      </c>
      <c r="Q625" s="20" t="str">
        <v>Article624</v>
      </c>
    </row>
    <row r="626" spans="1:17" ht="16.5" x14ac:dyDescent="0.3">
      <c r="A626" s="42">
        <f t="shared" si="47"/>
        <v>622</v>
      </c>
      <c r="B626" s="39"/>
      <c r="C626" s="50" t="s">
        <v>690</v>
      </c>
      <c r="D626" s="55" t="str">
        <f>IF(C626&lt;&gt;"",IFERROR(VLOOKUP(C626,#REF!,2,FALSE),""))</f>
        <v/>
      </c>
      <c r="E626" s="56"/>
      <c r="F626" s="45">
        <v>100</v>
      </c>
      <c r="G626" s="53">
        <f t="shared" si="44"/>
        <v>100</v>
      </c>
      <c r="H626" s="53">
        <f>IF(ISERROR(VLOOKUP(C626,Vente!$A$4:$D$32,4,FALSE)),0,VLOOKUP(C626,Vente!$B$19:$C$506,2,FALSE))</f>
        <v>0</v>
      </c>
      <c r="I626" s="53">
        <f t="shared" si="45"/>
        <v>100</v>
      </c>
      <c r="J626" s="54">
        <f t="shared" si="46"/>
        <v>0</v>
      </c>
      <c r="Q626" s="20" t="str">
        <v>Article625</v>
      </c>
    </row>
    <row r="627" spans="1:17" ht="16.5" x14ac:dyDescent="0.3">
      <c r="A627" s="42">
        <f t="shared" si="47"/>
        <v>623</v>
      </c>
      <c r="B627" s="39"/>
      <c r="C627" s="50" t="s">
        <v>691</v>
      </c>
      <c r="D627" s="55" t="str">
        <f>IF(C627&lt;&gt;"",IFERROR(VLOOKUP(C627,#REF!,2,FALSE),""))</f>
        <v/>
      </c>
      <c r="E627" s="56"/>
      <c r="F627" s="45">
        <v>100</v>
      </c>
      <c r="G627" s="53">
        <f t="shared" si="44"/>
        <v>100</v>
      </c>
      <c r="H627" s="53">
        <f>IF(ISERROR(VLOOKUP(C627,Vente!$A$4:$D$32,4,FALSE)),0,VLOOKUP(C627,Vente!$B$19:$C$506,2,FALSE))</f>
        <v>0</v>
      </c>
      <c r="I627" s="53">
        <f t="shared" si="45"/>
        <v>100</v>
      </c>
      <c r="J627" s="54">
        <f t="shared" si="46"/>
        <v>0</v>
      </c>
      <c r="Q627" s="20" t="str">
        <v>Article626</v>
      </c>
    </row>
    <row r="628" spans="1:17" ht="16.5" x14ac:dyDescent="0.3">
      <c r="A628" s="42">
        <f t="shared" si="47"/>
        <v>624</v>
      </c>
      <c r="B628" s="39"/>
      <c r="C628" s="50" t="s">
        <v>692</v>
      </c>
      <c r="D628" s="55" t="str">
        <f>IF(C628&lt;&gt;"",IFERROR(VLOOKUP(C628,#REF!,2,FALSE),""))</f>
        <v/>
      </c>
      <c r="E628" s="56"/>
      <c r="F628" s="45">
        <v>100</v>
      </c>
      <c r="G628" s="53">
        <f t="shared" si="44"/>
        <v>100</v>
      </c>
      <c r="H628" s="53">
        <f>IF(ISERROR(VLOOKUP(C628,Vente!$A$4:$D$32,4,FALSE)),0,VLOOKUP(C628,Vente!$B$19:$C$506,2,FALSE))</f>
        <v>0</v>
      </c>
      <c r="I628" s="53">
        <f t="shared" si="45"/>
        <v>100</v>
      </c>
      <c r="J628" s="54">
        <f t="shared" si="46"/>
        <v>0</v>
      </c>
      <c r="Q628" s="20" t="str">
        <v>Article627</v>
      </c>
    </row>
    <row r="629" spans="1:17" ht="16.5" x14ac:dyDescent="0.3">
      <c r="A629" s="42">
        <f t="shared" si="47"/>
        <v>625</v>
      </c>
      <c r="B629" s="39"/>
      <c r="C629" s="50" t="s">
        <v>693</v>
      </c>
      <c r="D629" s="55" t="str">
        <f>IF(C629&lt;&gt;"",IFERROR(VLOOKUP(C629,#REF!,2,FALSE),""))</f>
        <v/>
      </c>
      <c r="E629" s="56"/>
      <c r="F629" s="45">
        <v>100</v>
      </c>
      <c r="G629" s="53">
        <f t="shared" si="44"/>
        <v>100</v>
      </c>
      <c r="H629" s="53">
        <f>IF(ISERROR(VLOOKUP(C629,Vente!$A$4:$D$32,4,FALSE)),0,VLOOKUP(C629,Vente!$B$19:$C$506,2,FALSE))</f>
        <v>0</v>
      </c>
      <c r="I629" s="53">
        <f t="shared" si="45"/>
        <v>100</v>
      </c>
      <c r="J629" s="54">
        <f t="shared" si="46"/>
        <v>0</v>
      </c>
      <c r="Q629" s="20" t="str">
        <v>Article628</v>
      </c>
    </row>
    <row r="630" spans="1:17" ht="16.5" x14ac:dyDescent="0.3">
      <c r="A630" s="42">
        <f t="shared" si="47"/>
        <v>626</v>
      </c>
      <c r="B630" s="39"/>
      <c r="C630" s="50" t="s">
        <v>694</v>
      </c>
      <c r="D630" s="55" t="str">
        <f>IF(C630&lt;&gt;"",IFERROR(VLOOKUP(C630,#REF!,2,FALSE),""))</f>
        <v/>
      </c>
      <c r="E630" s="56"/>
      <c r="F630" s="45">
        <v>100</v>
      </c>
      <c r="G630" s="53">
        <f t="shared" si="44"/>
        <v>100</v>
      </c>
      <c r="H630" s="53">
        <f>IF(ISERROR(VLOOKUP(C630,Vente!$A$4:$D$32,4,FALSE)),0,VLOOKUP(C630,Vente!$B$19:$C$506,2,FALSE))</f>
        <v>0</v>
      </c>
      <c r="I630" s="53">
        <f t="shared" si="45"/>
        <v>100</v>
      </c>
      <c r="J630" s="54">
        <f t="shared" si="46"/>
        <v>0</v>
      </c>
      <c r="Q630" s="20" t="str">
        <v>Article629</v>
      </c>
    </row>
    <row r="631" spans="1:17" ht="16.5" x14ac:dyDescent="0.3">
      <c r="A631" s="42">
        <f t="shared" si="47"/>
        <v>627</v>
      </c>
      <c r="B631" s="39"/>
      <c r="C631" s="50" t="s">
        <v>695</v>
      </c>
      <c r="D631" s="55" t="str">
        <f>IF(C631&lt;&gt;"",IFERROR(VLOOKUP(C631,#REF!,2,FALSE),""))</f>
        <v/>
      </c>
      <c r="E631" s="56"/>
      <c r="F631" s="45">
        <v>100</v>
      </c>
      <c r="G631" s="53">
        <f t="shared" si="44"/>
        <v>100</v>
      </c>
      <c r="H631" s="53">
        <f>IF(ISERROR(VLOOKUP(C631,Vente!$A$4:$D$32,4,FALSE)),0,VLOOKUP(C631,Vente!$B$19:$C$506,2,FALSE))</f>
        <v>0</v>
      </c>
      <c r="I631" s="53">
        <f t="shared" si="45"/>
        <v>100</v>
      </c>
      <c r="J631" s="54">
        <f t="shared" si="46"/>
        <v>0</v>
      </c>
      <c r="Q631" s="20" t="str">
        <v>Article630</v>
      </c>
    </row>
    <row r="632" spans="1:17" ht="16.5" x14ac:dyDescent="0.3">
      <c r="A632" s="42">
        <f t="shared" si="47"/>
        <v>628</v>
      </c>
      <c r="B632" s="39"/>
      <c r="C632" s="50" t="s">
        <v>696</v>
      </c>
      <c r="D632" s="55" t="str">
        <f>IF(C632&lt;&gt;"",IFERROR(VLOOKUP(C632,#REF!,2,FALSE),""))</f>
        <v/>
      </c>
      <c r="E632" s="56"/>
      <c r="F632" s="45">
        <v>100</v>
      </c>
      <c r="G632" s="53">
        <f t="shared" si="44"/>
        <v>100</v>
      </c>
      <c r="H632" s="53">
        <f>IF(ISERROR(VLOOKUP(C632,Vente!$A$4:$D$32,4,FALSE)),0,VLOOKUP(C632,Vente!$B$19:$C$506,2,FALSE))</f>
        <v>0</v>
      </c>
      <c r="I632" s="53">
        <f t="shared" si="45"/>
        <v>100</v>
      </c>
      <c r="J632" s="54">
        <f t="shared" si="46"/>
        <v>0</v>
      </c>
      <c r="Q632" s="20" t="str">
        <v>Article631</v>
      </c>
    </row>
    <row r="633" spans="1:17" ht="16.5" x14ac:dyDescent="0.3">
      <c r="A633" s="42">
        <f t="shared" si="47"/>
        <v>629</v>
      </c>
      <c r="B633" s="39"/>
      <c r="C633" s="50" t="s">
        <v>697</v>
      </c>
      <c r="D633" s="55" t="str">
        <f>IF(C633&lt;&gt;"",IFERROR(VLOOKUP(C633,#REF!,2,FALSE),""))</f>
        <v/>
      </c>
      <c r="E633" s="56"/>
      <c r="F633" s="45">
        <v>100</v>
      </c>
      <c r="G633" s="53">
        <f t="shared" si="44"/>
        <v>100</v>
      </c>
      <c r="H633" s="53">
        <f>IF(ISERROR(VLOOKUP(C633,Vente!$A$4:$D$32,4,FALSE)),0,VLOOKUP(C633,Vente!$B$19:$C$506,2,FALSE))</f>
        <v>0</v>
      </c>
      <c r="I633" s="53">
        <f t="shared" si="45"/>
        <v>100</v>
      </c>
      <c r="J633" s="54">
        <f t="shared" si="46"/>
        <v>0</v>
      </c>
      <c r="Q633" s="20" t="str">
        <v>Article632</v>
      </c>
    </row>
    <row r="634" spans="1:17" ht="16.5" x14ac:dyDescent="0.3">
      <c r="A634" s="42">
        <f t="shared" si="47"/>
        <v>630</v>
      </c>
      <c r="B634" s="39"/>
      <c r="C634" s="50" t="s">
        <v>698</v>
      </c>
      <c r="D634" s="55" t="str">
        <f>IF(C634&lt;&gt;"",IFERROR(VLOOKUP(C634,#REF!,2,FALSE),""))</f>
        <v/>
      </c>
      <c r="E634" s="56"/>
      <c r="F634" s="45">
        <v>100</v>
      </c>
      <c r="G634" s="53">
        <f t="shared" si="44"/>
        <v>100</v>
      </c>
      <c r="H634" s="53">
        <f>IF(ISERROR(VLOOKUP(C634,Vente!$A$4:$D$32,4,FALSE)),0,VLOOKUP(C634,Vente!$B$19:$C$506,2,FALSE))</f>
        <v>0</v>
      </c>
      <c r="I634" s="53">
        <f t="shared" si="45"/>
        <v>100</v>
      </c>
      <c r="J634" s="54">
        <f t="shared" si="46"/>
        <v>0</v>
      </c>
      <c r="Q634" s="20" t="str">
        <v>Article633</v>
      </c>
    </row>
    <row r="635" spans="1:17" ht="16.5" x14ac:dyDescent="0.3">
      <c r="A635" s="42">
        <f t="shared" si="47"/>
        <v>631</v>
      </c>
      <c r="B635" s="39"/>
      <c r="C635" s="50" t="s">
        <v>699</v>
      </c>
      <c r="D635" s="55" t="str">
        <f>IF(C635&lt;&gt;"",IFERROR(VLOOKUP(C635,#REF!,2,FALSE),""))</f>
        <v/>
      </c>
      <c r="E635" s="56"/>
      <c r="F635" s="45">
        <v>100</v>
      </c>
      <c r="G635" s="53">
        <f t="shared" si="44"/>
        <v>100</v>
      </c>
      <c r="H635" s="53">
        <f>IF(ISERROR(VLOOKUP(C635,Vente!$A$4:$D$32,4,FALSE)),0,VLOOKUP(C635,Vente!$B$19:$C$506,2,FALSE))</f>
        <v>0</v>
      </c>
      <c r="I635" s="53">
        <f t="shared" si="45"/>
        <v>100</v>
      </c>
      <c r="J635" s="54">
        <f t="shared" si="46"/>
        <v>0</v>
      </c>
      <c r="Q635" s="20" t="str">
        <v>Article634</v>
      </c>
    </row>
    <row r="636" spans="1:17" ht="16.5" x14ac:dyDescent="0.3">
      <c r="A636" s="42">
        <f t="shared" si="47"/>
        <v>632</v>
      </c>
      <c r="B636" s="39"/>
      <c r="C636" s="50" t="s">
        <v>700</v>
      </c>
      <c r="D636" s="55" t="str">
        <f>IF(C636&lt;&gt;"",IFERROR(VLOOKUP(C636,#REF!,2,FALSE),""))</f>
        <v/>
      </c>
      <c r="E636" s="56"/>
      <c r="F636" s="45">
        <v>100</v>
      </c>
      <c r="G636" s="53">
        <f t="shared" si="44"/>
        <v>100</v>
      </c>
      <c r="H636" s="53">
        <f>IF(ISERROR(VLOOKUP(C636,Vente!$A$4:$D$32,4,FALSE)),0,VLOOKUP(C636,Vente!$B$19:$C$506,2,FALSE))</f>
        <v>0</v>
      </c>
      <c r="I636" s="53">
        <f t="shared" si="45"/>
        <v>100</v>
      </c>
      <c r="J636" s="54">
        <f t="shared" si="46"/>
        <v>0</v>
      </c>
      <c r="Q636" s="20" t="str">
        <v>Article635</v>
      </c>
    </row>
    <row r="637" spans="1:17" ht="16.5" x14ac:dyDescent="0.3">
      <c r="A637" s="42">
        <f t="shared" si="47"/>
        <v>633</v>
      </c>
      <c r="B637" s="39"/>
      <c r="C637" s="50" t="s">
        <v>701</v>
      </c>
      <c r="D637" s="55" t="str">
        <f>IF(C637&lt;&gt;"",IFERROR(VLOOKUP(C637,#REF!,2,FALSE),""))</f>
        <v/>
      </c>
      <c r="E637" s="56"/>
      <c r="F637" s="45">
        <v>100</v>
      </c>
      <c r="G637" s="53">
        <f t="shared" si="44"/>
        <v>100</v>
      </c>
      <c r="H637" s="53">
        <f>IF(ISERROR(VLOOKUP(C637,Vente!$A$4:$D$32,4,FALSE)),0,VLOOKUP(C637,Vente!$B$19:$C$506,2,FALSE))</f>
        <v>0</v>
      </c>
      <c r="I637" s="53">
        <f t="shared" si="45"/>
        <v>100</v>
      </c>
      <c r="J637" s="54">
        <f t="shared" si="46"/>
        <v>0</v>
      </c>
      <c r="Q637" s="20" t="str">
        <v>Article636</v>
      </c>
    </row>
    <row r="638" spans="1:17" ht="16.5" x14ac:dyDescent="0.3">
      <c r="A638" s="42">
        <f t="shared" si="47"/>
        <v>634</v>
      </c>
      <c r="B638" s="39"/>
      <c r="C638" s="50" t="s">
        <v>702</v>
      </c>
      <c r="D638" s="55" t="str">
        <f>IF(C638&lt;&gt;"",IFERROR(VLOOKUP(C638,#REF!,2,FALSE),""))</f>
        <v/>
      </c>
      <c r="E638" s="56"/>
      <c r="F638" s="45">
        <v>100</v>
      </c>
      <c r="G638" s="53">
        <f t="shared" si="44"/>
        <v>100</v>
      </c>
      <c r="H638" s="53">
        <f>IF(ISERROR(VLOOKUP(C638,Vente!$A$4:$D$32,4,FALSE)),0,VLOOKUP(C638,Vente!$B$19:$C$506,2,FALSE))</f>
        <v>0</v>
      </c>
      <c r="I638" s="53">
        <f t="shared" si="45"/>
        <v>100</v>
      </c>
      <c r="J638" s="54">
        <f t="shared" si="46"/>
        <v>0</v>
      </c>
      <c r="Q638" s="20" t="str">
        <v>Article637</v>
      </c>
    </row>
    <row r="639" spans="1:17" ht="16.5" x14ac:dyDescent="0.3">
      <c r="A639" s="42">
        <f t="shared" si="47"/>
        <v>635</v>
      </c>
      <c r="B639" s="39"/>
      <c r="C639" s="50" t="s">
        <v>703</v>
      </c>
      <c r="D639" s="55" t="str">
        <f>IF(C639&lt;&gt;"",IFERROR(VLOOKUP(C639,#REF!,2,FALSE),""))</f>
        <v/>
      </c>
      <c r="E639" s="56"/>
      <c r="F639" s="45">
        <v>100</v>
      </c>
      <c r="G639" s="53">
        <f t="shared" si="44"/>
        <v>100</v>
      </c>
      <c r="H639" s="53">
        <f>IF(ISERROR(VLOOKUP(C639,Vente!$A$4:$D$32,4,FALSE)),0,VLOOKUP(C639,Vente!$B$19:$C$506,2,FALSE))</f>
        <v>0</v>
      </c>
      <c r="I639" s="53">
        <f t="shared" si="45"/>
        <v>100</v>
      </c>
      <c r="J639" s="54">
        <f t="shared" si="46"/>
        <v>0</v>
      </c>
      <c r="Q639" s="20" t="str">
        <v>Article638</v>
      </c>
    </row>
    <row r="640" spans="1:17" ht="16.5" x14ac:dyDescent="0.3">
      <c r="A640" s="42">
        <f t="shared" si="47"/>
        <v>636</v>
      </c>
      <c r="B640" s="39"/>
      <c r="C640" s="50" t="s">
        <v>704</v>
      </c>
      <c r="D640" s="55" t="str">
        <f>IF(C640&lt;&gt;"",IFERROR(VLOOKUP(C640,#REF!,2,FALSE),""))</f>
        <v/>
      </c>
      <c r="E640" s="56"/>
      <c r="F640" s="45">
        <v>100</v>
      </c>
      <c r="G640" s="53">
        <f t="shared" si="44"/>
        <v>100</v>
      </c>
      <c r="H640" s="53">
        <f>IF(ISERROR(VLOOKUP(C640,Vente!$A$4:$D$32,4,FALSE)),0,VLOOKUP(C640,Vente!$B$19:$C$506,2,FALSE))</f>
        <v>0</v>
      </c>
      <c r="I640" s="53">
        <f t="shared" si="45"/>
        <v>100</v>
      </c>
      <c r="J640" s="54">
        <f t="shared" si="46"/>
        <v>0</v>
      </c>
      <c r="Q640" s="20" t="str">
        <v>Article639</v>
      </c>
    </row>
    <row r="641" spans="1:17" ht="16.5" x14ac:dyDescent="0.3">
      <c r="A641" s="42">
        <f t="shared" si="47"/>
        <v>637</v>
      </c>
      <c r="B641" s="39"/>
      <c r="C641" s="50" t="s">
        <v>705</v>
      </c>
      <c r="D641" s="55" t="str">
        <f>IF(C641&lt;&gt;"",IFERROR(VLOOKUP(C641,#REF!,2,FALSE),""))</f>
        <v/>
      </c>
      <c r="E641" s="56"/>
      <c r="F641" s="45">
        <v>100</v>
      </c>
      <c r="G641" s="53">
        <f t="shared" si="44"/>
        <v>100</v>
      </c>
      <c r="H641" s="53">
        <f>IF(ISERROR(VLOOKUP(C641,Vente!$A$4:$D$32,4,FALSE)),0,VLOOKUP(C641,Vente!$B$19:$C$506,2,FALSE))</f>
        <v>0</v>
      </c>
      <c r="I641" s="53">
        <f t="shared" si="45"/>
        <v>100</v>
      </c>
      <c r="J641" s="54">
        <f t="shared" si="46"/>
        <v>0</v>
      </c>
      <c r="Q641" s="20" t="str">
        <v>Article640</v>
      </c>
    </row>
    <row r="642" spans="1:17" ht="16.5" x14ac:dyDescent="0.3">
      <c r="A642" s="42">
        <f t="shared" si="47"/>
        <v>638</v>
      </c>
      <c r="B642" s="39"/>
      <c r="C642" s="50" t="s">
        <v>706</v>
      </c>
      <c r="D642" s="55" t="str">
        <f>IF(C642&lt;&gt;"",IFERROR(VLOOKUP(C642,#REF!,2,FALSE),""))</f>
        <v/>
      </c>
      <c r="E642" s="56"/>
      <c r="F642" s="45">
        <v>100</v>
      </c>
      <c r="G642" s="53">
        <f t="shared" si="44"/>
        <v>100</v>
      </c>
      <c r="H642" s="53">
        <f>IF(ISERROR(VLOOKUP(C642,Vente!$A$4:$D$32,4,FALSE)),0,VLOOKUP(C642,Vente!$B$19:$C$506,2,FALSE))</f>
        <v>0</v>
      </c>
      <c r="I642" s="53">
        <f t="shared" si="45"/>
        <v>100</v>
      </c>
      <c r="J642" s="54">
        <f t="shared" si="46"/>
        <v>0</v>
      </c>
      <c r="Q642" s="20" t="str">
        <v>Article641</v>
      </c>
    </row>
    <row r="643" spans="1:17" ht="16.5" x14ac:dyDescent="0.3">
      <c r="A643" s="42">
        <f t="shared" si="47"/>
        <v>639</v>
      </c>
      <c r="B643" s="39"/>
      <c r="C643" s="50" t="s">
        <v>707</v>
      </c>
      <c r="D643" s="55" t="str">
        <f>IF(C643&lt;&gt;"",IFERROR(VLOOKUP(C643,#REF!,2,FALSE),""))</f>
        <v/>
      </c>
      <c r="E643" s="56"/>
      <c r="F643" s="45">
        <v>100</v>
      </c>
      <c r="G643" s="53">
        <f t="shared" si="44"/>
        <v>100</v>
      </c>
      <c r="H643" s="53">
        <f>IF(ISERROR(VLOOKUP(C643,Vente!$A$4:$D$32,4,FALSE)),0,VLOOKUP(C643,Vente!$B$19:$C$506,2,FALSE))</f>
        <v>0</v>
      </c>
      <c r="I643" s="53">
        <f t="shared" si="45"/>
        <v>100</v>
      </c>
      <c r="J643" s="54">
        <f t="shared" si="46"/>
        <v>0</v>
      </c>
      <c r="Q643" s="20" t="str">
        <v>Article642</v>
      </c>
    </row>
    <row r="644" spans="1:17" ht="16.5" x14ac:dyDescent="0.3">
      <c r="A644" s="42">
        <f t="shared" si="47"/>
        <v>640</v>
      </c>
      <c r="B644" s="39"/>
      <c r="C644" s="50" t="s">
        <v>708</v>
      </c>
      <c r="D644" s="55" t="str">
        <f>IF(C644&lt;&gt;"",IFERROR(VLOOKUP(C644,#REF!,2,FALSE),""))</f>
        <v/>
      </c>
      <c r="E644" s="56"/>
      <c r="F644" s="45">
        <v>100</v>
      </c>
      <c r="G644" s="53">
        <f t="shared" si="44"/>
        <v>100</v>
      </c>
      <c r="H644" s="53">
        <f>IF(ISERROR(VLOOKUP(C644,Vente!$A$4:$D$32,4,FALSE)),0,VLOOKUP(C644,Vente!$B$19:$C$506,2,FALSE))</f>
        <v>0</v>
      </c>
      <c r="I644" s="53">
        <f t="shared" si="45"/>
        <v>100</v>
      </c>
      <c r="J644" s="54">
        <f t="shared" si="46"/>
        <v>0</v>
      </c>
      <c r="Q644" s="20" t="str">
        <v>Article643</v>
      </c>
    </row>
    <row r="645" spans="1:17" ht="16.5" x14ac:dyDescent="0.3">
      <c r="A645" s="42">
        <f t="shared" si="47"/>
        <v>641</v>
      </c>
      <c r="B645" s="39"/>
      <c r="C645" s="50" t="s">
        <v>709</v>
      </c>
      <c r="D645" s="55" t="str">
        <f>IF(C645&lt;&gt;"",IFERROR(VLOOKUP(C645,#REF!,2,FALSE),""))</f>
        <v/>
      </c>
      <c r="E645" s="56"/>
      <c r="F645" s="45">
        <v>100</v>
      </c>
      <c r="G645" s="53">
        <f t="shared" si="44"/>
        <v>100</v>
      </c>
      <c r="H645" s="53">
        <f>IF(ISERROR(VLOOKUP(C645,Vente!$A$4:$D$32,4,FALSE)),0,VLOOKUP(C645,Vente!$B$19:$C$506,2,FALSE))</f>
        <v>0</v>
      </c>
      <c r="I645" s="53">
        <f t="shared" si="45"/>
        <v>100</v>
      </c>
      <c r="J645" s="54">
        <f t="shared" si="46"/>
        <v>0</v>
      </c>
      <c r="Q645" s="20" t="str">
        <v>Article644</v>
      </c>
    </row>
    <row r="646" spans="1:17" ht="16.5" x14ac:dyDescent="0.3">
      <c r="A646" s="42">
        <f t="shared" si="47"/>
        <v>642</v>
      </c>
      <c r="B646" s="39"/>
      <c r="C646" s="50" t="s">
        <v>710</v>
      </c>
      <c r="D646" s="55" t="str">
        <f>IF(C646&lt;&gt;"",IFERROR(VLOOKUP(C646,#REF!,2,FALSE),""))</f>
        <v/>
      </c>
      <c r="E646" s="56"/>
      <c r="F646" s="45">
        <v>100</v>
      </c>
      <c r="G646" s="53">
        <f t="shared" ref="G646:G709" si="48">F646</f>
        <v>100</v>
      </c>
      <c r="H646" s="53">
        <f>IF(ISERROR(VLOOKUP(C646,Vente!$A$4:$D$32,4,FALSE)),0,VLOOKUP(C646,Vente!$B$19:$C$506,2,FALSE))</f>
        <v>0</v>
      </c>
      <c r="I646" s="53">
        <f t="shared" ref="I646:I709" si="49">G646-H646</f>
        <v>100</v>
      </c>
      <c r="J646" s="54">
        <f t="shared" ref="J646:J709" si="50">F646*E646</f>
        <v>0</v>
      </c>
      <c r="Q646" s="20" t="str">
        <v>Article645</v>
      </c>
    </row>
    <row r="647" spans="1:17" ht="16.5" x14ac:dyDescent="0.3">
      <c r="A647" s="42">
        <f t="shared" ref="A647:A710" si="51">A646+1</f>
        <v>643</v>
      </c>
      <c r="B647" s="39"/>
      <c r="C647" s="50" t="s">
        <v>711</v>
      </c>
      <c r="D647" s="55" t="str">
        <f>IF(C647&lt;&gt;"",IFERROR(VLOOKUP(C647,#REF!,2,FALSE),""))</f>
        <v/>
      </c>
      <c r="E647" s="56"/>
      <c r="F647" s="45">
        <v>100</v>
      </c>
      <c r="G647" s="53">
        <f t="shared" si="48"/>
        <v>100</v>
      </c>
      <c r="H647" s="53">
        <f>IF(ISERROR(VLOOKUP(C647,Vente!$A$4:$D$32,4,FALSE)),0,VLOOKUP(C647,Vente!$B$19:$C$506,2,FALSE))</f>
        <v>0</v>
      </c>
      <c r="I647" s="53">
        <f t="shared" si="49"/>
        <v>100</v>
      </c>
      <c r="J647" s="54">
        <f t="shared" si="50"/>
        <v>0</v>
      </c>
      <c r="Q647" s="20" t="str">
        <v>Article646</v>
      </c>
    </row>
    <row r="648" spans="1:17" ht="16.5" x14ac:dyDescent="0.3">
      <c r="A648" s="42">
        <f t="shared" si="51"/>
        <v>644</v>
      </c>
      <c r="B648" s="39"/>
      <c r="C648" s="50" t="s">
        <v>712</v>
      </c>
      <c r="D648" s="55" t="str">
        <f>IF(C648&lt;&gt;"",IFERROR(VLOOKUP(C648,#REF!,2,FALSE),""))</f>
        <v/>
      </c>
      <c r="E648" s="56"/>
      <c r="F648" s="45">
        <v>100</v>
      </c>
      <c r="G648" s="53">
        <f t="shared" si="48"/>
        <v>100</v>
      </c>
      <c r="H648" s="53">
        <f>IF(ISERROR(VLOOKUP(C648,Vente!$A$4:$D$32,4,FALSE)),0,VLOOKUP(C648,Vente!$B$19:$C$506,2,FALSE))</f>
        <v>0</v>
      </c>
      <c r="I648" s="53">
        <f t="shared" si="49"/>
        <v>100</v>
      </c>
      <c r="J648" s="54">
        <f t="shared" si="50"/>
        <v>0</v>
      </c>
      <c r="Q648" s="20" t="str">
        <v>Article647</v>
      </c>
    </row>
    <row r="649" spans="1:17" ht="16.5" x14ac:dyDescent="0.3">
      <c r="A649" s="42">
        <f t="shared" si="51"/>
        <v>645</v>
      </c>
      <c r="B649" s="39"/>
      <c r="C649" s="50" t="s">
        <v>713</v>
      </c>
      <c r="D649" s="55" t="str">
        <f>IF(C649&lt;&gt;"",IFERROR(VLOOKUP(C649,#REF!,2,FALSE),""))</f>
        <v/>
      </c>
      <c r="E649" s="56"/>
      <c r="F649" s="45">
        <v>100</v>
      </c>
      <c r="G649" s="53">
        <f t="shared" si="48"/>
        <v>100</v>
      </c>
      <c r="H649" s="53">
        <f>IF(ISERROR(VLOOKUP(C649,Vente!$A$4:$D$32,4,FALSE)),0,VLOOKUP(C649,Vente!$B$19:$C$506,2,FALSE))</f>
        <v>0</v>
      </c>
      <c r="I649" s="53">
        <f t="shared" si="49"/>
        <v>100</v>
      </c>
      <c r="J649" s="54">
        <f t="shared" si="50"/>
        <v>0</v>
      </c>
      <c r="Q649" s="20" t="str">
        <v>Article648</v>
      </c>
    </row>
    <row r="650" spans="1:17" ht="16.5" x14ac:dyDescent="0.3">
      <c r="A650" s="42">
        <f t="shared" si="51"/>
        <v>646</v>
      </c>
      <c r="B650" s="39"/>
      <c r="C650" s="50" t="s">
        <v>714</v>
      </c>
      <c r="D650" s="55" t="str">
        <f>IF(C650&lt;&gt;"",IFERROR(VLOOKUP(C650,#REF!,2,FALSE),""))</f>
        <v/>
      </c>
      <c r="E650" s="56"/>
      <c r="F650" s="45">
        <v>100</v>
      </c>
      <c r="G650" s="53">
        <f t="shared" si="48"/>
        <v>100</v>
      </c>
      <c r="H650" s="53">
        <f>IF(ISERROR(VLOOKUP(C650,Vente!$A$4:$D$32,4,FALSE)),0,VLOOKUP(C650,Vente!$B$19:$C$506,2,FALSE))</f>
        <v>0</v>
      </c>
      <c r="I650" s="53">
        <f t="shared" si="49"/>
        <v>100</v>
      </c>
      <c r="J650" s="54">
        <f t="shared" si="50"/>
        <v>0</v>
      </c>
      <c r="Q650" s="20" t="str">
        <v>Article649</v>
      </c>
    </row>
    <row r="651" spans="1:17" ht="16.5" x14ac:dyDescent="0.3">
      <c r="A651" s="42">
        <f t="shared" si="51"/>
        <v>647</v>
      </c>
      <c r="B651" s="39"/>
      <c r="C651" s="50" t="s">
        <v>715</v>
      </c>
      <c r="D651" s="55" t="str">
        <f>IF(C651&lt;&gt;"",IFERROR(VLOOKUP(C651,#REF!,2,FALSE),""))</f>
        <v/>
      </c>
      <c r="E651" s="56"/>
      <c r="F651" s="45">
        <v>100</v>
      </c>
      <c r="G651" s="53">
        <f t="shared" si="48"/>
        <v>100</v>
      </c>
      <c r="H651" s="53">
        <f>IF(ISERROR(VLOOKUP(C651,Vente!$A$4:$D$32,4,FALSE)),0,VLOOKUP(C651,Vente!$B$19:$C$506,2,FALSE))</f>
        <v>0</v>
      </c>
      <c r="I651" s="53">
        <f t="shared" si="49"/>
        <v>100</v>
      </c>
      <c r="J651" s="54">
        <f t="shared" si="50"/>
        <v>0</v>
      </c>
      <c r="Q651" s="20" t="str">
        <v>Article650</v>
      </c>
    </row>
    <row r="652" spans="1:17" ht="16.5" x14ac:dyDescent="0.3">
      <c r="A652" s="42">
        <f t="shared" si="51"/>
        <v>648</v>
      </c>
      <c r="B652" s="39"/>
      <c r="C652" s="50" t="s">
        <v>716</v>
      </c>
      <c r="D652" s="55" t="str">
        <f>IF(C652&lt;&gt;"",IFERROR(VLOOKUP(C652,#REF!,2,FALSE),""))</f>
        <v/>
      </c>
      <c r="E652" s="56"/>
      <c r="F652" s="45">
        <v>100</v>
      </c>
      <c r="G652" s="53">
        <f t="shared" si="48"/>
        <v>100</v>
      </c>
      <c r="H652" s="53">
        <f>IF(ISERROR(VLOOKUP(C652,Vente!$A$4:$D$32,4,FALSE)),0,VLOOKUP(C652,Vente!$B$19:$C$506,2,FALSE))</f>
        <v>0</v>
      </c>
      <c r="I652" s="53">
        <f t="shared" si="49"/>
        <v>100</v>
      </c>
      <c r="J652" s="54">
        <f t="shared" si="50"/>
        <v>0</v>
      </c>
      <c r="Q652" s="20" t="str">
        <v>Article651</v>
      </c>
    </row>
    <row r="653" spans="1:17" ht="16.5" x14ac:dyDescent="0.3">
      <c r="A653" s="42">
        <f t="shared" si="51"/>
        <v>649</v>
      </c>
      <c r="B653" s="39"/>
      <c r="C653" s="50" t="s">
        <v>717</v>
      </c>
      <c r="D653" s="55" t="str">
        <f>IF(C653&lt;&gt;"",IFERROR(VLOOKUP(C653,#REF!,2,FALSE),""))</f>
        <v/>
      </c>
      <c r="E653" s="56"/>
      <c r="F653" s="45">
        <v>100</v>
      </c>
      <c r="G653" s="53">
        <f t="shared" si="48"/>
        <v>100</v>
      </c>
      <c r="H653" s="53">
        <f>IF(ISERROR(VLOOKUP(C653,Vente!$A$4:$D$32,4,FALSE)),0,VLOOKUP(C653,Vente!$B$19:$C$506,2,FALSE))</f>
        <v>0</v>
      </c>
      <c r="I653" s="53">
        <f t="shared" si="49"/>
        <v>100</v>
      </c>
      <c r="J653" s="54">
        <f t="shared" si="50"/>
        <v>0</v>
      </c>
      <c r="Q653" s="20" t="str">
        <v>Article652</v>
      </c>
    </row>
    <row r="654" spans="1:17" ht="16.5" x14ac:dyDescent="0.3">
      <c r="A654" s="42">
        <f t="shared" si="51"/>
        <v>650</v>
      </c>
      <c r="B654" s="39"/>
      <c r="C654" s="50" t="s">
        <v>718</v>
      </c>
      <c r="D654" s="55" t="str">
        <f>IF(C654&lt;&gt;"",IFERROR(VLOOKUP(C654,#REF!,2,FALSE),""))</f>
        <v/>
      </c>
      <c r="E654" s="56"/>
      <c r="F654" s="45">
        <v>100</v>
      </c>
      <c r="G654" s="53">
        <f t="shared" si="48"/>
        <v>100</v>
      </c>
      <c r="H654" s="53">
        <f>IF(ISERROR(VLOOKUP(C654,Vente!$A$4:$D$32,4,FALSE)),0,VLOOKUP(C654,Vente!$B$19:$C$506,2,FALSE))</f>
        <v>0</v>
      </c>
      <c r="I654" s="53">
        <f t="shared" si="49"/>
        <v>100</v>
      </c>
      <c r="J654" s="54">
        <f t="shared" si="50"/>
        <v>0</v>
      </c>
      <c r="Q654" s="20" t="str">
        <v>Article653</v>
      </c>
    </row>
    <row r="655" spans="1:17" ht="16.5" x14ac:dyDescent="0.3">
      <c r="A655" s="42">
        <f t="shared" si="51"/>
        <v>651</v>
      </c>
      <c r="B655" s="39"/>
      <c r="C655" s="50" t="s">
        <v>719</v>
      </c>
      <c r="D655" s="55" t="str">
        <f>IF(C655&lt;&gt;"",IFERROR(VLOOKUP(C655,#REF!,2,FALSE),""))</f>
        <v/>
      </c>
      <c r="E655" s="56"/>
      <c r="F655" s="45">
        <v>100</v>
      </c>
      <c r="G655" s="53">
        <f t="shared" si="48"/>
        <v>100</v>
      </c>
      <c r="H655" s="53">
        <f>IF(ISERROR(VLOOKUP(C655,Vente!$A$4:$D$32,4,FALSE)),0,VLOOKUP(C655,Vente!$B$19:$C$506,2,FALSE))</f>
        <v>0</v>
      </c>
      <c r="I655" s="53">
        <f t="shared" si="49"/>
        <v>100</v>
      </c>
      <c r="J655" s="54">
        <f t="shared" si="50"/>
        <v>0</v>
      </c>
      <c r="Q655" s="20" t="str">
        <v>Article654</v>
      </c>
    </row>
    <row r="656" spans="1:17" ht="16.5" x14ac:dyDescent="0.3">
      <c r="A656" s="42">
        <f t="shared" si="51"/>
        <v>652</v>
      </c>
      <c r="B656" s="39"/>
      <c r="C656" s="50" t="s">
        <v>720</v>
      </c>
      <c r="D656" s="55" t="str">
        <f>IF(C656&lt;&gt;"",IFERROR(VLOOKUP(C656,#REF!,2,FALSE),""))</f>
        <v/>
      </c>
      <c r="E656" s="56"/>
      <c r="F656" s="45">
        <v>100</v>
      </c>
      <c r="G656" s="53">
        <f t="shared" si="48"/>
        <v>100</v>
      </c>
      <c r="H656" s="53">
        <f>IF(ISERROR(VLOOKUP(C656,Vente!$A$4:$D$32,4,FALSE)),0,VLOOKUP(C656,Vente!$B$19:$C$506,2,FALSE))</f>
        <v>0</v>
      </c>
      <c r="I656" s="53">
        <f t="shared" si="49"/>
        <v>100</v>
      </c>
      <c r="J656" s="54">
        <f t="shared" si="50"/>
        <v>0</v>
      </c>
      <c r="Q656" s="20" t="str">
        <v>Article655</v>
      </c>
    </row>
    <row r="657" spans="1:17" ht="16.5" x14ac:dyDescent="0.3">
      <c r="A657" s="42">
        <f t="shared" si="51"/>
        <v>653</v>
      </c>
      <c r="B657" s="39"/>
      <c r="C657" s="50" t="s">
        <v>721</v>
      </c>
      <c r="D657" s="55" t="str">
        <f>IF(C657&lt;&gt;"",IFERROR(VLOOKUP(C657,#REF!,2,FALSE),""))</f>
        <v/>
      </c>
      <c r="E657" s="56"/>
      <c r="F657" s="45">
        <v>100</v>
      </c>
      <c r="G657" s="53">
        <f t="shared" si="48"/>
        <v>100</v>
      </c>
      <c r="H657" s="53">
        <f>IF(ISERROR(VLOOKUP(C657,Vente!$A$4:$D$32,4,FALSE)),0,VLOOKUP(C657,Vente!$B$19:$C$506,2,FALSE))</f>
        <v>0</v>
      </c>
      <c r="I657" s="53">
        <f t="shared" si="49"/>
        <v>100</v>
      </c>
      <c r="J657" s="54">
        <f t="shared" si="50"/>
        <v>0</v>
      </c>
      <c r="Q657" s="20" t="str">
        <v>Article656</v>
      </c>
    </row>
    <row r="658" spans="1:17" ht="16.5" x14ac:dyDescent="0.3">
      <c r="A658" s="42">
        <f t="shared" si="51"/>
        <v>654</v>
      </c>
      <c r="B658" s="39"/>
      <c r="C658" s="50" t="s">
        <v>722</v>
      </c>
      <c r="D658" s="55" t="str">
        <f>IF(C658&lt;&gt;"",IFERROR(VLOOKUP(C658,#REF!,2,FALSE),""))</f>
        <v/>
      </c>
      <c r="E658" s="56"/>
      <c r="F658" s="45">
        <v>100</v>
      </c>
      <c r="G658" s="53">
        <f t="shared" si="48"/>
        <v>100</v>
      </c>
      <c r="H658" s="53">
        <f>IF(ISERROR(VLOOKUP(C658,Vente!$A$4:$D$32,4,FALSE)),0,VLOOKUP(C658,Vente!$B$19:$C$506,2,FALSE))</f>
        <v>0</v>
      </c>
      <c r="I658" s="53">
        <f t="shared" si="49"/>
        <v>100</v>
      </c>
      <c r="J658" s="54">
        <f t="shared" si="50"/>
        <v>0</v>
      </c>
      <c r="Q658" s="20" t="str">
        <v>Article657</v>
      </c>
    </row>
    <row r="659" spans="1:17" ht="16.5" x14ac:dyDescent="0.3">
      <c r="A659" s="42">
        <f t="shared" si="51"/>
        <v>655</v>
      </c>
      <c r="B659" s="39"/>
      <c r="C659" s="50" t="s">
        <v>723</v>
      </c>
      <c r="D659" s="55" t="str">
        <f>IF(C659&lt;&gt;"",IFERROR(VLOOKUP(C659,#REF!,2,FALSE),""))</f>
        <v/>
      </c>
      <c r="E659" s="56"/>
      <c r="F659" s="45">
        <v>100</v>
      </c>
      <c r="G659" s="53">
        <f t="shared" si="48"/>
        <v>100</v>
      </c>
      <c r="H659" s="53">
        <f>IF(ISERROR(VLOOKUP(C659,Vente!$A$4:$D$32,4,FALSE)),0,VLOOKUP(C659,Vente!$B$19:$C$506,2,FALSE))</f>
        <v>0</v>
      </c>
      <c r="I659" s="53">
        <f t="shared" si="49"/>
        <v>100</v>
      </c>
      <c r="J659" s="54">
        <f t="shared" si="50"/>
        <v>0</v>
      </c>
      <c r="Q659" s="20" t="str">
        <v>Article658</v>
      </c>
    </row>
    <row r="660" spans="1:17" ht="16.5" x14ac:dyDescent="0.3">
      <c r="A660" s="42">
        <f t="shared" si="51"/>
        <v>656</v>
      </c>
      <c r="B660" s="39"/>
      <c r="C660" s="50" t="s">
        <v>724</v>
      </c>
      <c r="D660" s="55" t="str">
        <f>IF(C660&lt;&gt;"",IFERROR(VLOOKUP(C660,#REF!,2,FALSE),""))</f>
        <v/>
      </c>
      <c r="E660" s="56"/>
      <c r="F660" s="45">
        <v>100</v>
      </c>
      <c r="G660" s="53">
        <f t="shared" si="48"/>
        <v>100</v>
      </c>
      <c r="H660" s="53">
        <f>IF(ISERROR(VLOOKUP(C660,Vente!$A$4:$D$32,4,FALSE)),0,VLOOKUP(C660,Vente!$B$19:$C$506,2,FALSE))</f>
        <v>0</v>
      </c>
      <c r="I660" s="53">
        <f t="shared" si="49"/>
        <v>100</v>
      </c>
      <c r="J660" s="54">
        <f t="shared" si="50"/>
        <v>0</v>
      </c>
      <c r="Q660" s="20" t="str">
        <v>Article659</v>
      </c>
    </row>
    <row r="661" spans="1:17" ht="16.5" x14ac:dyDescent="0.3">
      <c r="A661" s="42">
        <f t="shared" si="51"/>
        <v>657</v>
      </c>
      <c r="B661" s="39"/>
      <c r="C661" s="50" t="s">
        <v>725</v>
      </c>
      <c r="D661" s="55" t="str">
        <f>IF(C661&lt;&gt;"",IFERROR(VLOOKUP(C661,#REF!,2,FALSE),""))</f>
        <v/>
      </c>
      <c r="E661" s="56"/>
      <c r="F661" s="45">
        <v>100</v>
      </c>
      <c r="G661" s="53">
        <f t="shared" si="48"/>
        <v>100</v>
      </c>
      <c r="H661" s="53">
        <f>IF(ISERROR(VLOOKUP(C661,Vente!$A$4:$D$32,4,FALSE)),0,VLOOKUP(C661,Vente!$B$19:$C$506,2,FALSE))</f>
        <v>0</v>
      </c>
      <c r="I661" s="53">
        <f t="shared" si="49"/>
        <v>100</v>
      </c>
      <c r="J661" s="54">
        <f t="shared" si="50"/>
        <v>0</v>
      </c>
      <c r="Q661" s="20" t="str">
        <v>Article660</v>
      </c>
    </row>
    <row r="662" spans="1:17" ht="16.5" x14ac:dyDescent="0.3">
      <c r="A662" s="42">
        <f t="shared" si="51"/>
        <v>658</v>
      </c>
      <c r="B662" s="39"/>
      <c r="C662" s="50" t="s">
        <v>726</v>
      </c>
      <c r="D662" s="55" t="str">
        <f>IF(C662&lt;&gt;"",IFERROR(VLOOKUP(C662,#REF!,2,FALSE),""))</f>
        <v/>
      </c>
      <c r="E662" s="56"/>
      <c r="F662" s="45">
        <v>100</v>
      </c>
      <c r="G662" s="53">
        <f t="shared" si="48"/>
        <v>100</v>
      </c>
      <c r="H662" s="53">
        <f>IF(ISERROR(VLOOKUP(C662,Vente!$A$4:$D$32,4,FALSE)),0,VLOOKUP(C662,Vente!$B$19:$C$506,2,FALSE))</f>
        <v>0</v>
      </c>
      <c r="I662" s="53">
        <f t="shared" si="49"/>
        <v>100</v>
      </c>
      <c r="J662" s="54">
        <f t="shared" si="50"/>
        <v>0</v>
      </c>
      <c r="Q662" s="20" t="str">
        <v>Article661</v>
      </c>
    </row>
    <row r="663" spans="1:17" ht="16.5" x14ac:dyDescent="0.3">
      <c r="A663" s="42">
        <f t="shared" si="51"/>
        <v>659</v>
      </c>
      <c r="B663" s="39"/>
      <c r="C663" s="50" t="s">
        <v>727</v>
      </c>
      <c r="D663" s="55" t="str">
        <f>IF(C663&lt;&gt;"",IFERROR(VLOOKUP(C663,#REF!,2,FALSE),""))</f>
        <v/>
      </c>
      <c r="E663" s="56"/>
      <c r="F663" s="45">
        <v>100</v>
      </c>
      <c r="G663" s="53">
        <f t="shared" si="48"/>
        <v>100</v>
      </c>
      <c r="H663" s="53">
        <f>IF(ISERROR(VLOOKUP(C663,Vente!$A$4:$D$32,4,FALSE)),0,VLOOKUP(C663,Vente!$B$19:$C$506,2,FALSE))</f>
        <v>0</v>
      </c>
      <c r="I663" s="53">
        <f t="shared" si="49"/>
        <v>100</v>
      </c>
      <c r="J663" s="54">
        <f t="shared" si="50"/>
        <v>0</v>
      </c>
      <c r="Q663" s="20" t="str">
        <v>Article662</v>
      </c>
    </row>
    <row r="664" spans="1:17" ht="16.5" x14ac:dyDescent="0.3">
      <c r="A664" s="42">
        <f t="shared" si="51"/>
        <v>660</v>
      </c>
      <c r="B664" s="39"/>
      <c r="C664" s="50" t="s">
        <v>728</v>
      </c>
      <c r="D664" s="55" t="str">
        <f>IF(C664&lt;&gt;"",IFERROR(VLOOKUP(C664,#REF!,2,FALSE),""))</f>
        <v/>
      </c>
      <c r="E664" s="56"/>
      <c r="F664" s="45">
        <v>100</v>
      </c>
      <c r="G664" s="53">
        <f t="shared" si="48"/>
        <v>100</v>
      </c>
      <c r="H664" s="53">
        <f>IF(ISERROR(VLOOKUP(C664,Vente!$A$4:$D$32,4,FALSE)),0,VLOOKUP(C664,Vente!$B$19:$C$506,2,FALSE))</f>
        <v>0</v>
      </c>
      <c r="I664" s="53">
        <f t="shared" si="49"/>
        <v>100</v>
      </c>
      <c r="J664" s="54">
        <f t="shared" si="50"/>
        <v>0</v>
      </c>
      <c r="Q664" s="20" t="str">
        <v>Article663</v>
      </c>
    </row>
    <row r="665" spans="1:17" ht="16.5" x14ac:dyDescent="0.3">
      <c r="A665" s="42">
        <f t="shared" si="51"/>
        <v>661</v>
      </c>
      <c r="B665" s="39"/>
      <c r="C665" s="50" t="s">
        <v>729</v>
      </c>
      <c r="D665" s="55" t="str">
        <f>IF(C665&lt;&gt;"",IFERROR(VLOOKUP(C665,#REF!,2,FALSE),""))</f>
        <v/>
      </c>
      <c r="E665" s="56"/>
      <c r="F665" s="45">
        <v>100</v>
      </c>
      <c r="G665" s="53">
        <f t="shared" si="48"/>
        <v>100</v>
      </c>
      <c r="H665" s="53">
        <f>IF(ISERROR(VLOOKUP(C665,Vente!$A$4:$D$32,4,FALSE)),0,VLOOKUP(C665,Vente!$B$19:$C$506,2,FALSE))</f>
        <v>0</v>
      </c>
      <c r="I665" s="53">
        <f t="shared" si="49"/>
        <v>100</v>
      </c>
      <c r="J665" s="54">
        <f t="shared" si="50"/>
        <v>0</v>
      </c>
      <c r="Q665" s="20" t="str">
        <v>Article664</v>
      </c>
    </row>
    <row r="666" spans="1:17" ht="16.5" x14ac:dyDescent="0.3">
      <c r="A666" s="42">
        <f t="shared" si="51"/>
        <v>662</v>
      </c>
      <c r="B666" s="39"/>
      <c r="C666" s="50" t="s">
        <v>730</v>
      </c>
      <c r="D666" s="55" t="str">
        <f>IF(C666&lt;&gt;"",IFERROR(VLOOKUP(C666,#REF!,2,FALSE),""))</f>
        <v/>
      </c>
      <c r="E666" s="56"/>
      <c r="F666" s="45">
        <v>100</v>
      </c>
      <c r="G666" s="53">
        <f t="shared" si="48"/>
        <v>100</v>
      </c>
      <c r="H666" s="53">
        <f>IF(ISERROR(VLOOKUP(C666,Vente!$A$4:$D$32,4,FALSE)),0,VLOOKUP(C666,Vente!$B$19:$C$506,2,FALSE))</f>
        <v>0</v>
      </c>
      <c r="I666" s="53">
        <f t="shared" si="49"/>
        <v>100</v>
      </c>
      <c r="J666" s="54">
        <f t="shared" si="50"/>
        <v>0</v>
      </c>
      <c r="Q666" s="20" t="str">
        <v>Article665</v>
      </c>
    </row>
    <row r="667" spans="1:17" ht="16.5" x14ac:dyDescent="0.3">
      <c r="A667" s="42">
        <f t="shared" si="51"/>
        <v>663</v>
      </c>
      <c r="B667" s="39"/>
      <c r="C667" s="50" t="s">
        <v>731</v>
      </c>
      <c r="D667" s="55" t="str">
        <f>IF(C667&lt;&gt;"",IFERROR(VLOOKUP(C667,#REF!,2,FALSE),""))</f>
        <v/>
      </c>
      <c r="E667" s="56"/>
      <c r="F667" s="45">
        <v>100</v>
      </c>
      <c r="G667" s="53">
        <f t="shared" si="48"/>
        <v>100</v>
      </c>
      <c r="H667" s="53">
        <f>IF(ISERROR(VLOOKUP(C667,Vente!$A$4:$D$32,4,FALSE)),0,VLOOKUP(C667,Vente!$B$19:$C$506,2,FALSE))</f>
        <v>0</v>
      </c>
      <c r="I667" s="53">
        <f t="shared" si="49"/>
        <v>100</v>
      </c>
      <c r="J667" s="54">
        <f t="shared" si="50"/>
        <v>0</v>
      </c>
      <c r="Q667" s="20" t="str">
        <v>Article666</v>
      </c>
    </row>
    <row r="668" spans="1:17" ht="16.5" x14ac:dyDescent="0.3">
      <c r="A668" s="42">
        <f t="shared" si="51"/>
        <v>664</v>
      </c>
      <c r="B668" s="39"/>
      <c r="C668" s="50" t="s">
        <v>732</v>
      </c>
      <c r="D668" s="55" t="str">
        <f>IF(C668&lt;&gt;"",IFERROR(VLOOKUP(C668,#REF!,2,FALSE),""))</f>
        <v/>
      </c>
      <c r="E668" s="56"/>
      <c r="F668" s="45">
        <v>100</v>
      </c>
      <c r="G668" s="53">
        <f t="shared" si="48"/>
        <v>100</v>
      </c>
      <c r="H668" s="53">
        <f>IF(ISERROR(VLOOKUP(C668,Vente!$A$4:$D$32,4,FALSE)),0,VLOOKUP(C668,Vente!$B$19:$C$506,2,FALSE))</f>
        <v>0</v>
      </c>
      <c r="I668" s="53">
        <f t="shared" si="49"/>
        <v>100</v>
      </c>
      <c r="J668" s="54">
        <f t="shared" si="50"/>
        <v>0</v>
      </c>
      <c r="Q668" s="20" t="str">
        <v>Article667</v>
      </c>
    </row>
    <row r="669" spans="1:17" ht="16.5" x14ac:dyDescent="0.3">
      <c r="A669" s="42">
        <f t="shared" si="51"/>
        <v>665</v>
      </c>
      <c r="B669" s="39"/>
      <c r="C669" s="50" t="s">
        <v>733</v>
      </c>
      <c r="D669" s="55" t="str">
        <f>IF(C669&lt;&gt;"",IFERROR(VLOOKUP(C669,#REF!,2,FALSE),""))</f>
        <v/>
      </c>
      <c r="E669" s="56"/>
      <c r="F669" s="45">
        <v>100</v>
      </c>
      <c r="G669" s="53">
        <f t="shared" si="48"/>
        <v>100</v>
      </c>
      <c r="H669" s="53">
        <f>IF(ISERROR(VLOOKUP(C669,Vente!$A$4:$D$32,4,FALSE)),0,VLOOKUP(C669,Vente!$B$19:$C$506,2,FALSE))</f>
        <v>0</v>
      </c>
      <c r="I669" s="53">
        <f t="shared" si="49"/>
        <v>100</v>
      </c>
      <c r="J669" s="54">
        <f t="shared" si="50"/>
        <v>0</v>
      </c>
      <c r="Q669" s="20" t="str">
        <v>Article668</v>
      </c>
    </row>
    <row r="670" spans="1:17" ht="16.5" x14ac:dyDescent="0.3">
      <c r="A670" s="42">
        <f t="shared" si="51"/>
        <v>666</v>
      </c>
      <c r="B670" s="39"/>
      <c r="C670" s="50" t="s">
        <v>734</v>
      </c>
      <c r="D670" s="55" t="str">
        <f>IF(C670&lt;&gt;"",IFERROR(VLOOKUP(C670,#REF!,2,FALSE),""))</f>
        <v/>
      </c>
      <c r="E670" s="56"/>
      <c r="F670" s="45">
        <v>100</v>
      </c>
      <c r="G670" s="53">
        <f t="shared" si="48"/>
        <v>100</v>
      </c>
      <c r="H670" s="53">
        <f>IF(ISERROR(VLOOKUP(C670,Vente!$A$4:$D$32,4,FALSE)),0,VLOOKUP(C670,Vente!$B$19:$C$506,2,FALSE))</f>
        <v>0</v>
      </c>
      <c r="I670" s="53">
        <f t="shared" si="49"/>
        <v>100</v>
      </c>
      <c r="J670" s="54">
        <f t="shared" si="50"/>
        <v>0</v>
      </c>
      <c r="Q670" s="20" t="str">
        <v>Article669</v>
      </c>
    </row>
    <row r="671" spans="1:17" ht="16.5" x14ac:dyDescent="0.3">
      <c r="A671" s="42">
        <f t="shared" si="51"/>
        <v>667</v>
      </c>
      <c r="B671" s="39"/>
      <c r="C671" s="50" t="s">
        <v>735</v>
      </c>
      <c r="D671" s="55" t="str">
        <f>IF(C671&lt;&gt;"",IFERROR(VLOOKUP(C671,#REF!,2,FALSE),""))</f>
        <v/>
      </c>
      <c r="E671" s="56"/>
      <c r="F671" s="45">
        <v>100</v>
      </c>
      <c r="G671" s="53">
        <f t="shared" si="48"/>
        <v>100</v>
      </c>
      <c r="H671" s="53">
        <f>IF(ISERROR(VLOOKUP(C671,Vente!$A$4:$D$32,4,FALSE)),0,VLOOKUP(C671,Vente!$B$19:$C$506,2,FALSE))</f>
        <v>0</v>
      </c>
      <c r="I671" s="53">
        <f t="shared" si="49"/>
        <v>100</v>
      </c>
      <c r="J671" s="54">
        <f t="shared" si="50"/>
        <v>0</v>
      </c>
      <c r="Q671" s="20" t="str">
        <v>Article670</v>
      </c>
    </row>
    <row r="672" spans="1:17" ht="16.5" x14ac:dyDescent="0.3">
      <c r="A672" s="42">
        <f t="shared" si="51"/>
        <v>668</v>
      </c>
      <c r="B672" s="39"/>
      <c r="C672" s="50" t="s">
        <v>736</v>
      </c>
      <c r="D672" s="55" t="str">
        <f>IF(C672&lt;&gt;"",IFERROR(VLOOKUP(C672,#REF!,2,FALSE),""))</f>
        <v/>
      </c>
      <c r="E672" s="56"/>
      <c r="F672" s="45">
        <v>100</v>
      </c>
      <c r="G672" s="53">
        <f t="shared" si="48"/>
        <v>100</v>
      </c>
      <c r="H672" s="53">
        <f>IF(ISERROR(VLOOKUP(C672,Vente!$A$4:$D$32,4,FALSE)),0,VLOOKUP(C672,Vente!$B$19:$C$506,2,FALSE))</f>
        <v>0</v>
      </c>
      <c r="I672" s="53">
        <f t="shared" si="49"/>
        <v>100</v>
      </c>
      <c r="J672" s="54">
        <f t="shared" si="50"/>
        <v>0</v>
      </c>
      <c r="Q672" s="20" t="str">
        <v>Article671</v>
      </c>
    </row>
    <row r="673" spans="1:17" ht="16.5" x14ac:dyDescent="0.3">
      <c r="A673" s="42">
        <f t="shared" si="51"/>
        <v>669</v>
      </c>
      <c r="B673" s="39"/>
      <c r="C673" s="50" t="s">
        <v>737</v>
      </c>
      <c r="D673" s="55" t="str">
        <f>IF(C673&lt;&gt;"",IFERROR(VLOOKUP(C673,#REF!,2,FALSE),""))</f>
        <v/>
      </c>
      <c r="E673" s="56"/>
      <c r="F673" s="45">
        <v>100</v>
      </c>
      <c r="G673" s="53">
        <f t="shared" si="48"/>
        <v>100</v>
      </c>
      <c r="H673" s="53">
        <f>IF(ISERROR(VLOOKUP(C673,Vente!$A$4:$D$32,4,FALSE)),0,VLOOKUP(C673,Vente!$B$19:$C$506,2,FALSE))</f>
        <v>0</v>
      </c>
      <c r="I673" s="53">
        <f t="shared" si="49"/>
        <v>100</v>
      </c>
      <c r="J673" s="54">
        <f t="shared" si="50"/>
        <v>0</v>
      </c>
      <c r="Q673" s="20" t="str">
        <v>Article672</v>
      </c>
    </row>
    <row r="674" spans="1:17" ht="16.5" x14ac:dyDescent="0.3">
      <c r="A674" s="42">
        <f t="shared" si="51"/>
        <v>670</v>
      </c>
      <c r="B674" s="39"/>
      <c r="C674" s="50" t="s">
        <v>738</v>
      </c>
      <c r="D674" s="55" t="str">
        <f>IF(C674&lt;&gt;"",IFERROR(VLOOKUP(C674,#REF!,2,FALSE),""))</f>
        <v/>
      </c>
      <c r="E674" s="56"/>
      <c r="F674" s="45">
        <v>100</v>
      </c>
      <c r="G674" s="53">
        <f t="shared" si="48"/>
        <v>100</v>
      </c>
      <c r="H674" s="53">
        <f>IF(ISERROR(VLOOKUP(C674,Vente!$A$4:$D$32,4,FALSE)),0,VLOOKUP(C674,Vente!$B$19:$C$506,2,FALSE))</f>
        <v>0</v>
      </c>
      <c r="I674" s="53">
        <f t="shared" si="49"/>
        <v>100</v>
      </c>
      <c r="J674" s="54">
        <f t="shared" si="50"/>
        <v>0</v>
      </c>
      <c r="Q674" s="20" t="str">
        <v>Article673</v>
      </c>
    </row>
    <row r="675" spans="1:17" ht="16.5" x14ac:dyDescent="0.3">
      <c r="A675" s="42">
        <f t="shared" si="51"/>
        <v>671</v>
      </c>
      <c r="B675" s="39"/>
      <c r="C675" s="50" t="s">
        <v>739</v>
      </c>
      <c r="D675" s="55" t="str">
        <f>IF(C675&lt;&gt;"",IFERROR(VLOOKUP(C675,#REF!,2,FALSE),""))</f>
        <v/>
      </c>
      <c r="E675" s="56"/>
      <c r="F675" s="45">
        <v>100</v>
      </c>
      <c r="G675" s="53">
        <f t="shared" si="48"/>
        <v>100</v>
      </c>
      <c r="H675" s="53">
        <f>IF(ISERROR(VLOOKUP(C675,Vente!$A$4:$D$32,4,FALSE)),0,VLOOKUP(C675,Vente!$B$19:$C$506,2,FALSE))</f>
        <v>0</v>
      </c>
      <c r="I675" s="53">
        <f t="shared" si="49"/>
        <v>100</v>
      </c>
      <c r="J675" s="54">
        <f t="shared" si="50"/>
        <v>0</v>
      </c>
      <c r="Q675" s="20" t="str">
        <v>Article674</v>
      </c>
    </row>
    <row r="676" spans="1:17" ht="16.5" x14ac:dyDescent="0.3">
      <c r="A676" s="42">
        <f t="shared" si="51"/>
        <v>672</v>
      </c>
      <c r="B676" s="39"/>
      <c r="C676" s="50" t="s">
        <v>740</v>
      </c>
      <c r="D676" s="55" t="str">
        <f>IF(C676&lt;&gt;"",IFERROR(VLOOKUP(C676,#REF!,2,FALSE),""))</f>
        <v/>
      </c>
      <c r="E676" s="56"/>
      <c r="F676" s="45">
        <v>100</v>
      </c>
      <c r="G676" s="53">
        <f t="shared" si="48"/>
        <v>100</v>
      </c>
      <c r="H676" s="53">
        <f>IF(ISERROR(VLOOKUP(C676,Vente!$A$4:$D$32,4,FALSE)),0,VLOOKUP(C676,Vente!$B$19:$C$506,2,FALSE))</f>
        <v>0</v>
      </c>
      <c r="I676" s="53">
        <f t="shared" si="49"/>
        <v>100</v>
      </c>
      <c r="J676" s="54">
        <f t="shared" si="50"/>
        <v>0</v>
      </c>
      <c r="Q676" s="20" t="str">
        <v>Article675</v>
      </c>
    </row>
    <row r="677" spans="1:17" ht="16.5" x14ac:dyDescent="0.3">
      <c r="A677" s="42">
        <f t="shared" si="51"/>
        <v>673</v>
      </c>
      <c r="B677" s="39"/>
      <c r="C677" s="50" t="s">
        <v>741</v>
      </c>
      <c r="D677" s="55" t="str">
        <f>IF(C677&lt;&gt;"",IFERROR(VLOOKUP(C677,#REF!,2,FALSE),""))</f>
        <v/>
      </c>
      <c r="E677" s="56"/>
      <c r="F677" s="45">
        <v>100</v>
      </c>
      <c r="G677" s="53">
        <f t="shared" si="48"/>
        <v>100</v>
      </c>
      <c r="H677" s="53">
        <f>IF(ISERROR(VLOOKUP(C677,Vente!$A$4:$D$32,4,FALSE)),0,VLOOKUP(C677,Vente!$B$19:$C$506,2,FALSE))</f>
        <v>0</v>
      </c>
      <c r="I677" s="53">
        <f t="shared" si="49"/>
        <v>100</v>
      </c>
      <c r="J677" s="54">
        <f t="shared" si="50"/>
        <v>0</v>
      </c>
      <c r="Q677" s="20" t="str">
        <v>Article676</v>
      </c>
    </row>
    <row r="678" spans="1:17" ht="16.5" x14ac:dyDescent="0.3">
      <c r="A678" s="42">
        <f t="shared" si="51"/>
        <v>674</v>
      </c>
      <c r="B678" s="39"/>
      <c r="C678" s="50" t="s">
        <v>742</v>
      </c>
      <c r="D678" s="55" t="str">
        <f>IF(C678&lt;&gt;"",IFERROR(VLOOKUP(C678,#REF!,2,FALSE),""))</f>
        <v/>
      </c>
      <c r="E678" s="56"/>
      <c r="F678" s="45">
        <v>100</v>
      </c>
      <c r="G678" s="53">
        <f t="shared" si="48"/>
        <v>100</v>
      </c>
      <c r="H678" s="53">
        <f>IF(ISERROR(VLOOKUP(C678,Vente!$A$4:$D$32,4,FALSE)),0,VLOOKUP(C678,Vente!$B$19:$C$506,2,FALSE))</f>
        <v>0</v>
      </c>
      <c r="I678" s="53">
        <f t="shared" si="49"/>
        <v>100</v>
      </c>
      <c r="J678" s="54">
        <f t="shared" si="50"/>
        <v>0</v>
      </c>
      <c r="Q678" s="20" t="str">
        <v>Article677</v>
      </c>
    </row>
    <row r="679" spans="1:17" ht="16.5" x14ac:dyDescent="0.3">
      <c r="A679" s="42">
        <f t="shared" si="51"/>
        <v>675</v>
      </c>
      <c r="B679" s="39"/>
      <c r="C679" s="50" t="s">
        <v>743</v>
      </c>
      <c r="D679" s="55" t="str">
        <f>IF(C679&lt;&gt;"",IFERROR(VLOOKUP(C679,#REF!,2,FALSE),""))</f>
        <v/>
      </c>
      <c r="E679" s="56"/>
      <c r="F679" s="45">
        <v>100</v>
      </c>
      <c r="G679" s="53">
        <f t="shared" si="48"/>
        <v>100</v>
      </c>
      <c r="H679" s="53">
        <f>IF(ISERROR(VLOOKUP(C679,Vente!$A$4:$D$32,4,FALSE)),0,VLOOKUP(C679,Vente!$B$19:$C$506,2,FALSE))</f>
        <v>0</v>
      </c>
      <c r="I679" s="53">
        <f t="shared" si="49"/>
        <v>100</v>
      </c>
      <c r="J679" s="54">
        <f t="shared" si="50"/>
        <v>0</v>
      </c>
      <c r="Q679" s="20" t="str">
        <v>Article678</v>
      </c>
    </row>
    <row r="680" spans="1:17" ht="16.5" x14ac:dyDescent="0.3">
      <c r="A680" s="42">
        <f t="shared" si="51"/>
        <v>676</v>
      </c>
      <c r="B680" s="39"/>
      <c r="C680" s="50" t="s">
        <v>744</v>
      </c>
      <c r="D680" s="55" t="str">
        <f>IF(C680&lt;&gt;"",IFERROR(VLOOKUP(C680,#REF!,2,FALSE),""))</f>
        <v/>
      </c>
      <c r="E680" s="56"/>
      <c r="F680" s="45">
        <v>100</v>
      </c>
      <c r="G680" s="53">
        <f t="shared" si="48"/>
        <v>100</v>
      </c>
      <c r="H680" s="53">
        <f>IF(ISERROR(VLOOKUP(C680,Vente!$A$4:$D$32,4,FALSE)),0,VLOOKUP(C680,Vente!$B$19:$C$506,2,FALSE))</f>
        <v>0</v>
      </c>
      <c r="I680" s="53">
        <f t="shared" si="49"/>
        <v>100</v>
      </c>
      <c r="J680" s="54">
        <f t="shared" si="50"/>
        <v>0</v>
      </c>
      <c r="Q680" s="20" t="str">
        <v>Article679</v>
      </c>
    </row>
    <row r="681" spans="1:17" ht="16.5" x14ac:dyDescent="0.3">
      <c r="A681" s="42">
        <f t="shared" si="51"/>
        <v>677</v>
      </c>
      <c r="B681" s="39"/>
      <c r="C681" s="50" t="s">
        <v>745</v>
      </c>
      <c r="D681" s="55" t="str">
        <f>IF(C681&lt;&gt;"",IFERROR(VLOOKUP(C681,#REF!,2,FALSE),""))</f>
        <v/>
      </c>
      <c r="E681" s="56"/>
      <c r="F681" s="45">
        <v>100</v>
      </c>
      <c r="G681" s="53">
        <f t="shared" si="48"/>
        <v>100</v>
      </c>
      <c r="H681" s="53">
        <f>IF(ISERROR(VLOOKUP(C681,Vente!$A$4:$D$32,4,FALSE)),0,VLOOKUP(C681,Vente!$B$19:$C$506,2,FALSE))</f>
        <v>0</v>
      </c>
      <c r="I681" s="53">
        <f t="shared" si="49"/>
        <v>100</v>
      </c>
      <c r="J681" s="54">
        <f t="shared" si="50"/>
        <v>0</v>
      </c>
      <c r="Q681" s="20" t="str">
        <v>Article680</v>
      </c>
    </row>
    <row r="682" spans="1:17" ht="16.5" x14ac:dyDescent="0.3">
      <c r="A682" s="42">
        <f t="shared" si="51"/>
        <v>678</v>
      </c>
      <c r="B682" s="39"/>
      <c r="C682" s="50" t="s">
        <v>746</v>
      </c>
      <c r="D682" s="55" t="str">
        <f>IF(C682&lt;&gt;"",IFERROR(VLOOKUP(C682,#REF!,2,FALSE),""))</f>
        <v/>
      </c>
      <c r="E682" s="56"/>
      <c r="F682" s="45">
        <v>100</v>
      </c>
      <c r="G682" s="53">
        <f t="shared" si="48"/>
        <v>100</v>
      </c>
      <c r="H682" s="53">
        <f>IF(ISERROR(VLOOKUP(C682,Vente!$A$4:$D$32,4,FALSE)),0,VLOOKUP(C682,Vente!$B$19:$C$506,2,FALSE))</f>
        <v>0</v>
      </c>
      <c r="I682" s="53">
        <f t="shared" si="49"/>
        <v>100</v>
      </c>
      <c r="J682" s="54">
        <f t="shared" si="50"/>
        <v>0</v>
      </c>
      <c r="Q682" s="20" t="str">
        <v>Article681</v>
      </c>
    </row>
    <row r="683" spans="1:17" ht="16.5" x14ac:dyDescent="0.3">
      <c r="A683" s="42">
        <f t="shared" si="51"/>
        <v>679</v>
      </c>
      <c r="B683" s="39"/>
      <c r="C683" s="50" t="s">
        <v>747</v>
      </c>
      <c r="D683" s="55" t="str">
        <f>IF(C683&lt;&gt;"",IFERROR(VLOOKUP(C683,#REF!,2,FALSE),""))</f>
        <v/>
      </c>
      <c r="E683" s="56"/>
      <c r="F683" s="45">
        <v>100</v>
      </c>
      <c r="G683" s="53">
        <f t="shared" si="48"/>
        <v>100</v>
      </c>
      <c r="H683" s="53">
        <f>IF(ISERROR(VLOOKUP(C683,Vente!$A$4:$D$32,4,FALSE)),0,VLOOKUP(C683,Vente!$B$19:$C$506,2,FALSE))</f>
        <v>0</v>
      </c>
      <c r="I683" s="53">
        <f t="shared" si="49"/>
        <v>100</v>
      </c>
      <c r="J683" s="54">
        <f t="shared" si="50"/>
        <v>0</v>
      </c>
      <c r="Q683" s="20" t="str">
        <v>Article682</v>
      </c>
    </row>
    <row r="684" spans="1:17" ht="16.5" x14ac:dyDescent="0.3">
      <c r="A684" s="42">
        <f t="shared" si="51"/>
        <v>680</v>
      </c>
      <c r="B684" s="39"/>
      <c r="C684" s="50" t="s">
        <v>748</v>
      </c>
      <c r="D684" s="55" t="str">
        <f>IF(C684&lt;&gt;"",IFERROR(VLOOKUP(C684,#REF!,2,FALSE),""))</f>
        <v/>
      </c>
      <c r="E684" s="56"/>
      <c r="F684" s="45">
        <v>100</v>
      </c>
      <c r="G684" s="53">
        <f t="shared" si="48"/>
        <v>100</v>
      </c>
      <c r="H684" s="53">
        <f>IF(ISERROR(VLOOKUP(C684,Vente!$A$4:$D$32,4,FALSE)),0,VLOOKUP(C684,Vente!$B$19:$C$506,2,FALSE))</f>
        <v>0</v>
      </c>
      <c r="I684" s="53">
        <f t="shared" si="49"/>
        <v>100</v>
      </c>
      <c r="J684" s="54">
        <f t="shared" si="50"/>
        <v>0</v>
      </c>
      <c r="Q684" s="20" t="str">
        <v>Article683</v>
      </c>
    </row>
    <row r="685" spans="1:17" ht="16.5" x14ac:dyDescent="0.3">
      <c r="A685" s="42">
        <f t="shared" si="51"/>
        <v>681</v>
      </c>
      <c r="B685" s="39"/>
      <c r="C685" s="50" t="s">
        <v>749</v>
      </c>
      <c r="D685" s="55" t="str">
        <f>IF(C685&lt;&gt;"",IFERROR(VLOOKUP(C685,#REF!,2,FALSE),""))</f>
        <v/>
      </c>
      <c r="E685" s="56"/>
      <c r="F685" s="45">
        <v>100</v>
      </c>
      <c r="G685" s="53">
        <f t="shared" si="48"/>
        <v>100</v>
      </c>
      <c r="H685" s="53">
        <f>IF(ISERROR(VLOOKUP(C685,Vente!$A$4:$D$32,4,FALSE)),0,VLOOKUP(C685,Vente!$B$19:$C$506,2,FALSE))</f>
        <v>0</v>
      </c>
      <c r="I685" s="53">
        <f t="shared" si="49"/>
        <v>100</v>
      </c>
      <c r="J685" s="54">
        <f t="shared" si="50"/>
        <v>0</v>
      </c>
      <c r="Q685" s="20" t="str">
        <v>Article684</v>
      </c>
    </row>
    <row r="686" spans="1:17" ht="16.5" x14ac:dyDescent="0.3">
      <c r="A686" s="42">
        <f t="shared" si="51"/>
        <v>682</v>
      </c>
      <c r="B686" s="39"/>
      <c r="C686" s="50" t="s">
        <v>750</v>
      </c>
      <c r="D686" s="55" t="str">
        <f>IF(C686&lt;&gt;"",IFERROR(VLOOKUP(C686,#REF!,2,FALSE),""))</f>
        <v/>
      </c>
      <c r="E686" s="56"/>
      <c r="F686" s="45">
        <v>100</v>
      </c>
      <c r="G686" s="53">
        <f t="shared" si="48"/>
        <v>100</v>
      </c>
      <c r="H686" s="53">
        <f>IF(ISERROR(VLOOKUP(C686,Vente!$A$4:$D$32,4,FALSE)),0,VLOOKUP(C686,Vente!$B$19:$C$506,2,FALSE))</f>
        <v>0</v>
      </c>
      <c r="I686" s="53">
        <f t="shared" si="49"/>
        <v>100</v>
      </c>
      <c r="J686" s="54">
        <f t="shared" si="50"/>
        <v>0</v>
      </c>
      <c r="Q686" s="20" t="str">
        <v>Article685</v>
      </c>
    </row>
    <row r="687" spans="1:17" ht="16.5" x14ac:dyDescent="0.3">
      <c r="A687" s="42">
        <f t="shared" si="51"/>
        <v>683</v>
      </c>
      <c r="B687" s="39"/>
      <c r="C687" s="50" t="s">
        <v>751</v>
      </c>
      <c r="D687" s="55" t="str">
        <f>IF(C687&lt;&gt;"",IFERROR(VLOOKUP(C687,#REF!,2,FALSE),""))</f>
        <v/>
      </c>
      <c r="E687" s="56"/>
      <c r="F687" s="45">
        <v>100</v>
      </c>
      <c r="G687" s="53">
        <f t="shared" si="48"/>
        <v>100</v>
      </c>
      <c r="H687" s="53">
        <f>IF(ISERROR(VLOOKUP(C687,Vente!$A$4:$D$32,4,FALSE)),0,VLOOKUP(C687,Vente!$B$19:$C$506,2,FALSE))</f>
        <v>0</v>
      </c>
      <c r="I687" s="53">
        <f t="shared" si="49"/>
        <v>100</v>
      </c>
      <c r="J687" s="54">
        <f t="shared" si="50"/>
        <v>0</v>
      </c>
      <c r="Q687" s="20" t="str">
        <v>Article686</v>
      </c>
    </row>
    <row r="688" spans="1:17" ht="16.5" x14ac:dyDescent="0.3">
      <c r="A688" s="42">
        <f t="shared" si="51"/>
        <v>684</v>
      </c>
      <c r="B688" s="39"/>
      <c r="C688" s="50" t="s">
        <v>752</v>
      </c>
      <c r="D688" s="55" t="str">
        <f>IF(C688&lt;&gt;"",IFERROR(VLOOKUP(C688,#REF!,2,FALSE),""))</f>
        <v/>
      </c>
      <c r="E688" s="56"/>
      <c r="F688" s="45">
        <v>100</v>
      </c>
      <c r="G688" s="53">
        <f t="shared" si="48"/>
        <v>100</v>
      </c>
      <c r="H688" s="53">
        <f>IF(ISERROR(VLOOKUP(C688,Vente!$A$4:$D$32,4,FALSE)),0,VLOOKUP(C688,Vente!$B$19:$C$506,2,FALSE))</f>
        <v>0</v>
      </c>
      <c r="I688" s="53">
        <f t="shared" si="49"/>
        <v>100</v>
      </c>
      <c r="J688" s="54">
        <f t="shared" si="50"/>
        <v>0</v>
      </c>
      <c r="Q688" s="20" t="str">
        <v>Article687</v>
      </c>
    </row>
    <row r="689" spans="1:17" ht="16.5" x14ac:dyDescent="0.3">
      <c r="A689" s="42">
        <f t="shared" si="51"/>
        <v>685</v>
      </c>
      <c r="B689" s="39"/>
      <c r="C689" s="50" t="s">
        <v>753</v>
      </c>
      <c r="D689" s="55" t="str">
        <f>IF(C689&lt;&gt;"",IFERROR(VLOOKUP(C689,#REF!,2,FALSE),""))</f>
        <v/>
      </c>
      <c r="E689" s="56"/>
      <c r="F689" s="45">
        <v>100</v>
      </c>
      <c r="G689" s="53">
        <f t="shared" si="48"/>
        <v>100</v>
      </c>
      <c r="H689" s="53">
        <f>IF(ISERROR(VLOOKUP(C689,Vente!$A$4:$D$32,4,FALSE)),0,VLOOKUP(C689,Vente!$B$19:$C$506,2,FALSE))</f>
        <v>0</v>
      </c>
      <c r="I689" s="53">
        <f t="shared" si="49"/>
        <v>100</v>
      </c>
      <c r="J689" s="54">
        <f t="shared" si="50"/>
        <v>0</v>
      </c>
      <c r="Q689" s="20" t="str">
        <v>Article688</v>
      </c>
    </row>
    <row r="690" spans="1:17" ht="16.5" x14ac:dyDescent="0.3">
      <c r="A690" s="42">
        <f t="shared" si="51"/>
        <v>686</v>
      </c>
      <c r="B690" s="39"/>
      <c r="C690" s="50" t="s">
        <v>754</v>
      </c>
      <c r="D690" s="55" t="str">
        <f>IF(C690&lt;&gt;"",IFERROR(VLOOKUP(C690,#REF!,2,FALSE),""))</f>
        <v/>
      </c>
      <c r="E690" s="56"/>
      <c r="F690" s="45">
        <v>100</v>
      </c>
      <c r="G690" s="53">
        <f t="shared" si="48"/>
        <v>100</v>
      </c>
      <c r="H690" s="53">
        <f>IF(ISERROR(VLOOKUP(C690,Vente!$A$4:$D$32,4,FALSE)),0,VLOOKUP(C690,Vente!$B$19:$C$506,2,FALSE))</f>
        <v>0</v>
      </c>
      <c r="I690" s="53">
        <f t="shared" si="49"/>
        <v>100</v>
      </c>
      <c r="J690" s="54">
        <f t="shared" si="50"/>
        <v>0</v>
      </c>
      <c r="Q690" s="20" t="str">
        <v>Article689</v>
      </c>
    </row>
    <row r="691" spans="1:17" ht="16.5" x14ac:dyDescent="0.3">
      <c r="A691" s="42">
        <f t="shared" si="51"/>
        <v>687</v>
      </c>
      <c r="B691" s="39"/>
      <c r="C691" s="50" t="s">
        <v>755</v>
      </c>
      <c r="D691" s="55" t="str">
        <f>IF(C691&lt;&gt;"",IFERROR(VLOOKUP(C691,#REF!,2,FALSE),""))</f>
        <v/>
      </c>
      <c r="E691" s="56"/>
      <c r="F691" s="45">
        <v>100</v>
      </c>
      <c r="G691" s="53">
        <f t="shared" si="48"/>
        <v>100</v>
      </c>
      <c r="H691" s="53">
        <f>IF(ISERROR(VLOOKUP(C691,Vente!$A$4:$D$32,4,FALSE)),0,VLOOKUP(C691,Vente!$B$19:$C$506,2,FALSE))</f>
        <v>0</v>
      </c>
      <c r="I691" s="53">
        <f t="shared" si="49"/>
        <v>100</v>
      </c>
      <c r="J691" s="54">
        <f t="shared" si="50"/>
        <v>0</v>
      </c>
      <c r="Q691" s="20" t="str">
        <v>Article690</v>
      </c>
    </row>
    <row r="692" spans="1:17" ht="16.5" x14ac:dyDescent="0.3">
      <c r="A692" s="42">
        <f t="shared" si="51"/>
        <v>688</v>
      </c>
      <c r="B692" s="39"/>
      <c r="C692" s="50" t="s">
        <v>756</v>
      </c>
      <c r="D692" s="55" t="str">
        <f>IF(C692&lt;&gt;"",IFERROR(VLOOKUP(C692,#REF!,2,FALSE),""))</f>
        <v/>
      </c>
      <c r="E692" s="56"/>
      <c r="F692" s="45">
        <v>100</v>
      </c>
      <c r="G692" s="53">
        <f t="shared" si="48"/>
        <v>100</v>
      </c>
      <c r="H692" s="53">
        <f>IF(ISERROR(VLOOKUP(C692,Vente!$A$4:$D$32,4,FALSE)),0,VLOOKUP(C692,Vente!$B$19:$C$506,2,FALSE))</f>
        <v>0</v>
      </c>
      <c r="I692" s="53">
        <f t="shared" si="49"/>
        <v>100</v>
      </c>
      <c r="J692" s="54">
        <f t="shared" si="50"/>
        <v>0</v>
      </c>
      <c r="Q692" s="20" t="str">
        <v>Article691</v>
      </c>
    </row>
    <row r="693" spans="1:17" ht="16.5" x14ac:dyDescent="0.3">
      <c r="A693" s="42">
        <f t="shared" si="51"/>
        <v>689</v>
      </c>
      <c r="B693" s="39"/>
      <c r="C693" s="50" t="s">
        <v>757</v>
      </c>
      <c r="D693" s="55" t="str">
        <f>IF(C693&lt;&gt;"",IFERROR(VLOOKUP(C693,#REF!,2,FALSE),""))</f>
        <v/>
      </c>
      <c r="E693" s="56"/>
      <c r="F693" s="45">
        <v>100</v>
      </c>
      <c r="G693" s="53">
        <f t="shared" si="48"/>
        <v>100</v>
      </c>
      <c r="H693" s="53">
        <f>IF(ISERROR(VLOOKUP(C693,Vente!$A$4:$D$32,4,FALSE)),0,VLOOKUP(C693,Vente!$B$19:$C$506,2,FALSE))</f>
        <v>0</v>
      </c>
      <c r="I693" s="53">
        <f t="shared" si="49"/>
        <v>100</v>
      </c>
      <c r="J693" s="54">
        <f t="shared" si="50"/>
        <v>0</v>
      </c>
      <c r="Q693" s="20" t="str">
        <v>Article692</v>
      </c>
    </row>
    <row r="694" spans="1:17" ht="16.5" x14ac:dyDescent="0.3">
      <c r="A694" s="42">
        <f t="shared" si="51"/>
        <v>690</v>
      </c>
      <c r="B694" s="39"/>
      <c r="C694" s="50" t="s">
        <v>758</v>
      </c>
      <c r="D694" s="55" t="str">
        <f>IF(C694&lt;&gt;"",IFERROR(VLOOKUP(C694,#REF!,2,FALSE),""))</f>
        <v/>
      </c>
      <c r="E694" s="56"/>
      <c r="F694" s="45">
        <v>100</v>
      </c>
      <c r="G694" s="53">
        <f t="shared" si="48"/>
        <v>100</v>
      </c>
      <c r="H694" s="53">
        <f>IF(ISERROR(VLOOKUP(C694,Vente!$A$4:$D$32,4,FALSE)),0,VLOOKUP(C694,Vente!$B$19:$C$506,2,FALSE))</f>
        <v>0</v>
      </c>
      <c r="I694" s="53">
        <f t="shared" si="49"/>
        <v>100</v>
      </c>
      <c r="J694" s="54">
        <f t="shared" si="50"/>
        <v>0</v>
      </c>
      <c r="Q694" s="20" t="str">
        <v>Article693</v>
      </c>
    </row>
    <row r="695" spans="1:17" ht="16.5" x14ac:dyDescent="0.3">
      <c r="A695" s="42">
        <f t="shared" si="51"/>
        <v>691</v>
      </c>
      <c r="B695" s="39"/>
      <c r="C695" s="50" t="s">
        <v>759</v>
      </c>
      <c r="D695" s="55" t="str">
        <f>IF(C695&lt;&gt;"",IFERROR(VLOOKUP(C695,#REF!,2,FALSE),""))</f>
        <v/>
      </c>
      <c r="E695" s="56"/>
      <c r="F695" s="45">
        <v>100</v>
      </c>
      <c r="G695" s="53">
        <f t="shared" si="48"/>
        <v>100</v>
      </c>
      <c r="H695" s="53">
        <f>IF(ISERROR(VLOOKUP(C695,Vente!$A$4:$D$32,4,FALSE)),0,VLOOKUP(C695,Vente!$B$19:$C$506,2,FALSE))</f>
        <v>0</v>
      </c>
      <c r="I695" s="53">
        <f t="shared" si="49"/>
        <v>100</v>
      </c>
      <c r="J695" s="54">
        <f t="shared" si="50"/>
        <v>0</v>
      </c>
      <c r="Q695" s="20" t="str">
        <v>Article694</v>
      </c>
    </row>
    <row r="696" spans="1:17" ht="16.5" x14ac:dyDescent="0.3">
      <c r="A696" s="42">
        <f t="shared" si="51"/>
        <v>692</v>
      </c>
      <c r="B696" s="39"/>
      <c r="C696" s="50" t="s">
        <v>760</v>
      </c>
      <c r="D696" s="55" t="str">
        <f>IF(C696&lt;&gt;"",IFERROR(VLOOKUP(C696,#REF!,2,FALSE),""))</f>
        <v/>
      </c>
      <c r="E696" s="56"/>
      <c r="F696" s="45">
        <v>100</v>
      </c>
      <c r="G696" s="53">
        <f t="shared" si="48"/>
        <v>100</v>
      </c>
      <c r="H696" s="53">
        <f>IF(ISERROR(VLOOKUP(C696,Vente!$A$4:$D$32,4,FALSE)),0,VLOOKUP(C696,Vente!$B$19:$C$506,2,FALSE))</f>
        <v>0</v>
      </c>
      <c r="I696" s="53">
        <f t="shared" si="49"/>
        <v>100</v>
      </c>
      <c r="J696" s="54">
        <f t="shared" si="50"/>
        <v>0</v>
      </c>
      <c r="Q696" s="20" t="str">
        <v>Article695</v>
      </c>
    </row>
    <row r="697" spans="1:17" ht="16.5" x14ac:dyDescent="0.3">
      <c r="A697" s="42">
        <f t="shared" si="51"/>
        <v>693</v>
      </c>
      <c r="B697" s="39"/>
      <c r="C697" s="50" t="s">
        <v>761</v>
      </c>
      <c r="D697" s="55" t="str">
        <f>IF(C697&lt;&gt;"",IFERROR(VLOOKUP(C697,#REF!,2,FALSE),""))</f>
        <v/>
      </c>
      <c r="E697" s="56"/>
      <c r="F697" s="45">
        <v>100</v>
      </c>
      <c r="G697" s="53">
        <f t="shared" si="48"/>
        <v>100</v>
      </c>
      <c r="H697" s="53">
        <f>IF(ISERROR(VLOOKUP(C697,Vente!$A$4:$D$32,4,FALSE)),0,VLOOKUP(C697,Vente!$B$19:$C$506,2,FALSE))</f>
        <v>0</v>
      </c>
      <c r="I697" s="53">
        <f t="shared" si="49"/>
        <v>100</v>
      </c>
      <c r="J697" s="54">
        <f t="shared" si="50"/>
        <v>0</v>
      </c>
      <c r="Q697" s="20" t="str">
        <v>Article696</v>
      </c>
    </row>
    <row r="698" spans="1:17" ht="16.5" x14ac:dyDescent="0.3">
      <c r="A698" s="42">
        <f t="shared" si="51"/>
        <v>694</v>
      </c>
      <c r="B698" s="39"/>
      <c r="C698" s="50" t="s">
        <v>762</v>
      </c>
      <c r="D698" s="55" t="str">
        <f>IF(C698&lt;&gt;"",IFERROR(VLOOKUP(C698,#REF!,2,FALSE),""))</f>
        <v/>
      </c>
      <c r="E698" s="56"/>
      <c r="F698" s="45">
        <v>100</v>
      </c>
      <c r="G698" s="53">
        <f t="shared" si="48"/>
        <v>100</v>
      </c>
      <c r="H698" s="53">
        <f>IF(ISERROR(VLOOKUP(C698,Vente!$A$4:$D$32,4,FALSE)),0,VLOOKUP(C698,Vente!$B$19:$C$506,2,FALSE))</f>
        <v>0</v>
      </c>
      <c r="I698" s="53">
        <f t="shared" si="49"/>
        <v>100</v>
      </c>
      <c r="J698" s="54">
        <f t="shared" si="50"/>
        <v>0</v>
      </c>
      <c r="Q698" s="20" t="str">
        <v>Article697</v>
      </c>
    </row>
    <row r="699" spans="1:17" ht="16.5" x14ac:dyDescent="0.3">
      <c r="A699" s="42">
        <f t="shared" si="51"/>
        <v>695</v>
      </c>
      <c r="B699" s="39"/>
      <c r="C699" s="50" t="s">
        <v>763</v>
      </c>
      <c r="D699" s="55" t="str">
        <f>IF(C699&lt;&gt;"",IFERROR(VLOOKUP(C699,#REF!,2,FALSE),""))</f>
        <v/>
      </c>
      <c r="E699" s="56"/>
      <c r="F699" s="45">
        <v>100</v>
      </c>
      <c r="G699" s="53">
        <f t="shared" si="48"/>
        <v>100</v>
      </c>
      <c r="H699" s="53">
        <f>IF(ISERROR(VLOOKUP(C699,Vente!$A$4:$D$32,4,FALSE)),0,VLOOKUP(C699,Vente!$B$19:$C$506,2,FALSE))</f>
        <v>0</v>
      </c>
      <c r="I699" s="53">
        <f t="shared" si="49"/>
        <v>100</v>
      </c>
      <c r="J699" s="54">
        <f t="shared" si="50"/>
        <v>0</v>
      </c>
      <c r="Q699" s="20" t="str">
        <v>Article698</v>
      </c>
    </row>
    <row r="700" spans="1:17" ht="16.5" x14ac:dyDescent="0.3">
      <c r="A700" s="42">
        <f t="shared" si="51"/>
        <v>696</v>
      </c>
      <c r="B700" s="39"/>
      <c r="C700" s="50" t="s">
        <v>764</v>
      </c>
      <c r="D700" s="55" t="str">
        <f>IF(C700&lt;&gt;"",IFERROR(VLOOKUP(C700,#REF!,2,FALSE),""))</f>
        <v/>
      </c>
      <c r="E700" s="56"/>
      <c r="F700" s="45">
        <v>100</v>
      </c>
      <c r="G700" s="53">
        <f t="shared" si="48"/>
        <v>100</v>
      </c>
      <c r="H700" s="53">
        <f>IF(ISERROR(VLOOKUP(C700,Vente!$A$4:$D$32,4,FALSE)),0,VLOOKUP(C700,Vente!$B$19:$C$506,2,FALSE))</f>
        <v>0</v>
      </c>
      <c r="I700" s="53">
        <f t="shared" si="49"/>
        <v>100</v>
      </c>
      <c r="J700" s="54">
        <f t="shared" si="50"/>
        <v>0</v>
      </c>
      <c r="Q700" s="20" t="str">
        <v>Article699</v>
      </c>
    </row>
    <row r="701" spans="1:17" ht="16.5" x14ac:dyDescent="0.3">
      <c r="A701" s="42">
        <f t="shared" si="51"/>
        <v>697</v>
      </c>
      <c r="B701" s="39"/>
      <c r="C701" s="50" t="s">
        <v>765</v>
      </c>
      <c r="D701" s="55" t="str">
        <f>IF(C701&lt;&gt;"",IFERROR(VLOOKUP(C701,#REF!,2,FALSE),""))</f>
        <v/>
      </c>
      <c r="E701" s="56"/>
      <c r="F701" s="45">
        <v>100</v>
      </c>
      <c r="G701" s="53">
        <f t="shared" si="48"/>
        <v>100</v>
      </c>
      <c r="H701" s="53">
        <f>IF(ISERROR(VLOOKUP(C701,Vente!$A$4:$D$32,4,FALSE)),0,VLOOKUP(C701,Vente!$B$19:$C$506,2,FALSE))</f>
        <v>0</v>
      </c>
      <c r="I701" s="53">
        <f t="shared" si="49"/>
        <v>100</v>
      </c>
      <c r="J701" s="54">
        <f t="shared" si="50"/>
        <v>0</v>
      </c>
      <c r="Q701" s="20" t="str">
        <v>Article700</v>
      </c>
    </row>
    <row r="702" spans="1:17" ht="16.5" x14ac:dyDescent="0.3">
      <c r="A702" s="42">
        <f t="shared" si="51"/>
        <v>698</v>
      </c>
      <c r="B702" s="39"/>
      <c r="C702" s="50" t="s">
        <v>766</v>
      </c>
      <c r="D702" s="55" t="str">
        <f>IF(C702&lt;&gt;"",IFERROR(VLOOKUP(C702,#REF!,2,FALSE),""))</f>
        <v/>
      </c>
      <c r="E702" s="56"/>
      <c r="F702" s="45">
        <v>100</v>
      </c>
      <c r="G702" s="53">
        <f t="shared" si="48"/>
        <v>100</v>
      </c>
      <c r="H702" s="53">
        <f>IF(ISERROR(VLOOKUP(C702,Vente!$A$4:$D$32,4,FALSE)),0,VLOOKUP(C702,Vente!$B$19:$C$506,2,FALSE))</f>
        <v>0</v>
      </c>
      <c r="I702" s="53">
        <f t="shared" si="49"/>
        <v>100</v>
      </c>
      <c r="J702" s="54">
        <f t="shared" si="50"/>
        <v>0</v>
      </c>
      <c r="Q702" s="20" t="str">
        <v>Article701</v>
      </c>
    </row>
    <row r="703" spans="1:17" ht="16.5" x14ac:dyDescent="0.3">
      <c r="A703" s="42">
        <f t="shared" si="51"/>
        <v>699</v>
      </c>
      <c r="B703" s="39"/>
      <c r="C703" s="50" t="s">
        <v>767</v>
      </c>
      <c r="D703" s="55" t="str">
        <f>IF(C703&lt;&gt;"",IFERROR(VLOOKUP(C703,#REF!,2,FALSE),""))</f>
        <v/>
      </c>
      <c r="E703" s="56"/>
      <c r="F703" s="45">
        <v>100</v>
      </c>
      <c r="G703" s="53">
        <f t="shared" si="48"/>
        <v>100</v>
      </c>
      <c r="H703" s="53">
        <f>IF(ISERROR(VLOOKUP(C703,Vente!$A$4:$D$32,4,FALSE)),0,VLOOKUP(C703,Vente!$B$19:$C$506,2,FALSE))</f>
        <v>0</v>
      </c>
      <c r="I703" s="53">
        <f t="shared" si="49"/>
        <v>100</v>
      </c>
      <c r="J703" s="54">
        <f t="shared" si="50"/>
        <v>0</v>
      </c>
      <c r="Q703" s="20" t="str">
        <v>Article702</v>
      </c>
    </row>
    <row r="704" spans="1:17" ht="16.5" x14ac:dyDescent="0.3">
      <c r="A704" s="42">
        <f t="shared" si="51"/>
        <v>700</v>
      </c>
      <c r="B704" s="39"/>
      <c r="C704" s="50" t="s">
        <v>768</v>
      </c>
      <c r="D704" s="55" t="str">
        <f>IF(C704&lt;&gt;"",IFERROR(VLOOKUP(C704,#REF!,2,FALSE),""))</f>
        <v/>
      </c>
      <c r="E704" s="56"/>
      <c r="F704" s="45">
        <v>100</v>
      </c>
      <c r="G704" s="53">
        <f t="shared" si="48"/>
        <v>100</v>
      </c>
      <c r="H704" s="53">
        <f>IF(ISERROR(VLOOKUP(C704,Vente!$A$4:$D$32,4,FALSE)),0,VLOOKUP(C704,Vente!$B$19:$C$506,2,FALSE))</f>
        <v>0</v>
      </c>
      <c r="I704" s="53">
        <f t="shared" si="49"/>
        <v>100</v>
      </c>
      <c r="J704" s="54">
        <f t="shared" si="50"/>
        <v>0</v>
      </c>
      <c r="Q704" s="20" t="str">
        <v>Article703</v>
      </c>
    </row>
    <row r="705" spans="1:17" ht="16.5" x14ac:dyDescent="0.3">
      <c r="A705" s="42">
        <f t="shared" si="51"/>
        <v>701</v>
      </c>
      <c r="B705" s="39"/>
      <c r="C705" s="50" t="s">
        <v>769</v>
      </c>
      <c r="D705" s="55" t="str">
        <f>IF(C705&lt;&gt;"",IFERROR(VLOOKUP(C705,#REF!,2,FALSE),""))</f>
        <v/>
      </c>
      <c r="E705" s="56"/>
      <c r="F705" s="45">
        <v>100</v>
      </c>
      <c r="G705" s="53">
        <f t="shared" si="48"/>
        <v>100</v>
      </c>
      <c r="H705" s="53">
        <f>IF(ISERROR(VLOOKUP(C705,Vente!$A$4:$D$32,4,FALSE)),0,VLOOKUP(C705,Vente!$B$19:$C$506,2,FALSE))</f>
        <v>0</v>
      </c>
      <c r="I705" s="53">
        <f t="shared" si="49"/>
        <v>100</v>
      </c>
      <c r="J705" s="54">
        <f t="shared" si="50"/>
        <v>0</v>
      </c>
      <c r="Q705" s="20" t="str">
        <v>Article704</v>
      </c>
    </row>
    <row r="706" spans="1:17" ht="16.5" x14ac:dyDescent="0.3">
      <c r="A706" s="42">
        <f t="shared" si="51"/>
        <v>702</v>
      </c>
      <c r="B706" s="39"/>
      <c r="C706" s="50" t="s">
        <v>770</v>
      </c>
      <c r="D706" s="55" t="str">
        <f>IF(C706&lt;&gt;"",IFERROR(VLOOKUP(C706,#REF!,2,FALSE),""))</f>
        <v/>
      </c>
      <c r="E706" s="56"/>
      <c r="F706" s="45">
        <v>100</v>
      </c>
      <c r="G706" s="53">
        <f t="shared" si="48"/>
        <v>100</v>
      </c>
      <c r="H706" s="53">
        <f>IF(ISERROR(VLOOKUP(C706,Vente!$A$4:$D$32,4,FALSE)),0,VLOOKUP(C706,Vente!$B$19:$C$506,2,FALSE))</f>
        <v>0</v>
      </c>
      <c r="I706" s="53">
        <f t="shared" si="49"/>
        <v>100</v>
      </c>
      <c r="J706" s="54">
        <f t="shared" si="50"/>
        <v>0</v>
      </c>
      <c r="Q706" s="20" t="str">
        <v>Article705</v>
      </c>
    </row>
    <row r="707" spans="1:17" ht="16.5" x14ac:dyDescent="0.3">
      <c r="A707" s="42">
        <f t="shared" si="51"/>
        <v>703</v>
      </c>
      <c r="B707" s="39"/>
      <c r="C707" s="50" t="s">
        <v>771</v>
      </c>
      <c r="D707" s="55" t="str">
        <f>IF(C707&lt;&gt;"",IFERROR(VLOOKUP(C707,#REF!,2,FALSE),""))</f>
        <v/>
      </c>
      <c r="E707" s="56"/>
      <c r="F707" s="45">
        <v>100</v>
      </c>
      <c r="G707" s="53">
        <f t="shared" si="48"/>
        <v>100</v>
      </c>
      <c r="H707" s="53">
        <f>IF(ISERROR(VLOOKUP(C707,Vente!$A$4:$D$32,4,FALSE)),0,VLOOKUP(C707,Vente!$B$19:$C$506,2,FALSE))</f>
        <v>0</v>
      </c>
      <c r="I707" s="53">
        <f t="shared" si="49"/>
        <v>100</v>
      </c>
      <c r="J707" s="54">
        <f t="shared" si="50"/>
        <v>0</v>
      </c>
      <c r="Q707" s="20" t="str">
        <v>Article706</v>
      </c>
    </row>
    <row r="708" spans="1:17" ht="16.5" x14ac:dyDescent="0.3">
      <c r="A708" s="42">
        <f t="shared" si="51"/>
        <v>704</v>
      </c>
      <c r="B708" s="39"/>
      <c r="C708" s="50" t="s">
        <v>772</v>
      </c>
      <c r="D708" s="55" t="str">
        <f>IF(C708&lt;&gt;"",IFERROR(VLOOKUP(C708,#REF!,2,FALSE),""))</f>
        <v/>
      </c>
      <c r="E708" s="56"/>
      <c r="F708" s="45">
        <v>100</v>
      </c>
      <c r="G708" s="53">
        <f t="shared" si="48"/>
        <v>100</v>
      </c>
      <c r="H708" s="53">
        <f>IF(ISERROR(VLOOKUP(C708,Vente!$A$4:$D$32,4,FALSE)),0,VLOOKUP(C708,Vente!$B$19:$C$506,2,FALSE))</f>
        <v>0</v>
      </c>
      <c r="I708" s="53">
        <f t="shared" si="49"/>
        <v>100</v>
      </c>
      <c r="J708" s="54">
        <f t="shared" si="50"/>
        <v>0</v>
      </c>
      <c r="Q708" s="20" t="str">
        <v>Article707</v>
      </c>
    </row>
    <row r="709" spans="1:17" ht="16.5" x14ac:dyDescent="0.3">
      <c r="A709" s="42">
        <f t="shared" si="51"/>
        <v>705</v>
      </c>
      <c r="B709" s="39"/>
      <c r="C709" s="50" t="s">
        <v>773</v>
      </c>
      <c r="D709" s="55" t="str">
        <f>IF(C709&lt;&gt;"",IFERROR(VLOOKUP(C709,#REF!,2,FALSE),""))</f>
        <v/>
      </c>
      <c r="E709" s="56"/>
      <c r="F709" s="45">
        <v>100</v>
      </c>
      <c r="G709" s="53">
        <f t="shared" si="48"/>
        <v>100</v>
      </c>
      <c r="H709" s="53">
        <f>IF(ISERROR(VLOOKUP(C709,Vente!$A$4:$D$32,4,FALSE)),0,VLOOKUP(C709,Vente!$B$19:$C$506,2,FALSE))</f>
        <v>0</v>
      </c>
      <c r="I709" s="53">
        <f t="shared" si="49"/>
        <v>100</v>
      </c>
      <c r="J709" s="54">
        <f t="shared" si="50"/>
        <v>0</v>
      </c>
      <c r="Q709" s="20" t="str">
        <v>Article708</v>
      </c>
    </row>
    <row r="710" spans="1:17" ht="16.5" x14ac:dyDescent="0.3">
      <c r="A710" s="42">
        <f t="shared" si="51"/>
        <v>706</v>
      </c>
      <c r="B710" s="39"/>
      <c r="C710" s="50" t="s">
        <v>774</v>
      </c>
      <c r="D710" s="55" t="str">
        <f>IF(C710&lt;&gt;"",IFERROR(VLOOKUP(C710,#REF!,2,FALSE),""))</f>
        <v/>
      </c>
      <c r="E710" s="56"/>
      <c r="F710" s="45">
        <v>100</v>
      </c>
      <c r="G710" s="53">
        <f t="shared" ref="G710:G773" si="52">F710</f>
        <v>100</v>
      </c>
      <c r="H710" s="53">
        <f>IF(ISERROR(VLOOKUP(C710,Vente!$A$4:$D$32,4,FALSE)),0,VLOOKUP(C710,Vente!$B$19:$C$506,2,FALSE))</f>
        <v>0</v>
      </c>
      <c r="I710" s="53">
        <f t="shared" ref="I710:I773" si="53">G710-H710</f>
        <v>100</v>
      </c>
      <c r="J710" s="54">
        <f t="shared" ref="J710:J773" si="54">F710*E710</f>
        <v>0</v>
      </c>
      <c r="Q710" s="20" t="str">
        <v>Article709</v>
      </c>
    </row>
    <row r="711" spans="1:17" ht="16.5" x14ac:dyDescent="0.3">
      <c r="A711" s="42">
        <f t="shared" ref="A711:A774" si="55">A710+1</f>
        <v>707</v>
      </c>
      <c r="B711" s="39"/>
      <c r="C711" s="50" t="s">
        <v>775</v>
      </c>
      <c r="D711" s="55" t="str">
        <f>IF(C711&lt;&gt;"",IFERROR(VLOOKUP(C711,#REF!,2,FALSE),""))</f>
        <v/>
      </c>
      <c r="E711" s="56"/>
      <c r="F711" s="45">
        <v>100</v>
      </c>
      <c r="G711" s="53">
        <f t="shared" si="52"/>
        <v>100</v>
      </c>
      <c r="H711" s="53">
        <f>IF(ISERROR(VLOOKUP(C711,Vente!$A$4:$D$32,4,FALSE)),0,VLOOKUP(C711,Vente!$B$19:$C$506,2,FALSE))</f>
        <v>0</v>
      </c>
      <c r="I711" s="53">
        <f t="shared" si="53"/>
        <v>100</v>
      </c>
      <c r="J711" s="54">
        <f t="shared" si="54"/>
        <v>0</v>
      </c>
      <c r="Q711" s="20" t="str">
        <v>Article710</v>
      </c>
    </row>
    <row r="712" spans="1:17" ht="16.5" x14ac:dyDescent="0.3">
      <c r="A712" s="42">
        <f t="shared" si="55"/>
        <v>708</v>
      </c>
      <c r="B712" s="39"/>
      <c r="C712" s="50" t="s">
        <v>776</v>
      </c>
      <c r="D712" s="55" t="str">
        <f>IF(C712&lt;&gt;"",IFERROR(VLOOKUP(C712,#REF!,2,FALSE),""))</f>
        <v/>
      </c>
      <c r="E712" s="56"/>
      <c r="F712" s="45">
        <v>100</v>
      </c>
      <c r="G712" s="53">
        <f t="shared" si="52"/>
        <v>100</v>
      </c>
      <c r="H712" s="53">
        <f>IF(ISERROR(VLOOKUP(C712,Vente!$A$4:$D$32,4,FALSE)),0,VLOOKUP(C712,Vente!$B$19:$C$506,2,FALSE))</f>
        <v>0</v>
      </c>
      <c r="I712" s="53">
        <f t="shared" si="53"/>
        <v>100</v>
      </c>
      <c r="J712" s="54">
        <f t="shared" si="54"/>
        <v>0</v>
      </c>
      <c r="Q712" s="20" t="str">
        <v>Article711</v>
      </c>
    </row>
    <row r="713" spans="1:17" ht="16.5" x14ac:dyDescent="0.3">
      <c r="A713" s="42">
        <f t="shared" si="55"/>
        <v>709</v>
      </c>
      <c r="B713" s="39"/>
      <c r="C713" s="50" t="s">
        <v>777</v>
      </c>
      <c r="D713" s="55" t="str">
        <f>IF(C713&lt;&gt;"",IFERROR(VLOOKUP(C713,#REF!,2,FALSE),""))</f>
        <v/>
      </c>
      <c r="E713" s="56"/>
      <c r="F713" s="45">
        <v>100</v>
      </c>
      <c r="G713" s="53">
        <f t="shared" si="52"/>
        <v>100</v>
      </c>
      <c r="H713" s="53">
        <f>IF(ISERROR(VLOOKUP(C713,Vente!$A$4:$D$32,4,FALSE)),0,VLOOKUP(C713,Vente!$B$19:$C$506,2,FALSE))</f>
        <v>0</v>
      </c>
      <c r="I713" s="53">
        <f t="shared" si="53"/>
        <v>100</v>
      </c>
      <c r="J713" s="54">
        <f t="shared" si="54"/>
        <v>0</v>
      </c>
      <c r="Q713" s="20" t="str">
        <v>Article712</v>
      </c>
    </row>
    <row r="714" spans="1:17" ht="16.5" x14ac:dyDescent="0.3">
      <c r="A714" s="42">
        <f t="shared" si="55"/>
        <v>710</v>
      </c>
      <c r="B714" s="39"/>
      <c r="C714" s="50" t="s">
        <v>778</v>
      </c>
      <c r="D714" s="55" t="str">
        <f>IF(C714&lt;&gt;"",IFERROR(VLOOKUP(C714,#REF!,2,FALSE),""))</f>
        <v/>
      </c>
      <c r="E714" s="56"/>
      <c r="F714" s="45">
        <v>100</v>
      </c>
      <c r="G714" s="53">
        <f t="shared" si="52"/>
        <v>100</v>
      </c>
      <c r="H714" s="53">
        <f>IF(ISERROR(VLOOKUP(C714,Vente!$A$4:$D$32,4,FALSE)),0,VLOOKUP(C714,Vente!$B$19:$C$506,2,FALSE))</f>
        <v>0</v>
      </c>
      <c r="I714" s="53">
        <f t="shared" si="53"/>
        <v>100</v>
      </c>
      <c r="J714" s="54">
        <f t="shared" si="54"/>
        <v>0</v>
      </c>
      <c r="Q714" s="20" t="str">
        <v>Article713</v>
      </c>
    </row>
    <row r="715" spans="1:17" ht="16.5" x14ac:dyDescent="0.3">
      <c r="A715" s="42">
        <f t="shared" si="55"/>
        <v>711</v>
      </c>
      <c r="B715" s="39"/>
      <c r="C715" s="50" t="s">
        <v>779</v>
      </c>
      <c r="D715" s="55" t="str">
        <f>IF(C715&lt;&gt;"",IFERROR(VLOOKUP(C715,#REF!,2,FALSE),""))</f>
        <v/>
      </c>
      <c r="E715" s="56"/>
      <c r="F715" s="45">
        <v>100</v>
      </c>
      <c r="G715" s="53">
        <f t="shared" si="52"/>
        <v>100</v>
      </c>
      <c r="H715" s="53">
        <f>IF(ISERROR(VLOOKUP(C715,Vente!$A$4:$D$32,4,FALSE)),0,VLOOKUP(C715,Vente!$B$19:$C$506,2,FALSE))</f>
        <v>0</v>
      </c>
      <c r="I715" s="53">
        <f t="shared" si="53"/>
        <v>100</v>
      </c>
      <c r="J715" s="54">
        <f t="shared" si="54"/>
        <v>0</v>
      </c>
      <c r="Q715" s="20" t="str">
        <v>Article714</v>
      </c>
    </row>
    <row r="716" spans="1:17" ht="16.5" x14ac:dyDescent="0.3">
      <c r="A716" s="42">
        <f t="shared" si="55"/>
        <v>712</v>
      </c>
      <c r="B716" s="39"/>
      <c r="C716" s="50" t="s">
        <v>780</v>
      </c>
      <c r="D716" s="55" t="str">
        <f>IF(C716&lt;&gt;"",IFERROR(VLOOKUP(C716,#REF!,2,FALSE),""))</f>
        <v/>
      </c>
      <c r="E716" s="56"/>
      <c r="F716" s="45">
        <v>100</v>
      </c>
      <c r="G716" s="53">
        <f t="shared" si="52"/>
        <v>100</v>
      </c>
      <c r="H716" s="53">
        <f>IF(ISERROR(VLOOKUP(C716,Vente!$A$4:$D$32,4,FALSE)),0,VLOOKUP(C716,Vente!$B$19:$C$506,2,FALSE))</f>
        <v>0</v>
      </c>
      <c r="I716" s="53">
        <f t="shared" si="53"/>
        <v>100</v>
      </c>
      <c r="J716" s="54">
        <f t="shared" si="54"/>
        <v>0</v>
      </c>
      <c r="Q716" s="20" t="str">
        <v>Article715</v>
      </c>
    </row>
    <row r="717" spans="1:17" ht="16.5" x14ac:dyDescent="0.3">
      <c r="A717" s="42">
        <f t="shared" si="55"/>
        <v>713</v>
      </c>
      <c r="B717" s="39"/>
      <c r="C717" s="50" t="s">
        <v>781</v>
      </c>
      <c r="D717" s="55" t="str">
        <f>IF(C717&lt;&gt;"",IFERROR(VLOOKUP(C717,#REF!,2,FALSE),""))</f>
        <v/>
      </c>
      <c r="E717" s="56"/>
      <c r="F717" s="45">
        <v>100</v>
      </c>
      <c r="G717" s="53">
        <f t="shared" si="52"/>
        <v>100</v>
      </c>
      <c r="H717" s="53">
        <f>IF(ISERROR(VLOOKUP(C717,Vente!$A$4:$D$32,4,FALSE)),0,VLOOKUP(C717,Vente!$B$19:$C$506,2,FALSE))</f>
        <v>0</v>
      </c>
      <c r="I717" s="53">
        <f t="shared" si="53"/>
        <v>100</v>
      </c>
      <c r="J717" s="54">
        <f t="shared" si="54"/>
        <v>0</v>
      </c>
      <c r="Q717" s="20" t="str">
        <v>Article716</v>
      </c>
    </row>
    <row r="718" spans="1:17" ht="16.5" x14ac:dyDescent="0.3">
      <c r="A718" s="42">
        <f t="shared" si="55"/>
        <v>714</v>
      </c>
      <c r="B718" s="39"/>
      <c r="C718" s="50" t="s">
        <v>782</v>
      </c>
      <c r="D718" s="55" t="str">
        <f>IF(C718&lt;&gt;"",IFERROR(VLOOKUP(C718,#REF!,2,FALSE),""))</f>
        <v/>
      </c>
      <c r="E718" s="56"/>
      <c r="F718" s="45">
        <v>100</v>
      </c>
      <c r="G718" s="53">
        <f t="shared" si="52"/>
        <v>100</v>
      </c>
      <c r="H718" s="53">
        <f>IF(ISERROR(VLOOKUP(C718,Vente!$A$4:$D$32,4,FALSE)),0,VLOOKUP(C718,Vente!$B$19:$C$506,2,FALSE))</f>
        <v>0</v>
      </c>
      <c r="I718" s="53">
        <f t="shared" si="53"/>
        <v>100</v>
      </c>
      <c r="J718" s="54">
        <f t="shared" si="54"/>
        <v>0</v>
      </c>
      <c r="Q718" s="20" t="str">
        <v>Article717</v>
      </c>
    </row>
    <row r="719" spans="1:17" ht="16.5" x14ac:dyDescent="0.3">
      <c r="A719" s="42">
        <f t="shared" si="55"/>
        <v>715</v>
      </c>
      <c r="B719" s="39"/>
      <c r="C719" s="50" t="s">
        <v>783</v>
      </c>
      <c r="D719" s="55" t="str">
        <f>IF(C719&lt;&gt;"",IFERROR(VLOOKUP(C719,#REF!,2,FALSE),""))</f>
        <v/>
      </c>
      <c r="E719" s="56"/>
      <c r="F719" s="45">
        <v>100</v>
      </c>
      <c r="G719" s="53">
        <f t="shared" si="52"/>
        <v>100</v>
      </c>
      <c r="H719" s="53">
        <f>IF(ISERROR(VLOOKUP(C719,Vente!$A$4:$D$32,4,FALSE)),0,VLOOKUP(C719,Vente!$B$19:$C$506,2,FALSE))</f>
        <v>0</v>
      </c>
      <c r="I719" s="53">
        <f t="shared" si="53"/>
        <v>100</v>
      </c>
      <c r="J719" s="54">
        <f t="shared" si="54"/>
        <v>0</v>
      </c>
      <c r="Q719" s="20" t="str">
        <v>Article718</v>
      </c>
    </row>
    <row r="720" spans="1:17" ht="16.5" x14ac:dyDescent="0.3">
      <c r="A720" s="42">
        <f t="shared" si="55"/>
        <v>716</v>
      </c>
      <c r="B720" s="39"/>
      <c r="C720" s="50" t="s">
        <v>784</v>
      </c>
      <c r="D720" s="55" t="str">
        <f>IF(C720&lt;&gt;"",IFERROR(VLOOKUP(C720,#REF!,2,FALSE),""))</f>
        <v/>
      </c>
      <c r="E720" s="56"/>
      <c r="F720" s="45">
        <v>100</v>
      </c>
      <c r="G720" s="53">
        <f t="shared" si="52"/>
        <v>100</v>
      </c>
      <c r="H720" s="53">
        <f>IF(ISERROR(VLOOKUP(C720,Vente!$A$4:$D$32,4,FALSE)),0,VLOOKUP(C720,Vente!$B$19:$C$506,2,FALSE))</f>
        <v>0</v>
      </c>
      <c r="I720" s="53">
        <f t="shared" si="53"/>
        <v>100</v>
      </c>
      <c r="J720" s="54">
        <f t="shared" si="54"/>
        <v>0</v>
      </c>
      <c r="Q720" s="20" t="str">
        <v>Article719</v>
      </c>
    </row>
    <row r="721" spans="1:17" ht="16.5" x14ac:dyDescent="0.3">
      <c r="A721" s="42">
        <f t="shared" si="55"/>
        <v>717</v>
      </c>
      <c r="B721" s="39"/>
      <c r="C721" s="50" t="s">
        <v>785</v>
      </c>
      <c r="D721" s="55" t="str">
        <f>IF(C721&lt;&gt;"",IFERROR(VLOOKUP(C721,#REF!,2,FALSE),""))</f>
        <v/>
      </c>
      <c r="E721" s="56"/>
      <c r="F721" s="45">
        <v>100</v>
      </c>
      <c r="G721" s="53">
        <f t="shared" si="52"/>
        <v>100</v>
      </c>
      <c r="H721" s="53">
        <f>IF(ISERROR(VLOOKUP(C721,Vente!$A$4:$D$32,4,FALSE)),0,VLOOKUP(C721,Vente!$B$19:$C$506,2,FALSE))</f>
        <v>0</v>
      </c>
      <c r="I721" s="53">
        <f t="shared" si="53"/>
        <v>100</v>
      </c>
      <c r="J721" s="54">
        <f t="shared" si="54"/>
        <v>0</v>
      </c>
      <c r="Q721" s="20" t="str">
        <v>Article720</v>
      </c>
    </row>
    <row r="722" spans="1:17" ht="16.5" x14ac:dyDescent="0.3">
      <c r="A722" s="42">
        <f t="shared" si="55"/>
        <v>718</v>
      </c>
      <c r="B722" s="39"/>
      <c r="C722" s="50" t="s">
        <v>786</v>
      </c>
      <c r="D722" s="55" t="str">
        <f>IF(C722&lt;&gt;"",IFERROR(VLOOKUP(C722,#REF!,2,FALSE),""))</f>
        <v/>
      </c>
      <c r="E722" s="56"/>
      <c r="F722" s="45">
        <v>100</v>
      </c>
      <c r="G722" s="53">
        <f t="shared" si="52"/>
        <v>100</v>
      </c>
      <c r="H722" s="53">
        <f>IF(ISERROR(VLOOKUP(C722,Vente!$A$4:$D$32,4,FALSE)),0,VLOOKUP(C722,Vente!$B$19:$C$506,2,FALSE))</f>
        <v>0</v>
      </c>
      <c r="I722" s="53">
        <f t="shared" si="53"/>
        <v>100</v>
      </c>
      <c r="J722" s="54">
        <f t="shared" si="54"/>
        <v>0</v>
      </c>
      <c r="Q722" s="20" t="str">
        <v>Article721</v>
      </c>
    </row>
    <row r="723" spans="1:17" ht="16.5" x14ac:dyDescent="0.3">
      <c r="A723" s="42">
        <f t="shared" si="55"/>
        <v>719</v>
      </c>
      <c r="B723" s="39"/>
      <c r="C723" s="50" t="s">
        <v>787</v>
      </c>
      <c r="D723" s="55" t="str">
        <f>IF(C723&lt;&gt;"",IFERROR(VLOOKUP(C723,#REF!,2,FALSE),""))</f>
        <v/>
      </c>
      <c r="E723" s="56"/>
      <c r="F723" s="45">
        <v>100</v>
      </c>
      <c r="G723" s="53">
        <f t="shared" si="52"/>
        <v>100</v>
      </c>
      <c r="H723" s="53">
        <f>IF(ISERROR(VLOOKUP(C723,Vente!$A$4:$D$32,4,FALSE)),0,VLOOKUP(C723,Vente!$B$19:$C$506,2,FALSE))</f>
        <v>0</v>
      </c>
      <c r="I723" s="53">
        <f t="shared" si="53"/>
        <v>100</v>
      </c>
      <c r="J723" s="54">
        <f t="shared" si="54"/>
        <v>0</v>
      </c>
      <c r="Q723" s="20" t="str">
        <v>Article722</v>
      </c>
    </row>
    <row r="724" spans="1:17" ht="16.5" x14ac:dyDescent="0.3">
      <c r="A724" s="42">
        <f t="shared" si="55"/>
        <v>720</v>
      </c>
      <c r="B724" s="39"/>
      <c r="C724" s="50" t="s">
        <v>788</v>
      </c>
      <c r="D724" s="55" t="str">
        <f>IF(C724&lt;&gt;"",IFERROR(VLOOKUP(C724,#REF!,2,FALSE),""))</f>
        <v/>
      </c>
      <c r="E724" s="56"/>
      <c r="F724" s="45">
        <v>100</v>
      </c>
      <c r="G724" s="53">
        <f t="shared" si="52"/>
        <v>100</v>
      </c>
      <c r="H724" s="53">
        <f>IF(ISERROR(VLOOKUP(C724,Vente!$A$4:$D$32,4,FALSE)),0,VLOOKUP(C724,Vente!$B$19:$C$506,2,FALSE))</f>
        <v>0</v>
      </c>
      <c r="I724" s="53">
        <f t="shared" si="53"/>
        <v>100</v>
      </c>
      <c r="J724" s="54">
        <f t="shared" si="54"/>
        <v>0</v>
      </c>
      <c r="Q724" s="20" t="str">
        <v>Article723</v>
      </c>
    </row>
    <row r="725" spans="1:17" ht="16.5" x14ac:dyDescent="0.3">
      <c r="A725" s="42">
        <f t="shared" si="55"/>
        <v>721</v>
      </c>
      <c r="B725" s="39"/>
      <c r="C725" s="50" t="s">
        <v>789</v>
      </c>
      <c r="D725" s="55" t="str">
        <f>IF(C725&lt;&gt;"",IFERROR(VLOOKUP(C725,#REF!,2,FALSE),""))</f>
        <v/>
      </c>
      <c r="E725" s="56"/>
      <c r="F725" s="45">
        <v>100</v>
      </c>
      <c r="G725" s="53">
        <f t="shared" si="52"/>
        <v>100</v>
      </c>
      <c r="H725" s="53">
        <f>IF(ISERROR(VLOOKUP(C725,Vente!$A$4:$D$32,4,FALSE)),0,VLOOKUP(C725,Vente!$B$19:$C$506,2,FALSE))</f>
        <v>0</v>
      </c>
      <c r="I725" s="53">
        <f t="shared" si="53"/>
        <v>100</v>
      </c>
      <c r="J725" s="54">
        <f t="shared" si="54"/>
        <v>0</v>
      </c>
      <c r="Q725" s="20" t="str">
        <v>Article724</v>
      </c>
    </row>
    <row r="726" spans="1:17" ht="16.5" x14ac:dyDescent="0.3">
      <c r="A726" s="42">
        <f t="shared" si="55"/>
        <v>722</v>
      </c>
      <c r="B726" s="39"/>
      <c r="C726" s="50" t="s">
        <v>790</v>
      </c>
      <c r="D726" s="55" t="str">
        <f>IF(C726&lt;&gt;"",IFERROR(VLOOKUP(C726,#REF!,2,FALSE),""))</f>
        <v/>
      </c>
      <c r="E726" s="56"/>
      <c r="F726" s="45">
        <v>100</v>
      </c>
      <c r="G726" s="53">
        <f t="shared" si="52"/>
        <v>100</v>
      </c>
      <c r="H726" s="53">
        <f>IF(ISERROR(VLOOKUP(C726,Vente!$A$4:$D$32,4,FALSE)),0,VLOOKUP(C726,Vente!$B$19:$C$506,2,FALSE))</f>
        <v>0</v>
      </c>
      <c r="I726" s="53">
        <f t="shared" si="53"/>
        <v>100</v>
      </c>
      <c r="J726" s="54">
        <f t="shared" si="54"/>
        <v>0</v>
      </c>
      <c r="Q726" s="20" t="str">
        <v>Article725</v>
      </c>
    </row>
    <row r="727" spans="1:17" ht="16.5" x14ac:dyDescent="0.3">
      <c r="A727" s="42">
        <f t="shared" si="55"/>
        <v>723</v>
      </c>
      <c r="B727" s="39"/>
      <c r="C727" s="50" t="s">
        <v>791</v>
      </c>
      <c r="D727" s="55" t="str">
        <f>IF(C727&lt;&gt;"",IFERROR(VLOOKUP(C727,#REF!,2,FALSE),""))</f>
        <v/>
      </c>
      <c r="E727" s="56"/>
      <c r="F727" s="45">
        <v>100</v>
      </c>
      <c r="G727" s="53">
        <f t="shared" si="52"/>
        <v>100</v>
      </c>
      <c r="H727" s="53">
        <f>IF(ISERROR(VLOOKUP(C727,Vente!$A$4:$D$32,4,FALSE)),0,VLOOKUP(C727,Vente!$B$19:$C$506,2,FALSE))</f>
        <v>0</v>
      </c>
      <c r="I727" s="53">
        <f t="shared" si="53"/>
        <v>100</v>
      </c>
      <c r="J727" s="54">
        <f t="shared" si="54"/>
        <v>0</v>
      </c>
      <c r="Q727" s="20" t="str">
        <v>Article726</v>
      </c>
    </row>
    <row r="728" spans="1:17" ht="16.5" x14ac:dyDescent="0.3">
      <c r="A728" s="42">
        <f t="shared" si="55"/>
        <v>724</v>
      </c>
      <c r="B728" s="39"/>
      <c r="C728" s="50" t="s">
        <v>792</v>
      </c>
      <c r="D728" s="55" t="str">
        <f>IF(C728&lt;&gt;"",IFERROR(VLOOKUP(C728,#REF!,2,FALSE),""))</f>
        <v/>
      </c>
      <c r="E728" s="56"/>
      <c r="F728" s="45">
        <v>100</v>
      </c>
      <c r="G728" s="53">
        <f t="shared" si="52"/>
        <v>100</v>
      </c>
      <c r="H728" s="53">
        <f>IF(ISERROR(VLOOKUP(C728,Vente!$A$4:$D$32,4,FALSE)),0,VLOOKUP(C728,Vente!$B$19:$C$506,2,FALSE))</f>
        <v>0</v>
      </c>
      <c r="I728" s="53">
        <f t="shared" si="53"/>
        <v>100</v>
      </c>
      <c r="J728" s="54">
        <f t="shared" si="54"/>
        <v>0</v>
      </c>
      <c r="Q728" s="20" t="str">
        <v>Article727</v>
      </c>
    </row>
    <row r="729" spans="1:17" ht="16.5" x14ac:dyDescent="0.3">
      <c r="A729" s="42">
        <f t="shared" si="55"/>
        <v>725</v>
      </c>
      <c r="B729" s="39"/>
      <c r="C729" s="50" t="s">
        <v>793</v>
      </c>
      <c r="D729" s="55" t="str">
        <f>IF(C729&lt;&gt;"",IFERROR(VLOOKUP(C729,#REF!,2,FALSE),""))</f>
        <v/>
      </c>
      <c r="E729" s="56"/>
      <c r="F729" s="45">
        <v>100</v>
      </c>
      <c r="G729" s="53">
        <f t="shared" si="52"/>
        <v>100</v>
      </c>
      <c r="H729" s="53">
        <f>IF(ISERROR(VLOOKUP(C729,Vente!$A$4:$D$32,4,FALSE)),0,VLOOKUP(C729,Vente!$B$19:$C$506,2,FALSE))</f>
        <v>0</v>
      </c>
      <c r="I729" s="53">
        <f t="shared" si="53"/>
        <v>100</v>
      </c>
      <c r="J729" s="54">
        <f t="shared" si="54"/>
        <v>0</v>
      </c>
      <c r="Q729" s="20" t="str">
        <v>Article728</v>
      </c>
    </row>
    <row r="730" spans="1:17" ht="16.5" x14ac:dyDescent="0.3">
      <c r="A730" s="42">
        <f t="shared" si="55"/>
        <v>726</v>
      </c>
      <c r="B730" s="39"/>
      <c r="C730" s="50" t="s">
        <v>794</v>
      </c>
      <c r="D730" s="55" t="str">
        <f>IF(C730&lt;&gt;"",IFERROR(VLOOKUP(C730,#REF!,2,FALSE),""))</f>
        <v/>
      </c>
      <c r="E730" s="56"/>
      <c r="F730" s="45">
        <v>100</v>
      </c>
      <c r="G730" s="53">
        <f t="shared" si="52"/>
        <v>100</v>
      </c>
      <c r="H730" s="53">
        <f>IF(ISERROR(VLOOKUP(C730,Vente!$A$4:$D$32,4,FALSE)),0,VLOOKUP(C730,Vente!$B$19:$C$506,2,FALSE))</f>
        <v>0</v>
      </c>
      <c r="I730" s="53">
        <f t="shared" si="53"/>
        <v>100</v>
      </c>
      <c r="J730" s="54">
        <f t="shared" si="54"/>
        <v>0</v>
      </c>
      <c r="Q730" s="20" t="str">
        <v>Article729</v>
      </c>
    </row>
    <row r="731" spans="1:17" ht="16.5" x14ac:dyDescent="0.3">
      <c r="A731" s="42">
        <f t="shared" si="55"/>
        <v>727</v>
      </c>
      <c r="B731" s="39"/>
      <c r="C731" s="50" t="s">
        <v>795</v>
      </c>
      <c r="D731" s="55" t="str">
        <f>IF(C731&lt;&gt;"",IFERROR(VLOOKUP(C731,#REF!,2,FALSE),""))</f>
        <v/>
      </c>
      <c r="E731" s="56"/>
      <c r="F731" s="45">
        <v>100</v>
      </c>
      <c r="G731" s="53">
        <f t="shared" si="52"/>
        <v>100</v>
      </c>
      <c r="H731" s="53">
        <f>IF(ISERROR(VLOOKUP(C731,Vente!$A$4:$D$32,4,FALSE)),0,VLOOKUP(C731,Vente!$B$19:$C$506,2,FALSE))</f>
        <v>0</v>
      </c>
      <c r="I731" s="53">
        <f t="shared" si="53"/>
        <v>100</v>
      </c>
      <c r="J731" s="54">
        <f t="shared" si="54"/>
        <v>0</v>
      </c>
      <c r="Q731" s="20" t="str">
        <v>Article730</v>
      </c>
    </row>
    <row r="732" spans="1:17" ht="16.5" x14ac:dyDescent="0.3">
      <c r="A732" s="42">
        <f t="shared" si="55"/>
        <v>728</v>
      </c>
      <c r="B732" s="39"/>
      <c r="C732" s="50" t="s">
        <v>796</v>
      </c>
      <c r="D732" s="55" t="str">
        <f>IF(C732&lt;&gt;"",IFERROR(VLOOKUP(C732,#REF!,2,FALSE),""))</f>
        <v/>
      </c>
      <c r="E732" s="56"/>
      <c r="F732" s="45">
        <v>100</v>
      </c>
      <c r="G732" s="53">
        <f t="shared" si="52"/>
        <v>100</v>
      </c>
      <c r="H732" s="53">
        <f>IF(ISERROR(VLOOKUP(C732,Vente!$A$4:$D$32,4,FALSE)),0,VLOOKUP(C732,Vente!$B$19:$C$506,2,FALSE))</f>
        <v>0</v>
      </c>
      <c r="I732" s="53">
        <f t="shared" si="53"/>
        <v>100</v>
      </c>
      <c r="J732" s="54">
        <f t="shared" si="54"/>
        <v>0</v>
      </c>
      <c r="Q732" s="20" t="str">
        <v>Article731</v>
      </c>
    </row>
    <row r="733" spans="1:17" ht="16.5" x14ac:dyDescent="0.3">
      <c r="A733" s="42">
        <f t="shared" si="55"/>
        <v>729</v>
      </c>
      <c r="B733" s="39"/>
      <c r="C733" s="50" t="s">
        <v>797</v>
      </c>
      <c r="D733" s="55" t="str">
        <f>IF(C733&lt;&gt;"",IFERROR(VLOOKUP(C733,#REF!,2,FALSE),""))</f>
        <v/>
      </c>
      <c r="E733" s="56"/>
      <c r="F733" s="45">
        <v>100</v>
      </c>
      <c r="G733" s="53">
        <f t="shared" si="52"/>
        <v>100</v>
      </c>
      <c r="H733" s="53">
        <f>IF(ISERROR(VLOOKUP(C733,Vente!$A$4:$D$32,4,FALSE)),0,VLOOKUP(C733,Vente!$B$19:$C$506,2,FALSE))</f>
        <v>0</v>
      </c>
      <c r="I733" s="53">
        <f t="shared" si="53"/>
        <v>100</v>
      </c>
      <c r="J733" s="54">
        <f t="shared" si="54"/>
        <v>0</v>
      </c>
      <c r="Q733" s="20" t="str">
        <v>Article732</v>
      </c>
    </row>
    <row r="734" spans="1:17" ht="16.5" x14ac:dyDescent="0.3">
      <c r="A734" s="42">
        <f t="shared" si="55"/>
        <v>730</v>
      </c>
      <c r="B734" s="39"/>
      <c r="C734" s="50" t="s">
        <v>798</v>
      </c>
      <c r="D734" s="55" t="str">
        <f>IF(C734&lt;&gt;"",IFERROR(VLOOKUP(C734,#REF!,2,FALSE),""))</f>
        <v/>
      </c>
      <c r="E734" s="56"/>
      <c r="F734" s="45">
        <v>100</v>
      </c>
      <c r="G734" s="53">
        <f t="shared" si="52"/>
        <v>100</v>
      </c>
      <c r="H734" s="53">
        <f>IF(ISERROR(VLOOKUP(C734,Vente!$A$4:$D$32,4,FALSE)),0,VLOOKUP(C734,Vente!$B$19:$C$506,2,FALSE))</f>
        <v>0</v>
      </c>
      <c r="I734" s="53">
        <f t="shared" si="53"/>
        <v>100</v>
      </c>
      <c r="J734" s="54">
        <f t="shared" si="54"/>
        <v>0</v>
      </c>
      <c r="Q734" s="20" t="str">
        <v>Article733</v>
      </c>
    </row>
    <row r="735" spans="1:17" ht="16.5" x14ac:dyDescent="0.3">
      <c r="A735" s="42">
        <f t="shared" si="55"/>
        <v>731</v>
      </c>
      <c r="B735" s="39"/>
      <c r="C735" s="50" t="s">
        <v>799</v>
      </c>
      <c r="D735" s="55" t="str">
        <f>IF(C735&lt;&gt;"",IFERROR(VLOOKUP(C735,#REF!,2,FALSE),""))</f>
        <v/>
      </c>
      <c r="E735" s="56"/>
      <c r="F735" s="45">
        <v>100</v>
      </c>
      <c r="G735" s="53">
        <f t="shared" si="52"/>
        <v>100</v>
      </c>
      <c r="H735" s="53">
        <f>IF(ISERROR(VLOOKUP(C735,Vente!$A$4:$D$32,4,FALSE)),0,VLOOKUP(C735,Vente!$B$19:$C$506,2,FALSE))</f>
        <v>0</v>
      </c>
      <c r="I735" s="53">
        <f t="shared" si="53"/>
        <v>100</v>
      </c>
      <c r="J735" s="54">
        <f t="shared" si="54"/>
        <v>0</v>
      </c>
      <c r="Q735" s="20" t="str">
        <v>Article734</v>
      </c>
    </row>
    <row r="736" spans="1:17" ht="16.5" x14ac:dyDescent="0.3">
      <c r="A736" s="42">
        <f t="shared" si="55"/>
        <v>732</v>
      </c>
      <c r="B736" s="39"/>
      <c r="C736" s="50" t="s">
        <v>800</v>
      </c>
      <c r="D736" s="55" t="str">
        <f>IF(C736&lt;&gt;"",IFERROR(VLOOKUP(C736,#REF!,2,FALSE),""))</f>
        <v/>
      </c>
      <c r="E736" s="56"/>
      <c r="F736" s="45">
        <v>100</v>
      </c>
      <c r="G736" s="53">
        <f t="shared" si="52"/>
        <v>100</v>
      </c>
      <c r="H736" s="53">
        <f>IF(ISERROR(VLOOKUP(C736,Vente!$A$4:$D$32,4,FALSE)),0,VLOOKUP(C736,Vente!$B$19:$C$506,2,FALSE))</f>
        <v>0</v>
      </c>
      <c r="I736" s="53">
        <f t="shared" si="53"/>
        <v>100</v>
      </c>
      <c r="J736" s="54">
        <f t="shared" si="54"/>
        <v>0</v>
      </c>
      <c r="Q736" s="20" t="str">
        <v>Article735</v>
      </c>
    </row>
    <row r="737" spans="1:17" ht="16.5" x14ac:dyDescent="0.3">
      <c r="A737" s="42">
        <f t="shared" si="55"/>
        <v>733</v>
      </c>
      <c r="B737" s="39"/>
      <c r="C737" s="50" t="s">
        <v>801</v>
      </c>
      <c r="D737" s="55" t="str">
        <f>IF(C737&lt;&gt;"",IFERROR(VLOOKUP(C737,#REF!,2,FALSE),""))</f>
        <v/>
      </c>
      <c r="E737" s="56"/>
      <c r="F737" s="45">
        <v>100</v>
      </c>
      <c r="G737" s="53">
        <f t="shared" si="52"/>
        <v>100</v>
      </c>
      <c r="H737" s="53">
        <f>IF(ISERROR(VLOOKUP(C737,Vente!$A$4:$D$32,4,FALSE)),0,VLOOKUP(C737,Vente!$B$19:$C$506,2,FALSE))</f>
        <v>0</v>
      </c>
      <c r="I737" s="53">
        <f t="shared" si="53"/>
        <v>100</v>
      </c>
      <c r="J737" s="54">
        <f t="shared" si="54"/>
        <v>0</v>
      </c>
      <c r="Q737" s="20" t="str">
        <v>Article736</v>
      </c>
    </row>
    <row r="738" spans="1:17" ht="16.5" x14ac:dyDescent="0.3">
      <c r="A738" s="42">
        <f t="shared" si="55"/>
        <v>734</v>
      </c>
      <c r="B738" s="39"/>
      <c r="C738" s="50" t="s">
        <v>802</v>
      </c>
      <c r="D738" s="55" t="str">
        <f>IF(C738&lt;&gt;"",IFERROR(VLOOKUP(C738,#REF!,2,FALSE),""))</f>
        <v/>
      </c>
      <c r="E738" s="56"/>
      <c r="F738" s="45">
        <v>100</v>
      </c>
      <c r="G738" s="53">
        <f t="shared" si="52"/>
        <v>100</v>
      </c>
      <c r="H738" s="53">
        <f>IF(ISERROR(VLOOKUP(C738,Vente!$A$4:$D$32,4,FALSE)),0,VLOOKUP(C738,Vente!$B$19:$C$506,2,FALSE))</f>
        <v>0</v>
      </c>
      <c r="I738" s="53">
        <f t="shared" si="53"/>
        <v>100</v>
      </c>
      <c r="J738" s="54">
        <f t="shared" si="54"/>
        <v>0</v>
      </c>
      <c r="Q738" s="20" t="str">
        <v>Article737</v>
      </c>
    </row>
    <row r="739" spans="1:17" ht="16.5" x14ac:dyDescent="0.3">
      <c r="A739" s="42">
        <f t="shared" si="55"/>
        <v>735</v>
      </c>
      <c r="B739" s="39"/>
      <c r="C739" s="50" t="s">
        <v>803</v>
      </c>
      <c r="D739" s="55" t="str">
        <f>IF(C739&lt;&gt;"",IFERROR(VLOOKUP(C739,#REF!,2,FALSE),""))</f>
        <v/>
      </c>
      <c r="E739" s="56"/>
      <c r="F739" s="45">
        <v>100</v>
      </c>
      <c r="G739" s="53">
        <f t="shared" si="52"/>
        <v>100</v>
      </c>
      <c r="H739" s="53">
        <f>IF(ISERROR(VLOOKUP(C739,Vente!$A$4:$D$32,4,FALSE)),0,VLOOKUP(C739,Vente!$B$19:$C$506,2,FALSE))</f>
        <v>0</v>
      </c>
      <c r="I739" s="53">
        <f t="shared" si="53"/>
        <v>100</v>
      </c>
      <c r="J739" s="54">
        <f t="shared" si="54"/>
        <v>0</v>
      </c>
      <c r="Q739" s="20" t="str">
        <v>Article738</v>
      </c>
    </row>
    <row r="740" spans="1:17" ht="16.5" x14ac:dyDescent="0.3">
      <c r="A740" s="42">
        <f t="shared" si="55"/>
        <v>736</v>
      </c>
      <c r="B740" s="39"/>
      <c r="C740" s="50" t="s">
        <v>804</v>
      </c>
      <c r="D740" s="55" t="str">
        <f>IF(C740&lt;&gt;"",IFERROR(VLOOKUP(C740,#REF!,2,FALSE),""))</f>
        <v/>
      </c>
      <c r="E740" s="56"/>
      <c r="F740" s="45">
        <v>100</v>
      </c>
      <c r="G740" s="53">
        <f t="shared" si="52"/>
        <v>100</v>
      </c>
      <c r="H740" s="53">
        <f>IF(ISERROR(VLOOKUP(C740,Vente!$A$4:$D$32,4,FALSE)),0,VLOOKUP(C740,Vente!$B$19:$C$506,2,FALSE))</f>
        <v>0</v>
      </c>
      <c r="I740" s="53">
        <f t="shared" si="53"/>
        <v>100</v>
      </c>
      <c r="J740" s="54">
        <f t="shared" si="54"/>
        <v>0</v>
      </c>
      <c r="Q740" s="20" t="str">
        <v>Article739</v>
      </c>
    </row>
    <row r="741" spans="1:17" ht="16.5" x14ac:dyDescent="0.3">
      <c r="A741" s="42">
        <f t="shared" si="55"/>
        <v>737</v>
      </c>
      <c r="B741" s="39"/>
      <c r="C741" s="50" t="s">
        <v>805</v>
      </c>
      <c r="D741" s="55" t="str">
        <f>IF(C741&lt;&gt;"",IFERROR(VLOOKUP(C741,#REF!,2,FALSE),""))</f>
        <v/>
      </c>
      <c r="E741" s="56"/>
      <c r="F741" s="45">
        <v>100</v>
      </c>
      <c r="G741" s="53">
        <f t="shared" si="52"/>
        <v>100</v>
      </c>
      <c r="H741" s="53">
        <f>IF(ISERROR(VLOOKUP(C741,Vente!$A$4:$D$32,4,FALSE)),0,VLOOKUP(C741,Vente!$B$19:$C$506,2,FALSE))</f>
        <v>0</v>
      </c>
      <c r="I741" s="53">
        <f t="shared" si="53"/>
        <v>100</v>
      </c>
      <c r="J741" s="54">
        <f t="shared" si="54"/>
        <v>0</v>
      </c>
      <c r="Q741" s="20" t="str">
        <v>Article740</v>
      </c>
    </row>
    <row r="742" spans="1:17" ht="16.5" x14ac:dyDescent="0.3">
      <c r="A742" s="42">
        <f t="shared" si="55"/>
        <v>738</v>
      </c>
      <c r="B742" s="39"/>
      <c r="C742" s="50" t="s">
        <v>806</v>
      </c>
      <c r="D742" s="55" t="str">
        <f>IF(C742&lt;&gt;"",IFERROR(VLOOKUP(C742,#REF!,2,FALSE),""))</f>
        <v/>
      </c>
      <c r="E742" s="56"/>
      <c r="F742" s="45">
        <v>100</v>
      </c>
      <c r="G742" s="53">
        <f t="shared" si="52"/>
        <v>100</v>
      </c>
      <c r="H742" s="53">
        <f>IF(ISERROR(VLOOKUP(C742,Vente!$A$4:$D$32,4,FALSE)),0,VLOOKUP(C742,Vente!$B$19:$C$506,2,FALSE))</f>
        <v>0</v>
      </c>
      <c r="I742" s="53">
        <f t="shared" si="53"/>
        <v>100</v>
      </c>
      <c r="J742" s="54">
        <f t="shared" si="54"/>
        <v>0</v>
      </c>
      <c r="Q742" s="20" t="str">
        <v>Article741</v>
      </c>
    </row>
    <row r="743" spans="1:17" ht="16.5" x14ac:dyDescent="0.3">
      <c r="A743" s="42">
        <f t="shared" si="55"/>
        <v>739</v>
      </c>
      <c r="B743" s="39"/>
      <c r="C743" s="50" t="s">
        <v>807</v>
      </c>
      <c r="D743" s="55" t="str">
        <f>IF(C743&lt;&gt;"",IFERROR(VLOOKUP(C743,#REF!,2,FALSE),""))</f>
        <v/>
      </c>
      <c r="E743" s="56"/>
      <c r="F743" s="45">
        <v>100</v>
      </c>
      <c r="G743" s="53">
        <f t="shared" si="52"/>
        <v>100</v>
      </c>
      <c r="H743" s="53">
        <f>IF(ISERROR(VLOOKUP(C743,Vente!$A$4:$D$32,4,FALSE)),0,VLOOKUP(C743,Vente!$B$19:$C$506,2,FALSE))</f>
        <v>0</v>
      </c>
      <c r="I743" s="53">
        <f t="shared" si="53"/>
        <v>100</v>
      </c>
      <c r="J743" s="54">
        <f t="shared" si="54"/>
        <v>0</v>
      </c>
      <c r="Q743" s="20" t="str">
        <v>Article742</v>
      </c>
    </row>
    <row r="744" spans="1:17" ht="16.5" x14ac:dyDescent="0.3">
      <c r="A744" s="42">
        <f t="shared" si="55"/>
        <v>740</v>
      </c>
      <c r="B744" s="39"/>
      <c r="C744" s="50" t="s">
        <v>808</v>
      </c>
      <c r="D744" s="55" t="str">
        <f>IF(C744&lt;&gt;"",IFERROR(VLOOKUP(C744,#REF!,2,FALSE),""))</f>
        <v/>
      </c>
      <c r="E744" s="56"/>
      <c r="F744" s="45">
        <v>100</v>
      </c>
      <c r="G744" s="53">
        <f t="shared" si="52"/>
        <v>100</v>
      </c>
      <c r="H744" s="53">
        <f>IF(ISERROR(VLOOKUP(C744,Vente!$A$4:$D$32,4,FALSE)),0,VLOOKUP(C744,Vente!$B$19:$C$506,2,FALSE))</f>
        <v>0</v>
      </c>
      <c r="I744" s="53">
        <f t="shared" si="53"/>
        <v>100</v>
      </c>
      <c r="J744" s="54">
        <f t="shared" si="54"/>
        <v>0</v>
      </c>
      <c r="Q744" s="20" t="str">
        <v>Article743</v>
      </c>
    </row>
    <row r="745" spans="1:17" ht="16.5" x14ac:dyDescent="0.3">
      <c r="A745" s="42">
        <f t="shared" si="55"/>
        <v>741</v>
      </c>
      <c r="B745" s="39"/>
      <c r="C745" s="50" t="s">
        <v>809</v>
      </c>
      <c r="D745" s="55" t="str">
        <f>IF(C745&lt;&gt;"",IFERROR(VLOOKUP(C745,#REF!,2,FALSE),""))</f>
        <v/>
      </c>
      <c r="E745" s="56"/>
      <c r="F745" s="45">
        <v>100</v>
      </c>
      <c r="G745" s="53">
        <f t="shared" si="52"/>
        <v>100</v>
      </c>
      <c r="H745" s="53">
        <f>IF(ISERROR(VLOOKUP(C745,Vente!$A$4:$D$32,4,FALSE)),0,VLOOKUP(C745,Vente!$B$19:$C$506,2,FALSE))</f>
        <v>0</v>
      </c>
      <c r="I745" s="53">
        <f t="shared" si="53"/>
        <v>100</v>
      </c>
      <c r="J745" s="54">
        <f t="shared" si="54"/>
        <v>0</v>
      </c>
      <c r="Q745" s="20" t="str">
        <v>Article744</v>
      </c>
    </row>
    <row r="746" spans="1:17" ht="16.5" x14ac:dyDescent="0.3">
      <c r="A746" s="42">
        <f t="shared" si="55"/>
        <v>742</v>
      </c>
      <c r="B746" s="39"/>
      <c r="C746" s="50" t="s">
        <v>810</v>
      </c>
      <c r="D746" s="55" t="str">
        <f>IF(C746&lt;&gt;"",IFERROR(VLOOKUP(C746,#REF!,2,FALSE),""))</f>
        <v/>
      </c>
      <c r="E746" s="56"/>
      <c r="F746" s="45">
        <v>100</v>
      </c>
      <c r="G746" s="53">
        <f t="shared" si="52"/>
        <v>100</v>
      </c>
      <c r="H746" s="53">
        <f>IF(ISERROR(VLOOKUP(C746,Vente!$A$4:$D$32,4,FALSE)),0,VLOOKUP(C746,Vente!$B$19:$C$506,2,FALSE))</f>
        <v>0</v>
      </c>
      <c r="I746" s="53">
        <f t="shared" si="53"/>
        <v>100</v>
      </c>
      <c r="J746" s="54">
        <f t="shared" si="54"/>
        <v>0</v>
      </c>
      <c r="Q746" s="20" t="str">
        <v>Article745</v>
      </c>
    </row>
    <row r="747" spans="1:17" ht="16.5" x14ac:dyDescent="0.3">
      <c r="A747" s="42">
        <f t="shared" si="55"/>
        <v>743</v>
      </c>
      <c r="B747" s="39"/>
      <c r="C747" s="50" t="s">
        <v>811</v>
      </c>
      <c r="D747" s="55" t="str">
        <f>IF(C747&lt;&gt;"",IFERROR(VLOOKUP(C747,#REF!,2,FALSE),""))</f>
        <v/>
      </c>
      <c r="E747" s="56"/>
      <c r="F747" s="45">
        <v>100</v>
      </c>
      <c r="G747" s="53">
        <f t="shared" si="52"/>
        <v>100</v>
      </c>
      <c r="H747" s="53">
        <f>IF(ISERROR(VLOOKUP(C747,Vente!$A$4:$D$32,4,FALSE)),0,VLOOKUP(C747,Vente!$B$19:$C$506,2,FALSE))</f>
        <v>0</v>
      </c>
      <c r="I747" s="53">
        <f t="shared" si="53"/>
        <v>100</v>
      </c>
      <c r="J747" s="54">
        <f t="shared" si="54"/>
        <v>0</v>
      </c>
      <c r="Q747" s="20" t="str">
        <v>Article746</v>
      </c>
    </row>
    <row r="748" spans="1:17" ht="16.5" x14ac:dyDescent="0.3">
      <c r="A748" s="42">
        <f t="shared" si="55"/>
        <v>744</v>
      </c>
      <c r="B748" s="39"/>
      <c r="C748" s="50" t="s">
        <v>812</v>
      </c>
      <c r="D748" s="55" t="str">
        <f>IF(C748&lt;&gt;"",IFERROR(VLOOKUP(C748,#REF!,2,FALSE),""))</f>
        <v/>
      </c>
      <c r="E748" s="56"/>
      <c r="F748" s="45">
        <v>100</v>
      </c>
      <c r="G748" s="53">
        <f t="shared" si="52"/>
        <v>100</v>
      </c>
      <c r="H748" s="53">
        <f>IF(ISERROR(VLOOKUP(C748,Vente!$A$4:$D$32,4,FALSE)),0,VLOOKUP(C748,Vente!$B$19:$C$506,2,FALSE))</f>
        <v>0</v>
      </c>
      <c r="I748" s="53">
        <f t="shared" si="53"/>
        <v>100</v>
      </c>
      <c r="J748" s="54">
        <f t="shared" si="54"/>
        <v>0</v>
      </c>
      <c r="Q748" s="20" t="str">
        <v>Article747</v>
      </c>
    </row>
    <row r="749" spans="1:17" ht="16.5" x14ac:dyDescent="0.3">
      <c r="A749" s="42">
        <f t="shared" si="55"/>
        <v>745</v>
      </c>
      <c r="B749" s="39"/>
      <c r="C749" s="50" t="s">
        <v>813</v>
      </c>
      <c r="D749" s="55" t="str">
        <f>IF(C749&lt;&gt;"",IFERROR(VLOOKUP(C749,#REF!,2,FALSE),""))</f>
        <v/>
      </c>
      <c r="E749" s="56"/>
      <c r="F749" s="45">
        <v>100</v>
      </c>
      <c r="G749" s="53">
        <f t="shared" si="52"/>
        <v>100</v>
      </c>
      <c r="H749" s="53">
        <f>IF(ISERROR(VLOOKUP(C749,Vente!$A$4:$D$32,4,FALSE)),0,VLOOKUP(C749,Vente!$B$19:$C$506,2,FALSE))</f>
        <v>0</v>
      </c>
      <c r="I749" s="53">
        <f t="shared" si="53"/>
        <v>100</v>
      </c>
      <c r="J749" s="54">
        <f t="shared" si="54"/>
        <v>0</v>
      </c>
      <c r="Q749" s="20" t="str">
        <v>Article748</v>
      </c>
    </row>
    <row r="750" spans="1:17" ht="16.5" x14ac:dyDescent="0.3">
      <c r="A750" s="42">
        <f t="shared" si="55"/>
        <v>746</v>
      </c>
      <c r="B750" s="39"/>
      <c r="C750" s="50" t="s">
        <v>814</v>
      </c>
      <c r="D750" s="55" t="str">
        <f>IF(C750&lt;&gt;"",IFERROR(VLOOKUP(C750,#REF!,2,FALSE),""))</f>
        <v/>
      </c>
      <c r="E750" s="56"/>
      <c r="F750" s="45">
        <v>100</v>
      </c>
      <c r="G750" s="53">
        <f t="shared" si="52"/>
        <v>100</v>
      </c>
      <c r="H750" s="53">
        <f>IF(ISERROR(VLOOKUP(C750,Vente!$A$4:$D$32,4,FALSE)),0,VLOOKUP(C750,Vente!$B$19:$C$506,2,FALSE))</f>
        <v>0</v>
      </c>
      <c r="I750" s="53">
        <f t="shared" si="53"/>
        <v>100</v>
      </c>
      <c r="J750" s="54">
        <f t="shared" si="54"/>
        <v>0</v>
      </c>
      <c r="Q750" s="20" t="str">
        <v>Article749</v>
      </c>
    </row>
    <row r="751" spans="1:17" ht="16.5" x14ac:dyDescent="0.3">
      <c r="A751" s="42">
        <f t="shared" si="55"/>
        <v>747</v>
      </c>
      <c r="B751" s="39"/>
      <c r="C751" s="50" t="s">
        <v>815</v>
      </c>
      <c r="D751" s="55" t="str">
        <f>IF(C751&lt;&gt;"",IFERROR(VLOOKUP(C751,#REF!,2,FALSE),""))</f>
        <v/>
      </c>
      <c r="E751" s="56"/>
      <c r="F751" s="45">
        <v>100</v>
      </c>
      <c r="G751" s="53">
        <f t="shared" si="52"/>
        <v>100</v>
      </c>
      <c r="H751" s="53">
        <f>IF(ISERROR(VLOOKUP(C751,Vente!$A$4:$D$32,4,FALSE)),0,VLOOKUP(C751,Vente!$B$19:$C$506,2,FALSE))</f>
        <v>0</v>
      </c>
      <c r="I751" s="53">
        <f t="shared" si="53"/>
        <v>100</v>
      </c>
      <c r="J751" s="54">
        <f t="shared" si="54"/>
        <v>0</v>
      </c>
      <c r="Q751" s="20" t="str">
        <v>Article750</v>
      </c>
    </row>
    <row r="752" spans="1:17" ht="16.5" x14ac:dyDescent="0.3">
      <c r="A752" s="42">
        <f t="shared" si="55"/>
        <v>748</v>
      </c>
      <c r="B752" s="39"/>
      <c r="C752" s="50" t="s">
        <v>816</v>
      </c>
      <c r="D752" s="55" t="str">
        <f>IF(C752&lt;&gt;"",IFERROR(VLOOKUP(C752,#REF!,2,FALSE),""))</f>
        <v/>
      </c>
      <c r="E752" s="56"/>
      <c r="F752" s="45">
        <v>100</v>
      </c>
      <c r="G752" s="53">
        <f t="shared" si="52"/>
        <v>100</v>
      </c>
      <c r="H752" s="53">
        <f>IF(ISERROR(VLOOKUP(C752,Vente!$A$4:$D$32,4,FALSE)),0,VLOOKUP(C752,Vente!$B$19:$C$506,2,FALSE))</f>
        <v>0</v>
      </c>
      <c r="I752" s="53">
        <f t="shared" si="53"/>
        <v>100</v>
      </c>
      <c r="J752" s="54">
        <f t="shared" si="54"/>
        <v>0</v>
      </c>
      <c r="Q752" s="20" t="str">
        <v>Article751</v>
      </c>
    </row>
    <row r="753" spans="1:17" ht="16.5" x14ac:dyDescent="0.3">
      <c r="A753" s="42">
        <f t="shared" si="55"/>
        <v>749</v>
      </c>
      <c r="B753" s="39"/>
      <c r="C753" s="50" t="s">
        <v>817</v>
      </c>
      <c r="D753" s="55" t="str">
        <f>IF(C753&lt;&gt;"",IFERROR(VLOOKUP(C753,#REF!,2,FALSE),""))</f>
        <v/>
      </c>
      <c r="E753" s="56"/>
      <c r="F753" s="45">
        <v>100</v>
      </c>
      <c r="G753" s="53">
        <f t="shared" si="52"/>
        <v>100</v>
      </c>
      <c r="H753" s="53">
        <f>IF(ISERROR(VLOOKUP(C753,Vente!$A$4:$D$32,4,FALSE)),0,VLOOKUP(C753,Vente!$B$19:$C$506,2,FALSE))</f>
        <v>0</v>
      </c>
      <c r="I753" s="53">
        <f t="shared" si="53"/>
        <v>100</v>
      </c>
      <c r="J753" s="54">
        <f t="shared" si="54"/>
        <v>0</v>
      </c>
      <c r="Q753" s="20" t="str">
        <v>Article752</v>
      </c>
    </row>
    <row r="754" spans="1:17" ht="16.5" x14ac:dyDescent="0.3">
      <c r="A754" s="42">
        <f t="shared" si="55"/>
        <v>750</v>
      </c>
      <c r="B754" s="39"/>
      <c r="C754" s="50" t="s">
        <v>818</v>
      </c>
      <c r="D754" s="55" t="str">
        <f>IF(C754&lt;&gt;"",IFERROR(VLOOKUP(C754,#REF!,2,FALSE),""))</f>
        <v/>
      </c>
      <c r="E754" s="56"/>
      <c r="F754" s="45">
        <v>100</v>
      </c>
      <c r="G754" s="53">
        <f t="shared" si="52"/>
        <v>100</v>
      </c>
      <c r="H754" s="53">
        <f>IF(ISERROR(VLOOKUP(C754,Vente!$A$4:$D$32,4,FALSE)),0,VLOOKUP(C754,Vente!$B$19:$C$506,2,FALSE))</f>
        <v>0</v>
      </c>
      <c r="I754" s="53">
        <f t="shared" si="53"/>
        <v>100</v>
      </c>
      <c r="J754" s="54">
        <f t="shared" si="54"/>
        <v>0</v>
      </c>
      <c r="Q754" s="20" t="str">
        <v>Article753</v>
      </c>
    </row>
    <row r="755" spans="1:17" ht="16.5" x14ac:dyDescent="0.3">
      <c r="A755" s="42">
        <f t="shared" si="55"/>
        <v>751</v>
      </c>
      <c r="B755" s="39"/>
      <c r="C755" s="50" t="s">
        <v>819</v>
      </c>
      <c r="D755" s="55" t="str">
        <f>IF(C755&lt;&gt;"",IFERROR(VLOOKUP(C755,#REF!,2,FALSE),""))</f>
        <v/>
      </c>
      <c r="E755" s="56"/>
      <c r="F755" s="45">
        <v>100</v>
      </c>
      <c r="G755" s="53">
        <f t="shared" si="52"/>
        <v>100</v>
      </c>
      <c r="H755" s="53">
        <f>IF(ISERROR(VLOOKUP(C755,Vente!$A$4:$D$32,4,FALSE)),0,VLOOKUP(C755,Vente!$B$19:$C$506,2,FALSE))</f>
        <v>0</v>
      </c>
      <c r="I755" s="53">
        <f t="shared" si="53"/>
        <v>100</v>
      </c>
      <c r="J755" s="54">
        <f t="shared" si="54"/>
        <v>0</v>
      </c>
      <c r="Q755" s="20" t="str">
        <v>Article754</v>
      </c>
    </row>
    <row r="756" spans="1:17" ht="16.5" x14ac:dyDescent="0.3">
      <c r="A756" s="42">
        <f t="shared" si="55"/>
        <v>752</v>
      </c>
      <c r="B756" s="39"/>
      <c r="C756" s="50" t="s">
        <v>820</v>
      </c>
      <c r="D756" s="55" t="str">
        <f>IF(C756&lt;&gt;"",IFERROR(VLOOKUP(C756,#REF!,2,FALSE),""))</f>
        <v/>
      </c>
      <c r="E756" s="56"/>
      <c r="F756" s="45">
        <v>100</v>
      </c>
      <c r="G756" s="53">
        <f t="shared" si="52"/>
        <v>100</v>
      </c>
      <c r="H756" s="53">
        <f>IF(ISERROR(VLOOKUP(C756,Vente!$A$4:$D$32,4,FALSE)),0,VLOOKUP(C756,Vente!$B$19:$C$506,2,FALSE))</f>
        <v>0</v>
      </c>
      <c r="I756" s="53">
        <f t="shared" si="53"/>
        <v>100</v>
      </c>
      <c r="J756" s="54">
        <f t="shared" si="54"/>
        <v>0</v>
      </c>
      <c r="Q756" s="20" t="str">
        <v>Article755</v>
      </c>
    </row>
    <row r="757" spans="1:17" ht="16.5" x14ac:dyDescent="0.3">
      <c r="A757" s="42">
        <f t="shared" si="55"/>
        <v>753</v>
      </c>
      <c r="B757" s="39"/>
      <c r="C757" s="50" t="s">
        <v>821</v>
      </c>
      <c r="D757" s="55" t="str">
        <f>IF(C757&lt;&gt;"",IFERROR(VLOOKUP(C757,#REF!,2,FALSE),""))</f>
        <v/>
      </c>
      <c r="E757" s="56"/>
      <c r="F757" s="45">
        <v>100</v>
      </c>
      <c r="G757" s="53">
        <f t="shared" si="52"/>
        <v>100</v>
      </c>
      <c r="H757" s="53">
        <f>IF(ISERROR(VLOOKUP(C757,Vente!$A$4:$D$32,4,FALSE)),0,VLOOKUP(C757,Vente!$B$19:$C$506,2,FALSE))</f>
        <v>0</v>
      </c>
      <c r="I757" s="53">
        <f t="shared" si="53"/>
        <v>100</v>
      </c>
      <c r="J757" s="54">
        <f t="shared" si="54"/>
        <v>0</v>
      </c>
      <c r="Q757" s="20" t="str">
        <v>Article756</v>
      </c>
    </row>
    <row r="758" spans="1:17" ht="16.5" x14ac:dyDescent="0.3">
      <c r="A758" s="42">
        <f t="shared" si="55"/>
        <v>754</v>
      </c>
      <c r="B758" s="39"/>
      <c r="C758" s="50" t="s">
        <v>822</v>
      </c>
      <c r="D758" s="55" t="str">
        <f>IF(C758&lt;&gt;"",IFERROR(VLOOKUP(C758,#REF!,2,FALSE),""))</f>
        <v/>
      </c>
      <c r="E758" s="56"/>
      <c r="F758" s="45">
        <v>100</v>
      </c>
      <c r="G758" s="53">
        <f t="shared" si="52"/>
        <v>100</v>
      </c>
      <c r="H758" s="53">
        <f>IF(ISERROR(VLOOKUP(C758,Vente!$A$4:$D$32,4,FALSE)),0,VLOOKUP(C758,Vente!$B$19:$C$506,2,FALSE))</f>
        <v>0</v>
      </c>
      <c r="I758" s="53">
        <f t="shared" si="53"/>
        <v>100</v>
      </c>
      <c r="J758" s="54">
        <f t="shared" si="54"/>
        <v>0</v>
      </c>
      <c r="Q758" s="20" t="str">
        <v>Article757</v>
      </c>
    </row>
    <row r="759" spans="1:17" ht="16.5" x14ac:dyDescent="0.3">
      <c r="A759" s="42">
        <f t="shared" si="55"/>
        <v>755</v>
      </c>
      <c r="B759" s="39"/>
      <c r="C759" s="50" t="s">
        <v>823</v>
      </c>
      <c r="D759" s="55" t="str">
        <f>IF(C759&lt;&gt;"",IFERROR(VLOOKUP(C759,#REF!,2,FALSE),""))</f>
        <v/>
      </c>
      <c r="E759" s="56"/>
      <c r="F759" s="45">
        <v>100</v>
      </c>
      <c r="G759" s="53">
        <f t="shared" si="52"/>
        <v>100</v>
      </c>
      <c r="H759" s="53">
        <f>IF(ISERROR(VLOOKUP(C759,Vente!$A$4:$D$32,4,FALSE)),0,VLOOKUP(C759,Vente!$B$19:$C$506,2,FALSE))</f>
        <v>0</v>
      </c>
      <c r="I759" s="53">
        <f t="shared" si="53"/>
        <v>100</v>
      </c>
      <c r="J759" s="54">
        <f t="shared" si="54"/>
        <v>0</v>
      </c>
      <c r="Q759" s="20" t="str">
        <v>Article758</v>
      </c>
    </row>
    <row r="760" spans="1:17" ht="16.5" x14ac:dyDescent="0.3">
      <c r="A760" s="42">
        <f t="shared" si="55"/>
        <v>756</v>
      </c>
      <c r="B760" s="39"/>
      <c r="C760" s="50" t="s">
        <v>824</v>
      </c>
      <c r="D760" s="55" t="str">
        <f>IF(C760&lt;&gt;"",IFERROR(VLOOKUP(C760,#REF!,2,FALSE),""))</f>
        <v/>
      </c>
      <c r="E760" s="56"/>
      <c r="F760" s="45">
        <v>100</v>
      </c>
      <c r="G760" s="53">
        <f t="shared" si="52"/>
        <v>100</v>
      </c>
      <c r="H760" s="53">
        <f>IF(ISERROR(VLOOKUP(C760,Vente!$A$4:$D$32,4,FALSE)),0,VLOOKUP(C760,Vente!$B$19:$C$506,2,FALSE))</f>
        <v>0</v>
      </c>
      <c r="I760" s="53">
        <f t="shared" si="53"/>
        <v>100</v>
      </c>
      <c r="J760" s="54">
        <f t="shared" si="54"/>
        <v>0</v>
      </c>
      <c r="Q760" s="20" t="str">
        <v>Article759</v>
      </c>
    </row>
    <row r="761" spans="1:17" ht="16.5" x14ac:dyDescent="0.3">
      <c r="A761" s="42">
        <f t="shared" si="55"/>
        <v>757</v>
      </c>
      <c r="B761" s="39"/>
      <c r="C761" s="50" t="s">
        <v>825</v>
      </c>
      <c r="D761" s="55" t="str">
        <f>IF(C761&lt;&gt;"",IFERROR(VLOOKUP(C761,#REF!,2,FALSE),""))</f>
        <v/>
      </c>
      <c r="E761" s="56"/>
      <c r="F761" s="45">
        <v>100</v>
      </c>
      <c r="G761" s="53">
        <f t="shared" si="52"/>
        <v>100</v>
      </c>
      <c r="H761" s="53">
        <f>IF(ISERROR(VLOOKUP(C761,Vente!$A$4:$D$32,4,FALSE)),0,VLOOKUP(C761,Vente!$B$19:$C$506,2,FALSE))</f>
        <v>0</v>
      </c>
      <c r="I761" s="53">
        <f t="shared" si="53"/>
        <v>100</v>
      </c>
      <c r="J761" s="54">
        <f t="shared" si="54"/>
        <v>0</v>
      </c>
      <c r="Q761" s="20" t="str">
        <v>Article760</v>
      </c>
    </row>
    <row r="762" spans="1:17" ht="16.5" x14ac:dyDescent="0.3">
      <c r="A762" s="42">
        <f t="shared" si="55"/>
        <v>758</v>
      </c>
      <c r="B762" s="39"/>
      <c r="C762" s="50" t="s">
        <v>826</v>
      </c>
      <c r="D762" s="55" t="str">
        <f>IF(C762&lt;&gt;"",IFERROR(VLOOKUP(C762,#REF!,2,FALSE),""))</f>
        <v/>
      </c>
      <c r="E762" s="56"/>
      <c r="F762" s="45">
        <v>100</v>
      </c>
      <c r="G762" s="53">
        <f t="shared" si="52"/>
        <v>100</v>
      </c>
      <c r="H762" s="53">
        <f>IF(ISERROR(VLOOKUP(C762,Vente!$A$4:$D$32,4,FALSE)),0,VLOOKUP(C762,Vente!$B$19:$C$506,2,FALSE))</f>
        <v>0</v>
      </c>
      <c r="I762" s="53">
        <f t="shared" si="53"/>
        <v>100</v>
      </c>
      <c r="J762" s="54">
        <f t="shared" si="54"/>
        <v>0</v>
      </c>
      <c r="Q762" s="20" t="str">
        <v>Article761</v>
      </c>
    </row>
    <row r="763" spans="1:17" ht="16.5" x14ac:dyDescent="0.3">
      <c r="A763" s="42">
        <f t="shared" si="55"/>
        <v>759</v>
      </c>
      <c r="B763" s="39"/>
      <c r="C763" s="50" t="s">
        <v>827</v>
      </c>
      <c r="D763" s="55" t="str">
        <f>IF(C763&lt;&gt;"",IFERROR(VLOOKUP(C763,#REF!,2,FALSE),""))</f>
        <v/>
      </c>
      <c r="E763" s="56"/>
      <c r="F763" s="45">
        <v>100</v>
      </c>
      <c r="G763" s="53">
        <f t="shared" si="52"/>
        <v>100</v>
      </c>
      <c r="H763" s="53">
        <f>IF(ISERROR(VLOOKUP(C763,Vente!$A$4:$D$32,4,FALSE)),0,VLOOKUP(C763,Vente!$B$19:$C$506,2,FALSE))</f>
        <v>0</v>
      </c>
      <c r="I763" s="53">
        <f t="shared" si="53"/>
        <v>100</v>
      </c>
      <c r="J763" s="54">
        <f t="shared" si="54"/>
        <v>0</v>
      </c>
      <c r="Q763" s="20" t="str">
        <v>Article762</v>
      </c>
    </row>
    <row r="764" spans="1:17" ht="16.5" x14ac:dyDescent="0.3">
      <c r="A764" s="42">
        <f t="shared" si="55"/>
        <v>760</v>
      </c>
      <c r="B764" s="39"/>
      <c r="C764" s="50" t="s">
        <v>828</v>
      </c>
      <c r="D764" s="55" t="str">
        <f>IF(C764&lt;&gt;"",IFERROR(VLOOKUP(C764,#REF!,2,FALSE),""))</f>
        <v/>
      </c>
      <c r="E764" s="56"/>
      <c r="F764" s="45">
        <v>100</v>
      </c>
      <c r="G764" s="53">
        <f t="shared" si="52"/>
        <v>100</v>
      </c>
      <c r="H764" s="53">
        <f>IF(ISERROR(VLOOKUP(C764,Vente!$A$4:$D$32,4,FALSE)),0,VLOOKUP(C764,Vente!$B$19:$C$506,2,FALSE))</f>
        <v>0</v>
      </c>
      <c r="I764" s="53">
        <f t="shared" si="53"/>
        <v>100</v>
      </c>
      <c r="J764" s="54">
        <f t="shared" si="54"/>
        <v>0</v>
      </c>
      <c r="Q764" s="20" t="str">
        <v>Article763</v>
      </c>
    </row>
    <row r="765" spans="1:17" ht="16.5" x14ac:dyDescent="0.3">
      <c r="A765" s="42">
        <f t="shared" si="55"/>
        <v>761</v>
      </c>
      <c r="B765" s="39"/>
      <c r="C765" s="50" t="s">
        <v>829</v>
      </c>
      <c r="D765" s="55" t="str">
        <f>IF(C765&lt;&gt;"",IFERROR(VLOOKUP(C765,#REF!,2,FALSE),""))</f>
        <v/>
      </c>
      <c r="E765" s="56"/>
      <c r="F765" s="45">
        <v>100</v>
      </c>
      <c r="G765" s="53">
        <f t="shared" si="52"/>
        <v>100</v>
      </c>
      <c r="H765" s="53">
        <f>IF(ISERROR(VLOOKUP(C765,Vente!$A$4:$D$32,4,FALSE)),0,VLOOKUP(C765,Vente!$B$19:$C$506,2,FALSE))</f>
        <v>0</v>
      </c>
      <c r="I765" s="53">
        <f t="shared" si="53"/>
        <v>100</v>
      </c>
      <c r="J765" s="54">
        <f t="shared" si="54"/>
        <v>0</v>
      </c>
      <c r="Q765" s="20" t="str">
        <v>Article764</v>
      </c>
    </row>
    <row r="766" spans="1:17" ht="16.5" x14ac:dyDescent="0.3">
      <c r="A766" s="42">
        <f t="shared" si="55"/>
        <v>762</v>
      </c>
      <c r="B766" s="39"/>
      <c r="C766" s="50" t="s">
        <v>830</v>
      </c>
      <c r="D766" s="55" t="str">
        <f>IF(C766&lt;&gt;"",IFERROR(VLOOKUP(C766,#REF!,2,FALSE),""))</f>
        <v/>
      </c>
      <c r="E766" s="56"/>
      <c r="F766" s="45">
        <v>100</v>
      </c>
      <c r="G766" s="53">
        <f t="shared" si="52"/>
        <v>100</v>
      </c>
      <c r="H766" s="53">
        <f>IF(ISERROR(VLOOKUP(C766,Vente!$A$4:$D$32,4,FALSE)),0,VLOOKUP(C766,Vente!$B$19:$C$506,2,FALSE))</f>
        <v>0</v>
      </c>
      <c r="I766" s="53">
        <f t="shared" si="53"/>
        <v>100</v>
      </c>
      <c r="J766" s="54">
        <f t="shared" si="54"/>
        <v>0</v>
      </c>
      <c r="Q766" s="20" t="str">
        <v>Article765</v>
      </c>
    </row>
    <row r="767" spans="1:17" ht="16.5" x14ac:dyDescent="0.3">
      <c r="A767" s="42">
        <f t="shared" si="55"/>
        <v>763</v>
      </c>
      <c r="B767" s="39"/>
      <c r="C767" s="50" t="s">
        <v>831</v>
      </c>
      <c r="D767" s="55" t="str">
        <f>IF(C767&lt;&gt;"",IFERROR(VLOOKUP(C767,#REF!,2,FALSE),""))</f>
        <v/>
      </c>
      <c r="E767" s="56"/>
      <c r="F767" s="45">
        <v>100</v>
      </c>
      <c r="G767" s="53">
        <f t="shared" si="52"/>
        <v>100</v>
      </c>
      <c r="H767" s="53">
        <f>IF(ISERROR(VLOOKUP(C767,Vente!$A$4:$D$32,4,FALSE)),0,VLOOKUP(C767,Vente!$B$19:$C$506,2,FALSE))</f>
        <v>0</v>
      </c>
      <c r="I767" s="53">
        <f t="shared" si="53"/>
        <v>100</v>
      </c>
      <c r="J767" s="54">
        <f t="shared" si="54"/>
        <v>0</v>
      </c>
      <c r="Q767" s="20" t="str">
        <v/>
      </c>
    </row>
    <row r="768" spans="1:17" ht="16.5" x14ac:dyDescent="0.3">
      <c r="A768" s="42">
        <f t="shared" si="55"/>
        <v>764</v>
      </c>
      <c r="B768" s="39"/>
      <c r="C768" s="50" t="s">
        <v>832</v>
      </c>
      <c r="D768" s="55" t="str">
        <f>IF(C768&lt;&gt;"",IFERROR(VLOOKUP(C768,#REF!,2,FALSE),""))</f>
        <v/>
      </c>
      <c r="E768" s="56"/>
      <c r="F768" s="45">
        <v>100</v>
      </c>
      <c r="G768" s="53">
        <f t="shared" si="52"/>
        <v>100</v>
      </c>
      <c r="H768" s="53">
        <f>IF(ISERROR(VLOOKUP(C768,Vente!$A$4:$D$32,4,FALSE)),0,VLOOKUP(C768,Vente!$B$19:$C$506,2,FALSE))</f>
        <v>0</v>
      </c>
      <c r="I768" s="53">
        <f t="shared" si="53"/>
        <v>100</v>
      </c>
      <c r="J768" s="54">
        <f t="shared" si="54"/>
        <v>0</v>
      </c>
      <c r="Q768" s="20" t="str">
        <v/>
      </c>
    </row>
    <row r="769" spans="1:17" ht="16.5" x14ac:dyDescent="0.3">
      <c r="A769" s="42">
        <f t="shared" si="55"/>
        <v>765</v>
      </c>
      <c r="B769" s="39"/>
      <c r="C769" s="50" t="s">
        <v>833</v>
      </c>
      <c r="D769" s="55" t="str">
        <f>IF(C769&lt;&gt;"",IFERROR(VLOOKUP(C769,#REF!,2,FALSE),""))</f>
        <v/>
      </c>
      <c r="E769" s="56"/>
      <c r="F769" s="45">
        <v>100</v>
      </c>
      <c r="G769" s="53">
        <f t="shared" si="52"/>
        <v>100</v>
      </c>
      <c r="H769" s="53">
        <f>IF(ISERROR(VLOOKUP(C769,Vente!$A$4:$D$32,4,FALSE)),0,VLOOKUP(C769,Vente!$B$19:$C$506,2,FALSE))</f>
        <v>0</v>
      </c>
      <c r="I769" s="53">
        <f t="shared" si="53"/>
        <v>100</v>
      </c>
      <c r="J769" s="54">
        <f t="shared" si="54"/>
        <v>0</v>
      </c>
      <c r="Q769" s="20" t="str">
        <v/>
      </c>
    </row>
    <row r="770" spans="1:17" ht="16.5" x14ac:dyDescent="0.3">
      <c r="A770" s="42">
        <f t="shared" si="55"/>
        <v>766</v>
      </c>
      <c r="B770" s="39"/>
      <c r="C770" s="50" t="s">
        <v>834</v>
      </c>
      <c r="D770" s="55" t="str">
        <f>IF(C770&lt;&gt;"",IFERROR(VLOOKUP(C770,#REF!,2,FALSE),""))</f>
        <v/>
      </c>
      <c r="E770" s="56"/>
      <c r="F770" s="57"/>
      <c r="G770" s="53">
        <f t="shared" si="52"/>
        <v>0</v>
      </c>
      <c r="H770" s="53">
        <f>IF(ISERROR(VLOOKUP(C770,Vente!$A$4:$D$32,4,FALSE)),0,VLOOKUP(C770,Vente!$B$19:$C$506,2,FALSE))</f>
        <v>0</v>
      </c>
      <c r="I770" s="53">
        <f t="shared" si="53"/>
        <v>0</v>
      </c>
      <c r="J770" s="54">
        <f t="shared" si="54"/>
        <v>0</v>
      </c>
      <c r="Q770" s="20" t="str">
        <v/>
      </c>
    </row>
    <row r="771" spans="1:17" ht="16.5" x14ac:dyDescent="0.3">
      <c r="A771" s="42">
        <f t="shared" si="55"/>
        <v>767</v>
      </c>
      <c r="B771" s="39"/>
      <c r="C771" s="50" t="s">
        <v>835</v>
      </c>
      <c r="D771" s="55" t="str">
        <f>IF(C771&lt;&gt;"",IFERROR(VLOOKUP(C771,#REF!,2,FALSE),""))</f>
        <v/>
      </c>
      <c r="E771" s="56"/>
      <c r="F771" s="57"/>
      <c r="G771" s="53">
        <f t="shared" si="52"/>
        <v>0</v>
      </c>
      <c r="H771" s="53">
        <f>IF(ISERROR(VLOOKUP(C771,Vente!$A$4:$D$32,4,FALSE)),0,VLOOKUP(C771,Vente!$B$19:$C$506,2,FALSE))</f>
        <v>0</v>
      </c>
      <c r="I771" s="53">
        <f t="shared" si="53"/>
        <v>0</v>
      </c>
      <c r="J771" s="54">
        <f t="shared" si="54"/>
        <v>0</v>
      </c>
      <c r="Q771" s="20" t="str">
        <v/>
      </c>
    </row>
    <row r="772" spans="1:17" ht="16.5" x14ac:dyDescent="0.3">
      <c r="A772" s="42">
        <f t="shared" si="55"/>
        <v>768</v>
      </c>
      <c r="B772" s="39"/>
      <c r="C772" s="50" t="s">
        <v>836</v>
      </c>
      <c r="D772" s="55" t="str">
        <f>IF(C772&lt;&gt;"",IFERROR(VLOOKUP(C772,#REF!,2,FALSE),""))</f>
        <v/>
      </c>
      <c r="E772" s="56"/>
      <c r="F772" s="57"/>
      <c r="G772" s="53">
        <f t="shared" si="52"/>
        <v>0</v>
      </c>
      <c r="H772" s="53">
        <f>IF(ISERROR(VLOOKUP(C772,Vente!$A$4:$D$32,4,FALSE)),0,VLOOKUP(C772,Vente!$B$19:$C$506,2,FALSE))</f>
        <v>0</v>
      </c>
      <c r="I772" s="53">
        <f t="shared" si="53"/>
        <v>0</v>
      </c>
      <c r="J772" s="54">
        <f t="shared" si="54"/>
        <v>0</v>
      </c>
      <c r="Q772" s="20" t="str">
        <v/>
      </c>
    </row>
    <row r="773" spans="1:17" ht="16.5" x14ac:dyDescent="0.3">
      <c r="A773" s="42">
        <f t="shared" si="55"/>
        <v>769</v>
      </c>
      <c r="B773" s="39"/>
      <c r="C773" s="50" t="s">
        <v>837</v>
      </c>
      <c r="D773" s="55" t="str">
        <f>IF(C773&lt;&gt;"",IFERROR(VLOOKUP(C773,#REF!,2,FALSE),""))</f>
        <v/>
      </c>
      <c r="E773" s="56"/>
      <c r="F773" s="57"/>
      <c r="G773" s="53">
        <f t="shared" si="52"/>
        <v>0</v>
      </c>
      <c r="H773" s="53">
        <f>IF(ISERROR(VLOOKUP(C773,Vente!$A$4:$D$32,4,FALSE)),0,VLOOKUP(C773,Vente!$B$19:$C$506,2,FALSE))</f>
        <v>0</v>
      </c>
      <c r="I773" s="53">
        <f t="shared" si="53"/>
        <v>0</v>
      </c>
      <c r="J773" s="54">
        <f t="shared" si="54"/>
        <v>0</v>
      </c>
      <c r="Q773" s="20" t="str">
        <v/>
      </c>
    </row>
    <row r="774" spans="1:17" ht="16.5" x14ac:dyDescent="0.3">
      <c r="A774" s="42">
        <f t="shared" si="55"/>
        <v>770</v>
      </c>
      <c r="B774" s="39"/>
      <c r="C774" s="50" t="s">
        <v>838</v>
      </c>
      <c r="D774" s="55" t="str">
        <f>IF(C774&lt;&gt;"",IFERROR(VLOOKUP(C774,#REF!,2,FALSE),""))</f>
        <v/>
      </c>
      <c r="E774" s="56"/>
      <c r="F774" s="57"/>
      <c r="G774" s="53">
        <f t="shared" ref="G774:G837" si="56">F774</f>
        <v>0</v>
      </c>
      <c r="H774" s="53">
        <f>IF(ISERROR(VLOOKUP(C774,Vente!$A$4:$D$32,4,FALSE)),0,VLOOKUP(C774,Vente!$B$19:$C$506,2,FALSE))</f>
        <v>0</v>
      </c>
      <c r="I774" s="53">
        <f t="shared" ref="I774:I837" si="57">G774-H774</f>
        <v>0</v>
      </c>
      <c r="J774" s="54">
        <f t="shared" ref="J774:J837" si="58">F774*E774</f>
        <v>0</v>
      </c>
      <c r="Q774" s="20" t="str">
        <v/>
      </c>
    </row>
    <row r="775" spans="1:17" ht="16.5" x14ac:dyDescent="0.3">
      <c r="A775" s="42">
        <f t="shared" ref="A775:A838" si="59">A774+1</f>
        <v>771</v>
      </c>
      <c r="B775" s="39"/>
      <c r="C775" s="50" t="s">
        <v>839</v>
      </c>
      <c r="D775" s="55" t="str">
        <f>IF(C775&lt;&gt;"",IFERROR(VLOOKUP(C775,#REF!,2,FALSE),""))</f>
        <v/>
      </c>
      <c r="E775" s="56"/>
      <c r="F775" s="57"/>
      <c r="G775" s="53">
        <f t="shared" si="56"/>
        <v>0</v>
      </c>
      <c r="H775" s="53">
        <f>IF(ISERROR(VLOOKUP(C775,Vente!$A$4:$D$32,4,FALSE)),0,VLOOKUP(C775,Vente!$B$19:$C$506,2,FALSE))</f>
        <v>0</v>
      </c>
      <c r="I775" s="53">
        <f t="shared" si="57"/>
        <v>0</v>
      </c>
      <c r="J775" s="54">
        <f t="shared" si="58"/>
        <v>0</v>
      </c>
      <c r="Q775" s="20" t="str">
        <v/>
      </c>
    </row>
    <row r="776" spans="1:17" ht="16.5" x14ac:dyDescent="0.3">
      <c r="A776" s="42">
        <f t="shared" si="59"/>
        <v>772</v>
      </c>
      <c r="B776" s="39"/>
      <c r="C776" s="50" t="s">
        <v>840</v>
      </c>
      <c r="D776" s="55" t="str">
        <f>IF(C776&lt;&gt;"",IFERROR(VLOOKUP(C776,#REF!,2,FALSE),""))</f>
        <v/>
      </c>
      <c r="E776" s="56"/>
      <c r="F776" s="57"/>
      <c r="G776" s="53">
        <f t="shared" si="56"/>
        <v>0</v>
      </c>
      <c r="H776" s="53">
        <f>IF(ISERROR(VLOOKUP(C776,Vente!$A$4:$D$32,4,FALSE)),0,VLOOKUP(C776,Vente!$B$19:$C$506,2,FALSE))</f>
        <v>0</v>
      </c>
      <c r="I776" s="53">
        <f t="shared" si="57"/>
        <v>0</v>
      </c>
      <c r="J776" s="54">
        <f t="shared" si="58"/>
        <v>0</v>
      </c>
      <c r="Q776" s="20" t="str">
        <v/>
      </c>
    </row>
    <row r="777" spans="1:17" ht="16.5" x14ac:dyDescent="0.3">
      <c r="A777" s="42">
        <f t="shared" si="59"/>
        <v>773</v>
      </c>
      <c r="B777" s="39"/>
      <c r="C777" s="50" t="s">
        <v>841</v>
      </c>
      <c r="D777" s="55" t="str">
        <f>IF(C777&lt;&gt;"",IFERROR(VLOOKUP(C777,#REF!,2,FALSE),""))</f>
        <v/>
      </c>
      <c r="E777" s="56"/>
      <c r="F777" s="57"/>
      <c r="G777" s="53">
        <f t="shared" si="56"/>
        <v>0</v>
      </c>
      <c r="H777" s="53">
        <f>IF(ISERROR(VLOOKUP(C777,Vente!$A$4:$D$32,4,FALSE)),0,VLOOKUP(C777,Vente!$B$19:$C$506,2,FALSE))</f>
        <v>0</v>
      </c>
      <c r="I777" s="53">
        <f t="shared" si="57"/>
        <v>0</v>
      </c>
      <c r="J777" s="54">
        <f t="shared" si="58"/>
        <v>0</v>
      </c>
      <c r="Q777" s="20" t="str">
        <v/>
      </c>
    </row>
    <row r="778" spans="1:17" ht="16.5" x14ac:dyDescent="0.3">
      <c r="A778" s="42">
        <f t="shared" si="59"/>
        <v>774</v>
      </c>
      <c r="B778" s="39"/>
      <c r="C778" s="50" t="s">
        <v>842</v>
      </c>
      <c r="D778" s="55" t="str">
        <f>IF(C778&lt;&gt;"",IFERROR(VLOOKUP(C778,#REF!,2,FALSE),""))</f>
        <v/>
      </c>
      <c r="E778" s="56"/>
      <c r="F778" s="57"/>
      <c r="G778" s="53">
        <f t="shared" si="56"/>
        <v>0</v>
      </c>
      <c r="H778" s="53">
        <f>IF(ISERROR(VLOOKUP(C778,Vente!$A$4:$D$32,4,FALSE)),0,VLOOKUP(C778,Vente!$B$19:$C$506,2,FALSE))</f>
        <v>0</v>
      </c>
      <c r="I778" s="53">
        <f t="shared" si="57"/>
        <v>0</v>
      </c>
      <c r="J778" s="54">
        <f t="shared" si="58"/>
        <v>0</v>
      </c>
      <c r="Q778" s="20" t="str">
        <v/>
      </c>
    </row>
    <row r="779" spans="1:17" ht="16.5" x14ac:dyDescent="0.3">
      <c r="A779" s="42">
        <f t="shared" si="59"/>
        <v>775</v>
      </c>
      <c r="B779" s="39"/>
      <c r="C779" s="50" t="s">
        <v>843</v>
      </c>
      <c r="D779" s="55" t="str">
        <f>IF(C779&lt;&gt;"",IFERROR(VLOOKUP(C779,#REF!,2,FALSE),""))</f>
        <v/>
      </c>
      <c r="E779" s="56"/>
      <c r="F779" s="57"/>
      <c r="G779" s="53">
        <f t="shared" si="56"/>
        <v>0</v>
      </c>
      <c r="H779" s="53">
        <f>IF(ISERROR(VLOOKUP(C779,Vente!$A$4:$D$32,4,FALSE)),0,VLOOKUP(C779,Vente!$B$19:$C$506,2,FALSE))</f>
        <v>0</v>
      </c>
      <c r="I779" s="53">
        <f t="shared" si="57"/>
        <v>0</v>
      </c>
      <c r="J779" s="54">
        <f t="shared" si="58"/>
        <v>0</v>
      </c>
      <c r="Q779" s="20" t="str">
        <v/>
      </c>
    </row>
    <row r="780" spans="1:17" ht="16.5" x14ac:dyDescent="0.3">
      <c r="A780" s="42">
        <f t="shared" si="59"/>
        <v>776</v>
      </c>
      <c r="B780" s="39"/>
      <c r="C780" s="50" t="s">
        <v>844</v>
      </c>
      <c r="D780" s="55" t="str">
        <f>IF(C780&lt;&gt;"",IFERROR(VLOOKUP(C780,#REF!,2,FALSE),""))</f>
        <v/>
      </c>
      <c r="E780" s="56"/>
      <c r="F780" s="57"/>
      <c r="G780" s="53">
        <f t="shared" si="56"/>
        <v>0</v>
      </c>
      <c r="H780" s="53">
        <f>IF(ISERROR(VLOOKUP(C780,Vente!$A$4:$D$32,4,FALSE)),0,VLOOKUP(C780,Vente!$B$19:$C$506,2,FALSE))</f>
        <v>0</v>
      </c>
      <c r="I780" s="53">
        <f t="shared" si="57"/>
        <v>0</v>
      </c>
      <c r="J780" s="54">
        <f t="shared" si="58"/>
        <v>0</v>
      </c>
      <c r="Q780" s="20" t="str">
        <v/>
      </c>
    </row>
    <row r="781" spans="1:17" ht="16.5" x14ac:dyDescent="0.3">
      <c r="A781" s="42">
        <f t="shared" si="59"/>
        <v>777</v>
      </c>
      <c r="B781" s="39"/>
      <c r="C781" s="50" t="s">
        <v>845</v>
      </c>
      <c r="D781" s="55" t="str">
        <f>IF(C781&lt;&gt;"",IFERROR(VLOOKUP(C781,#REF!,2,FALSE),""))</f>
        <v/>
      </c>
      <c r="E781" s="56"/>
      <c r="F781" s="57"/>
      <c r="G781" s="53">
        <f t="shared" si="56"/>
        <v>0</v>
      </c>
      <c r="H781" s="53">
        <f>IF(ISERROR(VLOOKUP(C781,Vente!$A$4:$D$32,4,FALSE)),0,VLOOKUP(C781,Vente!$B$19:$C$506,2,FALSE))</f>
        <v>0</v>
      </c>
      <c r="I781" s="53">
        <f t="shared" si="57"/>
        <v>0</v>
      </c>
      <c r="J781" s="54">
        <f t="shared" si="58"/>
        <v>0</v>
      </c>
      <c r="Q781" s="20" t="str">
        <v/>
      </c>
    </row>
    <row r="782" spans="1:17" ht="16.5" x14ac:dyDescent="0.3">
      <c r="A782" s="42">
        <f t="shared" si="59"/>
        <v>778</v>
      </c>
      <c r="B782" s="39"/>
      <c r="C782" s="50" t="s">
        <v>846</v>
      </c>
      <c r="D782" s="55" t="str">
        <f>IF(C782&lt;&gt;"",IFERROR(VLOOKUP(C782,#REF!,2,FALSE),""))</f>
        <v/>
      </c>
      <c r="E782" s="56"/>
      <c r="F782" s="57"/>
      <c r="G782" s="53">
        <f t="shared" si="56"/>
        <v>0</v>
      </c>
      <c r="H782" s="53">
        <f>IF(ISERROR(VLOOKUP(C782,Vente!$A$4:$D$32,4,FALSE)),0,VLOOKUP(C782,Vente!$B$19:$C$506,2,FALSE))</f>
        <v>0</v>
      </c>
      <c r="I782" s="53">
        <f t="shared" si="57"/>
        <v>0</v>
      </c>
      <c r="J782" s="54">
        <f t="shared" si="58"/>
        <v>0</v>
      </c>
      <c r="Q782" s="20" t="str">
        <v/>
      </c>
    </row>
    <row r="783" spans="1:17" ht="16.5" x14ac:dyDescent="0.3">
      <c r="A783" s="42">
        <f t="shared" si="59"/>
        <v>779</v>
      </c>
      <c r="B783" s="39"/>
      <c r="C783" s="50" t="s">
        <v>847</v>
      </c>
      <c r="D783" s="55" t="str">
        <f>IF(C783&lt;&gt;"",IFERROR(VLOOKUP(C783,#REF!,2,FALSE),""))</f>
        <v/>
      </c>
      <c r="E783" s="56"/>
      <c r="F783" s="57"/>
      <c r="G783" s="53">
        <f t="shared" si="56"/>
        <v>0</v>
      </c>
      <c r="H783" s="53">
        <f>IF(ISERROR(VLOOKUP(C783,Vente!$A$4:$D$32,4,FALSE)),0,VLOOKUP(C783,Vente!$B$19:$C$506,2,FALSE))</f>
        <v>0</v>
      </c>
      <c r="I783" s="53">
        <f t="shared" si="57"/>
        <v>0</v>
      </c>
      <c r="J783" s="54">
        <f t="shared" si="58"/>
        <v>0</v>
      </c>
      <c r="Q783" s="20" t="str">
        <v/>
      </c>
    </row>
    <row r="784" spans="1:17" ht="16.5" x14ac:dyDescent="0.3">
      <c r="A784" s="42">
        <f t="shared" si="59"/>
        <v>780</v>
      </c>
      <c r="B784" s="39"/>
      <c r="C784" s="50" t="s">
        <v>848</v>
      </c>
      <c r="D784" s="55" t="str">
        <f>IF(C784&lt;&gt;"",IFERROR(VLOOKUP(C784,#REF!,2,FALSE),""))</f>
        <v/>
      </c>
      <c r="E784" s="56"/>
      <c r="F784" s="57"/>
      <c r="G784" s="53">
        <f t="shared" si="56"/>
        <v>0</v>
      </c>
      <c r="H784" s="53">
        <f>IF(ISERROR(VLOOKUP(C784,Vente!$A$4:$D$32,4,FALSE)),0,VLOOKUP(C784,Vente!$B$19:$C$506,2,FALSE))</f>
        <v>0</v>
      </c>
      <c r="I784" s="53">
        <f t="shared" si="57"/>
        <v>0</v>
      </c>
      <c r="J784" s="54">
        <f t="shared" si="58"/>
        <v>0</v>
      </c>
      <c r="Q784" s="20" t="str">
        <v/>
      </c>
    </row>
    <row r="785" spans="1:17" ht="16.5" x14ac:dyDescent="0.3">
      <c r="A785" s="42">
        <f t="shared" si="59"/>
        <v>781</v>
      </c>
      <c r="B785" s="39"/>
      <c r="C785" s="50" t="s">
        <v>849</v>
      </c>
      <c r="D785" s="55" t="str">
        <f>IF(C785&lt;&gt;"",IFERROR(VLOOKUP(C785,#REF!,2,FALSE),""))</f>
        <v/>
      </c>
      <c r="E785" s="56"/>
      <c r="F785" s="57"/>
      <c r="G785" s="53">
        <f t="shared" si="56"/>
        <v>0</v>
      </c>
      <c r="H785" s="53">
        <f>IF(ISERROR(VLOOKUP(C785,Vente!$A$4:$D$32,4,FALSE)),0,VLOOKUP(C785,Vente!$B$19:$C$506,2,FALSE))</f>
        <v>0</v>
      </c>
      <c r="I785" s="53">
        <f t="shared" si="57"/>
        <v>0</v>
      </c>
      <c r="J785" s="54">
        <f t="shared" si="58"/>
        <v>0</v>
      </c>
      <c r="Q785" s="20" t="str">
        <v/>
      </c>
    </row>
    <row r="786" spans="1:17" ht="16.5" x14ac:dyDescent="0.3">
      <c r="A786" s="42">
        <f t="shared" si="59"/>
        <v>782</v>
      </c>
      <c r="B786" s="39"/>
      <c r="C786" s="50" t="s">
        <v>850</v>
      </c>
      <c r="D786" s="55" t="str">
        <f>IF(C786&lt;&gt;"",IFERROR(VLOOKUP(C786,#REF!,2,FALSE),""))</f>
        <v/>
      </c>
      <c r="E786" s="56"/>
      <c r="F786" s="57"/>
      <c r="G786" s="53">
        <f t="shared" si="56"/>
        <v>0</v>
      </c>
      <c r="H786" s="53">
        <f>IF(ISERROR(VLOOKUP(C786,Vente!$A$4:$D$32,4,FALSE)),0,VLOOKUP(C786,Vente!$B$19:$C$506,2,FALSE))</f>
        <v>0</v>
      </c>
      <c r="I786" s="53">
        <f t="shared" si="57"/>
        <v>0</v>
      </c>
      <c r="J786" s="54">
        <f t="shared" si="58"/>
        <v>0</v>
      </c>
      <c r="Q786" s="20" t="str">
        <v/>
      </c>
    </row>
    <row r="787" spans="1:17" ht="16.5" x14ac:dyDescent="0.3">
      <c r="A787" s="42">
        <f t="shared" si="59"/>
        <v>783</v>
      </c>
      <c r="B787" s="39"/>
      <c r="C787" s="50" t="s">
        <v>851</v>
      </c>
      <c r="D787" s="55" t="str">
        <f>IF(C787&lt;&gt;"",IFERROR(VLOOKUP(C787,#REF!,2,FALSE),""))</f>
        <v/>
      </c>
      <c r="E787" s="56"/>
      <c r="F787" s="57"/>
      <c r="G787" s="53">
        <f t="shared" si="56"/>
        <v>0</v>
      </c>
      <c r="H787" s="53">
        <f>IF(ISERROR(VLOOKUP(C787,Vente!$A$4:$D$32,4,FALSE)),0,VLOOKUP(C787,Vente!$B$19:$C$506,2,FALSE))</f>
        <v>0</v>
      </c>
      <c r="I787" s="53">
        <f t="shared" si="57"/>
        <v>0</v>
      </c>
      <c r="J787" s="54">
        <f t="shared" si="58"/>
        <v>0</v>
      </c>
      <c r="Q787" s="20" t="str">
        <v/>
      </c>
    </row>
    <row r="788" spans="1:17" ht="16.5" x14ac:dyDescent="0.3">
      <c r="A788" s="42">
        <f t="shared" si="59"/>
        <v>784</v>
      </c>
      <c r="B788" s="39"/>
      <c r="C788" s="50" t="s">
        <v>852</v>
      </c>
      <c r="D788" s="55" t="str">
        <f>IF(C788&lt;&gt;"",IFERROR(VLOOKUP(C788,#REF!,2,FALSE),""))</f>
        <v/>
      </c>
      <c r="E788" s="56"/>
      <c r="F788" s="57"/>
      <c r="G788" s="53">
        <f t="shared" si="56"/>
        <v>0</v>
      </c>
      <c r="H788" s="53">
        <f>IF(ISERROR(VLOOKUP(C788,Vente!$A$4:$D$32,4,FALSE)),0,VLOOKUP(C788,Vente!$B$19:$C$506,2,FALSE))</f>
        <v>0</v>
      </c>
      <c r="I788" s="53">
        <f t="shared" si="57"/>
        <v>0</v>
      </c>
      <c r="J788" s="54">
        <f t="shared" si="58"/>
        <v>0</v>
      </c>
      <c r="Q788" s="20" t="str">
        <v/>
      </c>
    </row>
    <row r="789" spans="1:17" ht="16.5" x14ac:dyDescent="0.3">
      <c r="A789" s="42">
        <f t="shared" si="59"/>
        <v>785</v>
      </c>
      <c r="B789" s="39"/>
      <c r="C789" s="50" t="s">
        <v>853</v>
      </c>
      <c r="D789" s="55" t="str">
        <f>IF(C789&lt;&gt;"",IFERROR(VLOOKUP(C789,#REF!,2,FALSE),""))</f>
        <v/>
      </c>
      <c r="E789" s="56"/>
      <c r="F789" s="57"/>
      <c r="G789" s="53">
        <f t="shared" si="56"/>
        <v>0</v>
      </c>
      <c r="H789" s="53">
        <f>IF(ISERROR(VLOOKUP(C789,Vente!$A$4:$D$32,4,FALSE)),0,VLOOKUP(C789,Vente!$B$19:$C$506,2,FALSE))</f>
        <v>0</v>
      </c>
      <c r="I789" s="53">
        <f t="shared" si="57"/>
        <v>0</v>
      </c>
      <c r="J789" s="54">
        <f t="shared" si="58"/>
        <v>0</v>
      </c>
      <c r="Q789" s="20" t="str">
        <v/>
      </c>
    </row>
    <row r="790" spans="1:17" ht="16.5" x14ac:dyDescent="0.3">
      <c r="A790" s="42">
        <f t="shared" si="59"/>
        <v>786</v>
      </c>
      <c r="B790" s="39"/>
      <c r="C790" s="50" t="s">
        <v>854</v>
      </c>
      <c r="D790" s="55" t="str">
        <f>IF(C790&lt;&gt;"",IFERROR(VLOOKUP(C790,#REF!,2,FALSE),""))</f>
        <v/>
      </c>
      <c r="E790" s="56"/>
      <c r="F790" s="57"/>
      <c r="G790" s="53">
        <f t="shared" si="56"/>
        <v>0</v>
      </c>
      <c r="H790" s="53">
        <f>IF(ISERROR(VLOOKUP(C790,Vente!$A$4:$D$32,4,FALSE)),0,VLOOKUP(C790,Vente!$B$19:$C$506,2,FALSE))</f>
        <v>0</v>
      </c>
      <c r="I790" s="53">
        <f t="shared" si="57"/>
        <v>0</v>
      </c>
      <c r="J790" s="54">
        <f t="shared" si="58"/>
        <v>0</v>
      </c>
      <c r="Q790" s="20" t="str">
        <v/>
      </c>
    </row>
    <row r="791" spans="1:17" ht="16.5" x14ac:dyDescent="0.3">
      <c r="A791" s="42">
        <f t="shared" si="59"/>
        <v>787</v>
      </c>
      <c r="B791" s="39"/>
      <c r="C791" s="50" t="s">
        <v>855</v>
      </c>
      <c r="D791" s="55" t="str">
        <f>IF(C791&lt;&gt;"",IFERROR(VLOOKUP(C791,#REF!,2,FALSE),""))</f>
        <v/>
      </c>
      <c r="E791" s="56"/>
      <c r="F791" s="57"/>
      <c r="G791" s="53">
        <f t="shared" si="56"/>
        <v>0</v>
      </c>
      <c r="H791" s="53">
        <f>IF(ISERROR(VLOOKUP(C791,Vente!$A$4:$D$32,4,FALSE)),0,VLOOKUP(C791,Vente!$B$19:$C$506,2,FALSE))</f>
        <v>0</v>
      </c>
      <c r="I791" s="53">
        <f t="shared" si="57"/>
        <v>0</v>
      </c>
      <c r="J791" s="54">
        <f t="shared" si="58"/>
        <v>0</v>
      </c>
      <c r="Q791" s="20" t="str">
        <v/>
      </c>
    </row>
    <row r="792" spans="1:17" ht="16.5" x14ac:dyDescent="0.3">
      <c r="A792" s="42">
        <f t="shared" si="59"/>
        <v>788</v>
      </c>
      <c r="B792" s="39"/>
      <c r="C792" s="50" t="s">
        <v>856</v>
      </c>
      <c r="D792" s="55" t="str">
        <f>IF(C792&lt;&gt;"",IFERROR(VLOOKUP(C792,#REF!,2,FALSE),""))</f>
        <v/>
      </c>
      <c r="E792" s="56"/>
      <c r="F792" s="57"/>
      <c r="G792" s="53">
        <f t="shared" si="56"/>
        <v>0</v>
      </c>
      <c r="H792" s="53">
        <f>IF(ISERROR(VLOOKUP(C792,Vente!$A$4:$D$32,4,FALSE)),0,VLOOKUP(C792,Vente!$B$19:$C$506,2,FALSE))</f>
        <v>0</v>
      </c>
      <c r="I792" s="53">
        <f t="shared" si="57"/>
        <v>0</v>
      </c>
      <c r="J792" s="54">
        <f t="shared" si="58"/>
        <v>0</v>
      </c>
      <c r="Q792" s="20" t="str">
        <v/>
      </c>
    </row>
    <row r="793" spans="1:17" ht="16.5" x14ac:dyDescent="0.3">
      <c r="A793" s="42">
        <f t="shared" si="59"/>
        <v>789</v>
      </c>
      <c r="B793" s="39"/>
      <c r="C793" s="50" t="s">
        <v>857</v>
      </c>
      <c r="D793" s="55" t="str">
        <f>IF(C793&lt;&gt;"",IFERROR(VLOOKUP(C793,#REF!,2,FALSE),""))</f>
        <v/>
      </c>
      <c r="E793" s="56"/>
      <c r="F793" s="57"/>
      <c r="G793" s="53">
        <f t="shared" si="56"/>
        <v>0</v>
      </c>
      <c r="H793" s="53">
        <f>IF(ISERROR(VLOOKUP(C793,Vente!$A$4:$D$32,4,FALSE)),0,VLOOKUP(C793,Vente!$B$19:$C$506,2,FALSE))</f>
        <v>0</v>
      </c>
      <c r="I793" s="53">
        <f t="shared" si="57"/>
        <v>0</v>
      </c>
      <c r="J793" s="54">
        <f t="shared" si="58"/>
        <v>0</v>
      </c>
      <c r="Q793" s="20" t="str">
        <v/>
      </c>
    </row>
    <row r="794" spans="1:17" ht="16.5" x14ac:dyDescent="0.3">
      <c r="A794" s="42">
        <f t="shared" si="59"/>
        <v>790</v>
      </c>
      <c r="B794" s="39"/>
      <c r="C794" s="50" t="s">
        <v>858</v>
      </c>
      <c r="D794" s="55" t="str">
        <f>IF(C794&lt;&gt;"",IFERROR(VLOOKUP(C794,#REF!,2,FALSE),""))</f>
        <v/>
      </c>
      <c r="E794" s="56"/>
      <c r="F794" s="57"/>
      <c r="G794" s="53">
        <f t="shared" si="56"/>
        <v>0</v>
      </c>
      <c r="H794" s="53">
        <f>IF(ISERROR(VLOOKUP(C794,Vente!$A$4:$D$32,4,FALSE)),0,VLOOKUP(C794,Vente!$B$19:$C$506,2,FALSE))</f>
        <v>0</v>
      </c>
      <c r="I794" s="53">
        <f t="shared" si="57"/>
        <v>0</v>
      </c>
      <c r="J794" s="54">
        <f t="shared" si="58"/>
        <v>0</v>
      </c>
      <c r="Q794" s="20" t="str">
        <v/>
      </c>
    </row>
    <row r="795" spans="1:17" ht="16.5" x14ac:dyDescent="0.3">
      <c r="A795" s="42">
        <f t="shared" si="59"/>
        <v>791</v>
      </c>
      <c r="B795" s="39"/>
      <c r="C795" s="50" t="s">
        <v>859</v>
      </c>
      <c r="D795" s="55" t="str">
        <f>IF(C795&lt;&gt;"",IFERROR(VLOOKUP(C795,#REF!,2,FALSE),""))</f>
        <v/>
      </c>
      <c r="E795" s="56"/>
      <c r="F795" s="57"/>
      <c r="G795" s="53">
        <f t="shared" si="56"/>
        <v>0</v>
      </c>
      <c r="H795" s="53">
        <f>IF(ISERROR(VLOOKUP(C795,Vente!$A$4:$D$32,4,FALSE)),0,VLOOKUP(C795,Vente!$B$19:$C$506,2,FALSE))</f>
        <v>0</v>
      </c>
      <c r="I795" s="53">
        <f t="shared" si="57"/>
        <v>0</v>
      </c>
      <c r="J795" s="54">
        <f t="shared" si="58"/>
        <v>0</v>
      </c>
      <c r="Q795" s="20" t="str">
        <v/>
      </c>
    </row>
    <row r="796" spans="1:17" ht="16.5" x14ac:dyDescent="0.3">
      <c r="A796" s="42">
        <f t="shared" si="59"/>
        <v>792</v>
      </c>
      <c r="B796" s="39"/>
      <c r="C796" s="50" t="s">
        <v>860</v>
      </c>
      <c r="D796" s="55" t="str">
        <f>IF(C796&lt;&gt;"",IFERROR(VLOOKUP(C796,#REF!,2,FALSE),""))</f>
        <v/>
      </c>
      <c r="E796" s="56"/>
      <c r="F796" s="57"/>
      <c r="G796" s="53">
        <f t="shared" si="56"/>
        <v>0</v>
      </c>
      <c r="H796" s="53">
        <f>IF(ISERROR(VLOOKUP(C796,Vente!$A$4:$D$32,4,FALSE)),0,VLOOKUP(C796,Vente!$B$19:$C$506,2,FALSE))</f>
        <v>0</v>
      </c>
      <c r="I796" s="53">
        <f t="shared" si="57"/>
        <v>0</v>
      </c>
      <c r="J796" s="54">
        <f t="shared" si="58"/>
        <v>0</v>
      </c>
      <c r="Q796" s="20" t="str">
        <v/>
      </c>
    </row>
    <row r="797" spans="1:17" ht="16.5" x14ac:dyDescent="0.3">
      <c r="A797" s="42">
        <f t="shared" si="59"/>
        <v>793</v>
      </c>
      <c r="B797" s="39"/>
      <c r="C797" s="50" t="s">
        <v>861</v>
      </c>
      <c r="D797" s="55" t="str">
        <f>IF(C797&lt;&gt;"",IFERROR(VLOOKUP(C797,#REF!,2,FALSE),""))</f>
        <v/>
      </c>
      <c r="E797" s="56"/>
      <c r="F797" s="57"/>
      <c r="G797" s="53">
        <f t="shared" si="56"/>
        <v>0</v>
      </c>
      <c r="H797" s="53">
        <f>IF(ISERROR(VLOOKUP(C797,Vente!$A$4:$D$32,4,FALSE)),0,VLOOKUP(C797,Vente!$B$19:$C$506,2,FALSE))</f>
        <v>0</v>
      </c>
      <c r="I797" s="53">
        <f t="shared" si="57"/>
        <v>0</v>
      </c>
      <c r="J797" s="54">
        <f t="shared" si="58"/>
        <v>0</v>
      </c>
      <c r="Q797" s="20" t="str">
        <v/>
      </c>
    </row>
    <row r="798" spans="1:17" ht="16.5" x14ac:dyDescent="0.3">
      <c r="A798" s="42">
        <f t="shared" si="59"/>
        <v>794</v>
      </c>
      <c r="B798" s="39"/>
      <c r="C798" s="50" t="s">
        <v>862</v>
      </c>
      <c r="D798" s="55" t="str">
        <f>IF(C798&lt;&gt;"",IFERROR(VLOOKUP(C798,#REF!,2,FALSE),""))</f>
        <v/>
      </c>
      <c r="E798" s="56"/>
      <c r="F798" s="57"/>
      <c r="G798" s="53">
        <f t="shared" si="56"/>
        <v>0</v>
      </c>
      <c r="H798" s="53">
        <f>IF(ISERROR(VLOOKUP(C798,Vente!$A$4:$D$32,4,FALSE)),0,VLOOKUP(C798,Vente!$B$19:$C$506,2,FALSE))</f>
        <v>0</v>
      </c>
      <c r="I798" s="53">
        <f t="shared" si="57"/>
        <v>0</v>
      </c>
      <c r="J798" s="54">
        <f t="shared" si="58"/>
        <v>0</v>
      </c>
      <c r="Q798" s="20" t="str">
        <v/>
      </c>
    </row>
    <row r="799" spans="1:17" ht="16.5" x14ac:dyDescent="0.3">
      <c r="A799" s="42">
        <f t="shared" si="59"/>
        <v>795</v>
      </c>
      <c r="B799" s="39"/>
      <c r="C799" s="50" t="s">
        <v>863</v>
      </c>
      <c r="D799" s="55" t="str">
        <f>IF(C799&lt;&gt;"",IFERROR(VLOOKUP(C799,#REF!,2,FALSE),""))</f>
        <v/>
      </c>
      <c r="E799" s="56"/>
      <c r="F799" s="57"/>
      <c r="G799" s="53">
        <f t="shared" si="56"/>
        <v>0</v>
      </c>
      <c r="H799" s="53">
        <f>IF(ISERROR(VLOOKUP(C799,Vente!$A$4:$D$32,4,FALSE)),0,VLOOKUP(C799,Vente!$B$19:$C$506,2,FALSE))</f>
        <v>0</v>
      </c>
      <c r="I799" s="53">
        <f t="shared" si="57"/>
        <v>0</v>
      </c>
      <c r="J799" s="54">
        <f t="shared" si="58"/>
        <v>0</v>
      </c>
      <c r="Q799" s="20" t="str">
        <v/>
      </c>
    </row>
    <row r="800" spans="1:17" ht="16.5" x14ac:dyDescent="0.3">
      <c r="A800" s="42">
        <f t="shared" si="59"/>
        <v>796</v>
      </c>
      <c r="B800" s="39"/>
      <c r="C800" s="50" t="s">
        <v>864</v>
      </c>
      <c r="D800" s="55" t="str">
        <f>IF(C800&lt;&gt;"",IFERROR(VLOOKUP(C800,#REF!,2,FALSE),""))</f>
        <v/>
      </c>
      <c r="E800" s="56"/>
      <c r="F800" s="57"/>
      <c r="G800" s="53">
        <f t="shared" si="56"/>
        <v>0</v>
      </c>
      <c r="H800" s="53">
        <f>IF(ISERROR(VLOOKUP(C800,Vente!$A$4:$D$32,4,FALSE)),0,VLOOKUP(C800,Vente!$B$19:$C$506,2,FALSE))</f>
        <v>0</v>
      </c>
      <c r="I800" s="53">
        <f t="shared" si="57"/>
        <v>0</v>
      </c>
      <c r="J800" s="54">
        <f t="shared" si="58"/>
        <v>0</v>
      </c>
      <c r="Q800" s="20" t="str">
        <v/>
      </c>
    </row>
    <row r="801" spans="1:17" ht="16.5" x14ac:dyDescent="0.3">
      <c r="A801" s="42">
        <f t="shared" si="59"/>
        <v>797</v>
      </c>
      <c r="B801" s="39"/>
      <c r="C801" s="50" t="s">
        <v>865</v>
      </c>
      <c r="D801" s="55" t="str">
        <f>IF(C801&lt;&gt;"",IFERROR(VLOOKUP(C801,#REF!,2,FALSE),""))</f>
        <v/>
      </c>
      <c r="E801" s="56"/>
      <c r="F801" s="57"/>
      <c r="G801" s="53">
        <f t="shared" si="56"/>
        <v>0</v>
      </c>
      <c r="H801" s="53">
        <f>IF(ISERROR(VLOOKUP(C801,Vente!$A$4:$D$32,4,FALSE)),0,VLOOKUP(C801,Vente!$B$19:$C$506,2,FALSE))</f>
        <v>0</v>
      </c>
      <c r="I801" s="53">
        <f t="shared" si="57"/>
        <v>0</v>
      </c>
      <c r="J801" s="54">
        <f t="shared" si="58"/>
        <v>0</v>
      </c>
      <c r="Q801" s="20" t="str">
        <v/>
      </c>
    </row>
    <row r="802" spans="1:17" ht="16.5" x14ac:dyDescent="0.3">
      <c r="A802" s="42">
        <f t="shared" si="59"/>
        <v>798</v>
      </c>
      <c r="B802" s="39"/>
      <c r="C802" s="50" t="s">
        <v>866</v>
      </c>
      <c r="D802" s="55" t="str">
        <f>IF(C802&lt;&gt;"",IFERROR(VLOOKUP(C802,#REF!,2,FALSE),""))</f>
        <v/>
      </c>
      <c r="E802" s="56"/>
      <c r="F802" s="57"/>
      <c r="G802" s="53">
        <f t="shared" si="56"/>
        <v>0</v>
      </c>
      <c r="H802" s="53">
        <f>IF(ISERROR(VLOOKUP(C802,Vente!$A$4:$D$32,4,FALSE)),0,VLOOKUP(C802,Vente!$B$19:$C$506,2,FALSE))</f>
        <v>0</v>
      </c>
      <c r="I802" s="53">
        <f t="shared" si="57"/>
        <v>0</v>
      </c>
      <c r="J802" s="54">
        <f t="shared" si="58"/>
        <v>0</v>
      </c>
      <c r="Q802" s="20" t="str">
        <v/>
      </c>
    </row>
    <row r="803" spans="1:17" ht="16.5" x14ac:dyDescent="0.3">
      <c r="A803" s="42">
        <f t="shared" si="59"/>
        <v>799</v>
      </c>
      <c r="B803" s="39"/>
      <c r="C803" s="50" t="s">
        <v>867</v>
      </c>
      <c r="D803" s="55" t="str">
        <f>IF(C803&lt;&gt;"",IFERROR(VLOOKUP(C803,#REF!,2,FALSE),""))</f>
        <v/>
      </c>
      <c r="E803" s="56"/>
      <c r="F803" s="57"/>
      <c r="G803" s="53">
        <f t="shared" si="56"/>
        <v>0</v>
      </c>
      <c r="H803" s="53">
        <f>IF(ISERROR(VLOOKUP(C803,Vente!$A$4:$D$32,4,FALSE)),0,VLOOKUP(C803,Vente!$B$19:$C$506,2,FALSE))</f>
        <v>0</v>
      </c>
      <c r="I803" s="53">
        <f t="shared" si="57"/>
        <v>0</v>
      </c>
      <c r="J803" s="54">
        <f t="shared" si="58"/>
        <v>0</v>
      </c>
      <c r="Q803" s="20" t="str">
        <v/>
      </c>
    </row>
    <row r="804" spans="1:17" ht="16.5" x14ac:dyDescent="0.3">
      <c r="A804" s="42">
        <f t="shared" si="59"/>
        <v>800</v>
      </c>
      <c r="B804" s="39"/>
      <c r="C804" s="50" t="s">
        <v>868</v>
      </c>
      <c r="D804" s="55" t="str">
        <f>IF(C804&lt;&gt;"",IFERROR(VLOOKUP(C804,#REF!,2,FALSE),""))</f>
        <v/>
      </c>
      <c r="E804" s="56"/>
      <c r="F804" s="57"/>
      <c r="G804" s="53">
        <f t="shared" si="56"/>
        <v>0</v>
      </c>
      <c r="H804" s="53">
        <f>IF(ISERROR(VLOOKUP(C804,Vente!$A$4:$D$32,4,FALSE)),0,VLOOKUP(C804,Vente!$B$19:$C$506,2,FALSE))</f>
        <v>0</v>
      </c>
      <c r="I804" s="53">
        <f t="shared" si="57"/>
        <v>0</v>
      </c>
      <c r="J804" s="54">
        <f t="shared" si="58"/>
        <v>0</v>
      </c>
      <c r="Q804" s="20" t="str">
        <v/>
      </c>
    </row>
    <row r="805" spans="1:17" ht="16.5" x14ac:dyDescent="0.3">
      <c r="A805" s="42">
        <f t="shared" si="59"/>
        <v>801</v>
      </c>
      <c r="B805" s="39"/>
      <c r="C805" s="50" t="s">
        <v>869</v>
      </c>
      <c r="D805" s="55" t="str">
        <f>IF(C805&lt;&gt;"",IFERROR(VLOOKUP(C805,#REF!,2,FALSE),""))</f>
        <v/>
      </c>
      <c r="E805" s="56"/>
      <c r="F805" s="57"/>
      <c r="G805" s="53">
        <f t="shared" si="56"/>
        <v>0</v>
      </c>
      <c r="H805" s="53">
        <f>IF(ISERROR(VLOOKUP(C805,Vente!$A$4:$D$32,4,FALSE)),0,VLOOKUP(C805,Vente!$B$19:$C$506,2,FALSE))</f>
        <v>0</v>
      </c>
      <c r="I805" s="53">
        <f t="shared" si="57"/>
        <v>0</v>
      </c>
      <c r="J805" s="54">
        <f t="shared" si="58"/>
        <v>0</v>
      </c>
      <c r="Q805" s="20" t="str">
        <v/>
      </c>
    </row>
    <row r="806" spans="1:17" ht="16.5" x14ac:dyDescent="0.3">
      <c r="A806" s="42">
        <f t="shared" si="59"/>
        <v>802</v>
      </c>
      <c r="B806" s="39"/>
      <c r="C806" s="50" t="s">
        <v>870</v>
      </c>
      <c r="D806" s="55" t="str">
        <f>IF(C806&lt;&gt;"",IFERROR(VLOOKUP(C806,#REF!,2,FALSE),""))</f>
        <v/>
      </c>
      <c r="E806" s="56"/>
      <c r="F806" s="57"/>
      <c r="G806" s="53">
        <f t="shared" si="56"/>
        <v>0</v>
      </c>
      <c r="H806" s="53">
        <f>IF(ISERROR(VLOOKUP(C806,Vente!$A$4:$D$32,4,FALSE)),0,VLOOKUP(C806,Vente!$B$19:$C$506,2,FALSE))</f>
        <v>0</v>
      </c>
      <c r="I806" s="53">
        <f t="shared" si="57"/>
        <v>0</v>
      </c>
      <c r="J806" s="54">
        <f t="shared" si="58"/>
        <v>0</v>
      </c>
      <c r="Q806" s="20" t="str">
        <v/>
      </c>
    </row>
    <row r="807" spans="1:17" ht="16.5" x14ac:dyDescent="0.3">
      <c r="A807" s="42">
        <f t="shared" si="59"/>
        <v>803</v>
      </c>
      <c r="B807" s="39"/>
      <c r="C807" s="50" t="s">
        <v>871</v>
      </c>
      <c r="D807" s="55" t="str">
        <f>IF(C807&lt;&gt;"",IFERROR(VLOOKUP(C807,#REF!,2,FALSE),""))</f>
        <v/>
      </c>
      <c r="E807" s="56"/>
      <c r="F807" s="57"/>
      <c r="G807" s="53">
        <f t="shared" si="56"/>
        <v>0</v>
      </c>
      <c r="H807" s="53">
        <f>IF(ISERROR(VLOOKUP(C807,Vente!$A$4:$D$32,4,FALSE)),0,VLOOKUP(C807,Vente!$B$19:$C$506,2,FALSE))</f>
        <v>0</v>
      </c>
      <c r="I807" s="53">
        <f t="shared" si="57"/>
        <v>0</v>
      </c>
      <c r="J807" s="54">
        <f t="shared" si="58"/>
        <v>0</v>
      </c>
      <c r="Q807" s="20" t="str">
        <v/>
      </c>
    </row>
    <row r="808" spans="1:17" ht="16.5" x14ac:dyDescent="0.3">
      <c r="A808" s="42">
        <f t="shared" si="59"/>
        <v>804</v>
      </c>
      <c r="B808" s="39"/>
      <c r="C808" s="50" t="s">
        <v>872</v>
      </c>
      <c r="D808" s="55" t="str">
        <f>IF(C808&lt;&gt;"",IFERROR(VLOOKUP(C808,#REF!,2,FALSE),""))</f>
        <v/>
      </c>
      <c r="E808" s="56"/>
      <c r="F808" s="57"/>
      <c r="G808" s="53">
        <f t="shared" si="56"/>
        <v>0</v>
      </c>
      <c r="H808" s="53">
        <f>IF(ISERROR(VLOOKUP(C808,Vente!$A$4:$D$32,4,FALSE)),0,VLOOKUP(C808,Vente!$B$19:$C$506,2,FALSE))</f>
        <v>0</v>
      </c>
      <c r="I808" s="53">
        <f t="shared" si="57"/>
        <v>0</v>
      </c>
      <c r="J808" s="54">
        <f t="shared" si="58"/>
        <v>0</v>
      </c>
      <c r="Q808" s="20" t="str">
        <v/>
      </c>
    </row>
    <row r="809" spans="1:17" ht="16.5" x14ac:dyDescent="0.3">
      <c r="A809" s="42">
        <f t="shared" si="59"/>
        <v>805</v>
      </c>
      <c r="B809" s="39"/>
      <c r="C809" s="50" t="s">
        <v>873</v>
      </c>
      <c r="D809" s="55" t="str">
        <f>IF(C809&lt;&gt;"",IFERROR(VLOOKUP(C809,#REF!,2,FALSE),""))</f>
        <v/>
      </c>
      <c r="E809" s="56"/>
      <c r="F809" s="57"/>
      <c r="G809" s="53">
        <f t="shared" si="56"/>
        <v>0</v>
      </c>
      <c r="H809" s="53">
        <f>IF(ISERROR(VLOOKUP(C809,Vente!$A$4:$D$32,4,FALSE)),0,VLOOKUP(C809,Vente!$B$19:$C$506,2,FALSE))</f>
        <v>0</v>
      </c>
      <c r="I809" s="53">
        <f t="shared" si="57"/>
        <v>0</v>
      </c>
      <c r="J809" s="54">
        <f t="shared" si="58"/>
        <v>0</v>
      </c>
      <c r="Q809" s="20" t="str">
        <v/>
      </c>
    </row>
    <row r="810" spans="1:17" ht="16.5" x14ac:dyDescent="0.3">
      <c r="A810" s="42">
        <f t="shared" si="59"/>
        <v>806</v>
      </c>
      <c r="B810" s="39"/>
      <c r="C810" s="50" t="s">
        <v>874</v>
      </c>
      <c r="D810" s="55" t="str">
        <f>IF(C810&lt;&gt;"",IFERROR(VLOOKUP(C810,#REF!,2,FALSE),""))</f>
        <v/>
      </c>
      <c r="E810" s="56"/>
      <c r="F810" s="57"/>
      <c r="G810" s="53">
        <f t="shared" si="56"/>
        <v>0</v>
      </c>
      <c r="H810" s="53">
        <f>IF(ISERROR(VLOOKUP(C810,Vente!$A$4:$D$32,4,FALSE)),0,VLOOKUP(C810,Vente!$B$19:$C$506,2,FALSE))</f>
        <v>0</v>
      </c>
      <c r="I810" s="53">
        <f t="shared" si="57"/>
        <v>0</v>
      </c>
      <c r="J810" s="54">
        <f t="shared" si="58"/>
        <v>0</v>
      </c>
      <c r="Q810" s="20" t="str">
        <v/>
      </c>
    </row>
    <row r="811" spans="1:17" ht="16.5" x14ac:dyDescent="0.3">
      <c r="A811" s="42">
        <f t="shared" si="59"/>
        <v>807</v>
      </c>
      <c r="B811" s="39"/>
      <c r="C811" s="50" t="s">
        <v>875</v>
      </c>
      <c r="D811" s="55" t="str">
        <f>IF(C811&lt;&gt;"",IFERROR(VLOOKUP(C811,#REF!,2,FALSE),""))</f>
        <v/>
      </c>
      <c r="E811" s="56"/>
      <c r="F811" s="57"/>
      <c r="G811" s="53">
        <f t="shared" si="56"/>
        <v>0</v>
      </c>
      <c r="H811" s="53">
        <f>IF(ISERROR(VLOOKUP(C811,Vente!$A$4:$D$32,4,FALSE)),0,VLOOKUP(C811,Vente!$B$19:$C$506,2,FALSE))</f>
        <v>0</v>
      </c>
      <c r="I811" s="53">
        <f t="shared" si="57"/>
        <v>0</v>
      </c>
      <c r="J811" s="54">
        <f t="shared" si="58"/>
        <v>0</v>
      </c>
      <c r="Q811" s="20" t="str">
        <v/>
      </c>
    </row>
    <row r="812" spans="1:17" ht="16.5" x14ac:dyDescent="0.3">
      <c r="A812" s="42">
        <f t="shared" si="59"/>
        <v>808</v>
      </c>
      <c r="B812" s="39"/>
      <c r="C812" s="50" t="s">
        <v>876</v>
      </c>
      <c r="D812" s="55" t="str">
        <f>IF(C812&lt;&gt;"",IFERROR(VLOOKUP(C812,#REF!,2,FALSE),""))</f>
        <v/>
      </c>
      <c r="E812" s="56"/>
      <c r="F812" s="57"/>
      <c r="G812" s="53">
        <f t="shared" si="56"/>
        <v>0</v>
      </c>
      <c r="H812" s="53">
        <f>IF(ISERROR(VLOOKUP(C812,Vente!$A$4:$D$32,4,FALSE)),0,VLOOKUP(C812,Vente!$B$19:$C$506,2,FALSE))</f>
        <v>0</v>
      </c>
      <c r="I812" s="53">
        <f t="shared" si="57"/>
        <v>0</v>
      </c>
      <c r="J812" s="54">
        <f t="shared" si="58"/>
        <v>0</v>
      </c>
      <c r="Q812" s="20" t="str">
        <v/>
      </c>
    </row>
    <row r="813" spans="1:17" ht="16.5" x14ac:dyDescent="0.3">
      <c r="A813" s="42">
        <f t="shared" si="59"/>
        <v>809</v>
      </c>
      <c r="B813" s="39"/>
      <c r="C813" s="50" t="s">
        <v>877</v>
      </c>
      <c r="D813" s="55" t="str">
        <f>IF(C813&lt;&gt;"",IFERROR(VLOOKUP(C813,#REF!,2,FALSE),""))</f>
        <v/>
      </c>
      <c r="E813" s="56"/>
      <c r="F813" s="57"/>
      <c r="G813" s="53">
        <f t="shared" si="56"/>
        <v>0</v>
      </c>
      <c r="H813" s="53">
        <f>IF(ISERROR(VLOOKUP(C813,Vente!$A$4:$D$32,4,FALSE)),0,VLOOKUP(C813,Vente!$B$19:$C$506,2,FALSE))</f>
        <v>0</v>
      </c>
      <c r="I813" s="53">
        <f t="shared" si="57"/>
        <v>0</v>
      </c>
      <c r="J813" s="54">
        <f t="shared" si="58"/>
        <v>0</v>
      </c>
      <c r="Q813" s="20" t="str">
        <v/>
      </c>
    </row>
    <row r="814" spans="1:17" ht="16.5" x14ac:dyDescent="0.3">
      <c r="A814" s="42">
        <f t="shared" si="59"/>
        <v>810</v>
      </c>
      <c r="B814" s="39"/>
      <c r="C814" s="50" t="s">
        <v>878</v>
      </c>
      <c r="D814" s="55" t="str">
        <f>IF(C814&lt;&gt;"",IFERROR(VLOOKUP(C814,#REF!,2,FALSE),""))</f>
        <v/>
      </c>
      <c r="E814" s="56"/>
      <c r="F814" s="57"/>
      <c r="G814" s="53">
        <f t="shared" si="56"/>
        <v>0</v>
      </c>
      <c r="H814" s="53">
        <f>IF(ISERROR(VLOOKUP(C814,Vente!$A$4:$D$32,4,FALSE)),0,VLOOKUP(C814,Vente!$B$19:$C$506,2,FALSE))</f>
        <v>0</v>
      </c>
      <c r="I814" s="53">
        <f t="shared" si="57"/>
        <v>0</v>
      </c>
      <c r="J814" s="54">
        <f t="shared" si="58"/>
        <v>0</v>
      </c>
      <c r="Q814" s="20" t="str">
        <v/>
      </c>
    </row>
    <row r="815" spans="1:17" ht="16.5" x14ac:dyDescent="0.3">
      <c r="A815" s="42">
        <f t="shared" si="59"/>
        <v>811</v>
      </c>
      <c r="B815" s="39"/>
      <c r="C815" s="50" t="s">
        <v>879</v>
      </c>
      <c r="D815" s="55" t="str">
        <f>IF(C815&lt;&gt;"",IFERROR(VLOOKUP(C815,#REF!,2,FALSE),""))</f>
        <v/>
      </c>
      <c r="E815" s="56"/>
      <c r="F815" s="57"/>
      <c r="G815" s="53">
        <f t="shared" si="56"/>
        <v>0</v>
      </c>
      <c r="H815" s="53">
        <f>IF(ISERROR(VLOOKUP(C815,Vente!$A$4:$D$32,4,FALSE)),0,VLOOKUP(C815,Vente!$B$19:$C$506,2,FALSE))</f>
        <v>0</v>
      </c>
      <c r="I815" s="53">
        <f t="shared" si="57"/>
        <v>0</v>
      </c>
      <c r="J815" s="54">
        <f t="shared" si="58"/>
        <v>0</v>
      </c>
      <c r="Q815" s="20" t="str">
        <v/>
      </c>
    </row>
    <row r="816" spans="1:17" ht="16.5" x14ac:dyDescent="0.3">
      <c r="A816" s="42">
        <f t="shared" si="59"/>
        <v>812</v>
      </c>
      <c r="B816" s="39"/>
      <c r="C816" s="50" t="s">
        <v>880</v>
      </c>
      <c r="D816" s="55" t="str">
        <f>IF(C816&lt;&gt;"",IFERROR(VLOOKUP(C816,#REF!,2,FALSE),""))</f>
        <v/>
      </c>
      <c r="E816" s="56"/>
      <c r="F816" s="57"/>
      <c r="G816" s="53">
        <f t="shared" si="56"/>
        <v>0</v>
      </c>
      <c r="H816" s="53">
        <f>IF(ISERROR(VLOOKUP(C816,Vente!$A$4:$D$32,4,FALSE)),0,VLOOKUP(C816,Vente!$B$19:$C$506,2,FALSE))</f>
        <v>0</v>
      </c>
      <c r="I816" s="53">
        <f t="shared" si="57"/>
        <v>0</v>
      </c>
      <c r="J816" s="54">
        <f t="shared" si="58"/>
        <v>0</v>
      </c>
      <c r="Q816" s="20" t="str">
        <v/>
      </c>
    </row>
    <row r="817" spans="1:17" ht="16.5" x14ac:dyDescent="0.3">
      <c r="A817" s="42">
        <f t="shared" si="59"/>
        <v>813</v>
      </c>
      <c r="B817" s="39"/>
      <c r="C817" s="50" t="s">
        <v>881</v>
      </c>
      <c r="D817" s="55" t="str">
        <f>IF(C817&lt;&gt;"",IFERROR(VLOOKUP(C817,#REF!,2,FALSE),""))</f>
        <v/>
      </c>
      <c r="E817" s="56"/>
      <c r="F817" s="57"/>
      <c r="G817" s="53">
        <f t="shared" si="56"/>
        <v>0</v>
      </c>
      <c r="H817" s="53">
        <f>IF(ISERROR(VLOOKUP(C817,Vente!$A$4:$D$32,4,FALSE)),0,VLOOKUP(C817,Vente!$B$19:$C$506,2,FALSE))</f>
        <v>0</v>
      </c>
      <c r="I817" s="53">
        <f t="shared" si="57"/>
        <v>0</v>
      </c>
      <c r="J817" s="54">
        <f t="shared" si="58"/>
        <v>0</v>
      </c>
      <c r="Q817" s="20" t="str">
        <v/>
      </c>
    </row>
    <row r="818" spans="1:17" ht="16.5" x14ac:dyDescent="0.3">
      <c r="A818" s="42">
        <f t="shared" si="59"/>
        <v>814</v>
      </c>
      <c r="B818" s="39"/>
      <c r="C818" s="50" t="s">
        <v>882</v>
      </c>
      <c r="D818" s="55" t="str">
        <f>IF(C818&lt;&gt;"",IFERROR(VLOOKUP(C818,#REF!,2,FALSE),""))</f>
        <v/>
      </c>
      <c r="E818" s="56"/>
      <c r="F818" s="57"/>
      <c r="G818" s="53">
        <f t="shared" si="56"/>
        <v>0</v>
      </c>
      <c r="H818" s="53">
        <f>IF(ISERROR(VLOOKUP(C818,Vente!$A$4:$D$32,4,FALSE)),0,VLOOKUP(C818,Vente!$B$19:$C$506,2,FALSE))</f>
        <v>0</v>
      </c>
      <c r="I818" s="53">
        <f t="shared" si="57"/>
        <v>0</v>
      </c>
      <c r="J818" s="54">
        <f t="shared" si="58"/>
        <v>0</v>
      </c>
      <c r="Q818" s="20" t="str">
        <v/>
      </c>
    </row>
    <row r="819" spans="1:17" ht="16.5" x14ac:dyDescent="0.3">
      <c r="A819" s="42">
        <f t="shared" si="59"/>
        <v>815</v>
      </c>
      <c r="B819" s="39"/>
      <c r="C819" s="50" t="s">
        <v>883</v>
      </c>
      <c r="D819" s="55" t="str">
        <f>IF(C819&lt;&gt;"",IFERROR(VLOOKUP(C819,#REF!,2,FALSE),""))</f>
        <v/>
      </c>
      <c r="E819" s="56"/>
      <c r="F819" s="57"/>
      <c r="G819" s="53">
        <f t="shared" si="56"/>
        <v>0</v>
      </c>
      <c r="H819" s="53">
        <f>IF(ISERROR(VLOOKUP(C819,Vente!$A$4:$D$32,4,FALSE)),0,VLOOKUP(C819,Vente!$B$19:$C$506,2,FALSE))</f>
        <v>0</v>
      </c>
      <c r="I819" s="53">
        <f t="shared" si="57"/>
        <v>0</v>
      </c>
      <c r="J819" s="54">
        <f t="shared" si="58"/>
        <v>0</v>
      </c>
      <c r="Q819" s="20" t="str">
        <v/>
      </c>
    </row>
    <row r="820" spans="1:17" ht="16.5" x14ac:dyDescent="0.3">
      <c r="A820" s="42">
        <f t="shared" si="59"/>
        <v>816</v>
      </c>
      <c r="B820" s="39"/>
      <c r="C820" s="50" t="s">
        <v>884</v>
      </c>
      <c r="D820" s="55" t="str">
        <f>IF(C820&lt;&gt;"",IFERROR(VLOOKUP(C820,#REF!,2,FALSE),""))</f>
        <v/>
      </c>
      <c r="E820" s="56"/>
      <c r="F820" s="57"/>
      <c r="G820" s="53">
        <f t="shared" si="56"/>
        <v>0</v>
      </c>
      <c r="H820" s="53">
        <f>IF(ISERROR(VLOOKUP(C820,Vente!$A$4:$D$32,4,FALSE)),0,VLOOKUP(C820,Vente!$B$19:$C$506,2,FALSE))</f>
        <v>0</v>
      </c>
      <c r="I820" s="53">
        <f t="shared" si="57"/>
        <v>0</v>
      </c>
      <c r="J820" s="54">
        <f t="shared" si="58"/>
        <v>0</v>
      </c>
      <c r="Q820" s="20" t="str">
        <v/>
      </c>
    </row>
    <row r="821" spans="1:17" ht="16.5" x14ac:dyDescent="0.3">
      <c r="A821" s="42">
        <f t="shared" si="59"/>
        <v>817</v>
      </c>
      <c r="B821" s="39"/>
      <c r="C821" s="50" t="s">
        <v>885</v>
      </c>
      <c r="D821" s="55" t="str">
        <f>IF(C821&lt;&gt;"",IFERROR(VLOOKUP(C821,#REF!,2,FALSE),""))</f>
        <v/>
      </c>
      <c r="E821" s="56"/>
      <c r="F821" s="57"/>
      <c r="G821" s="53">
        <f t="shared" si="56"/>
        <v>0</v>
      </c>
      <c r="H821" s="53">
        <f>IF(ISERROR(VLOOKUP(C821,Vente!$A$4:$D$32,4,FALSE)),0,VLOOKUP(C821,Vente!$B$19:$C$506,2,FALSE))</f>
        <v>0</v>
      </c>
      <c r="I821" s="53">
        <f t="shared" si="57"/>
        <v>0</v>
      </c>
      <c r="J821" s="54">
        <f t="shared" si="58"/>
        <v>0</v>
      </c>
      <c r="Q821" s="20" t="str">
        <v/>
      </c>
    </row>
    <row r="822" spans="1:17" ht="16.5" x14ac:dyDescent="0.3">
      <c r="A822" s="42">
        <f t="shared" si="59"/>
        <v>818</v>
      </c>
      <c r="B822" s="39"/>
      <c r="C822" s="50" t="s">
        <v>886</v>
      </c>
      <c r="D822" s="55" t="str">
        <f>IF(C822&lt;&gt;"",IFERROR(VLOOKUP(C822,#REF!,2,FALSE),""))</f>
        <v/>
      </c>
      <c r="E822" s="56"/>
      <c r="F822" s="57"/>
      <c r="G822" s="53">
        <f t="shared" si="56"/>
        <v>0</v>
      </c>
      <c r="H822" s="53">
        <f>IF(ISERROR(VLOOKUP(C822,Vente!$A$4:$D$32,4,FALSE)),0,VLOOKUP(C822,Vente!$B$19:$C$506,2,FALSE))</f>
        <v>0</v>
      </c>
      <c r="I822" s="53">
        <f t="shared" si="57"/>
        <v>0</v>
      </c>
      <c r="J822" s="54">
        <f t="shared" si="58"/>
        <v>0</v>
      </c>
      <c r="Q822" s="20" t="str">
        <v/>
      </c>
    </row>
    <row r="823" spans="1:17" ht="16.5" x14ac:dyDescent="0.3">
      <c r="A823" s="42">
        <f t="shared" si="59"/>
        <v>819</v>
      </c>
      <c r="B823" s="39"/>
      <c r="C823" s="50" t="s">
        <v>887</v>
      </c>
      <c r="D823" s="55" t="str">
        <f>IF(C823&lt;&gt;"",IFERROR(VLOOKUP(C823,#REF!,2,FALSE),""))</f>
        <v/>
      </c>
      <c r="E823" s="56"/>
      <c r="F823" s="57"/>
      <c r="G823" s="53">
        <f t="shared" si="56"/>
        <v>0</v>
      </c>
      <c r="H823" s="53">
        <f>IF(ISERROR(VLOOKUP(C823,Vente!$A$4:$D$32,4,FALSE)),0,VLOOKUP(C823,Vente!$B$19:$C$506,2,FALSE))</f>
        <v>0</v>
      </c>
      <c r="I823" s="53">
        <f t="shared" si="57"/>
        <v>0</v>
      </c>
      <c r="J823" s="54">
        <f t="shared" si="58"/>
        <v>0</v>
      </c>
      <c r="Q823" s="20" t="str">
        <v/>
      </c>
    </row>
    <row r="824" spans="1:17" ht="16.5" x14ac:dyDescent="0.3">
      <c r="A824" s="42">
        <f t="shared" si="59"/>
        <v>820</v>
      </c>
      <c r="B824" s="39"/>
      <c r="C824" s="50" t="s">
        <v>888</v>
      </c>
      <c r="D824" s="55" t="str">
        <f>IF(C824&lt;&gt;"",IFERROR(VLOOKUP(C824,#REF!,2,FALSE),""))</f>
        <v/>
      </c>
      <c r="E824" s="56"/>
      <c r="F824" s="57"/>
      <c r="G824" s="53">
        <f t="shared" si="56"/>
        <v>0</v>
      </c>
      <c r="H824" s="53">
        <f>IF(ISERROR(VLOOKUP(C824,Vente!$A$4:$D$32,4,FALSE)),0,VLOOKUP(C824,Vente!$B$19:$C$506,2,FALSE))</f>
        <v>0</v>
      </c>
      <c r="I824" s="53">
        <f t="shared" si="57"/>
        <v>0</v>
      </c>
      <c r="J824" s="54">
        <f t="shared" si="58"/>
        <v>0</v>
      </c>
      <c r="Q824" s="20" t="str">
        <v/>
      </c>
    </row>
    <row r="825" spans="1:17" ht="16.5" x14ac:dyDescent="0.3">
      <c r="A825" s="42">
        <f t="shared" si="59"/>
        <v>821</v>
      </c>
      <c r="B825" s="39"/>
      <c r="C825" s="50" t="s">
        <v>889</v>
      </c>
      <c r="D825" s="55" t="str">
        <f>IF(C825&lt;&gt;"",IFERROR(VLOOKUP(C825,#REF!,2,FALSE),""))</f>
        <v/>
      </c>
      <c r="E825" s="56"/>
      <c r="F825" s="57"/>
      <c r="G825" s="53">
        <f t="shared" si="56"/>
        <v>0</v>
      </c>
      <c r="H825" s="53">
        <f>IF(ISERROR(VLOOKUP(C825,Vente!$A$4:$D$32,4,FALSE)),0,VLOOKUP(C825,Vente!$B$19:$C$506,2,FALSE))</f>
        <v>0</v>
      </c>
      <c r="I825" s="53">
        <f t="shared" si="57"/>
        <v>0</v>
      </c>
      <c r="J825" s="54">
        <f t="shared" si="58"/>
        <v>0</v>
      </c>
      <c r="Q825" s="20" t="str">
        <v/>
      </c>
    </row>
    <row r="826" spans="1:17" ht="16.5" x14ac:dyDescent="0.3">
      <c r="A826" s="42">
        <f t="shared" si="59"/>
        <v>822</v>
      </c>
      <c r="B826" s="39"/>
      <c r="C826" s="50" t="s">
        <v>890</v>
      </c>
      <c r="D826" s="55" t="str">
        <f>IF(C826&lt;&gt;"",IFERROR(VLOOKUP(C826,#REF!,2,FALSE),""))</f>
        <v/>
      </c>
      <c r="E826" s="56"/>
      <c r="F826" s="57"/>
      <c r="G826" s="53">
        <f t="shared" si="56"/>
        <v>0</v>
      </c>
      <c r="H826" s="53">
        <f>IF(ISERROR(VLOOKUP(C826,Vente!$A$4:$D$32,4,FALSE)),0,VLOOKUP(C826,Vente!$B$19:$C$506,2,FALSE))</f>
        <v>0</v>
      </c>
      <c r="I826" s="53">
        <f t="shared" si="57"/>
        <v>0</v>
      </c>
      <c r="J826" s="54">
        <f t="shared" si="58"/>
        <v>0</v>
      </c>
      <c r="Q826" s="20" t="str">
        <v/>
      </c>
    </row>
    <row r="827" spans="1:17" ht="16.5" x14ac:dyDescent="0.3">
      <c r="A827" s="42">
        <f t="shared" si="59"/>
        <v>823</v>
      </c>
      <c r="B827" s="39"/>
      <c r="C827" s="50" t="s">
        <v>891</v>
      </c>
      <c r="D827" s="55" t="str">
        <f>IF(C827&lt;&gt;"",IFERROR(VLOOKUP(C827,#REF!,2,FALSE),""))</f>
        <v/>
      </c>
      <c r="E827" s="56"/>
      <c r="F827" s="57"/>
      <c r="G827" s="53">
        <f t="shared" si="56"/>
        <v>0</v>
      </c>
      <c r="H827" s="53">
        <f>IF(ISERROR(VLOOKUP(C827,Vente!$A$4:$D$32,4,FALSE)),0,VLOOKUP(C827,Vente!$B$19:$C$506,2,FALSE))</f>
        <v>0</v>
      </c>
      <c r="I827" s="53">
        <f t="shared" si="57"/>
        <v>0</v>
      </c>
      <c r="J827" s="54">
        <f t="shared" si="58"/>
        <v>0</v>
      </c>
      <c r="Q827" s="20" t="str">
        <v/>
      </c>
    </row>
    <row r="828" spans="1:17" ht="16.5" x14ac:dyDescent="0.3">
      <c r="A828" s="42">
        <f t="shared" si="59"/>
        <v>824</v>
      </c>
      <c r="B828" s="39"/>
      <c r="C828" s="50" t="s">
        <v>892</v>
      </c>
      <c r="D828" s="55" t="str">
        <f>IF(C828&lt;&gt;"",IFERROR(VLOOKUP(C828,#REF!,2,FALSE),""))</f>
        <v/>
      </c>
      <c r="E828" s="56"/>
      <c r="F828" s="57"/>
      <c r="G828" s="53">
        <f t="shared" si="56"/>
        <v>0</v>
      </c>
      <c r="H828" s="53">
        <f>IF(ISERROR(VLOOKUP(C828,Vente!$A$4:$D$32,4,FALSE)),0,VLOOKUP(C828,Vente!$B$19:$C$506,2,FALSE))</f>
        <v>0</v>
      </c>
      <c r="I828" s="53">
        <f t="shared" si="57"/>
        <v>0</v>
      </c>
      <c r="J828" s="54">
        <f t="shared" si="58"/>
        <v>0</v>
      </c>
      <c r="Q828" s="20" t="str">
        <v/>
      </c>
    </row>
    <row r="829" spans="1:17" ht="16.5" x14ac:dyDescent="0.3">
      <c r="A829" s="42">
        <f t="shared" si="59"/>
        <v>825</v>
      </c>
      <c r="B829" s="39"/>
      <c r="C829" s="50" t="s">
        <v>893</v>
      </c>
      <c r="D829" s="55" t="str">
        <f>IF(C829&lt;&gt;"",IFERROR(VLOOKUP(C829,#REF!,2,FALSE),""))</f>
        <v/>
      </c>
      <c r="E829" s="56"/>
      <c r="F829" s="57"/>
      <c r="G829" s="53">
        <f t="shared" si="56"/>
        <v>0</v>
      </c>
      <c r="H829" s="53">
        <f>IF(ISERROR(VLOOKUP(C829,Vente!$A$4:$D$32,4,FALSE)),0,VLOOKUP(C829,Vente!$B$19:$C$506,2,FALSE))</f>
        <v>0</v>
      </c>
      <c r="I829" s="53">
        <f t="shared" si="57"/>
        <v>0</v>
      </c>
      <c r="J829" s="54">
        <f t="shared" si="58"/>
        <v>0</v>
      </c>
      <c r="Q829" s="20" t="str">
        <v/>
      </c>
    </row>
    <row r="830" spans="1:17" ht="16.5" x14ac:dyDescent="0.3">
      <c r="A830" s="42">
        <f t="shared" si="59"/>
        <v>826</v>
      </c>
      <c r="B830" s="39"/>
      <c r="C830" s="50" t="s">
        <v>894</v>
      </c>
      <c r="D830" s="55" t="str">
        <f>IF(C830&lt;&gt;"",IFERROR(VLOOKUP(C830,#REF!,2,FALSE),""))</f>
        <v/>
      </c>
      <c r="E830" s="56"/>
      <c r="F830" s="57"/>
      <c r="G830" s="53">
        <f t="shared" si="56"/>
        <v>0</v>
      </c>
      <c r="H830" s="53">
        <f>IF(ISERROR(VLOOKUP(C830,Vente!$A$4:$D$32,4,FALSE)),0,VLOOKUP(C830,Vente!$B$19:$C$506,2,FALSE))</f>
        <v>0</v>
      </c>
      <c r="I830" s="53">
        <f t="shared" si="57"/>
        <v>0</v>
      </c>
      <c r="J830" s="54">
        <f t="shared" si="58"/>
        <v>0</v>
      </c>
      <c r="Q830" s="20" t="str">
        <v/>
      </c>
    </row>
    <row r="831" spans="1:17" ht="16.5" x14ac:dyDescent="0.3">
      <c r="A831" s="42">
        <f t="shared" si="59"/>
        <v>827</v>
      </c>
      <c r="B831" s="39"/>
      <c r="C831" s="50" t="s">
        <v>895</v>
      </c>
      <c r="D831" s="55" t="str">
        <f>IF(C831&lt;&gt;"",IFERROR(VLOOKUP(C831,#REF!,2,FALSE),""))</f>
        <v/>
      </c>
      <c r="E831" s="56"/>
      <c r="F831" s="57"/>
      <c r="G831" s="53">
        <f t="shared" si="56"/>
        <v>0</v>
      </c>
      <c r="H831" s="53">
        <f>IF(ISERROR(VLOOKUP(C831,Vente!$A$4:$D$32,4,FALSE)),0,VLOOKUP(C831,Vente!$B$19:$C$506,2,FALSE))</f>
        <v>0</v>
      </c>
      <c r="I831" s="53">
        <f t="shared" si="57"/>
        <v>0</v>
      </c>
      <c r="J831" s="54">
        <f t="shared" si="58"/>
        <v>0</v>
      </c>
      <c r="Q831" s="20" t="str">
        <v/>
      </c>
    </row>
    <row r="832" spans="1:17" ht="16.5" x14ac:dyDescent="0.3">
      <c r="A832" s="42">
        <f t="shared" si="59"/>
        <v>828</v>
      </c>
      <c r="B832" s="39"/>
      <c r="C832" s="50" t="s">
        <v>896</v>
      </c>
      <c r="D832" s="55" t="str">
        <f>IF(C832&lt;&gt;"",IFERROR(VLOOKUP(C832,#REF!,2,FALSE),""))</f>
        <v/>
      </c>
      <c r="E832" s="56"/>
      <c r="F832" s="57"/>
      <c r="G832" s="53">
        <f t="shared" si="56"/>
        <v>0</v>
      </c>
      <c r="H832" s="53">
        <f>IF(ISERROR(VLOOKUP(C832,Vente!$A$4:$D$32,4,FALSE)),0,VLOOKUP(C832,Vente!$B$19:$C$506,2,FALSE))</f>
        <v>0</v>
      </c>
      <c r="I832" s="53">
        <f t="shared" si="57"/>
        <v>0</v>
      </c>
      <c r="J832" s="54">
        <f t="shared" si="58"/>
        <v>0</v>
      </c>
      <c r="Q832" s="20" t="str">
        <v/>
      </c>
    </row>
    <row r="833" spans="1:17" ht="16.5" x14ac:dyDescent="0.3">
      <c r="A833" s="42">
        <f t="shared" si="59"/>
        <v>829</v>
      </c>
      <c r="B833" s="39"/>
      <c r="C833" s="50" t="s">
        <v>897</v>
      </c>
      <c r="D833" s="55" t="str">
        <f>IF(C833&lt;&gt;"",IFERROR(VLOOKUP(C833,#REF!,2,FALSE),""))</f>
        <v/>
      </c>
      <c r="E833" s="56"/>
      <c r="F833" s="57"/>
      <c r="G833" s="53">
        <f t="shared" si="56"/>
        <v>0</v>
      </c>
      <c r="H833" s="53">
        <f>IF(ISERROR(VLOOKUP(C833,Vente!$A$4:$D$32,4,FALSE)),0,VLOOKUP(C833,Vente!$B$19:$C$506,2,FALSE))</f>
        <v>0</v>
      </c>
      <c r="I833" s="53">
        <f t="shared" si="57"/>
        <v>0</v>
      </c>
      <c r="J833" s="54">
        <f t="shared" si="58"/>
        <v>0</v>
      </c>
      <c r="Q833" s="20" t="str">
        <v/>
      </c>
    </row>
    <row r="834" spans="1:17" ht="16.5" x14ac:dyDescent="0.3">
      <c r="A834" s="42">
        <f t="shared" si="59"/>
        <v>830</v>
      </c>
      <c r="B834" s="39"/>
      <c r="C834" s="50" t="s">
        <v>898</v>
      </c>
      <c r="D834" s="55" t="str">
        <f>IF(C834&lt;&gt;"",IFERROR(VLOOKUP(C834,#REF!,2,FALSE),""))</f>
        <v/>
      </c>
      <c r="E834" s="56"/>
      <c r="F834" s="57"/>
      <c r="G834" s="53">
        <f t="shared" si="56"/>
        <v>0</v>
      </c>
      <c r="H834" s="53">
        <f>IF(ISERROR(VLOOKUP(C834,Vente!$A$4:$D$32,4,FALSE)),0,VLOOKUP(C834,Vente!$B$19:$C$506,2,FALSE))</f>
        <v>0</v>
      </c>
      <c r="I834" s="53">
        <f t="shared" si="57"/>
        <v>0</v>
      </c>
      <c r="J834" s="54">
        <f t="shared" si="58"/>
        <v>0</v>
      </c>
      <c r="Q834" s="20" t="str">
        <v/>
      </c>
    </row>
    <row r="835" spans="1:17" ht="16.5" x14ac:dyDescent="0.3">
      <c r="A835" s="42">
        <f t="shared" si="59"/>
        <v>831</v>
      </c>
      <c r="B835" s="39"/>
      <c r="C835" s="50" t="s">
        <v>899</v>
      </c>
      <c r="D835" s="55" t="str">
        <f>IF(C835&lt;&gt;"",IFERROR(VLOOKUP(C835,#REF!,2,FALSE),""))</f>
        <v/>
      </c>
      <c r="E835" s="56"/>
      <c r="F835" s="57"/>
      <c r="G835" s="53">
        <f t="shared" si="56"/>
        <v>0</v>
      </c>
      <c r="H835" s="53">
        <f>IF(ISERROR(VLOOKUP(C835,Vente!$A$4:$D$32,4,FALSE)),0,VLOOKUP(C835,Vente!$B$19:$C$506,2,FALSE))</f>
        <v>0</v>
      </c>
      <c r="I835" s="53">
        <f t="shared" si="57"/>
        <v>0</v>
      </c>
      <c r="J835" s="54">
        <f t="shared" si="58"/>
        <v>0</v>
      </c>
      <c r="Q835" s="20" t="str">
        <v/>
      </c>
    </row>
    <row r="836" spans="1:17" ht="16.5" x14ac:dyDescent="0.3">
      <c r="A836" s="42">
        <f t="shared" si="59"/>
        <v>832</v>
      </c>
      <c r="B836" s="39"/>
      <c r="C836" s="50" t="s">
        <v>900</v>
      </c>
      <c r="D836" s="55" t="str">
        <f>IF(C836&lt;&gt;"",IFERROR(VLOOKUP(C836,#REF!,2,FALSE),""))</f>
        <v/>
      </c>
      <c r="E836" s="56"/>
      <c r="F836" s="57"/>
      <c r="G836" s="53">
        <f t="shared" si="56"/>
        <v>0</v>
      </c>
      <c r="H836" s="53">
        <f>IF(ISERROR(VLOOKUP(C836,Vente!$A$4:$D$32,4,FALSE)),0,VLOOKUP(C836,Vente!$B$19:$C$506,2,FALSE))</f>
        <v>0</v>
      </c>
      <c r="I836" s="53">
        <f t="shared" si="57"/>
        <v>0</v>
      </c>
      <c r="J836" s="54">
        <f t="shared" si="58"/>
        <v>0</v>
      </c>
      <c r="Q836" s="20" t="str">
        <v/>
      </c>
    </row>
    <row r="837" spans="1:17" ht="16.5" x14ac:dyDescent="0.3">
      <c r="A837" s="42">
        <f t="shared" si="59"/>
        <v>833</v>
      </c>
      <c r="B837" s="39"/>
      <c r="C837" s="50" t="s">
        <v>901</v>
      </c>
      <c r="D837" s="55" t="str">
        <f>IF(C837&lt;&gt;"",IFERROR(VLOOKUP(C837,#REF!,2,FALSE),""))</f>
        <v/>
      </c>
      <c r="E837" s="56"/>
      <c r="F837" s="57"/>
      <c r="G837" s="53">
        <f t="shared" si="56"/>
        <v>0</v>
      </c>
      <c r="H837" s="53">
        <f>IF(ISERROR(VLOOKUP(C837,Vente!$A$4:$D$32,4,FALSE)),0,VLOOKUP(C837,Vente!$B$19:$C$506,2,FALSE))</f>
        <v>0</v>
      </c>
      <c r="I837" s="53">
        <f t="shared" si="57"/>
        <v>0</v>
      </c>
      <c r="J837" s="54">
        <f t="shared" si="58"/>
        <v>0</v>
      </c>
      <c r="Q837" s="20" t="str">
        <v/>
      </c>
    </row>
    <row r="838" spans="1:17" ht="16.5" x14ac:dyDescent="0.3">
      <c r="A838" s="42">
        <f t="shared" si="59"/>
        <v>834</v>
      </c>
      <c r="B838" s="39"/>
      <c r="C838" s="50" t="s">
        <v>902</v>
      </c>
      <c r="D838" s="55" t="str">
        <f>IF(C838&lt;&gt;"",IFERROR(VLOOKUP(C838,#REF!,2,FALSE),""))</f>
        <v/>
      </c>
      <c r="E838" s="56"/>
      <c r="F838" s="57"/>
      <c r="G838" s="53">
        <f t="shared" ref="G838:G901" si="60">F838</f>
        <v>0</v>
      </c>
      <c r="H838" s="53">
        <f>IF(ISERROR(VLOOKUP(C838,Vente!$A$4:$D$32,4,FALSE)),0,VLOOKUP(C838,Vente!$B$19:$C$506,2,FALSE))</f>
        <v>0</v>
      </c>
      <c r="I838" s="53">
        <f t="shared" ref="I838:I901" si="61">G838-H838</f>
        <v>0</v>
      </c>
      <c r="J838" s="54">
        <f t="shared" ref="J838:J901" si="62">F838*E838</f>
        <v>0</v>
      </c>
      <c r="Q838" s="20" t="str">
        <v/>
      </c>
    </row>
    <row r="839" spans="1:17" ht="16.5" x14ac:dyDescent="0.3">
      <c r="A839" s="42">
        <f t="shared" ref="A839:A902" si="63">A838+1</f>
        <v>835</v>
      </c>
      <c r="B839" s="39"/>
      <c r="C839" s="50" t="s">
        <v>903</v>
      </c>
      <c r="D839" s="55" t="str">
        <f>IF(C839&lt;&gt;"",IFERROR(VLOOKUP(C839,#REF!,2,FALSE),""))</f>
        <v/>
      </c>
      <c r="E839" s="56"/>
      <c r="F839" s="57"/>
      <c r="G839" s="53">
        <f t="shared" si="60"/>
        <v>0</v>
      </c>
      <c r="H839" s="53">
        <f>IF(ISERROR(VLOOKUP(C839,Vente!$A$4:$D$32,4,FALSE)),0,VLOOKUP(C839,Vente!$B$19:$C$506,2,FALSE))</f>
        <v>0</v>
      </c>
      <c r="I839" s="53">
        <f t="shared" si="61"/>
        <v>0</v>
      </c>
      <c r="J839" s="54">
        <f t="shared" si="62"/>
        <v>0</v>
      </c>
      <c r="Q839" s="20" t="str">
        <v/>
      </c>
    </row>
    <row r="840" spans="1:17" ht="16.5" x14ac:dyDescent="0.3">
      <c r="A840" s="42">
        <f t="shared" si="63"/>
        <v>836</v>
      </c>
      <c r="B840" s="39"/>
      <c r="C840" s="50" t="s">
        <v>904</v>
      </c>
      <c r="D840" s="55" t="str">
        <f>IF(C840&lt;&gt;"",IFERROR(VLOOKUP(C840,#REF!,2,FALSE),""))</f>
        <v/>
      </c>
      <c r="E840" s="56"/>
      <c r="F840" s="57"/>
      <c r="G840" s="53">
        <f t="shared" si="60"/>
        <v>0</v>
      </c>
      <c r="H840" s="53">
        <f>IF(ISERROR(VLOOKUP(C840,Vente!$A$4:$D$32,4,FALSE)),0,VLOOKUP(C840,Vente!$B$19:$C$506,2,FALSE))</f>
        <v>0</v>
      </c>
      <c r="I840" s="53">
        <f t="shared" si="61"/>
        <v>0</v>
      </c>
      <c r="J840" s="54">
        <f t="shared" si="62"/>
        <v>0</v>
      </c>
      <c r="Q840" s="20" t="str">
        <v/>
      </c>
    </row>
    <row r="841" spans="1:17" ht="16.5" x14ac:dyDescent="0.3">
      <c r="A841" s="42">
        <f t="shared" si="63"/>
        <v>837</v>
      </c>
      <c r="B841" s="39"/>
      <c r="C841" s="50" t="s">
        <v>905</v>
      </c>
      <c r="D841" s="55" t="str">
        <f>IF(C841&lt;&gt;"",IFERROR(VLOOKUP(C841,#REF!,2,FALSE),""))</f>
        <v/>
      </c>
      <c r="E841" s="56"/>
      <c r="F841" s="57"/>
      <c r="G841" s="53">
        <f t="shared" si="60"/>
        <v>0</v>
      </c>
      <c r="H841" s="53">
        <f>IF(ISERROR(VLOOKUP(C841,Vente!$A$4:$D$32,4,FALSE)),0,VLOOKUP(C841,Vente!$B$19:$C$506,2,FALSE))</f>
        <v>0</v>
      </c>
      <c r="I841" s="53">
        <f t="shared" si="61"/>
        <v>0</v>
      </c>
      <c r="J841" s="54">
        <f t="shared" si="62"/>
        <v>0</v>
      </c>
      <c r="Q841" s="20" t="str">
        <v/>
      </c>
    </row>
    <row r="842" spans="1:17" ht="16.5" x14ac:dyDescent="0.3">
      <c r="A842" s="42">
        <f t="shared" si="63"/>
        <v>838</v>
      </c>
      <c r="B842" s="39"/>
      <c r="C842" s="50" t="s">
        <v>906</v>
      </c>
      <c r="D842" s="55" t="str">
        <f>IF(C842&lt;&gt;"",IFERROR(VLOOKUP(C842,#REF!,2,FALSE),""))</f>
        <v/>
      </c>
      <c r="E842" s="56"/>
      <c r="F842" s="57"/>
      <c r="G842" s="53">
        <f t="shared" si="60"/>
        <v>0</v>
      </c>
      <c r="H842" s="53">
        <f>IF(ISERROR(VLOOKUP(C842,Vente!$A$4:$D$32,4,FALSE)),0,VLOOKUP(C842,Vente!$B$19:$C$506,2,FALSE))</f>
        <v>0</v>
      </c>
      <c r="I842" s="53">
        <f t="shared" si="61"/>
        <v>0</v>
      </c>
      <c r="J842" s="54">
        <f t="shared" si="62"/>
        <v>0</v>
      </c>
      <c r="Q842" s="20" t="str">
        <v/>
      </c>
    </row>
    <row r="843" spans="1:17" ht="16.5" x14ac:dyDescent="0.3">
      <c r="A843" s="42">
        <f t="shared" si="63"/>
        <v>839</v>
      </c>
      <c r="B843" s="39"/>
      <c r="C843" s="50" t="s">
        <v>907</v>
      </c>
      <c r="D843" s="55" t="str">
        <f>IF(C843&lt;&gt;"",IFERROR(VLOOKUP(C843,#REF!,2,FALSE),""))</f>
        <v/>
      </c>
      <c r="E843" s="56"/>
      <c r="F843" s="57"/>
      <c r="G843" s="53">
        <f t="shared" si="60"/>
        <v>0</v>
      </c>
      <c r="H843" s="53">
        <f>IF(ISERROR(VLOOKUP(C843,Vente!$A$4:$D$32,4,FALSE)),0,VLOOKUP(C843,Vente!$B$19:$C$506,2,FALSE))</f>
        <v>0</v>
      </c>
      <c r="I843" s="53">
        <f t="shared" si="61"/>
        <v>0</v>
      </c>
      <c r="J843" s="54">
        <f t="shared" si="62"/>
        <v>0</v>
      </c>
      <c r="Q843" s="20" t="str">
        <v/>
      </c>
    </row>
    <row r="844" spans="1:17" ht="16.5" x14ac:dyDescent="0.3">
      <c r="A844" s="42">
        <f t="shared" si="63"/>
        <v>840</v>
      </c>
      <c r="B844" s="39"/>
      <c r="C844" s="50" t="s">
        <v>908</v>
      </c>
      <c r="D844" s="55" t="str">
        <f>IF(C844&lt;&gt;"",IFERROR(VLOOKUP(C844,#REF!,2,FALSE),""))</f>
        <v/>
      </c>
      <c r="E844" s="56"/>
      <c r="F844" s="57"/>
      <c r="G844" s="53">
        <f t="shared" si="60"/>
        <v>0</v>
      </c>
      <c r="H844" s="53">
        <f>IF(ISERROR(VLOOKUP(C844,Vente!$A$4:$D$32,4,FALSE)),0,VLOOKUP(C844,Vente!$B$19:$C$506,2,FALSE))</f>
        <v>0</v>
      </c>
      <c r="I844" s="53">
        <f t="shared" si="61"/>
        <v>0</v>
      </c>
      <c r="J844" s="54">
        <f t="shared" si="62"/>
        <v>0</v>
      </c>
      <c r="Q844" s="20" t="str">
        <v/>
      </c>
    </row>
    <row r="845" spans="1:17" ht="16.5" x14ac:dyDescent="0.3">
      <c r="A845" s="42">
        <f t="shared" si="63"/>
        <v>841</v>
      </c>
      <c r="B845" s="39"/>
      <c r="C845" s="50" t="s">
        <v>909</v>
      </c>
      <c r="D845" s="55" t="str">
        <f>IF(C845&lt;&gt;"",IFERROR(VLOOKUP(C845,#REF!,2,FALSE),""))</f>
        <v/>
      </c>
      <c r="E845" s="56"/>
      <c r="F845" s="57"/>
      <c r="G845" s="53">
        <f t="shared" si="60"/>
        <v>0</v>
      </c>
      <c r="H845" s="53">
        <f>IF(ISERROR(VLOOKUP(C845,Vente!$A$4:$D$32,4,FALSE)),0,VLOOKUP(C845,Vente!$B$19:$C$506,2,FALSE))</f>
        <v>0</v>
      </c>
      <c r="I845" s="53">
        <f t="shared" si="61"/>
        <v>0</v>
      </c>
      <c r="J845" s="54">
        <f t="shared" si="62"/>
        <v>0</v>
      </c>
      <c r="Q845" s="20" t="str">
        <v/>
      </c>
    </row>
    <row r="846" spans="1:17" ht="16.5" x14ac:dyDescent="0.3">
      <c r="A846" s="42">
        <f t="shared" si="63"/>
        <v>842</v>
      </c>
      <c r="B846" s="39"/>
      <c r="C846" s="50" t="s">
        <v>910</v>
      </c>
      <c r="D846" s="55" t="str">
        <f>IF(C846&lt;&gt;"",IFERROR(VLOOKUP(C846,#REF!,2,FALSE),""))</f>
        <v/>
      </c>
      <c r="E846" s="56"/>
      <c r="F846" s="57"/>
      <c r="G846" s="53">
        <f t="shared" si="60"/>
        <v>0</v>
      </c>
      <c r="H846" s="53">
        <f>IF(ISERROR(VLOOKUP(C846,Vente!$A$4:$D$32,4,FALSE)),0,VLOOKUP(C846,Vente!$B$19:$C$506,2,FALSE))</f>
        <v>0</v>
      </c>
      <c r="I846" s="53">
        <f t="shared" si="61"/>
        <v>0</v>
      </c>
      <c r="J846" s="54">
        <f t="shared" si="62"/>
        <v>0</v>
      </c>
      <c r="Q846" s="20" t="str">
        <v/>
      </c>
    </row>
    <row r="847" spans="1:17" ht="16.5" x14ac:dyDescent="0.3">
      <c r="A847" s="42">
        <f t="shared" si="63"/>
        <v>843</v>
      </c>
      <c r="B847" s="39"/>
      <c r="C847" s="50" t="s">
        <v>911</v>
      </c>
      <c r="D847" s="55" t="str">
        <f>IF(C847&lt;&gt;"",IFERROR(VLOOKUP(C847,#REF!,2,FALSE),""))</f>
        <v/>
      </c>
      <c r="E847" s="56"/>
      <c r="F847" s="57"/>
      <c r="G847" s="53">
        <f t="shared" si="60"/>
        <v>0</v>
      </c>
      <c r="H847" s="53">
        <f>IF(ISERROR(VLOOKUP(C847,Vente!$A$4:$D$32,4,FALSE)),0,VLOOKUP(C847,Vente!$B$19:$C$506,2,FALSE))</f>
        <v>0</v>
      </c>
      <c r="I847" s="53">
        <f t="shared" si="61"/>
        <v>0</v>
      </c>
      <c r="J847" s="54">
        <f t="shared" si="62"/>
        <v>0</v>
      </c>
      <c r="Q847" s="20" t="str">
        <v/>
      </c>
    </row>
    <row r="848" spans="1:17" ht="16.5" x14ac:dyDescent="0.3">
      <c r="A848" s="42">
        <f t="shared" si="63"/>
        <v>844</v>
      </c>
      <c r="B848" s="39"/>
      <c r="C848" s="50" t="s">
        <v>912</v>
      </c>
      <c r="D848" s="55" t="str">
        <f>IF(C848&lt;&gt;"",IFERROR(VLOOKUP(C848,#REF!,2,FALSE),""))</f>
        <v/>
      </c>
      <c r="E848" s="56"/>
      <c r="F848" s="57"/>
      <c r="G848" s="53">
        <f t="shared" si="60"/>
        <v>0</v>
      </c>
      <c r="H848" s="53">
        <f>IF(ISERROR(VLOOKUP(C848,Vente!$A$4:$D$32,4,FALSE)),0,VLOOKUP(C848,Vente!$B$19:$C$506,2,FALSE))</f>
        <v>0</v>
      </c>
      <c r="I848" s="53">
        <f t="shared" si="61"/>
        <v>0</v>
      </c>
      <c r="J848" s="54">
        <f t="shared" si="62"/>
        <v>0</v>
      </c>
      <c r="Q848" s="20" t="str">
        <v/>
      </c>
    </row>
    <row r="849" spans="1:17" ht="16.5" x14ac:dyDescent="0.3">
      <c r="A849" s="42">
        <f t="shared" si="63"/>
        <v>845</v>
      </c>
      <c r="B849" s="39"/>
      <c r="C849" s="50" t="s">
        <v>913</v>
      </c>
      <c r="D849" s="55" t="str">
        <f>IF(C849&lt;&gt;"",IFERROR(VLOOKUP(C849,#REF!,2,FALSE),""))</f>
        <v/>
      </c>
      <c r="E849" s="56"/>
      <c r="F849" s="57"/>
      <c r="G849" s="53">
        <f t="shared" si="60"/>
        <v>0</v>
      </c>
      <c r="H849" s="53">
        <f>IF(ISERROR(VLOOKUP(C849,Vente!$A$4:$D$32,4,FALSE)),0,VLOOKUP(C849,Vente!$B$19:$C$506,2,FALSE))</f>
        <v>0</v>
      </c>
      <c r="I849" s="53">
        <f t="shared" si="61"/>
        <v>0</v>
      </c>
      <c r="J849" s="54">
        <f t="shared" si="62"/>
        <v>0</v>
      </c>
      <c r="Q849" s="20" t="str">
        <v/>
      </c>
    </row>
    <row r="850" spans="1:17" ht="16.5" x14ac:dyDescent="0.3">
      <c r="A850" s="42">
        <f t="shared" si="63"/>
        <v>846</v>
      </c>
      <c r="B850" s="39"/>
      <c r="C850" s="50" t="s">
        <v>914</v>
      </c>
      <c r="D850" s="55" t="str">
        <f>IF(C850&lt;&gt;"",IFERROR(VLOOKUP(C850,#REF!,2,FALSE),""))</f>
        <v/>
      </c>
      <c r="E850" s="56"/>
      <c r="F850" s="57"/>
      <c r="G850" s="53">
        <f t="shared" si="60"/>
        <v>0</v>
      </c>
      <c r="H850" s="53">
        <f>IF(ISERROR(VLOOKUP(C850,Vente!$A$4:$D$32,4,FALSE)),0,VLOOKUP(C850,Vente!$B$19:$C$506,2,FALSE))</f>
        <v>0</v>
      </c>
      <c r="I850" s="53">
        <f t="shared" si="61"/>
        <v>0</v>
      </c>
      <c r="J850" s="54">
        <f t="shared" si="62"/>
        <v>0</v>
      </c>
      <c r="Q850" s="20" t="str">
        <v/>
      </c>
    </row>
    <row r="851" spans="1:17" ht="16.5" x14ac:dyDescent="0.3">
      <c r="A851" s="42">
        <f t="shared" si="63"/>
        <v>847</v>
      </c>
      <c r="B851" s="39"/>
      <c r="C851" s="50" t="s">
        <v>915</v>
      </c>
      <c r="D851" s="55" t="str">
        <f>IF(C851&lt;&gt;"",IFERROR(VLOOKUP(C851,#REF!,2,FALSE),""))</f>
        <v/>
      </c>
      <c r="E851" s="56"/>
      <c r="F851" s="57"/>
      <c r="G851" s="53">
        <f t="shared" si="60"/>
        <v>0</v>
      </c>
      <c r="H851" s="53">
        <f>IF(ISERROR(VLOOKUP(C851,Vente!$A$4:$D$32,4,FALSE)),0,VLOOKUP(C851,Vente!$B$19:$C$506,2,FALSE))</f>
        <v>0</v>
      </c>
      <c r="I851" s="53">
        <f t="shared" si="61"/>
        <v>0</v>
      </c>
      <c r="J851" s="54">
        <f t="shared" si="62"/>
        <v>0</v>
      </c>
      <c r="Q851" s="20" t="str">
        <v/>
      </c>
    </row>
    <row r="852" spans="1:17" ht="16.5" x14ac:dyDescent="0.3">
      <c r="A852" s="42">
        <f t="shared" si="63"/>
        <v>848</v>
      </c>
      <c r="B852" s="39"/>
      <c r="C852" s="50" t="s">
        <v>916</v>
      </c>
      <c r="D852" s="55" t="str">
        <f>IF(C852&lt;&gt;"",IFERROR(VLOOKUP(C852,#REF!,2,FALSE),""))</f>
        <v/>
      </c>
      <c r="E852" s="56"/>
      <c r="F852" s="57"/>
      <c r="G852" s="53">
        <f t="shared" si="60"/>
        <v>0</v>
      </c>
      <c r="H852" s="53">
        <f>IF(ISERROR(VLOOKUP(C852,Vente!$A$4:$D$32,4,FALSE)),0,VLOOKUP(C852,Vente!$B$19:$C$506,2,FALSE))</f>
        <v>0</v>
      </c>
      <c r="I852" s="53">
        <f t="shared" si="61"/>
        <v>0</v>
      </c>
      <c r="J852" s="54">
        <f t="shared" si="62"/>
        <v>0</v>
      </c>
      <c r="Q852" s="20" t="str">
        <v/>
      </c>
    </row>
    <row r="853" spans="1:17" ht="16.5" x14ac:dyDescent="0.3">
      <c r="A853" s="42">
        <f t="shared" si="63"/>
        <v>849</v>
      </c>
      <c r="B853" s="39"/>
      <c r="C853" s="50" t="s">
        <v>917</v>
      </c>
      <c r="D853" s="55" t="str">
        <f>IF(C853&lt;&gt;"",IFERROR(VLOOKUP(C853,#REF!,2,FALSE),""))</f>
        <v/>
      </c>
      <c r="E853" s="56"/>
      <c r="F853" s="57"/>
      <c r="G853" s="53">
        <f t="shared" si="60"/>
        <v>0</v>
      </c>
      <c r="H853" s="53">
        <f>IF(ISERROR(VLOOKUP(C853,Vente!$A$4:$D$32,4,FALSE)),0,VLOOKUP(C853,Vente!$B$19:$C$506,2,FALSE))</f>
        <v>0</v>
      </c>
      <c r="I853" s="53">
        <f t="shared" si="61"/>
        <v>0</v>
      </c>
      <c r="J853" s="54">
        <f t="shared" si="62"/>
        <v>0</v>
      </c>
      <c r="Q853" s="20" t="str">
        <v/>
      </c>
    </row>
    <row r="854" spans="1:17" ht="16.5" x14ac:dyDescent="0.3">
      <c r="A854" s="42">
        <f t="shared" si="63"/>
        <v>850</v>
      </c>
      <c r="B854" s="39"/>
      <c r="C854" s="50" t="s">
        <v>918</v>
      </c>
      <c r="D854" s="55" t="str">
        <f>IF(C854&lt;&gt;"",IFERROR(VLOOKUP(C854,#REF!,2,FALSE),""))</f>
        <v/>
      </c>
      <c r="E854" s="56"/>
      <c r="F854" s="57"/>
      <c r="G854" s="53">
        <f t="shared" si="60"/>
        <v>0</v>
      </c>
      <c r="H854" s="53">
        <f>IF(ISERROR(VLOOKUP(C854,Vente!$A$4:$D$32,4,FALSE)),0,VLOOKUP(C854,Vente!$B$19:$C$506,2,FALSE))</f>
        <v>0</v>
      </c>
      <c r="I854" s="53">
        <f t="shared" si="61"/>
        <v>0</v>
      </c>
      <c r="J854" s="54">
        <f t="shared" si="62"/>
        <v>0</v>
      </c>
      <c r="Q854" s="20" t="str">
        <v/>
      </c>
    </row>
    <row r="855" spans="1:17" ht="16.5" x14ac:dyDescent="0.3">
      <c r="A855" s="42">
        <f t="shared" si="63"/>
        <v>851</v>
      </c>
      <c r="B855" s="39"/>
      <c r="C855" s="50" t="s">
        <v>919</v>
      </c>
      <c r="D855" s="55" t="str">
        <f>IF(C855&lt;&gt;"",IFERROR(VLOOKUP(C855,#REF!,2,FALSE),""))</f>
        <v/>
      </c>
      <c r="E855" s="56"/>
      <c r="F855" s="57"/>
      <c r="G855" s="53">
        <f t="shared" si="60"/>
        <v>0</v>
      </c>
      <c r="H855" s="53">
        <f>IF(ISERROR(VLOOKUP(C855,Vente!$A$4:$D$32,4,FALSE)),0,VLOOKUP(C855,Vente!$B$19:$C$506,2,FALSE))</f>
        <v>0</v>
      </c>
      <c r="I855" s="53">
        <f t="shared" si="61"/>
        <v>0</v>
      </c>
      <c r="J855" s="54">
        <f t="shared" si="62"/>
        <v>0</v>
      </c>
      <c r="Q855" s="20" t="str">
        <v/>
      </c>
    </row>
    <row r="856" spans="1:17" ht="16.5" x14ac:dyDescent="0.3">
      <c r="A856" s="42">
        <f t="shared" si="63"/>
        <v>852</v>
      </c>
      <c r="B856" s="39"/>
      <c r="C856" s="50" t="s">
        <v>920</v>
      </c>
      <c r="D856" s="55" t="str">
        <f>IF(C856&lt;&gt;"",IFERROR(VLOOKUP(C856,#REF!,2,FALSE),""))</f>
        <v/>
      </c>
      <c r="E856" s="56"/>
      <c r="F856" s="57"/>
      <c r="G856" s="53">
        <f t="shared" si="60"/>
        <v>0</v>
      </c>
      <c r="H856" s="53">
        <f>IF(ISERROR(VLOOKUP(C856,Vente!$A$4:$D$32,4,FALSE)),0,VLOOKUP(C856,Vente!$B$19:$C$506,2,FALSE))</f>
        <v>0</v>
      </c>
      <c r="I856" s="53">
        <f t="shared" si="61"/>
        <v>0</v>
      </c>
      <c r="J856" s="54">
        <f t="shared" si="62"/>
        <v>0</v>
      </c>
      <c r="Q856" s="20" t="str">
        <v/>
      </c>
    </row>
    <row r="857" spans="1:17" ht="16.5" x14ac:dyDescent="0.3">
      <c r="A857" s="42">
        <f t="shared" si="63"/>
        <v>853</v>
      </c>
      <c r="B857" s="39"/>
      <c r="C857" s="50" t="s">
        <v>921</v>
      </c>
      <c r="D857" s="55" t="str">
        <f>IF(C857&lt;&gt;"",IFERROR(VLOOKUP(C857,#REF!,2,FALSE),""))</f>
        <v/>
      </c>
      <c r="E857" s="56"/>
      <c r="F857" s="57"/>
      <c r="G857" s="53">
        <f t="shared" si="60"/>
        <v>0</v>
      </c>
      <c r="H857" s="53">
        <f>IF(ISERROR(VLOOKUP(C857,Vente!$A$4:$D$32,4,FALSE)),0,VLOOKUP(C857,Vente!$B$19:$C$506,2,FALSE))</f>
        <v>0</v>
      </c>
      <c r="I857" s="53">
        <f t="shared" si="61"/>
        <v>0</v>
      </c>
      <c r="J857" s="54">
        <f t="shared" si="62"/>
        <v>0</v>
      </c>
      <c r="Q857" s="20" t="str">
        <v/>
      </c>
    </row>
    <row r="858" spans="1:17" ht="16.5" x14ac:dyDescent="0.3">
      <c r="A858" s="42">
        <f t="shared" si="63"/>
        <v>854</v>
      </c>
      <c r="B858" s="39"/>
      <c r="C858" s="50" t="s">
        <v>922</v>
      </c>
      <c r="D858" s="55" t="str">
        <f>IF(C858&lt;&gt;"",IFERROR(VLOOKUP(C858,#REF!,2,FALSE),""))</f>
        <v/>
      </c>
      <c r="E858" s="56"/>
      <c r="F858" s="57"/>
      <c r="G858" s="53">
        <f t="shared" si="60"/>
        <v>0</v>
      </c>
      <c r="H858" s="53">
        <f>IF(ISERROR(VLOOKUP(C858,Vente!$A$4:$D$32,4,FALSE)),0,VLOOKUP(C858,Vente!$B$19:$C$506,2,FALSE))</f>
        <v>0</v>
      </c>
      <c r="I858" s="53">
        <f t="shared" si="61"/>
        <v>0</v>
      </c>
      <c r="J858" s="54">
        <f t="shared" si="62"/>
        <v>0</v>
      </c>
      <c r="Q858" s="20" t="str">
        <v/>
      </c>
    </row>
    <row r="859" spans="1:17" ht="16.5" x14ac:dyDescent="0.3">
      <c r="A859" s="42">
        <f t="shared" si="63"/>
        <v>855</v>
      </c>
      <c r="B859" s="39"/>
      <c r="C859" s="50" t="s">
        <v>923</v>
      </c>
      <c r="D859" s="55" t="str">
        <f>IF(C859&lt;&gt;"",IFERROR(VLOOKUP(C859,#REF!,2,FALSE),""))</f>
        <v/>
      </c>
      <c r="E859" s="56"/>
      <c r="F859" s="57"/>
      <c r="G859" s="53">
        <f t="shared" si="60"/>
        <v>0</v>
      </c>
      <c r="H859" s="53">
        <f>IF(ISERROR(VLOOKUP(C859,Vente!$A$4:$D$32,4,FALSE)),0,VLOOKUP(C859,Vente!$B$19:$C$506,2,FALSE))</f>
        <v>0</v>
      </c>
      <c r="I859" s="53">
        <f t="shared" si="61"/>
        <v>0</v>
      </c>
      <c r="J859" s="54">
        <f t="shared" si="62"/>
        <v>0</v>
      </c>
      <c r="Q859" s="20" t="str">
        <v/>
      </c>
    </row>
    <row r="860" spans="1:17" ht="16.5" x14ac:dyDescent="0.3">
      <c r="A860" s="42">
        <f t="shared" si="63"/>
        <v>856</v>
      </c>
      <c r="B860" s="39"/>
      <c r="C860" s="50" t="s">
        <v>924</v>
      </c>
      <c r="D860" s="55" t="str">
        <f>IF(C860&lt;&gt;"",IFERROR(VLOOKUP(C860,#REF!,2,FALSE),""))</f>
        <v/>
      </c>
      <c r="E860" s="56"/>
      <c r="F860" s="57"/>
      <c r="G860" s="53">
        <f t="shared" si="60"/>
        <v>0</v>
      </c>
      <c r="H860" s="53">
        <f>IF(ISERROR(VLOOKUP(C860,Vente!$A$4:$D$32,4,FALSE)),0,VLOOKUP(C860,Vente!$B$19:$C$506,2,FALSE))</f>
        <v>0</v>
      </c>
      <c r="I860" s="53">
        <f t="shared" si="61"/>
        <v>0</v>
      </c>
      <c r="J860" s="54">
        <f t="shared" si="62"/>
        <v>0</v>
      </c>
      <c r="Q860" s="20" t="str">
        <v/>
      </c>
    </row>
    <row r="861" spans="1:17" ht="16.5" x14ac:dyDescent="0.3">
      <c r="A861" s="42">
        <f t="shared" si="63"/>
        <v>857</v>
      </c>
      <c r="B861" s="39"/>
      <c r="C861" s="50" t="s">
        <v>925</v>
      </c>
      <c r="D861" s="55" t="str">
        <f>IF(C861&lt;&gt;"",IFERROR(VLOOKUP(C861,#REF!,2,FALSE),""))</f>
        <v/>
      </c>
      <c r="E861" s="56"/>
      <c r="F861" s="57"/>
      <c r="G861" s="53">
        <f t="shared" si="60"/>
        <v>0</v>
      </c>
      <c r="H861" s="53">
        <f>IF(ISERROR(VLOOKUP(C861,Vente!$A$4:$D$32,4,FALSE)),0,VLOOKUP(C861,Vente!$B$19:$C$506,2,FALSE))</f>
        <v>0</v>
      </c>
      <c r="I861" s="53">
        <f t="shared" si="61"/>
        <v>0</v>
      </c>
      <c r="J861" s="54">
        <f t="shared" si="62"/>
        <v>0</v>
      </c>
      <c r="Q861" s="20" t="str">
        <v/>
      </c>
    </row>
    <row r="862" spans="1:17" ht="16.5" x14ac:dyDescent="0.3">
      <c r="A862" s="42">
        <f t="shared" si="63"/>
        <v>858</v>
      </c>
      <c r="B862" s="39"/>
      <c r="C862" s="50" t="s">
        <v>926</v>
      </c>
      <c r="D862" s="55" t="str">
        <f>IF(C862&lt;&gt;"",IFERROR(VLOOKUP(C862,#REF!,2,FALSE),""))</f>
        <v/>
      </c>
      <c r="E862" s="56"/>
      <c r="F862" s="57"/>
      <c r="G862" s="53">
        <f t="shared" si="60"/>
        <v>0</v>
      </c>
      <c r="H862" s="53">
        <f>IF(ISERROR(VLOOKUP(C862,Vente!$A$4:$D$32,4,FALSE)),0,VLOOKUP(C862,Vente!$B$19:$C$506,2,FALSE))</f>
        <v>0</v>
      </c>
      <c r="I862" s="53">
        <f t="shared" si="61"/>
        <v>0</v>
      </c>
      <c r="J862" s="54">
        <f t="shared" si="62"/>
        <v>0</v>
      </c>
      <c r="Q862" s="20" t="str">
        <v/>
      </c>
    </row>
    <row r="863" spans="1:17" ht="16.5" x14ac:dyDescent="0.3">
      <c r="A863" s="42">
        <f t="shared" si="63"/>
        <v>859</v>
      </c>
      <c r="B863" s="39"/>
      <c r="C863" s="50" t="s">
        <v>927</v>
      </c>
      <c r="D863" s="55" t="str">
        <f>IF(C863&lt;&gt;"",IFERROR(VLOOKUP(C863,#REF!,2,FALSE),""))</f>
        <v/>
      </c>
      <c r="E863" s="56"/>
      <c r="F863" s="57"/>
      <c r="G863" s="53">
        <f t="shared" si="60"/>
        <v>0</v>
      </c>
      <c r="H863" s="53">
        <f>IF(ISERROR(VLOOKUP(C863,Vente!$A$4:$D$32,4,FALSE)),0,VLOOKUP(C863,Vente!$B$19:$C$506,2,FALSE))</f>
        <v>0</v>
      </c>
      <c r="I863" s="53">
        <f t="shared" si="61"/>
        <v>0</v>
      </c>
      <c r="J863" s="54">
        <f t="shared" si="62"/>
        <v>0</v>
      </c>
      <c r="Q863" s="20" t="str">
        <v/>
      </c>
    </row>
    <row r="864" spans="1:17" ht="16.5" x14ac:dyDescent="0.3">
      <c r="A864" s="42">
        <f t="shared" si="63"/>
        <v>860</v>
      </c>
      <c r="B864" s="39"/>
      <c r="C864" s="50" t="s">
        <v>928</v>
      </c>
      <c r="D864" s="55" t="str">
        <f>IF(C864&lt;&gt;"",IFERROR(VLOOKUP(C864,#REF!,2,FALSE),""))</f>
        <v/>
      </c>
      <c r="E864" s="56"/>
      <c r="F864" s="57"/>
      <c r="G864" s="53">
        <f t="shared" si="60"/>
        <v>0</v>
      </c>
      <c r="H864" s="53">
        <f>IF(ISERROR(VLOOKUP(C864,Vente!$A$4:$D$32,4,FALSE)),0,VLOOKUP(C864,Vente!$B$19:$C$506,2,FALSE))</f>
        <v>0</v>
      </c>
      <c r="I864" s="53">
        <f t="shared" si="61"/>
        <v>0</v>
      </c>
      <c r="J864" s="54">
        <f t="shared" si="62"/>
        <v>0</v>
      </c>
      <c r="Q864" s="20" t="str">
        <v/>
      </c>
    </row>
    <row r="865" spans="1:17" ht="16.5" x14ac:dyDescent="0.3">
      <c r="A865" s="42">
        <f t="shared" si="63"/>
        <v>861</v>
      </c>
      <c r="B865" s="39"/>
      <c r="C865" s="50" t="s">
        <v>929</v>
      </c>
      <c r="D865" s="55" t="str">
        <f>IF(C865&lt;&gt;"",IFERROR(VLOOKUP(C865,#REF!,2,FALSE),""))</f>
        <v/>
      </c>
      <c r="E865" s="56"/>
      <c r="F865" s="57"/>
      <c r="G865" s="53">
        <f t="shared" si="60"/>
        <v>0</v>
      </c>
      <c r="H865" s="53">
        <f>IF(ISERROR(VLOOKUP(C865,Vente!$A$4:$D$32,4,FALSE)),0,VLOOKUP(C865,Vente!$B$19:$C$506,2,FALSE))</f>
        <v>0</v>
      </c>
      <c r="I865" s="53">
        <f t="shared" si="61"/>
        <v>0</v>
      </c>
      <c r="J865" s="54">
        <f t="shared" si="62"/>
        <v>0</v>
      </c>
      <c r="Q865" s="20" t="str">
        <v/>
      </c>
    </row>
    <row r="866" spans="1:17" ht="16.5" x14ac:dyDescent="0.3">
      <c r="A866" s="42">
        <f t="shared" si="63"/>
        <v>862</v>
      </c>
      <c r="B866" s="39"/>
      <c r="C866" s="50" t="s">
        <v>930</v>
      </c>
      <c r="D866" s="55" t="str">
        <f>IF(C866&lt;&gt;"",IFERROR(VLOOKUP(C866,#REF!,2,FALSE),""))</f>
        <v/>
      </c>
      <c r="E866" s="56"/>
      <c r="F866" s="57"/>
      <c r="G866" s="53">
        <f t="shared" si="60"/>
        <v>0</v>
      </c>
      <c r="H866" s="53">
        <f>IF(ISERROR(VLOOKUP(C866,Vente!$A$4:$D$32,4,FALSE)),0,VLOOKUP(C866,Vente!$B$19:$C$506,2,FALSE))</f>
        <v>0</v>
      </c>
      <c r="I866" s="53">
        <f t="shared" si="61"/>
        <v>0</v>
      </c>
      <c r="J866" s="54">
        <f t="shared" si="62"/>
        <v>0</v>
      </c>
      <c r="Q866" s="20" t="str">
        <v/>
      </c>
    </row>
    <row r="867" spans="1:17" ht="16.5" x14ac:dyDescent="0.3">
      <c r="A867" s="42">
        <f t="shared" si="63"/>
        <v>863</v>
      </c>
      <c r="B867" s="39"/>
      <c r="C867" s="50" t="s">
        <v>931</v>
      </c>
      <c r="D867" s="55" t="str">
        <f>IF(C867&lt;&gt;"",IFERROR(VLOOKUP(C867,#REF!,2,FALSE),""))</f>
        <v/>
      </c>
      <c r="E867" s="56"/>
      <c r="F867" s="57"/>
      <c r="G867" s="53">
        <f t="shared" si="60"/>
        <v>0</v>
      </c>
      <c r="H867" s="53">
        <f>IF(ISERROR(VLOOKUP(C867,Vente!$A$4:$D$32,4,FALSE)),0,VLOOKUP(C867,Vente!$B$19:$C$506,2,FALSE))</f>
        <v>0</v>
      </c>
      <c r="I867" s="53">
        <f t="shared" si="61"/>
        <v>0</v>
      </c>
      <c r="J867" s="54">
        <f t="shared" si="62"/>
        <v>0</v>
      </c>
      <c r="Q867" s="20" t="str">
        <v/>
      </c>
    </row>
    <row r="868" spans="1:17" ht="16.5" x14ac:dyDescent="0.3">
      <c r="A868" s="42">
        <f t="shared" si="63"/>
        <v>864</v>
      </c>
      <c r="B868" s="39"/>
      <c r="C868" s="50" t="s">
        <v>932</v>
      </c>
      <c r="D868" s="55" t="str">
        <f>IF(C868&lt;&gt;"",IFERROR(VLOOKUP(C868,#REF!,2,FALSE),""))</f>
        <v/>
      </c>
      <c r="E868" s="56"/>
      <c r="F868" s="57"/>
      <c r="G868" s="53">
        <f t="shared" si="60"/>
        <v>0</v>
      </c>
      <c r="H868" s="53">
        <f>IF(ISERROR(VLOOKUP(C868,Vente!$A$4:$D$32,4,FALSE)),0,VLOOKUP(C868,Vente!$B$19:$C$506,2,FALSE))</f>
        <v>0</v>
      </c>
      <c r="I868" s="53">
        <f t="shared" si="61"/>
        <v>0</v>
      </c>
      <c r="J868" s="54">
        <f t="shared" si="62"/>
        <v>0</v>
      </c>
      <c r="Q868" s="20" t="str">
        <v/>
      </c>
    </row>
    <row r="869" spans="1:17" ht="16.5" x14ac:dyDescent="0.3">
      <c r="A869" s="42">
        <f t="shared" si="63"/>
        <v>865</v>
      </c>
      <c r="B869" s="39"/>
      <c r="C869" s="50" t="s">
        <v>933</v>
      </c>
      <c r="D869" s="55" t="str">
        <f>IF(C869&lt;&gt;"",IFERROR(VLOOKUP(C869,#REF!,2,FALSE),""))</f>
        <v/>
      </c>
      <c r="E869" s="56"/>
      <c r="F869" s="57"/>
      <c r="G869" s="53">
        <f t="shared" si="60"/>
        <v>0</v>
      </c>
      <c r="H869" s="53">
        <f>IF(ISERROR(VLOOKUP(C869,Vente!$A$4:$D$32,4,FALSE)),0,VLOOKUP(C869,Vente!$B$19:$C$506,2,FALSE))</f>
        <v>0</v>
      </c>
      <c r="I869" s="53">
        <f t="shared" si="61"/>
        <v>0</v>
      </c>
      <c r="J869" s="54">
        <f t="shared" si="62"/>
        <v>0</v>
      </c>
      <c r="Q869" s="20" t="str">
        <v/>
      </c>
    </row>
    <row r="870" spans="1:17" ht="16.5" x14ac:dyDescent="0.3">
      <c r="A870" s="42">
        <f t="shared" si="63"/>
        <v>866</v>
      </c>
      <c r="B870" s="39"/>
      <c r="C870" s="50" t="s">
        <v>934</v>
      </c>
      <c r="D870" s="55" t="str">
        <f>IF(C870&lt;&gt;"",IFERROR(VLOOKUP(C870,#REF!,2,FALSE),""))</f>
        <v/>
      </c>
      <c r="E870" s="56"/>
      <c r="F870" s="57"/>
      <c r="G870" s="53">
        <f t="shared" si="60"/>
        <v>0</v>
      </c>
      <c r="H870" s="53">
        <f>IF(ISERROR(VLOOKUP(C870,Vente!$A$4:$D$32,4,FALSE)),0,VLOOKUP(C870,Vente!$B$19:$C$506,2,FALSE))</f>
        <v>0</v>
      </c>
      <c r="I870" s="53">
        <f t="shared" si="61"/>
        <v>0</v>
      </c>
      <c r="J870" s="54">
        <f t="shared" si="62"/>
        <v>0</v>
      </c>
      <c r="Q870" s="20" t="str">
        <v/>
      </c>
    </row>
    <row r="871" spans="1:17" ht="16.5" x14ac:dyDescent="0.3">
      <c r="A871" s="42">
        <f t="shared" si="63"/>
        <v>867</v>
      </c>
      <c r="B871" s="39"/>
      <c r="C871" s="50" t="s">
        <v>935</v>
      </c>
      <c r="D871" s="55" t="str">
        <f>IF(C871&lt;&gt;"",IFERROR(VLOOKUP(C871,#REF!,2,FALSE),""))</f>
        <v/>
      </c>
      <c r="E871" s="56"/>
      <c r="F871" s="57"/>
      <c r="G871" s="53">
        <f t="shared" si="60"/>
        <v>0</v>
      </c>
      <c r="H871" s="53">
        <f>IF(ISERROR(VLOOKUP(C871,Vente!$A$4:$D$32,4,FALSE)),0,VLOOKUP(C871,Vente!$B$19:$C$506,2,FALSE))</f>
        <v>0</v>
      </c>
      <c r="I871" s="53">
        <f t="shared" si="61"/>
        <v>0</v>
      </c>
      <c r="J871" s="54">
        <f t="shared" si="62"/>
        <v>0</v>
      </c>
      <c r="Q871" s="20" t="str">
        <v/>
      </c>
    </row>
    <row r="872" spans="1:17" ht="16.5" x14ac:dyDescent="0.3">
      <c r="A872" s="42">
        <f t="shared" si="63"/>
        <v>868</v>
      </c>
      <c r="B872" s="39"/>
      <c r="C872" s="50" t="s">
        <v>936</v>
      </c>
      <c r="D872" s="55" t="str">
        <f>IF(C872&lt;&gt;"",IFERROR(VLOOKUP(C872,#REF!,2,FALSE),""))</f>
        <v/>
      </c>
      <c r="E872" s="56"/>
      <c r="F872" s="57"/>
      <c r="G872" s="53">
        <f t="shared" si="60"/>
        <v>0</v>
      </c>
      <c r="H872" s="53">
        <f>IF(ISERROR(VLOOKUP(C872,Vente!$A$4:$D$32,4,FALSE)),0,VLOOKUP(C872,Vente!$B$19:$C$506,2,FALSE))</f>
        <v>0</v>
      </c>
      <c r="I872" s="53">
        <f t="shared" si="61"/>
        <v>0</v>
      </c>
      <c r="J872" s="54">
        <f t="shared" si="62"/>
        <v>0</v>
      </c>
      <c r="Q872" s="20" t="str">
        <v/>
      </c>
    </row>
    <row r="873" spans="1:17" ht="16.5" x14ac:dyDescent="0.3">
      <c r="A873" s="42">
        <f t="shared" si="63"/>
        <v>869</v>
      </c>
      <c r="B873" s="39"/>
      <c r="C873" s="50" t="s">
        <v>937</v>
      </c>
      <c r="D873" s="55" t="str">
        <f>IF(C873&lt;&gt;"",IFERROR(VLOOKUP(C873,#REF!,2,FALSE),""))</f>
        <v/>
      </c>
      <c r="E873" s="56"/>
      <c r="F873" s="57"/>
      <c r="G873" s="53">
        <f t="shared" si="60"/>
        <v>0</v>
      </c>
      <c r="H873" s="53">
        <f>IF(ISERROR(VLOOKUP(C873,Vente!$A$4:$D$32,4,FALSE)),0,VLOOKUP(C873,Vente!$B$19:$C$506,2,FALSE))</f>
        <v>0</v>
      </c>
      <c r="I873" s="53">
        <f t="shared" si="61"/>
        <v>0</v>
      </c>
      <c r="J873" s="54">
        <f t="shared" si="62"/>
        <v>0</v>
      </c>
      <c r="Q873" s="20" t="str">
        <v/>
      </c>
    </row>
    <row r="874" spans="1:17" ht="16.5" x14ac:dyDescent="0.3">
      <c r="A874" s="42">
        <f t="shared" si="63"/>
        <v>870</v>
      </c>
      <c r="B874" s="39"/>
      <c r="C874" s="50" t="s">
        <v>938</v>
      </c>
      <c r="D874" s="55" t="str">
        <f>IF(C874&lt;&gt;"",IFERROR(VLOOKUP(C874,#REF!,2,FALSE),""))</f>
        <v/>
      </c>
      <c r="E874" s="56"/>
      <c r="F874" s="57"/>
      <c r="G874" s="53">
        <f t="shared" si="60"/>
        <v>0</v>
      </c>
      <c r="H874" s="53">
        <f>IF(ISERROR(VLOOKUP(C874,Vente!$A$4:$D$32,4,FALSE)),0,VLOOKUP(C874,Vente!$B$19:$C$506,2,FALSE))</f>
        <v>0</v>
      </c>
      <c r="I874" s="53">
        <f t="shared" si="61"/>
        <v>0</v>
      </c>
      <c r="J874" s="54">
        <f t="shared" si="62"/>
        <v>0</v>
      </c>
      <c r="Q874" s="20" t="str">
        <v/>
      </c>
    </row>
    <row r="875" spans="1:17" ht="16.5" x14ac:dyDescent="0.3">
      <c r="A875" s="42">
        <f t="shared" si="63"/>
        <v>871</v>
      </c>
      <c r="B875" s="39"/>
      <c r="C875" s="50" t="s">
        <v>939</v>
      </c>
      <c r="D875" s="55" t="str">
        <f>IF(C875&lt;&gt;"",IFERROR(VLOOKUP(C875,#REF!,2,FALSE),""))</f>
        <v/>
      </c>
      <c r="E875" s="56"/>
      <c r="F875" s="57"/>
      <c r="G875" s="53">
        <f t="shared" si="60"/>
        <v>0</v>
      </c>
      <c r="H875" s="53">
        <f>IF(ISERROR(VLOOKUP(C875,Vente!$A$4:$D$32,4,FALSE)),0,VLOOKUP(C875,Vente!$B$19:$C$506,2,FALSE))</f>
        <v>0</v>
      </c>
      <c r="I875" s="53">
        <f t="shared" si="61"/>
        <v>0</v>
      </c>
      <c r="J875" s="54">
        <f t="shared" si="62"/>
        <v>0</v>
      </c>
      <c r="Q875" s="20" t="str">
        <v/>
      </c>
    </row>
    <row r="876" spans="1:17" ht="16.5" x14ac:dyDescent="0.3">
      <c r="A876" s="42">
        <f t="shared" si="63"/>
        <v>872</v>
      </c>
      <c r="B876" s="39"/>
      <c r="C876" s="50" t="s">
        <v>940</v>
      </c>
      <c r="D876" s="55" t="str">
        <f>IF(C876&lt;&gt;"",IFERROR(VLOOKUP(C876,#REF!,2,FALSE),""))</f>
        <v/>
      </c>
      <c r="E876" s="56"/>
      <c r="F876" s="57"/>
      <c r="G876" s="53">
        <f t="shared" si="60"/>
        <v>0</v>
      </c>
      <c r="H876" s="53">
        <f>IF(ISERROR(VLOOKUP(C876,Vente!$A$4:$D$32,4,FALSE)),0,VLOOKUP(C876,Vente!$B$19:$C$506,2,FALSE))</f>
        <v>0</v>
      </c>
      <c r="I876" s="53">
        <f t="shared" si="61"/>
        <v>0</v>
      </c>
      <c r="J876" s="54">
        <f t="shared" si="62"/>
        <v>0</v>
      </c>
      <c r="Q876" s="20" t="str">
        <v/>
      </c>
    </row>
    <row r="877" spans="1:17" ht="16.5" x14ac:dyDescent="0.3">
      <c r="A877" s="42">
        <f t="shared" si="63"/>
        <v>873</v>
      </c>
      <c r="B877" s="39"/>
      <c r="C877" s="50" t="s">
        <v>941</v>
      </c>
      <c r="D877" s="55" t="str">
        <f>IF(C877&lt;&gt;"",IFERROR(VLOOKUP(C877,#REF!,2,FALSE),""))</f>
        <v/>
      </c>
      <c r="E877" s="56"/>
      <c r="F877" s="57"/>
      <c r="G877" s="53">
        <f t="shared" si="60"/>
        <v>0</v>
      </c>
      <c r="H877" s="53">
        <f>IF(ISERROR(VLOOKUP(C877,Vente!$A$4:$D$32,4,FALSE)),0,VLOOKUP(C877,Vente!$B$19:$C$506,2,FALSE))</f>
        <v>0</v>
      </c>
      <c r="I877" s="53">
        <f t="shared" si="61"/>
        <v>0</v>
      </c>
      <c r="J877" s="54">
        <f t="shared" si="62"/>
        <v>0</v>
      </c>
      <c r="Q877" s="20" t="str">
        <v/>
      </c>
    </row>
    <row r="878" spans="1:17" ht="16.5" x14ac:dyDescent="0.3">
      <c r="A878" s="42">
        <f t="shared" si="63"/>
        <v>874</v>
      </c>
      <c r="B878" s="39"/>
      <c r="C878" s="50" t="s">
        <v>942</v>
      </c>
      <c r="D878" s="55" t="str">
        <f>IF(C878&lt;&gt;"",IFERROR(VLOOKUP(C878,#REF!,2,FALSE),""))</f>
        <v/>
      </c>
      <c r="E878" s="56"/>
      <c r="F878" s="57"/>
      <c r="G878" s="53">
        <f t="shared" si="60"/>
        <v>0</v>
      </c>
      <c r="H878" s="53">
        <f>IF(ISERROR(VLOOKUP(C878,Vente!$A$4:$D$32,4,FALSE)),0,VLOOKUP(C878,Vente!$B$19:$C$506,2,FALSE))</f>
        <v>0</v>
      </c>
      <c r="I878" s="53">
        <f t="shared" si="61"/>
        <v>0</v>
      </c>
      <c r="J878" s="54">
        <f t="shared" si="62"/>
        <v>0</v>
      </c>
      <c r="Q878" s="20" t="str">
        <v/>
      </c>
    </row>
    <row r="879" spans="1:17" ht="16.5" x14ac:dyDescent="0.3">
      <c r="A879" s="42">
        <f t="shared" si="63"/>
        <v>875</v>
      </c>
      <c r="B879" s="39"/>
      <c r="C879" s="50" t="s">
        <v>943</v>
      </c>
      <c r="D879" s="55" t="str">
        <f>IF(C879&lt;&gt;"",IFERROR(VLOOKUP(C879,#REF!,2,FALSE),""))</f>
        <v/>
      </c>
      <c r="E879" s="56"/>
      <c r="F879" s="57"/>
      <c r="G879" s="53">
        <f t="shared" si="60"/>
        <v>0</v>
      </c>
      <c r="H879" s="53">
        <f>IF(ISERROR(VLOOKUP(C879,Vente!$A$4:$D$32,4,FALSE)),0,VLOOKUP(C879,Vente!$B$19:$C$506,2,FALSE))</f>
        <v>0</v>
      </c>
      <c r="I879" s="53">
        <f t="shared" si="61"/>
        <v>0</v>
      </c>
      <c r="J879" s="54">
        <f t="shared" si="62"/>
        <v>0</v>
      </c>
      <c r="Q879" s="20" t="str">
        <v/>
      </c>
    </row>
    <row r="880" spans="1:17" ht="16.5" x14ac:dyDescent="0.3">
      <c r="A880" s="42">
        <f t="shared" si="63"/>
        <v>876</v>
      </c>
      <c r="B880" s="39"/>
      <c r="C880" s="50" t="s">
        <v>944</v>
      </c>
      <c r="D880" s="55" t="str">
        <f>IF(C880&lt;&gt;"",IFERROR(VLOOKUP(C880,#REF!,2,FALSE),""))</f>
        <v/>
      </c>
      <c r="E880" s="56"/>
      <c r="F880" s="57"/>
      <c r="G880" s="53">
        <f t="shared" si="60"/>
        <v>0</v>
      </c>
      <c r="H880" s="53">
        <f>IF(ISERROR(VLOOKUP(C880,Vente!$A$4:$D$32,4,FALSE)),0,VLOOKUP(C880,Vente!$B$19:$C$506,2,FALSE))</f>
        <v>0</v>
      </c>
      <c r="I880" s="53">
        <f t="shared" si="61"/>
        <v>0</v>
      </c>
      <c r="J880" s="54">
        <f t="shared" si="62"/>
        <v>0</v>
      </c>
      <c r="Q880" s="20" t="str">
        <v/>
      </c>
    </row>
    <row r="881" spans="1:17" ht="16.5" x14ac:dyDescent="0.3">
      <c r="A881" s="42">
        <f t="shared" si="63"/>
        <v>877</v>
      </c>
      <c r="B881" s="39"/>
      <c r="C881" s="50" t="s">
        <v>945</v>
      </c>
      <c r="D881" s="55" t="str">
        <f>IF(C881&lt;&gt;"",IFERROR(VLOOKUP(C881,#REF!,2,FALSE),""))</f>
        <v/>
      </c>
      <c r="E881" s="56"/>
      <c r="F881" s="57"/>
      <c r="G881" s="53">
        <f t="shared" si="60"/>
        <v>0</v>
      </c>
      <c r="H881" s="53">
        <f>IF(ISERROR(VLOOKUP(C881,Vente!$A$4:$D$32,4,FALSE)),0,VLOOKUP(C881,Vente!$B$19:$C$506,2,FALSE))</f>
        <v>0</v>
      </c>
      <c r="I881" s="53">
        <f t="shared" si="61"/>
        <v>0</v>
      </c>
      <c r="J881" s="54">
        <f t="shared" si="62"/>
        <v>0</v>
      </c>
      <c r="Q881" s="20" t="str">
        <v/>
      </c>
    </row>
    <row r="882" spans="1:17" ht="16.5" x14ac:dyDescent="0.3">
      <c r="A882" s="42">
        <f t="shared" si="63"/>
        <v>878</v>
      </c>
      <c r="B882" s="39"/>
      <c r="C882" s="50" t="s">
        <v>946</v>
      </c>
      <c r="D882" s="55" t="str">
        <f>IF(C882&lt;&gt;"",IFERROR(VLOOKUP(C882,#REF!,2,FALSE),""))</f>
        <v/>
      </c>
      <c r="E882" s="56"/>
      <c r="F882" s="57"/>
      <c r="G882" s="53">
        <f t="shared" si="60"/>
        <v>0</v>
      </c>
      <c r="H882" s="53">
        <f>IF(ISERROR(VLOOKUP(C882,Vente!$A$4:$D$32,4,FALSE)),0,VLOOKUP(C882,Vente!$B$19:$C$506,2,FALSE))</f>
        <v>0</v>
      </c>
      <c r="I882" s="53">
        <f t="shared" si="61"/>
        <v>0</v>
      </c>
      <c r="J882" s="54">
        <f t="shared" si="62"/>
        <v>0</v>
      </c>
      <c r="Q882" s="20" t="str">
        <v/>
      </c>
    </row>
    <row r="883" spans="1:17" ht="16.5" x14ac:dyDescent="0.3">
      <c r="A883" s="42">
        <f t="shared" si="63"/>
        <v>879</v>
      </c>
      <c r="B883" s="39"/>
      <c r="C883" s="50" t="s">
        <v>947</v>
      </c>
      <c r="D883" s="55" t="str">
        <f>IF(C883&lt;&gt;"",IFERROR(VLOOKUP(C883,#REF!,2,FALSE),""))</f>
        <v/>
      </c>
      <c r="E883" s="56"/>
      <c r="F883" s="57"/>
      <c r="G883" s="53">
        <f t="shared" si="60"/>
        <v>0</v>
      </c>
      <c r="H883" s="53">
        <f>IF(ISERROR(VLOOKUP(C883,Vente!$A$4:$D$32,4,FALSE)),0,VLOOKUP(C883,Vente!$B$19:$C$506,2,FALSE))</f>
        <v>0</v>
      </c>
      <c r="I883" s="53">
        <f t="shared" si="61"/>
        <v>0</v>
      </c>
      <c r="J883" s="54">
        <f t="shared" si="62"/>
        <v>0</v>
      </c>
      <c r="Q883" s="20" t="str">
        <v/>
      </c>
    </row>
    <row r="884" spans="1:17" ht="16.5" x14ac:dyDescent="0.3">
      <c r="A884" s="42">
        <f t="shared" si="63"/>
        <v>880</v>
      </c>
      <c r="B884" s="39"/>
      <c r="C884" s="50" t="s">
        <v>948</v>
      </c>
      <c r="D884" s="55" t="str">
        <f>IF(C884&lt;&gt;"",IFERROR(VLOOKUP(C884,#REF!,2,FALSE),""))</f>
        <v/>
      </c>
      <c r="E884" s="56"/>
      <c r="F884" s="57"/>
      <c r="G884" s="53">
        <f t="shared" si="60"/>
        <v>0</v>
      </c>
      <c r="H884" s="53">
        <f>IF(ISERROR(VLOOKUP(C884,Vente!$A$4:$D$32,4,FALSE)),0,VLOOKUP(C884,Vente!$B$19:$C$506,2,FALSE))</f>
        <v>0</v>
      </c>
      <c r="I884" s="53">
        <f t="shared" si="61"/>
        <v>0</v>
      </c>
      <c r="J884" s="54">
        <f t="shared" si="62"/>
        <v>0</v>
      </c>
      <c r="Q884" s="20" t="str">
        <v/>
      </c>
    </row>
    <row r="885" spans="1:17" ht="16.5" x14ac:dyDescent="0.3">
      <c r="A885" s="42">
        <f t="shared" si="63"/>
        <v>881</v>
      </c>
      <c r="B885" s="39"/>
      <c r="C885" s="50" t="s">
        <v>949</v>
      </c>
      <c r="D885" s="55" t="str">
        <f>IF(C885&lt;&gt;"",IFERROR(VLOOKUP(C885,#REF!,2,FALSE),""))</f>
        <v/>
      </c>
      <c r="E885" s="56"/>
      <c r="F885" s="57"/>
      <c r="G885" s="53">
        <f t="shared" si="60"/>
        <v>0</v>
      </c>
      <c r="H885" s="53">
        <f>IF(ISERROR(VLOOKUP(C885,Vente!$A$4:$D$32,4,FALSE)),0,VLOOKUP(C885,Vente!$B$19:$C$506,2,FALSE))</f>
        <v>0</v>
      </c>
      <c r="I885" s="53">
        <f t="shared" si="61"/>
        <v>0</v>
      </c>
      <c r="J885" s="54">
        <f t="shared" si="62"/>
        <v>0</v>
      </c>
      <c r="Q885" s="20" t="str">
        <v/>
      </c>
    </row>
    <row r="886" spans="1:17" ht="16.5" x14ac:dyDescent="0.3">
      <c r="A886" s="42">
        <f t="shared" si="63"/>
        <v>882</v>
      </c>
      <c r="B886" s="39"/>
      <c r="C886" s="50" t="s">
        <v>950</v>
      </c>
      <c r="D886" s="55" t="str">
        <f>IF(C886&lt;&gt;"",IFERROR(VLOOKUP(C886,#REF!,2,FALSE),""))</f>
        <v/>
      </c>
      <c r="E886" s="56"/>
      <c r="F886" s="57"/>
      <c r="G886" s="53">
        <f t="shared" si="60"/>
        <v>0</v>
      </c>
      <c r="H886" s="53">
        <f>IF(ISERROR(VLOOKUP(C886,Vente!$A$4:$D$32,4,FALSE)),0,VLOOKUP(C886,Vente!$B$19:$C$506,2,FALSE))</f>
        <v>0</v>
      </c>
      <c r="I886" s="53">
        <f t="shared" si="61"/>
        <v>0</v>
      </c>
      <c r="J886" s="54">
        <f t="shared" si="62"/>
        <v>0</v>
      </c>
      <c r="Q886" s="20" t="str">
        <v/>
      </c>
    </row>
    <row r="887" spans="1:17" ht="16.5" x14ac:dyDescent="0.3">
      <c r="A887" s="42">
        <f t="shared" si="63"/>
        <v>883</v>
      </c>
      <c r="B887" s="39"/>
      <c r="C887" s="50" t="s">
        <v>951</v>
      </c>
      <c r="D887" s="55" t="str">
        <f>IF(C887&lt;&gt;"",IFERROR(VLOOKUP(C887,#REF!,2,FALSE),""))</f>
        <v/>
      </c>
      <c r="E887" s="56"/>
      <c r="F887" s="57"/>
      <c r="G887" s="53">
        <f t="shared" si="60"/>
        <v>0</v>
      </c>
      <c r="H887" s="53">
        <f>IF(ISERROR(VLOOKUP(C887,Vente!$A$4:$D$32,4,FALSE)),0,VLOOKUP(C887,Vente!$B$19:$C$506,2,FALSE))</f>
        <v>0</v>
      </c>
      <c r="I887" s="53">
        <f t="shared" si="61"/>
        <v>0</v>
      </c>
      <c r="J887" s="54">
        <f t="shared" si="62"/>
        <v>0</v>
      </c>
      <c r="Q887" s="20" t="str">
        <v/>
      </c>
    </row>
    <row r="888" spans="1:17" ht="16.5" x14ac:dyDescent="0.3">
      <c r="A888" s="42">
        <f t="shared" si="63"/>
        <v>884</v>
      </c>
      <c r="B888" s="39"/>
      <c r="C888" s="50" t="s">
        <v>952</v>
      </c>
      <c r="D888" s="55" t="str">
        <f>IF(C888&lt;&gt;"",IFERROR(VLOOKUP(C888,#REF!,2,FALSE),""))</f>
        <v/>
      </c>
      <c r="E888" s="56"/>
      <c r="F888" s="57"/>
      <c r="G888" s="53">
        <f t="shared" si="60"/>
        <v>0</v>
      </c>
      <c r="H888" s="53">
        <f>IF(ISERROR(VLOOKUP(C888,Vente!$A$4:$D$32,4,FALSE)),0,VLOOKUP(C888,Vente!$B$19:$C$506,2,FALSE))</f>
        <v>0</v>
      </c>
      <c r="I888" s="53">
        <f t="shared" si="61"/>
        <v>0</v>
      </c>
      <c r="J888" s="54">
        <f t="shared" si="62"/>
        <v>0</v>
      </c>
      <c r="Q888" s="20" t="str">
        <v/>
      </c>
    </row>
    <row r="889" spans="1:17" ht="16.5" x14ac:dyDescent="0.3">
      <c r="A889" s="42">
        <f t="shared" si="63"/>
        <v>885</v>
      </c>
      <c r="B889" s="39"/>
      <c r="C889" s="50" t="s">
        <v>953</v>
      </c>
      <c r="D889" s="55" t="str">
        <f>IF(C889&lt;&gt;"",IFERROR(VLOOKUP(C889,#REF!,2,FALSE),""))</f>
        <v/>
      </c>
      <c r="E889" s="56"/>
      <c r="F889" s="57"/>
      <c r="G889" s="53">
        <f t="shared" si="60"/>
        <v>0</v>
      </c>
      <c r="H889" s="53">
        <f>IF(ISERROR(VLOOKUP(C889,Vente!$A$4:$D$32,4,FALSE)),0,VLOOKUP(C889,Vente!$B$19:$C$506,2,FALSE))</f>
        <v>0</v>
      </c>
      <c r="I889" s="53">
        <f t="shared" si="61"/>
        <v>0</v>
      </c>
      <c r="J889" s="54">
        <f t="shared" si="62"/>
        <v>0</v>
      </c>
      <c r="Q889" s="20" t="str">
        <v/>
      </c>
    </row>
    <row r="890" spans="1:17" ht="16.5" x14ac:dyDescent="0.3">
      <c r="A890" s="42">
        <f t="shared" si="63"/>
        <v>886</v>
      </c>
      <c r="B890" s="39"/>
      <c r="C890" s="50" t="s">
        <v>954</v>
      </c>
      <c r="D890" s="55" t="str">
        <f>IF(C890&lt;&gt;"",IFERROR(VLOOKUP(C890,#REF!,2,FALSE),""))</f>
        <v/>
      </c>
      <c r="E890" s="56"/>
      <c r="F890" s="57"/>
      <c r="G890" s="53">
        <f t="shared" si="60"/>
        <v>0</v>
      </c>
      <c r="H890" s="53">
        <f>IF(ISERROR(VLOOKUP(C890,Vente!$A$4:$D$32,4,FALSE)),0,VLOOKUP(C890,Vente!$B$19:$C$506,2,FALSE))</f>
        <v>0</v>
      </c>
      <c r="I890" s="53">
        <f t="shared" si="61"/>
        <v>0</v>
      </c>
      <c r="J890" s="54">
        <f t="shared" si="62"/>
        <v>0</v>
      </c>
      <c r="Q890" s="20" t="str">
        <v/>
      </c>
    </row>
    <row r="891" spans="1:17" ht="16.5" x14ac:dyDescent="0.3">
      <c r="A891" s="42">
        <f t="shared" si="63"/>
        <v>887</v>
      </c>
      <c r="B891" s="39"/>
      <c r="C891" s="50" t="s">
        <v>955</v>
      </c>
      <c r="D891" s="55" t="str">
        <f>IF(C891&lt;&gt;"",IFERROR(VLOOKUP(C891,#REF!,2,FALSE),""))</f>
        <v/>
      </c>
      <c r="E891" s="56"/>
      <c r="F891" s="57"/>
      <c r="G891" s="53">
        <f t="shared" si="60"/>
        <v>0</v>
      </c>
      <c r="H891" s="53">
        <f>IF(ISERROR(VLOOKUP(C891,Vente!$A$4:$D$32,4,FALSE)),0,VLOOKUP(C891,Vente!$B$19:$C$506,2,FALSE))</f>
        <v>0</v>
      </c>
      <c r="I891" s="53">
        <f t="shared" si="61"/>
        <v>0</v>
      </c>
      <c r="J891" s="54">
        <f t="shared" si="62"/>
        <v>0</v>
      </c>
      <c r="Q891" s="20" t="str">
        <v/>
      </c>
    </row>
    <row r="892" spans="1:17" ht="16.5" x14ac:dyDescent="0.3">
      <c r="A892" s="42">
        <f t="shared" si="63"/>
        <v>888</v>
      </c>
      <c r="B892" s="39"/>
      <c r="C892" s="50" t="s">
        <v>956</v>
      </c>
      <c r="D892" s="55" t="str">
        <f>IF(C892&lt;&gt;"",IFERROR(VLOOKUP(C892,#REF!,2,FALSE),""))</f>
        <v/>
      </c>
      <c r="E892" s="56"/>
      <c r="F892" s="57"/>
      <c r="G892" s="53">
        <f t="shared" si="60"/>
        <v>0</v>
      </c>
      <c r="H892" s="53">
        <f>IF(ISERROR(VLOOKUP(C892,Vente!$A$4:$D$32,4,FALSE)),0,VLOOKUP(C892,Vente!$B$19:$C$506,2,FALSE))</f>
        <v>0</v>
      </c>
      <c r="I892" s="53">
        <f t="shared" si="61"/>
        <v>0</v>
      </c>
      <c r="J892" s="54">
        <f t="shared" si="62"/>
        <v>0</v>
      </c>
      <c r="Q892" s="20" t="str">
        <v/>
      </c>
    </row>
    <row r="893" spans="1:17" ht="16.5" x14ac:dyDescent="0.3">
      <c r="A893" s="42">
        <f t="shared" si="63"/>
        <v>889</v>
      </c>
      <c r="B893" s="39"/>
      <c r="C893" s="50" t="s">
        <v>957</v>
      </c>
      <c r="D893" s="55" t="str">
        <f>IF(C893&lt;&gt;"",IFERROR(VLOOKUP(C893,#REF!,2,FALSE),""))</f>
        <v/>
      </c>
      <c r="E893" s="56"/>
      <c r="F893" s="57"/>
      <c r="G893" s="53">
        <f t="shared" si="60"/>
        <v>0</v>
      </c>
      <c r="H893" s="53">
        <f>IF(ISERROR(VLOOKUP(C893,Vente!$A$4:$D$32,4,FALSE)),0,VLOOKUP(C893,Vente!$B$19:$C$506,2,FALSE))</f>
        <v>0</v>
      </c>
      <c r="I893" s="53">
        <f t="shared" si="61"/>
        <v>0</v>
      </c>
      <c r="J893" s="54">
        <f t="shared" si="62"/>
        <v>0</v>
      </c>
      <c r="Q893" s="20" t="str">
        <v/>
      </c>
    </row>
    <row r="894" spans="1:17" ht="16.5" x14ac:dyDescent="0.3">
      <c r="A894" s="42">
        <f t="shared" si="63"/>
        <v>890</v>
      </c>
      <c r="B894" s="39"/>
      <c r="C894" s="50" t="s">
        <v>958</v>
      </c>
      <c r="D894" s="55" t="str">
        <f>IF(C894&lt;&gt;"",IFERROR(VLOOKUP(C894,#REF!,2,FALSE),""))</f>
        <v/>
      </c>
      <c r="E894" s="56"/>
      <c r="F894" s="57"/>
      <c r="G894" s="53">
        <f t="shared" si="60"/>
        <v>0</v>
      </c>
      <c r="H894" s="53">
        <f>IF(ISERROR(VLOOKUP(C894,Vente!$A$4:$D$32,4,FALSE)),0,VLOOKUP(C894,Vente!$B$19:$C$506,2,FALSE))</f>
        <v>0</v>
      </c>
      <c r="I894" s="53">
        <f t="shared" si="61"/>
        <v>0</v>
      </c>
      <c r="J894" s="54">
        <f t="shared" si="62"/>
        <v>0</v>
      </c>
      <c r="Q894" s="20" t="str">
        <v/>
      </c>
    </row>
    <row r="895" spans="1:17" ht="16.5" x14ac:dyDescent="0.3">
      <c r="A895" s="42">
        <f t="shared" si="63"/>
        <v>891</v>
      </c>
      <c r="B895" s="39"/>
      <c r="C895" s="50" t="s">
        <v>959</v>
      </c>
      <c r="D895" s="55" t="str">
        <f>IF(C895&lt;&gt;"",IFERROR(VLOOKUP(C895,#REF!,2,FALSE),""))</f>
        <v/>
      </c>
      <c r="E895" s="56"/>
      <c r="F895" s="57"/>
      <c r="G895" s="53">
        <f t="shared" si="60"/>
        <v>0</v>
      </c>
      <c r="H895" s="53">
        <f>IF(ISERROR(VLOOKUP(C895,Vente!$A$4:$D$32,4,FALSE)),0,VLOOKUP(C895,Vente!$B$19:$C$506,2,FALSE))</f>
        <v>0</v>
      </c>
      <c r="I895" s="53">
        <f t="shared" si="61"/>
        <v>0</v>
      </c>
      <c r="J895" s="54">
        <f t="shared" si="62"/>
        <v>0</v>
      </c>
      <c r="Q895" s="20" t="str">
        <v/>
      </c>
    </row>
    <row r="896" spans="1:17" ht="16.5" x14ac:dyDescent="0.3">
      <c r="A896" s="42">
        <f t="shared" si="63"/>
        <v>892</v>
      </c>
      <c r="B896" s="39"/>
      <c r="C896" s="50" t="s">
        <v>960</v>
      </c>
      <c r="D896" s="55" t="str">
        <f>IF(C896&lt;&gt;"",IFERROR(VLOOKUP(C896,#REF!,2,FALSE),""))</f>
        <v/>
      </c>
      <c r="E896" s="56"/>
      <c r="F896" s="57"/>
      <c r="G896" s="53">
        <f t="shared" si="60"/>
        <v>0</v>
      </c>
      <c r="H896" s="53">
        <f>IF(ISERROR(VLOOKUP(C896,Vente!$A$4:$D$32,4,FALSE)),0,VLOOKUP(C896,Vente!$B$19:$C$506,2,FALSE))</f>
        <v>0</v>
      </c>
      <c r="I896" s="53">
        <f t="shared" si="61"/>
        <v>0</v>
      </c>
      <c r="J896" s="54">
        <f t="shared" si="62"/>
        <v>0</v>
      </c>
      <c r="Q896" s="20" t="str">
        <v/>
      </c>
    </row>
    <row r="897" spans="1:17" ht="16.5" x14ac:dyDescent="0.3">
      <c r="A897" s="42">
        <f t="shared" si="63"/>
        <v>893</v>
      </c>
      <c r="B897" s="39"/>
      <c r="C897" s="50" t="s">
        <v>961</v>
      </c>
      <c r="D897" s="55" t="str">
        <f>IF(C897&lt;&gt;"",IFERROR(VLOOKUP(C897,#REF!,2,FALSE),""))</f>
        <v/>
      </c>
      <c r="E897" s="56"/>
      <c r="F897" s="57"/>
      <c r="G897" s="53">
        <f t="shared" si="60"/>
        <v>0</v>
      </c>
      <c r="H897" s="53">
        <f>IF(ISERROR(VLOOKUP(C897,Vente!$A$4:$D$32,4,FALSE)),0,VLOOKUP(C897,Vente!$B$19:$C$506,2,FALSE))</f>
        <v>0</v>
      </c>
      <c r="I897" s="53">
        <f t="shared" si="61"/>
        <v>0</v>
      </c>
      <c r="J897" s="54">
        <f t="shared" si="62"/>
        <v>0</v>
      </c>
      <c r="Q897" s="20" t="str">
        <v/>
      </c>
    </row>
    <row r="898" spans="1:17" ht="16.5" x14ac:dyDescent="0.3">
      <c r="A898" s="42">
        <f t="shared" si="63"/>
        <v>894</v>
      </c>
      <c r="B898" s="39"/>
      <c r="C898" s="50" t="s">
        <v>962</v>
      </c>
      <c r="D898" s="55" t="str">
        <f>IF(C898&lt;&gt;"",IFERROR(VLOOKUP(C898,#REF!,2,FALSE),""))</f>
        <v/>
      </c>
      <c r="E898" s="56"/>
      <c r="F898" s="57"/>
      <c r="G898" s="53">
        <f t="shared" si="60"/>
        <v>0</v>
      </c>
      <c r="H898" s="53">
        <f>IF(ISERROR(VLOOKUP(C898,Vente!$A$4:$D$32,4,FALSE)),0,VLOOKUP(C898,Vente!$B$19:$C$506,2,FALSE))</f>
        <v>0</v>
      </c>
      <c r="I898" s="53">
        <f t="shared" si="61"/>
        <v>0</v>
      </c>
      <c r="J898" s="54">
        <f t="shared" si="62"/>
        <v>0</v>
      </c>
      <c r="Q898" s="20" t="str">
        <v/>
      </c>
    </row>
    <row r="899" spans="1:17" ht="16.5" x14ac:dyDescent="0.3">
      <c r="A899" s="42">
        <f t="shared" si="63"/>
        <v>895</v>
      </c>
      <c r="B899" s="39"/>
      <c r="C899" s="50" t="s">
        <v>963</v>
      </c>
      <c r="D899" s="55" t="str">
        <f>IF(C899&lt;&gt;"",IFERROR(VLOOKUP(C899,#REF!,2,FALSE),""))</f>
        <v/>
      </c>
      <c r="E899" s="56"/>
      <c r="F899" s="57"/>
      <c r="G899" s="53">
        <f t="shared" si="60"/>
        <v>0</v>
      </c>
      <c r="H899" s="53">
        <f>IF(ISERROR(VLOOKUP(C899,Vente!$A$4:$D$32,4,FALSE)),0,VLOOKUP(C899,Vente!$B$19:$C$506,2,FALSE))</f>
        <v>0</v>
      </c>
      <c r="I899" s="53">
        <f t="shared" si="61"/>
        <v>0</v>
      </c>
      <c r="J899" s="54">
        <f t="shared" si="62"/>
        <v>0</v>
      </c>
      <c r="Q899" s="20" t="str">
        <v/>
      </c>
    </row>
    <row r="900" spans="1:17" ht="16.5" x14ac:dyDescent="0.3">
      <c r="A900" s="42">
        <f t="shared" si="63"/>
        <v>896</v>
      </c>
      <c r="B900" s="39"/>
      <c r="C900" s="50" t="s">
        <v>964</v>
      </c>
      <c r="D900" s="55" t="str">
        <f>IF(C900&lt;&gt;"",IFERROR(VLOOKUP(C900,#REF!,2,FALSE),""))</f>
        <v/>
      </c>
      <c r="E900" s="56"/>
      <c r="F900" s="57"/>
      <c r="G900" s="53">
        <f t="shared" si="60"/>
        <v>0</v>
      </c>
      <c r="H900" s="53">
        <f>IF(ISERROR(VLOOKUP(C900,Vente!$A$4:$D$32,4,FALSE)),0,VLOOKUP(C900,Vente!$B$19:$C$506,2,FALSE))</f>
        <v>0</v>
      </c>
      <c r="I900" s="53">
        <f t="shared" si="61"/>
        <v>0</v>
      </c>
      <c r="J900" s="54">
        <f t="shared" si="62"/>
        <v>0</v>
      </c>
      <c r="Q900" s="20" t="str">
        <v/>
      </c>
    </row>
    <row r="901" spans="1:17" ht="16.5" x14ac:dyDescent="0.3">
      <c r="A901" s="42">
        <f t="shared" si="63"/>
        <v>897</v>
      </c>
      <c r="B901" s="39"/>
      <c r="C901" s="50" t="s">
        <v>965</v>
      </c>
      <c r="D901" s="55" t="str">
        <f>IF(C901&lt;&gt;"",IFERROR(VLOOKUP(C901,#REF!,2,FALSE),""))</f>
        <v/>
      </c>
      <c r="E901" s="56"/>
      <c r="F901" s="57"/>
      <c r="G901" s="53">
        <f t="shared" si="60"/>
        <v>0</v>
      </c>
      <c r="H901" s="53">
        <f>IF(ISERROR(VLOOKUP(C901,Vente!$A$4:$D$32,4,FALSE)),0,VLOOKUP(C901,Vente!$B$19:$C$506,2,FALSE))</f>
        <v>0</v>
      </c>
      <c r="I901" s="53">
        <f t="shared" si="61"/>
        <v>0</v>
      </c>
      <c r="J901" s="54">
        <f t="shared" si="62"/>
        <v>0</v>
      </c>
      <c r="Q901" s="20" t="str">
        <v/>
      </c>
    </row>
    <row r="902" spans="1:17" ht="16.5" x14ac:dyDescent="0.3">
      <c r="A902" s="42">
        <f t="shared" si="63"/>
        <v>898</v>
      </c>
      <c r="B902" s="39"/>
      <c r="C902" s="50" t="s">
        <v>966</v>
      </c>
      <c r="D902" s="55" t="str">
        <f>IF(C902&lt;&gt;"",IFERROR(VLOOKUP(C902,#REF!,2,FALSE),""))</f>
        <v/>
      </c>
      <c r="E902" s="56"/>
      <c r="F902" s="57"/>
      <c r="G902" s="53">
        <f t="shared" ref="G902:G965" si="64">F902</f>
        <v>0</v>
      </c>
      <c r="H902" s="53">
        <f>IF(ISERROR(VLOOKUP(C902,Vente!$A$4:$D$32,4,FALSE)),0,VLOOKUP(C902,Vente!$B$19:$C$506,2,FALSE))</f>
        <v>0</v>
      </c>
      <c r="I902" s="53">
        <f t="shared" ref="I902:I965" si="65">G902-H902</f>
        <v>0</v>
      </c>
      <c r="J902" s="54">
        <f t="shared" ref="J902:J965" si="66">F902*E902</f>
        <v>0</v>
      </c>
      <c r="Q902" s="20" t="str">
        <v/>
      </c>
    </row>
    <row r="903" spans="1:17" ht="16.5" x14ac:dyDescent="0.3">
      <c r="A903" s="42">
        <f t="shared" ref="A903:A966" si="67">A902+1</f>
        <v>899</v>
      </c>
      <c r="B903" s="39"/>
      <c r="C903" s="50" t="s">
        <v>967</v>
      </c>
      <c r="D903" s="55" t="str">
        <f>IF(C903&lt;&gt;"",IFERROR(VLOOKUP(C903,#REF!,2,FALSE),""))</f>
        <v/>
      </c>
      <c r="E903" s="56"/>
      <c r="F903" s="57"/>
      <c r="G903" s="53">
        <f t="shared" si="64"/>
        <v>0</v>
      </c>
      <c r="H903" s="53">
        <f>IF(ISERROR(VLOOKUP(C903,Vente!$A$4:$D$32,4,FALSE)),0,VLOOKUP(C903,Vente!$B$19:$C$506,2,FALSE))</f>
        <v>0</v>
      </c>
      <c r="I903" s="53">
        <f t="shared" si="65"/>
        <v>0</v>
      </c>
      <c r="J903" s="54">
        <f t="shared" si="66"/>
        <v>0</v>
      </c>
      <c r="Q903" s="20" t="str">
        <v/>
      </c>
    </row>
    <row r="904" spans="1:17" ht="16.5" x14ac:dyDescent="0.3">
      <c r="A904" s="42">
        <f t="shared" si="67"/>
        <v>900</v>
      </c>
      <c r="B904" s="39"/>
      <c r="C904" s="50" t="s">
        <v>968</v>
      </c>
      <c r="D904" s="55" t="str">
        <f>IF(C904&lt;&gt;"",IFERROR(VLOOKUP(C904,#REF!,2,FALSE),""))</f>
        <v/>
      </c>
      <c r="E904" s="56"/>
      <c r="F904" s="57"/>
      <c r="G904" s="53">
        <f t="shared" si="64"/>
        <v>0</v>
      </c>
      <c r="H904" s="53">
        <f>IF(ISERROR(VLOOKUP(C904,Vente!$A$4:$D$32,4,FALSE)),0,VLOOKUP(C904,Vente!$B$19:$C$506,2,FALSE))</f>
        <v>0</v>
      </c>
      <c r="I904" s="53">
        <f t="shared" si="65"/>
        <v>0</v>
      </c>
      <c r="J904" s="54">
        <f t="shared" si="66"/>
        <v>0</v>
      </c>
      <c r="Q904" s="20" t="str">
        <v/>
      </c>
    </row>
    <row r="905" spans="1:17" ht="16.5" x14ac:dyDescent="0.3">
      <c r="A905" s="42">
        <f t="shared" si="67"/>
        <v>901</v>
      </c>
      <c r="B905" s="39"/>
      <c r="C905" s="50" t="s">
        <v>969</v>
      </c>
      <c r="D905" s="55" t="str">
        <f>IF(C905&lt;&gt;"",IFERROR(VLOOKUP(C905,#REF!,2,FALSE),""))</f>
        <v/>
      </c>
      <c r="E905" s="56"/>
      <c r="F905" s="57"/>
      <c r="G905" s="53">
        <f t="shared" si="64"/>
        <v>0</v>
      </c>
      <c r="H905" s="53">
        <f>IF(ISERROR(VLOOKUP(C905,Vente!$A$4:$D$32,4,FALSE)),0,VLOOKUP(C905,Vente!$B$19:$C$506,2,FALSE))</f>
        <v>0</v>
      </c>
      <c r="I905" s="53">
        <f t="shared" si="65"/>
        <v>0</v>
      </c>
      <c r="J905" s="54">
        <f t="shared" si="66"/>
        <v>0</v>
      </c>
      <c r="Q905" s="20" t="str">
        <v/>
      </c>
    </row>
    <row r="906" spans="1:17" ht="16.5" x14ac:dyDescent="0.3">
      <c r="A906" s="42">
        <f t="shared" si="67"/>
        <v>902</v>
      </c>
      <c r="B906" s="39"/>
      <c r="C906" s="50" t="s">
        <v>970</v>
      </c>
      <c r="D906" s="55" t="str">
        <f>IF(C906&lt;&gt;"",IFERROR(VLOOKUP(C906,#REF!,2,FALSE),""))</f>
        <v/>
      </c>
      <c r="E906" s="56"/>
      <c r="F906" s="57"/>
      <c r="G906" s="53">
        <f t="shared" si="64"/>
        <v>0</v>
      </c>
      <c r="H906" s="53">
        <f>IF(ISERROR(VLOOKUP(C906,Vente!$A$4:$D$32,4,FALSE)),0,VLOOKUP(C906,Vente!$B$19:$C$506,2,FALSE))</f>
        <v>0</v>
      </c>
      <c r="I906" s="53">
        <f t="shared" si="65"/>
        <v>0</v>
      </c>
      <c r="J906" s="54">
        <f t="shared" si="66"/>
        <v>0</v>
      </c>
      <c r="Q906" s="20" t="str">
        <v/>
      </c>
    </row>
    <row r="907" spans="1:17" ht="16.5" x14ac:dyDescent="0.3">
      <c r="A907" s="42">
        <f t="shared" si="67"/>
        <v>903</v>
      </c>
      <c r="B907" s="39"/>
      <c r="C907" s="50" t="s">
        <v>971</v>
      </c>
      <c r="D907" s="55" t="str">
        <f>IF(C907&lt;&gt;"",IFERROR(VLOOKUP(C907,#REF!,2,FALSE),""))</f>
        <v/>
      </c>
      <c r="E907" s="56"/>
      <c r="F907" s="57"/>
      <c r="G907" s="53">
        <f t="shared" si="64"/>
        <v>0</v>
      </c>
      <c r="H907" s="53">
        <f>IF(ISERROR(VLOOKUP(C907,Vente!$A$4:$D$32,4,FALSE)),0,VLOOKUP(C907,Vente!$B$19:$C$506,2,FALSE))</f>
        <v>0</v>
      </c>
      <c r="I907" s="53">
        <f t="shared" si="65"/>
        <v>0</v>
      </c>
      <c r="J907" s="54">
        <f t="shared" si="66"/>
        <v>0</v>
      </c>
      <c r="Q907" s="20" t="str">
        <v/>
      </c>
    </row>
    <row r="908" spans="1:17" ht="16.5" x14ac:dyDescent="0.3">
      <c r="A908" s="42">
        <f t="shared" si="67"/>
        <v>904</v>
      </c>
      <c r="B908" s="39"/>
      <c r="C908" s="50" t="s">
        <v>972</v>
      </c>
      <c r="D908" s="55" t="str">
        <f>IF(C908&lt;&gt;"",IFERROR(VLOOKUP(C908,#REF!,2,FALSE),""))</f>
        <v/>
      </c>
      <c r="E908" s="56"/>
      <c r="F908" s="57"/>
      <c r="G908" s="53">
        <f t="shared" si="64"/>
        <v>0</v>
      </c>
      <c r="H908" s="53">
        <f>IF(ISERROR(VLOOKUP(C908,Vente!$A$4:$D$32,4,FALSE)),0,VLOOKUP(C908,Vente!$B$19:$C$506,2,FALSE))</f>
        <v>0</v>
      </c>
      <c r="I908" s="53">
        <f t="shared" si="65"/>
        <v>0</v>
      </c>
      <c r="J908" s="54">
        <f t="shared" si="66"/>
        <v>0</v>
      </c>
      <c r="Q908" s="20" t="str">
        <v/>
      </c>
    </row>
    <row r="909" spans="1:17" ht="16.5" x14ac:dyDescent="0.3">
      <c r="A909" s="42">
        <f t="shared" si="67"/>
        <v>905</v>
      </c>
      <c r="B909" s="39"/>
      <c r="C909" s="50" t="s">
        <v>973</v>
      </c>
      <c r="D909" s="55" t="str">
        <f>IF(C909&lt;&gt;"",IFERROR(VLOOKUP(C909,#REF!,2,FALSE),""))</f>
        <v/>
      </c>
      <c r="E909" s="56"/>
      <c r="F909" s="57"/>
      <c r="G909" s="53">
        <f t="shared" si="64"/>
        <v>0</v>
      </c>
      <c r="H909" s="53">
        <f>IF(ISERROR(VLOOKUP(C909,Vente!$A$4:$D$32,4,FALSE)),0,VLOOKUP(C909,Vente!$B$19:$C$506,2,FALSE))</f>
        <v>0</v>
      </c>
      <c r="I909" s="53">
        <f t="shared" si="65"/>
        <v>0</v>
      </c>
      <c r="J909" s="54">
        <f t="shared" si="66"/>
        <v>0</v>
      </c>
      <c r="Q909" s="20" t="str">
        <v/>
      </c>
    </row>
    <row r="910" spans="1:17" ht="16.5" x14ac:dyDescent="0.3">
      <c r="A910" s="42">
        <f t="shared" si="67"/>
        <v>906</v>
      </c>
      <c r="B910" s="39"/>
      <c r="C910" s="50" t="s">
        <v>974</v>
      </c>
      <c r="D910" s="55" t="str">
        <f>IF(C910&lt;&gt;"",IFERROR(VLOOKUP(C910,#REF!,2,FALSE),""))</f>
        <v/>
      </c>
      <c r="E910" s="56"/>
      <c r="F910" s="57"/>
      <c r="G910" s="53">
        <f t="shared" si="64"/>
        <v>0</v>
      </c>
      <c r="H910" s="53">
        <f>IF(ISERROR(VLOOKUP(C910,Vente!$A$4:$D$32,4,FALSE)),0,VLOOKUP(C910,Vente!$B$19:$C$506,2,FALSE))</f>
        <v>0</v>
      </c>
      <c r="I910" s="53">
        <f t="shared" si="65"/>
        <v>0</v>
      </c>
      <c r="J910" s="54">
        <f t="shared" si="66"/>
        <v>0</v>
      </c>
      <c r="Q910" s="20" t="str">
        <v/>
      </c>
    </row>
    <row r="911" spans="1:17" ht="16.5" x14ac:dyDescent="0.3">
      <c r="A911" s="42">
        <f t="shared" si="67"/>
        <v>907</v>
      </c>
      <c r="B911" s="39"/>
      <c r="C911" s="50" t="s">
        <v>975</v>
      </c>
      <c r="D911" s="55" t="str">
        <f>IF(C911&lt;&gt;"",IFERROR(VLOOKUP(C911,#REF!,2,FALSE),""))</f>
        <v/>
      </c>
      <c r="E911" s="56"/>
      <c r="F911" s="57"/>
      <c r="G911" s="53">
        <f t="shared" si="64"/>
        <v>0</v>
      </c>
      <c r="H911" s="53">
        <f>IF(ISERROR(VLOOKUP(C911,Vente!$A$4:$D$32,4,FALSE)),0,VLOOKUP(C911,Vente!$B$19:$C$506,2,FALSE))</f>
        <v>0</v>
      </c>
      <c r="I911" s="53">
        <f t="shared" si="65"/>
        <v>0</v>
      </c>
      <c r="J911" s="54">
        <f t="shared" si="66"/>
        <v>0</v>
      </c>
      <c r="Q911" s="20" t="str">
        <v/>
      </c>
    </row>
    <row r="912" spans="1:17" ht="16.5" x14ac:dyDescent="0.3">
      <c r="A912" s="42">
        <f t="shared" si="67"/>
        <v>908</v>
      </c>
      <c r="B912" s="39"/>
      <c r="C912" s="50" t="s">
        <v>976</v>
      </c>
      <c r="D912" s="55" t="str">
        <f>IF(C912&lt;&gt;"",IFERROR(VLOOKUP(C912,#REF!,2,FALSE),""))</f>
        <v/>
      </c>
      <c r="E912" s="56"/>
      <c r="F912" s="57"/>
      <c r="G912" s="53">
        <f t="shared" si="64"/>
        <v>0</v>
      </c>
      <c r="H912" s="53">
        <f>IF(ISERROR(VLOOKUP(C912,Vente!$A$4:$D$32,4,FALSE)),0,VLOOKUP(C912,Vente!$B$19:$C$506,2,FALSE))</f>
        <v>0</v>
      </c>
      <c r="I912" s="53">
        <f t="shared" si="65"/>
        <v>0</v>
      </c>
      <c r="J912" s="54">
        <f t="shared" si="66"/>
        <v>0</v>
      </c>
      <c r="Q912" s="20" t="str">
        <v/>
      </c>
    </row>
    <row r="913" spans="1:17" ht="16.5" x14ac:dyDescent="0.3">
      <c r="A913" s="42">
        <f t="shared" si="67"/>
        <v>909</v>
      </c>
      <c r="B913" s="39"/>
      <c r="C913" s="50" t="s">
        <v>977</v>
      </c>
      <c r="D913" s="55" t="str">
        <f>IF(C913&lt;&gt;"",IFERROR(VLOOKUP(C913,#REF!,2,FALSE),""))</f>
        <v/>
      </c>
      <c r="E913" s="56"/>
      <c r="F913" s="57"/>
      <c r="G913" s="53">
        <f t="shared" si="64"/>
        <v>0</v>
      </c>
      <c r="H913" s="53">
        <f>IF(ISERROR(VLOOKUP(C913,Vente!$A$4:$D$32,4,FALSE)),0,VLOOKUP(C913,Vente!$B$19:$C$506,2,FALSE))</f>
        <v>0</v>
      </c>
      <c r="I913" s="53">
        <f t="shared" si="65"/>
        <v>0</v>
      </c>
      <c r="J913" s="54">
        <f t="shared" si="66"/>
        <v>0</v>
      </c>
      <c r="Q913" s="20" t="str">
        <v/>
      </c>
    </row>
    <row r="914" spans="1:17" ht="16.5" x14ac:dyDescent="0.3">
      <c r="A914" s="42">
        <f t="shared" si="67"/>
        <v>910</v>
      </c>
      <c r="B914" s="39"/>
      <c r="C914" s="50" t="s">
        <v>978</v>
      </c>
      <c r="D914" s="55" t="str">
        <f>IF(C914&lt;&gt;"",IFERROR(VLOOKUP(C914,#REF!,2,FALSE),""))</f>
        <v/>
      </c>
      <c r="E914" s="56"/>
      <c r="F914" s="57"/>
      <c r="G914" s="53">
        <f t="shared" si="64"/>
        <v>0</v>
      </c>
      <c r="H914" s="53">
        <f>IF(ISERROR(VLOOKUP(C914,Vente!$A$4:$D$32,4,FALSE)),0,VLOOKUP(C914,Vente!$B$19:$C$506,2,FALSE))</f>
        <v>0</v>
      </c>
      <c r="I914" s="53">
        <f t="shared" si="65"/>
        <v>0</v>
      </c>
      <c r="J914" s="54">
        <f t="shared" si="66"/>
        <v>0</v>
      </c>
      <c r="Q914" s="20" t="str">
        <v/>
      </c>
    </row>
    <row r="915" spans="1:17" ht="16.5" x14ac:dyDescent="0.3">
      <c r="A915" s="42">
        <f t="shared" si="67"/>
        <v>911</v>
      </c>
      <c r="B915" s="39"/>
      <c r="C915" s="50" t="s">
        <v>979</v>
      </c>
      <c r="D915" s="55" t="str">
        <f>IF(C915&lt;&gt;"",IFERROR(VLOOKUP(C915,#REF!,2,FALSE),""))</f>
        <v/>
      </c>
      <c r="E915" s="56"/>
      <c r="F915" s="57"/>
      <c r="G915" s="53">
        <f t="shared" si="64"/>
        <v>0</v>
      </c>
      <c r="H915" s="53">
        <f>IF(ISERROR(VLOOKUP(C915,Vente!$A$4:$D$32,4,FALSE)),0,VLOOKUP(C915,Vente!$B$19:$C$506,2,FALSE))</f>
        <v>0</v>
      </c>
      <c r="I915" s="53">
        <f t="shared" si="65"/>
        <v>0</v>
      </c>
      <c r="J915" s="54">
        <f t="shared" si="66"/>
        <v>0</v>
      </c>
      <c r="Q915" s="20" t="str">
        <v/>
      </c>
    </row>
    <row r="916" spans="1:17" ht="16.5" x14ac:dyDescent="0.3">
      <c r="A916" s="42">
        <f t="shared" si="67"/>
        <v>912</v>
      </c>
      <c r="B916" s="39"/>
      <c r="C916" s="50" t="s">
        <v>980</v>
      </c>
      <c r="D916" s="55" t="str">
        <f>IF(C916&lt;&gt;"",IFERROR(VLOOKUP(C916,#REF!,2,FALSE),""))</f>
        <v/>
      </c>
      <c r="E916" s="56"/>
      <c r="F916" s="57"/>
      <c r="G916" s="53">
        <f t="shared" si="64"/>
        <v>0</v>
      </c>
      <c r="H916" s="53">
        <f>IF(ISERROR(VLOOKUP(C916,Vente!$A$4:$D$32,4,FALSE)),0,VLOOKUP(C916,Vente!$B$19:$C$506,2,FALSE))</f>
        <v>0</v>
      </c>
      <c r="I916" s="53">
        <f t="shared" si="65"/>
        <v>0</v>
      </c>
      <c r="J916" s="54">
        <f t="shared" si="66"/>
        <v>0</v>
      </c>
      <c r="Q916" s="20" t="str">
        <v/>
      </c>
    </row>
    <row r="917" spans="1:17" ht="16.5" x14ac:dyDescent="0.3">
      <c r="A917" s="42">
        <f t="shared" si="67"/>
        <v>913</v>
      </c>
      <c r="B917" s="39"/>
      <c r="C917" s="50" t="s">
        <v>981</v>
      </c>
      <c r="D917" s="55" t="str">
        <f>IF(C917&lt;&gt;"",IFERROR(VLOOKUP(C917,#REF!,2,FALSE),""))</f>
        <v/>
      </c>
      <c r="E917" s="56"/>
      <c r="F917" s="57"/>
      <c r="G917" s="53">
        <f t="shared" si="64"/>
        <v>0</v>
      </c>
      <c r="H917" s="53">
        <f>IF(ISERROR(VLOOKUP(C917,Vente!$A$4:$D$32,4,FALSE)),0,VLOOKUP(C917,Vente!$B$19:$C$506,2,FALSE))</f>
        <v>0</v>
      </c>
      <c r="I917" s="53">
        <f t="shared" si="65"/>
        <v>0</v>
      </c>
      <c r="J917" s="54">
        <f t="shared" si="66"/>
        <v>0</v>
      </c>
      <c r="Q917" s="20" t="str">
        <v/>
      </c>
    </row>
    <row r="918" spans="1:17" ht="16.5" x14ac:dyDescent="0.3">
      <c r="A918" s="42">
        <f t="shared" si="67"/>
        <v>914</v>
      </c>
      <c r="B918" s="39"/>
      <c r="C918" s="50" t="s">
        <v>982</v>
      </c>
      <c r="D918" s="55" t="str">
        <f>IF(C918&lt;&gt;"",IFERROR(VLOOKUP(C918,#REF!,2,FALSE),""))</f>
        <v/>
      </c>
      <c r="E918" s="56"/>
      <c r="F918" s="57"/>
      <c r="G918" s="53">
        <f t="shared" si="64"/>
        <v>0</v>
      </c>
      <c r="H918" s="53">
        <f>IF(ISERROR(VLOOKUP(C918,Vente!$A$4:$D$32,4,FALSE)),0,VLOOKUP(C918,Vente!$B$19:$C$506,2,FALSE))</f>
        <v>0</v>
      </c>
      <c r="I918" s="53">
        <f t="shared" si="65"/>
        <v>0</v>
      </c>
      <c r="J918" s="54">
        <f t="shared" si="66"/>
        <v>0</v>
      </c>
      <c r="Q918" s="20" t="str">
        <v/>
      </c>
    </row>
    <row r="919" spans="1:17" ht="16.5" x14ac:dyDescent="0.3">
      <c r="A919" s="42">
        <f t="shared" si="67"/>
        <v>915</v>
      </c>
      <c r="B919" s="39"/>
      <c r="C919" s="50" t="s">
        <v>983</v>
      </c>
      <c r="D919" s="55" t="str">
        <f>IF(C919&lt;&gt;"",IFERROR(VLOOKUP(C919,#REF!,2,FALSE),""))</f>
        <v/>
      </c>
      <c r="E919" s="56"/>
      <c r="F919" s="57"/>
      <c r="G919" s="53">
        <f t="shared" si="64"/>
        <v>0</v>
      </c>
      <c r="H919" s="53">
        <f>IF(ISERROR(VLOOKUP(C919,Vente!$A$4:$D$32,4,FALSE)),0,VLOOKUP(C919,Vente!$B$19:$C$506,2,FALSE))</f>
        <v>0</v>
      </c>
      <c r="I919" s="53">
        <f t="shared" si="65"/>
        <v>0</v>
      </c>
      <c r="J919" s="54">
        <f t="shared" si="66"/>
        <v>0</v>
      </c>
      <c r="Q919" s="20" t="str">
        <v/>
      </c>
    </row>
    <row r="920" spans="1:17" ht="16.5" x14ac:dyDescent="0.3">
      <c r="A920" s="42">
        <f t="shared" si="67"/>
        <v>916</v>
      </c>
      <c r="B920" s="39"/>
      <c r="C920" s="50" t="s">
        <v>984</v>
      </c>
      <c r="D920" s="55" t="str">
        <f>IF(C920&lt;&gt;"",IFERROR(VLOOKUP(C920,#REF!,2,FALSE),""))</f>
        <v/>
      </c>
      <c r="E920" s="56"/>
      <c r="F920" s="57"/>
      <c r="G920" s="53">
        <f t="shared" si="64"/>
        <v>0</v>
      </c>
      <c r="H920" s="53">
        <f>IF(ISERROR(VLOOKUP(C920,Vente!$A$4:$D$32,4,FALSE)),0,VLOOKUP(C920,Vente!$B$19:$C$506,2,FALSE))</f>
        <v>0</v>
      </c>
      <c r="I920" s="53">
        <f t="shared" si="65"/>
        <v>0</v>
      </c>
      <c r="J920" s="54">
        <f t="shared" si="66"/>
        <v>0</v>
      </c>
      <c r="Q920" s="20" t="str">
        <v/>
      </c>
    </row>
    <row r="921" spans="1:17" ht="16.5" x14ac:dyDescent="0.3">
      <c r="A921" s="42">
        <f t="shared" si="67"/>
        <v>917</v>
      </c>
      <c r="B921" s="39"/>
      <c r="C921" s="50" t="s">
        <v>985</v>
      </c>
      <c r="D921" s="55" t="str">
        <f>IF(C921&lt;&gt;"",IFERROR(VLOOKUP(C921,#REF!,2,FALSE),""))</f>
        <v/>
      </c>
      <c r="E921" s="56"/>
      <c r="F921" s="57"/>
      <c r="G921" s="53">
        <f t="shared" si="64"/>
        <v>0</v>
      </c>
      <c r="H921" s="53">
        <f>IF(ISERROR(VLOOKUP(C921,Vente!$A$4:$D$32,4,FALSE)),0,VLOOKUP(C921,Vente!$B$19:$C$506,2,FALSE))</f>
        <v>0</v>
      </c>
      <c r="I921" s="53">
        <f t="shared" si="65"/>
        <v>0</v>
      </c>
      <c r="J921" s="54">
        <f t="shared" si="66"/>
        <v>0</v>
      </c>
      <c r="Q921" s="20" t="str">
        <v/>
      </c>
    </row>
    <row r="922" spans="1:17" ht="16.5" x14ac:dyDescent="0.3">
      <c r="A922" s="42">
        <f t="shared" si="67"/>
        <v>918</v>
      </c>
      <c r="B922" s="39"/>
      <c r="C922" s="50" t="s">
        <v>986</v>
      </c>
      <c r="D922" s="55" t="str">
        <f>IF(C922&lt;&gt;"",IFERROR(VLOOKUP(C922,#REF!,2,FALSE),""))</f>
        <v/>
      </c>
      <c r="E922" s="56"/>
      <c r="F922" s="57"/>
      <c r="G922" s="53">
        <f t="shared" si="64"/>
        <v>0</v>
      </c>
      <c r="H922" s="53">
        <f>IF(ISERROR(VLOOKUP(C922,Vente!$A$4:$D$32,4,FALSE)),0,VLOOKUP(C922,Vente!$B$19:$C$506,2,FALSE))</f>
        <v>0</v>
      </c>
      <c r="I922" s="53">
        <f t="shared" si="65"/>
        <v>0</v>
      </c>
      <c r="J922" s="54">
        <f t="shared" si="66"/>
        <v>0</v>
      </c>
      <c r="Q922" s="20" t="str">
        <v/>
      </c>
    </row>
    <row r="923" spans="1:17" ht="16.5" x14ac:dyDescent="0.3">
      <c r="A923" s="42">
        <f t="shared" si="67"/>
        <v>919</v>
      </c>
      <c r="B923" s="39"/>
      <c r="C923" s="50" t="s">
        <v>987</v>
      </c>
      <c r="D923" s="55" t="str">
        <f>IF(C923&lt;&gt;"",IFERROR(VLOOKUP(C923,#REF!,2,FALSE),""))</f>
        <v/>
      </c>
      <c r="E923" s="56"/>
      <c r="F923" s="57"/>
      <c r="G923" s="53">
        <f t="shared" si="64"/>
        <v>0</v>
      </c>
      <c r="H923" s="53">
        <f>IF(ISERROR(VLOOKUP(C923,Vente!$A$4:$D$32,4,FALSE)),0,VLOOKUP(C923,Vente!$B$19:$C$506,2,FALSE))</f>
        <v>0</v>
      </c>
      <c r="I923" s="53">
        <f t="shared" si="65"/>
        <v>0</v>
      </c>
      <c r="J923" s="54">
        <f t="shared" si="66"/>
        <v>0</v>
      </c>
      <c r="Q923" s="20" t="str">
        <v/>
      </c>
    </row>
    <row r="924" spans="1:17" ht="16.5" x14ac:dyDescent="0.3">
      <c r="A924" s="42">
        <f t="shared" si="67"/>
        <v>920</v>
      </c>
      <c r="B924" s="39"/>
      <c r="C924" s="50" t="s">
        <v>988</v>
      </c>
      <c r="D924" s="55" t="str">
        <f>IF(C924&lt;&gt;"",IFERROR(VLOOKUP(C924,#REF!,2,FALSE),""))</f>
        <v/>
      </c>
      <c r="E924" s="56"/>
      <c r="F924" s="57"/>
      <c r="G924" s="53">
        <f t="shared" si="64"/>
        <v>0</v>
      </c>
      <c r="H924" s="53">
        <f>IF(ISERROR(VLOOKUP(C924,Vente!$A$4:$D$32,4,FALSE)),0,VLOOKUP(C924,Vente!$B$19:$C$506,2,FALSE))</f>
        <v>0</v>
      </c>
      <c r="I924" s="53">
        <f t="shared" si="65"/>
        <v>0</v>
      </c>
      <c r="J924" s="54">
        <f t="shared" si="66"/>
        <v>0</v>
      </c>
      <c r="Q924" s="20" t="str">
        <v/>
      </c>
    </row>
    <row r="925" spans="1:17" ht="16.5" x14ac:dyDescent="0.3">
      <c r="A925" s="42">
        <f t="shared" si="67"/>
        <v>921</v>
      </c>
      <c r="B925" s="39"/>
      <c r="C925" s="50" t="s">
        <v>989</v>
      </c>
      <c r="D925" s="55" t="str">
        <f>IF(C925&lt;&gt;"",IFERROR(VLOOKUP(C925,#REF!,2,FALSE),""))</f>
        <v/>
      </c>
      <c r="E925" s="56"/>
      <c r="F925" s="57"/>
      <c r="G925" s="53">
        <f t="shared" si="64"/>
        <v>0</v>
      </c>
      <c r="H925" s="53">
        <f>IF(ISERROR(VLOOKUP(C925,Vente!$A$4:$D$32,4,FALSE)),0,VLOOKUP(C925,Vente!$B$19:$C$506,2,FALSE))</f>
        <v>0</v>
      </c>
      <c r="I925" s="53">
        <f t="shared" si="65"/>
        <v>0</v>
      </c>
      <c r="J925" s="54">
        <f t="shared" si="66"/>
        <v>0</v>
      </c>
      <c r="Q925" s="20" t="str">
        <v/>
      </c>
    </row>
    <row r="926" spans="1:17" ht="16.5" x14ac:dyDescent="0.3">
      <c r="A926" s="42">
        <f t="shared" si="67"/>
        <v>922</v>
      </c>
      <c r="B926" s="39"/>
      <c r="C926" s="50" t="s">
        <v>990</v>
      </c>
      <c r="D926" s="55" t="str">
        <f>IF(C926&lt;&gt;"",IFERROR(VLOOKUP(C926,#REF!,2,FALSE),""))</f>
        <v/>
      </c>
      <c r="E926" s="56"/>
      <c r="F926" s="57"/>
      <c r="G926" s="53">
        <f t="shared" si="64"/>
        <v>0</v>
      </c>
      <c r="H926" s="53">
        <f>IF(ISERROR(VLOOKUP(C926,Vente!$A$4:$D$32,4,FALSE)),0,VLOOKUP(C926,Vente!$B$19:$C$506,2,FALSE))</f>
        <v>0</v>
      </c>
      <c r="I926" s="53">
        <f t="shared" si="65"/>
        <v>0</v>
      </c>
      <c r="J926" s="54">
        <f t="shared" si="66"/>
        <v>0</v>
      </c>
      <c r="Q926" s="20" t="str">
        <v/>
      </c>
    </row>
    <row r="927" spans="1:17" ht="16.5" x14ac:dyDescent="0.3">
      <c r="A927" s="42">
        <f t="shared" si="67"/>
        <v>923</v>
      </c>
      <c r="B927" s="39"/>
      <c r="C927" s="50" t="s">
        <v>991</v>
      </c>
      <c r="D927" s="55" t="str">
        <f>IF(C927&lt;&gt;"",IFERROR(VLOOKUP(C927,#REF!,2,FALSE),""))</f>
        <v/>
      </c>
      <c r="E927" s="56"/>
      <c r="F927" s="57"/>
      <c r="G927" s="53">
        <f t="shared" si="64"/>
        <v>0</v>
      </c>
      <c r="H927" s="53">
        <f>IF(ISERROR(VLOOKUP(C927,Vente!$A$4:$D$32,4,FALSE)),0,VLOOKUP(C927,Vente!$B$19:$C$506,2,FALSE))</f>
        <v>0</v>
      </c>
      <c r="I927" s="53">
        <f t="shared" si="65"/>
        <v>0</v>
      </c>
      <c r="J927" s="54">
        <f t="shared" si="66"/>
        <v>0</v>
      </c>
      <c r="Q927" s="20" t="str">
        <v/>
      </c>
    </row>
    <row r="928" spans="1:17" ht="16.5" x14ac:dyDescent="0.3">
      <c r="A928" s="42">
        <f t="shared" si="67"/>
        <v>924</v>
      </c>
      <c r="B928" s="39"/>
      <c r="C928" s="50" t="s">
        <v>992</v>
      </c>
      <c r="D928" s="55" t="str">
        <f>IF(C928&lt;&gt;"",IFERROR(VLOOKUP(C928,#REF!,2,FALSE),""))</f>
        <v/>
      </c>
      <c r="E928" s="56"/>
      <c r="F928" s="57"/>
      <c r="G928" s="53">
        <f t="shared" si="64"/>
        <v>0</v>
      </c>
      <c r="H928" s="53">
        <f>IF(ISERROR(VLOOKUP(C928,Vente!$A$4:$D$32,4,FALSE)),0,VLOOKUP(C928,Vente!$B$19:$C$506,2,FALSE))</f>
        <v>0</v>
      </c>
      <c r="I928" s="53">
        <f t="shared" si="65"/>
        <v>0</v>
      </c>
      <c r="J928" s="54">
        <f t="shared" si="66"/>
        <v>0</v>
      </c>
      <c r="Q928" s="20" t="str">
        <v/>
      </c>
    </row>
    <row r="929" spans="1:17" ht="16.5" x14ac:dyDescent="0.3">
      <c r="A929" s="42">
        <f t="shared" si="67"/>
        <v>925</v>
      </c>
      <c r="B929" s="39"/>
      <c r="C929" s="50" t="s">
        <v>993</v>
      </c>
      <c r="D929" s="55" t="str">
        <f>IF(C929&lt;&gt;"",IFERROR(VLOOKUP(C929,#REF!,2,FALSE),""))</f>
        <v/>
      </c>
      <c r="E929" s="56"/>
      <c r="F929" s="57"/>
      <c r="G929" s="53">
        <f t="shared" si="64"/>
        <v>0</v>
      </c>
      <c r="H929" s="53">
        <f>IF(ISERROR(VLOOKUP(C929,Vente!$A$4:$D$32,4,FALSE)),0,VLOOKUP(C929,Vente!$B$19:$C$506,2,FALSE))</f>
        <v>0</v>
      </c>
      <c r="I929" s="53">
        <f t="shared" si="65"/>
        <v>0</v>
      </c>
      <c r="J929" s="54">
        <f t="shared" si="66"/>
        <v>0</v>
      </c>
      <c r="Q929" s="20" t="str">
        <v/>
      </c>
    </row>
    <row r="930" spans="1:17" ht="16.5" x14ac:dyDescent="0.3">
      <c r="A930" s="42">
        <f t="shared" si="67"/>
        <v>926</v>
      </c>
      <c r="B930" s="39"/>
      <c r="C930" s="50" t="s">
        <v>994</v>
      </c>
      <c r="D930" s="55" t="str">
        <f>IF(C930&lt;&gt;"",IFERROR(VLOOKUP(C930,#REF!,2,FALSE),""))</f>
        <v/>
      </c>
      <c r="E930" s="56"/>
      <c r="F930" s="57"/>
      <c r="G930" s="53">
        <f t="shared" si="64"/>
        <v>0</v>
      </c>
      <c r="H930" s="53">
        <f>IF(ISERROR(VLOOKUP(C930,Vente!$A$4:$D$32,4,FALSE)),0,VLOOKUP(C930,Vente!$B$19:$C$506,2,FALSE))</f>
        <v>0</v>
      </c>
      <c r="I930" s="53">
        <f t="shared" si="65"/>
        <v>0</v>
      </c>
      <c r="J930" s="54">
        <f t="shared" si="66"/>
        <v>0</v>
      </c>
      <c r="Q930" s="20" t="str">
        <v/>
      </c>
    </row>
    <row r="931" spans="1:17" ht="16.5" x14ac:dyDescent="0.3">
      <c r="A931" s="42">
        <f t="shared" si="67"/>
        <v>927</v>
      </c>
      <c r="B931" s="39"/>
      <c r="C931" s="50" t="s">
        <v>995</v>
      </c>
      <c r="D931" s="55" t="str">
        <f>IF(C931&lt;&gt;"",IFERROR(VLOOKUP(C931,#REF!,2,FALSE),""))</f>
        <v/>
      </c>
      <c r="E931" s="56"/>
      <c r="F931" s="57"/>
      <c r="G931" s="53">
        <f t="shared" si="64"/>
        <v>0</v>
      </c>
      <c r="H931" s="53">
        <f>IF(ISERROR(VLOOKUP(C931,Vente!$A$4:$D$32,4,FALSE)),0,VLOOKUP(C931,Vente!$B$19:$C$506,2,FALSE))</f>
        <v>0</v>
      </c>
      <c r="I931" s="53">
        <f t="shared" si="65"/>
        <v>0</v>
      </c>
      <c r="J931" s="54">
        <f t="shared" si="66"/>
        <v>0</v>
      </c>
      <c r="Q931" s="20" t="str">
        <v/>
      </c>
    </row>
    <row r="932" spans="1:17" ht="16.5" x14ac:dyDescent="0.3">
      <c r="A932" s="42">
        <f t="shared" si="67"/>
        <v>928</v>
      </c>
      <c r="B932" s="39"/>
      <c r="C932" s="50" t="s">
        <v>996</v>
      </c>
      <c r="D932" s="55" t="str">
        <f>IF(C932&lt;&gt;"",IFERROR(VLOOKUP(C932,#REF!,2,FALSE),""))</f>
        <v/>
      </c>
      <c r="E932" s="56"/>
      <c r="F932" s="57"/>
      <c r="G932" s="53">
        <f t="shared" si="64"/>
        <v>0</v>
      </c>
      <c r="H932" s="53">
        <f>IF(ISERROR(VLOOKUP(C932,Vente!$A$4:$D$32,4,FALSE)),0,VLOOKUP(C932,Vente!$B$19:$C$506,2,FALSE))</f>
        <v>0</v>
      </c>
      <c r="I932" s="53">
        <f t="shared" si="65"/>
        <v>0</v>
      </c>
      <c r="J932" s="54">
        <f t="shared" si="66"/>
        <v>0</v>
      </c>
      <c r="Q932" s="20" t="str">
        <v/>
      </c>
    </row>
    <row r="933" spans="1:17" ht="16.5" x14ac:dyDescent="0.3">
      <c r="A933" s="42">
        <f t="shared" si="67"/>
        <v>929</v>
      </c>
      <c r="B933" s="39"/>
      <c r="C933" s="50" t="s">
        <v>997</v>
      </c>
      <c r="D933" s="55" t="str">
        <f>IF(C933&lt;&gt;"",IFERROR(VLOOKUP(C933,#REF!,2,FALSE),""))</f>
        <v/>
      </c>
      <c r="E933" s="56"/>
      <c r="F933" s="57"/>
      <c r="G933" s="53">
        <f t="shared" si="64"/>
        <v>0</v>
      </c>
      <c r="H933" s="53">
        <f>IF(ISERROR(VLOOKUP(C933,Vente!$A$4:$D$32,4,FALSE)),0,VLOOKUP(C933,Vente!$B$19:$C$506,2,FALSE))</f>
        <v>0</v>
      </c>
      <c r="I933" s="53">
        <f t="shared" si="65"/>
        <v>0</v>
      </c>
      <c r="J933" s="54">
        <f t="shared" si="66"/>
        <v>0</v>
      </c>
      <c r="Q933" s="20" t="str">
        <v/>
      </c>
    </row>
    <row r="934" spans="1:17" ht="16.5" x14ac:dyDescent="0.3">
      <c r="A934" s="42">
        <f t="shared" si="67"/>
        <v>930</v>
      </c>
      <c r="B934" s="39"/>
      <c r="C934" s="50" t="s">
        <v>998</v>
      </c>
      <c r="D934" s="55" t="str">
        <f>IF(C934&lt;&gt;"",IFERROR(VLOOKUP(C934,#REF!,2,FALSE),""))</f>
        <v/>
      </c>
      <c r="E934" s="56"/>
      <c r="F934" s="57"/>
      <c r="G934" s="53">
        <f t="shared" si="64"/>
        <v>0</v>
      </c>
      <c r="H934" s="53">
        <f>IF(ISERROR(VLOOKUP(C934,Vente!$A$4:$D$32,4,FALSE)),0,VLOOKUP(C934,Vente!$B$19:$C$506,2,FALSE))</f>
        <v>0</v>
      </c>
      <c r="I934" s="53">
        <f t="shared" si="65"/>
        <v>0</v>
      </c>
      <c r="J934" s="54">
        <f t="shared" si="66"/>
        <v>0</v>
      </c>
      <c r="Q934" s="20" t="str">
        <v/>
      </c>
    </row>
    <row r="935" spans="1:17" ht="16.5" x14ac:dyDescent="0.3">
      <c r="A935" s="42">
        <f t="shared" si="67"/>
        <v>931</v>
      </c>
      <c r="B935" s="39"/>
      <c r="C935" s="50" t="s">
        <v>999</v>
      </c>
      <c r="D935" s="55" t="str">
        <f>IF(C935&lt;&gt;"",IFERROR(VLOOKUP(C935,#REF!,2,FALSE),""))</f>
        <v/>
      </c>
      <c r="E935" s="56"/>
      <c r="F935" s="57"/>
      <c r="G935" s="53">
        <f t="shared" si="64"/>
        <v>0</v>
      </c>
      <c r="H935" s="53">
        <f>IF(ISERROR(VLOOKUP(C935,Vente!$A$4:$D$32,4,FALSE)),0,VLOOKUP(C935,Vente!$B$19:$C$506,2,FALSE))</f>
        <v>0</v>
      </c>
      <c r="I935" s="53">
        <f t="shared" si="65"/>
        <v>0</v>
      </c>
      <c r="J935" s="54">
        <f t="shared" si="66"/>
        <v>0</v>
      </c>
      <c r="Q935" s="20" t="str">
        <v/>
      </c>
    </row>
    <row r="936" spans="1:17" ht="16.5" x14ac:dyDescent="0.3">
      <c r="A936" s="42">
        <f t="shared" si="67"/>
        <v>932</v>
      </c>
      <c r="B936" s="39"/>
      <c r="C936" s="50" t="s">
        <v>1000</v>
      </c>
      <c r="D936" s="55" t="str">
        <f>IF(C936&lt;&gt;"",IFERROR(VLOOKUP(C936,#REF!,2,FALSE),""))</f>
        <v/>
      </c>
      <c r="E936" s="56"/>
      <c r="F936" s="57"/>
      <c r="G936" s="53">
        <f t="shared" si="64"/>
        <v>0</v>
      </c>
      <c r="H936" s="53">
        <f>IF(ISERROR(VLOOKUP(C936,Vente!$A$4:$D$32,4,FALSE)),0,VLOOKUP(C936,Vente!$B$19:$C$506,2,FALSE))</f>
        <v>0</v>
      </c>
      <c r="I936" s="53">
        <f t="shared" si="65"/>
        <v>0</v>
      </c>
      <c r="J936" s="54">
        <f t="shared" si="66"/>
        <v>0</v>
      </c>
      <c r="Q936" s="20" t="str">
        <v/>
      </c>
    </row>
    <row r="937" spans="1:17" ht="16.5" x14ac:dyDescent="0.3">
      <c r="A937" s="42">
        <f t="shared" si="67"/>
        <v>933</v>
      </c>
      <c r="B937" s="39"/>
      <c r="C937" s="50" t="s">
        <v>1001</v>
      </c>
      <c r="D937" s="55" t="str">
        <f>IF(C937&lt;&gt;"",IFERROR(VLOOKUP(C937,#REF!,2,FALSE),""))</f>
        <v/>
      </c>
      <c r="E937" s="56"/>
      <c r="F937" s="57"/>
      <c r="G937" s="53">
        <f t="shared" si="64"/>
        <v>0</v>
      </c>
      <c r="H937" s="53">
        <f>IF(ISERROR(VLOOKUP(C937,Vente!$A$4:$D$32,4,FALSE)),0,VLOOKUP(C937,Vente!$B$19:$C$506,2,FALSE))</f>
        <v>0</v>
      </c>
      <c r="I937" s="53">
        <f t="shared" si="65"/>
        <v>0</v>
      </c>
      <c r="J937" s="54">
        <f t="shared" si="66"/>
        <v>0</v>
      </c>
      <c r="Q937" s="20" t="str">
        <v/>
      </c>
    </row>
    <row r="938" spans="1:17" ht="16.5" x14ac:dyDescent="0.3">
      <c r="A938" s="42">
        <f t="shared" si="67"/>
        <v>934</v>
      </c>
      <c r="B938" s="39"/>
      <c r="C938" s="50" t="s">
        <v>1002</v>
      </c>
      <c r="D938" s="55" t="str">
        <f>IF(C938&lt;&gt;"",IFERROR(VLOOKUP(C938,#REF!,2,FALSE),""))</f>
        <v/>
      </c>
      <c r="E938" s="56"/>
      <c r="F938" s="57"/>
      <c r="G938" s="53">
        <f t="shared" si="64"/>
        <v>0</v>
      </c>
      <c r="H938" s="53">
        <f>IF(ISERROR(VLOOKUP(C938,Vente!$A$4:$D$32,4,FALSE)),0,VLOOKUP(C938,Vente!$B$19:$C$506,2,FALSE))</f>
        <v>0</v>
      </c>
      <c r="I938" s="53">
        <f t="shared" si="65"/>
        <v>0</v>
      </c>
      <c r="J938" s="54">
        <f t="shared" si="66"/>
        <v>0</v>
      </c>
      <c r="Q938" s="20" t="str">
        <v/>
      </c>
    </row>
    <row r="939" spans="1:17" ht="16.5" x14ac:dyDescent="0.3">
      <c r="A939" s="42">
        <f t="shared" si="67"/>
        <v>935</v>
      </c>
      <c r="B939" s="39"/>
      <c r="C939" s="50" t="s">
        <v>1003</v>
      </c>
      <c r="D939" s="55" t="str">
        <f>IF(C939&lt;&gt;"",IFERROR(VLOOKUP(C939,#REF!,2,FALSE),""))</f>
        <v/>
      </c>
      <c r="E939" s="56"/>
      <c r="F939" s="57"/>
      <c r="G939" s="53">
        <f t="shared" si="64"/>
        <v>0</v>
      </c>
      <c r="H939" s="53">
        <f>IF(ISERROR(VLOOKUP(C939,Vente!$A$4:$D$32,4,FALSE)),0,VLOOKUP(C939,Vente!$B$19:$C$506,2,FALSE))</f>
        <v>0</v>
      </c>
      <c r="I939" s="53">
        <f t="shared" si="65"/>
        <v>0</v>
      </c>
      <c r="J939" s="54">
        <f t="shared" si="66"/>
        <v>0</v>
      </c>
      <c r="Q939" s="20" t="str">
        <v/>
      </c>
    </row>
    <row r="940" spans="1:17" ht="16.5" x14ac:dyDescent="0.3">
      <c r="A940" s="42">
        <f t="shared" si="67"/>
        <v>936</v>
      </c>
      <c r="B940" s="39"/>
      <c r="C940" s="50" t="s">
        <v>1004</v>
      </c>
      <c r="D940" s="55" t="str">
        <f>IF(C940&lt;&gt;"",IFERROR(VLOOKUP(C940,#REF!,2,FALSE),""))</f>
        <v/>
      </c>
      <c r="E940" s="56"/>
      <c r="F940" s="57"/>
      <c r="G940" s="53">
        <f t="shared" si="64"/>
        <v>0</v>
      </c>
      <c r="H940" s="53">
        <f>IF(ISERROR(VLOOKUP(C940,Vente!$A$4:$D$32,4,FALSE)),0,VLOOKUP(C940,Vente!$B$19:$C$506,2,FALSE))</f>
        <v>0</v>
      </c>
      <c r="I940" s="53">
        <f t="shared" si="65"/>
        <v>0</v>
      </c>
      <c r="J940" s="54">
        <f t="shared" si="66"/>
        <v>0</v>
      </c>
      <c r="Q940" s="20" t="str">
        <v/>
      </c>
    </row>
    <row r="941" spans="1:17" ht="16.5" x14ac:dyDescent="0.3">
      <c r="A941" s="42">
        <f t="shared" si="67"/>
        <v>937</v>
      </c>
      <c r="B941" s="39"/>
      <c r="C941" s="50" t="s">
        <v>1005</v>
      </c>
      <c r="D941" s="55" t="str">
        <f>IF(C941&lt;&gt;"",IFERROR(VLOOKUP(C941,#REF!,2,FALSE),""))</f>
        <v/>
      </c>
      <c r="E941" s="56"/>
      <c r="F941" s="57"/>
      <c r="G941" s="53">
        <f t="shared" si="64"/>
        <v>0</v>
      </c>
      <c r="H941" s="53">
        <f>IF(ISERROR(VLOOKUP(C941,Vente!$A$4:$D$32,4,FALSE)),0,VLOOKUP(C941,Vente!$B$19:$C$506,2,FALSE))</f>
        <v>0</v>
      </c>
      <c r="I941" s="53">
        <f t="shared" si="65"/>
        <v>0</v>
      </c>
      <c r="J941" s="54">
        <f t="shared" si="66"/>
        <v>0</v>
      </c>
      <c r="Q941" s="20" t="str">
        <v/>
      </c>
    </row>
    <row r="942" spans="1:17" ht="16.5" x14ac:dyDescent="0.3">
      <c r="A942" s="42">
        <f t="shared" si="67"/>
        <v>938</v>
      </c>
      <c r="B942" s="39"/>
      <c r="C942" s="50" t="s">
        <v>1006</v>
      </c>
      <c r="D942" s="55" t="str">
        <f>IF(C942&lt;&gt;"",IFERROR(VLOOKUP(C942,#REF!,2,FALSE),""))</f>
        <v/>
      </c>
      <c r="E942" s="56"/>
      <c r="F942" s="57"/>
      <c r="G942" s="53">
        <f t="shared" si="64"/>
        <v>0</v>
      </c>
      <c r="H942" s="53">
        <f>IF(ISERROR(VLOOKUP(C942,Vente!$A$4:$D$32,4,FALSE)),0,VLOOKUP(C942,Vente!$B$19:$C$506,2,FALSE))</f>
        <v>0</v>
      </c>
      <c r="I942" s="53">
        <f t="shared" si="65"/>
        <v>0</v>
      </c>
      <c r="J942" s="54">
        <f t="shared" si="66"/>
        <v>0</v>
      </c>
      <c r="Q942" s="20" t="str">
        <v/>
      </c>
    </row>
    <row r="943" spans="1:17" ht="16.5" x14ac:dyDescent="0.3">
      <c r="A943" s="42">
        <f t="shared" si="67"/>
        <v>939</v>
      </c>
      <c r="B943" s="39"/>
      <c r="C943" s="50" t="s">
        <v>1007</v>
      </c>
      <c r="D943" s="55" t="str">
        <f>IF(C943&lt;&gt;"",IFERROR(VLOOKUP(C943,#REF!,2,FALSE),""))</f>
        <v/>
      </c>
      <c r="E943" s="56"/>
      <c r="F943" s="57"/>
      <c r="G943" s="53">
        <f t="shared" si="64"/>
        <v>0</v>
      </c>
      <c r="H943" s="53">
        <f>IF(ISERROR(VLOOKUP(C943,Vente!$A$4:$D$32,4,FALSE)),0,VLOOKUP(C943,Vente!$B$19:$C$506,2,FALSE))</f>
        <v>0</v>
      </c>
      <c r="I943" s="53">
        <f t="shared" si="65"/>
        <v>0</v>
      </c>
      <c r="J943" s="54">
        <f t="shared" si="66"/>
        <v>0</v>
      </c>
      <c r="Q943" s="20" t="str">
        <v/>
      </c>
    </row>
    <row r="944" spans="1:17" ht="16.5" x14ac:dyDescent="0.3">
      <c r="A944" s="42">
        <f t="shared" si="67"/>
        <v>940</v>
      </c>
      <c r="B944" s="39"/>
      <c r="C944" s="50" t="s">
        <v>1008</v>
      </c>
      <c r="D944" s="55" t="str">
        <f>IF(C944&lt;&gt;"",IFERROR(VLOOKUP(C944,#REF!,2,FALSE),""))</f>
        <v/>
      </c>
      <c r="E944" s="56"/>
      <c r="F944" s="57"/>
      <c r="G944" s="53">
        <f t="shared" si="64"/>
        <v>0</v>
      </c>
      <c r="H944" s="53">
        <f>IF(ISERROR(VLOOKUP(C944,Vente!$A$4:$D$32,4,FALSE)),0,VLOOKUP(C944,Vente!$B$19:$C$506,2,FALSE))</f>
        <v>0</v>
      </c>
      <c r="I944" s="53">
        <f t="shared" si="65"/>
        <v>0</v>
      </c>
      <c r="J944" s="54">
        <f t="shared" si="66"/>
        <v>0</v>
      </c>
      <c r="Q944" s="20" t="str">
        <v/>
      </c>
    </row>
    <row r="945" spans="1:17" ht="16.5" x14ac:dyDescent="0.3">
      <c r="A945" s="42">
        <f t="shared" si="67"/>
        <v>941</v>
      </c>
      <c r="B945" s="39"/>
      <c r="C945" s="50" t="s">
        <v>1009</v>
      </c>
      <c r="D945" s="55" t="str">
        <f>IF(C945&lt;&gt;"",IFERROR(VLOOKUP(C945,#REF!,2,FALSE),""))</f>
        <v/>
      </c>
      <c r="E945" s="56"/>
      <c r="F945" s="57"/>
      <c r="G945" s="53">
        <f t="shared" si="64"/>
        <v>0</v>
      </c>
      <c r="H945" s="53">
        <f>IF(ISERROR(VLOOKUP(C945,Vente!$A$4:$D$32,4,FALSE)),0,VLOOKUP(C945,Vente!$B$19:$C$506,2,FALSE))</f>
        <v>0</v>
      </c>
      <c r="I945" s="53">
        <f t="shared" si="65"/>
        <v>0</v>
      </c>
      <c r="J945" s="54">
        <f t="shared" si="66"/>
        <v>0</v>
      </c>
      <c r="Q945" s="20" t="str">
        <v/>
      </c>
    </row>
    <row r="946" spans="1:17" ht="16.5" x14ac:dyDescent="0.3">
      <c r="A946" s="42">
        <f t="shared" si="67"/>
        <v>942</v>
      </c>
      <c r="B946" s="39"/>
      <c r="C946" s="50" t="s">
        <v>1010</v>
      </c>
      <c r="D946" s="55" t="str">
        <f>IF(C946&lt;&gt;"",IFERROR(VLOOKUP(C946,#REF!,2,FALSE),""))</f>
        <v/>
      </c>
      <c r="E946" s="56"/>
      <c r="F946" s="57"/>
      <c r="G946" s="53">
        <f t="shared" si="64"/>
        <v>0</v>
      </c>
      <c r="H946" s="53">
        <f>IF(ISERROR(VLOOKUP(C946,Vente!$A$4:$D$32,4,FALSE)),0,VLOOKUP(C946,Vente!$B$19:$C$506,2,FALSE))</f>
        <v>0</v>
      </c>
      <c r="I946" s="53">
        <f t="shared" si="65"/>
        <v>0</v>
      </c>
      <c r="J946" s="54">
        <f t="shared" si="66"/>
        <v>0</v>
      </c>
      <c r="Q946" s="20" t="str">
        <v/>
      </c>
    </row>
    <row r="947" spans="1:17" ht="16.5" x14ac:dyDescent="0.3">
      <c r="A947" s="42">
        <f t="shared" si="67"/>
        <v>943</v>
      </c>
      <c r="B947" s="39"/>
      <c r="C947" s="50" t="s">
        <v>1011</v>
      </c>
      <c r="D947" s="55" t="str">
        <f>IF(C947&lt;&gt;"",IFERROR(VLOOKUP(C947,#REF!,2,FALSE),""))</f>
        <v/>
      </c>
      <c r="E947" s="56"/>
      <c r="F947" s="57"/>
      <c r="G947" s="53">
        <f t="shared" si="64"/>
        <v>0</v>
      </c>
      <c r="H947" s="53">
        <f>IF(ISERROR(VLOOKUP(C947,Vente!$A$4:$D$32,4,FALSE)),0,VLOOKUP(C947,Vente!$B$19:$C$506,2,FALSE))</f>
        <v>0</v>
      </c>
      <c r="I947" s="53">
        <f t="shared" si="65"/>
        <v>0</v>
      </c>
      <c r="J947" s="54">
        <f t="shared" si="66"/>
        <v>0</v>
      </c>
      <c r="Q947" s="20" t="str">
        <v/>
      </c>
    </row>
    <row r="948" spans="1:17" ht="16.5" x14ac:dyDescent="0.3">
      <c r="A948" s="42">
        <f t="shared" si="67"/>
        <v>944</v>
      </c>
      <c r="B948" s="39"/>
      <c r="C948" s="50" t="s">
        <v>1012</v>
      </c>
      <c r="D948" s="55" t="str">
        <f>IF(C948&lt;&gt;"",IFERROR(VLOOKUP(C948,#REF!,2,FALSE),""))</f>
        <v/>
      </c>
      <c r="E948" s="56"/>
      <c r="F948" s="57"/>
      <c r="G948" s="53">
        <f t="shared" si="64"/>
        <v>0</v>
      </c>
      <c r="H948" s="53">
        <f>IF(ISERROR(VLOOKUP(C948,Vente!$A$4:$D$32,4,FALSE)),0,VLOOKUP(C948,Vente!$B$19:$C$506,2,FALSE))</f>
        <v>0</v>
      </c>
      <c r="I948" s="53">
        <f t="shared" si="65"/>
        <v>0</v>
      </c>
      <c r="J948" s="54">
        <f t="shared" si="66"/>
        <v>0</v>
      </c>
      <c r="Q948" s="20" t="str">
        <v/>
      </c>
    </row>
    <row r="949" spans="1:17" ht="16.5" x14ac:dyDescent="0.3">
      <c r="A949" s="42">
        <f t="shared" si="67"/>
        <v>945</v>
      </c>
      <c r="B949" s="39"/>
      <c r="C949" s="50" t="s">
        <v>1013</v>
      </c>
      <c r="D949" s="55" t="str">
        <f>IF(C949&lt;&gt;"",IFERROR(VLOOKUP(C949,#REF!,2,FALSE),""))</f>
        <v/>
      </c>
      <c r="E949" s="56"/>
      <c r="F949" s="57"/>
      <c r="G949" s="53">
        <f t="shared" si="64"/>
        <v>0</v>
      </c>
      <c r="H949" s="53">
        <f>IF(ISERROR(VLOOKUP(C949,Vente!$A$4:$D$32,4,FALSE)),0,VLOOKUP(C949,Vente!$B$19:$C$506,2,FALSE))</f>
        <v>0</v>
      </c>
      <c r="I949" s="53">
        <f t="shared" si="65"/>
        <v>0</v>
      </c>
      <c r="J949" s="54">
        <f t="shared" si="66"/>
        <v>0</v>
      </c>
      <c r="Q949" s="20" t="str">
        <v/>
      </c>
    </row>
    <row r="950" spans="1:17" ht="16.5" x14ac:dyDescent="0.3">
      <c r="A950" s="42">
        <f t="shared" si="67"/>
        <v>946</v>
      </c>
      <c r="B950" s="39"/>
      <c r="C950" s="50" t="s">
        <v>1014</v>
      </c>
      <c r="D950" s="55" t="str">
        <f>IF(C950&lt;&gt;"",IFERROR(VLOOKUP(C950,#REF!,2,FALSE),""))</f>
        <v/>
      </c>
      <c r="E950" s="56"/>
      <c r="F950" s="57"/>
      <c r="G950" s="53">
        <f t="shared" si="64"/>
        <v>0</v>
      </c>
      <c r="H950" s="53">
        <f>IF(ISERROR(VLOOKUP(C950,Vente!$A$4:$D$32,4,FALSE)),0,VLOOKUP(C950,Vente!$B$19:$C$506,2,FALSE))</f>
        <v>0</v>
      </c>
      <c r="I950" s="53">
        <f t="shared" si="65"/>
        <v>0</v>
      </c>
      <c r="J950" s="54">
        <f t="shared" si="66"/>
        <v>0</v>
      </c>
      <c r="Q950" s="20" t="str">
        <v/>
      </c>
    </row>
    <row r="951" spans="1:17" ht="16.5" x14ac:dyDescent="0.3">
      <c r="A951" s="42">
        <f t="shared" si="67"/>
        <v>947</v>
      </c>
      <c r="B951" s="39"/>
      <c r="C951" s="50" t="s">
        <v>1015</v>
      </c>
      <c r="D951" s="55" t="str">
        <f>IF(C951&lt;&gt;"",IFERROR(VLOOKUP(C951,#REF!,2,FALSE),""))</f>
        <v/>
      </c>
      <c r="E951" s="56"/>
      <c r="F951" s="57"/>
      <c r="G951" s="53">
        <f t="shared" si="64"/>
        <v>0</v>
      </c>
      <c r="H951" s="53">
        <f>IF(ISERROR(VLOOKUP(C951,Vente!$A$4:$D$32,4,FALSE)),0,VLOOKUP(C951,Vente!$B$19:$C$506,2,FALSE))</f>
        <v>0</v>
      </c>
      <c r="I951" s="53">
        <f t="shared" si="65"/>
        <v>0</v>
      </c>
      <c r="J951" s="54">
        <f t="shared" si="66"/>
        <v>0</v>
      </c>
      <c r="Q951" s="20" t="str">
        <v/>
      </c>
    </row>
    <row r="952" spans="1:17" ht="16.5" x14ac:dyDescent="0.3">
      <c r="A952" s="42">
        <f t="shared" si="67"/>
        <v>948</v>
      </c>
      <c r="B952" s="39"/>
      <c r="C952" s="50" t="s">
        <v>1016</v>
      </c>
      <c r="D952" s="55" t="str">
        <f>IF(C952&lt;&gt;"",IFERROR(VLOOKUP(C952,#REF!,2,FALSE),""))</f>
        <v/>
      </c>
      <c r="E952" s="56"/>
      <c r="F952" s="57"/>
      <c r="G952" s="53">
        <f t="shared" si="64"/>
        <v>0</v>
      </c>
      <c r="H952" s="53">
        <f>IF(ISERROR(VLOOKUP(C952,Vente!$A$4:$D$32,4,FALSE)),0,VLOOKUP(C952,Vente!$B$19:$C$506,2,FALSE))</f>
        <v>0</v>
      </c>
      <c r="I952" s="53">
        <f t="shared" si="65"/>
        <v>0</v>
      </c>
      <c r="J952" s="54">
        <f t="shared" si="66"/>
        <v>0</v>
      </c>
      <c r="Q952" s="20" t="str">
        <v/>
      </c>
    </row>
    <row r="953" spans="1:17" ht="16.5" x14ac:dyDescent="0.3">
      <c r="A953" s="42">
        <f t="shared" si="67"/>
        <v>949</v>
      </c>
      <c r="B953" s="39"/>
      <c r="C953" s="50" t="s">
        <v>1017</v>
      </c>
      <c r="D953" s="55" t="str">
        <f>IF(C953&lt;&gt;"",IFERROR(VLOOKUP(C953,#REF!,2,FALSE),""))</f>
        <v/>
      </c>
      <c r="E953" s="56"/>
      <c r="F953" s="57"/>
      <c r="G953" s="53">
        <f t="shared" si="64"/>
        <v>0</v>
      </c>
      <c r="H953" s="53">
        <f>IF(ISERROR(VLOOKUP(C953,Vente!$A$4:$D$32,4,FALSE)),0,VLOOKUP(C953,Vente!$B$19:$C$506,2,FALSE))</f>
        <v>0</v>
      </c>
      <c r="I953" s="53">
        <f t="shared" si="65"/>
        <v>0</v>
      </c>
      <c r="J953" s="54">
        <f t="shared" si="66"/>
        <v>0</v>
      </c>
      <c r="Q953" s="20" t="str">
        <v/>
      </c>
    </row>
    <row r="954" spans="1:17" ht="16.5" x14ac:dyDescent="0.3">
      <c r="A954" s="42">
        <f t="shared" si="67"/>
        <v>950</v>
      </c>
      <c r="B954" s="39"/>
      <c r="C954" s="50" t="s">
        <v>1018</v>
      </c>
      <c r="D954" s="55" t="str">
        <f>IF(C954&lt;&gt;"",IFERROR(VLOOKUP(C954,#REF!,2,FALSE),""))</f>
        <v/>
      </c>
      <c r="E954" s="56"/>
      <c r="F954" s="57"/>
      <c r="G954" s="53">
        <f t="shared" si="64"/>
        <v>0</v>
      </c>
      <c r="H954" s="53">
        <f>IF(ISERROR(VLOOKUP(C954,Vente!$A$4:$D$32,4,FALSE)),0,VLOOKUP(C954,Vente!$B$19:$C$506,2,FALSE))</f>
        <v>0</v>
      </c>
      <c r="I954" s="53">
        <f t="shared" si="65"/>
        <v>0</v>
      </c>
      <c r="J954" s="54">
        <f t="shared" si="66"/>
        <v>0</v>
      </c>
      <c r="Q954" s="20" t="str">
        <v/>
      </c>
    </row>
    <row r="955" spans="1:17" ht="16.5" x14ac:dyDescent="0.3">
      <c r="A955" s="42">
        <f t="shared" si="67"/>
        <v>951</v>
      </c>
      <c r="B955" s="39"/>
      <c r="C955" s="50" t="s">
        <v>1019</v>
      </c>
      <c r="D955" s="55" t="str">
        <f>IF(C955&lt;&gt;"",IFERROR(VLOOKUP(C955,#REF!,2,FALSE),""))</f>
        <v/>
      </c>
      <c r="E955" s="56"/>
      <c r="F955" s="57"/>
      <c r="G955" s="53">
        <f t="shared" si="64"/>
        <v>0</v>
      </c>
      <c r="H955" s="53">
        <f>IF(ISERROR(VLOOKUP(C955,Vente!$A$4:$D$32,4,FALSE)),0,VLOOKUP(C955,Vente!$B$19:$C$506,2,FALSE))</f>
        <v>0</v>
      </c>
      <c r="I955" s="53">
        <f t="shared" si="65"/>
        <v>0</v>
      </c>
      <c r="J955" s="54">
        <f t="shared" si="66"/>
        <v>0</v>
      </c>
      <c r="Q955" s="20" t="str">
        <v/>
      </c>
    </row>
    <row r="956" spans="1:17" ht="16.5" x14ac:dyDescent="0.3">
      <c r="A956" s="42">
        <f t="shared" si="67"/>
        <v>952</v>
      </c>
      <c r="B956" s="39"/>
      <c r="C956" s="50" t="s">
        <v>1020</v>
      </c>
      <c r="D956" s="55" t="str">
        <f>IF(C956&lt;&gt;"",IFERROR(VLOOKUP(C956,#REF!,2,FALSE),""))</f>
        <v/>
      </c>
      <c r="E956" s="56"/>
      <c r="F956" s="57"/>
      <c r="G956" s="53">
        <f t="shared" si="64"/>
        <v>0</v>
      </c>
      <c r="H956" s="53">
        <f>IF(ISERROR(VLOOKUP(C956,Vente!$A$4:$D$32,4,FALSE)),0,VLOOKUP(C956,Vente!$B$19:$C$506,2,FALSE))</f>
        <v>0</v>
      </c>
      <c r="I956" s="53">
        <f t="shared" si="65"/>
        <v>0</v>
      </c>
      <c r="J956" s="54">
        <f t="shared" si="66"/>
        <v>0</v>
      </c>
      <c r="Q956" s="20" t="str">
        <v/>
      </c>
    </row>
    <row r="957" spans="1:17" ht="16.5" x14ac:dyDescent="0.3">
      <c r="A957" s="42">
        <f t="shared" si="67"/>
        <v>953</v>
      </c>
      <c r="B957" s="39"/>
      <c r="C957" s="50" t="s">
        <v>1021</v>
      </c>
      <c r="D957" s="55" t="str">
        <f>IF(C957&lt;&gt;"",IFERROR(VLOOKUP(C957,#REF!,2,FALSE),""))</f>
        <v/>
      </c>
      <c r="E957" s="56"/>
      <c r="F957" s="57"/>
      <c r="G957" s="53">
        <f t="shared" si="64"/>
        <v>0</v>
      </c>
      <c r="H957" s="53">
        <f>IF(ISERROR(VLOOKUP(C957,Vente!$A$4:$D$32,4,FALSE)),0,VLOOKUP(C957,Vente!$B$19:$C$506,2,FALSE))</f>
        <v>0</v>
      </c>
      <c r="I957" s="53">
        <f t="shared" si="65"/>
        <v>0</v>
      </c>
      <c r="J957" s="54">
        <f t="shared" si="66"/>
        <v>0</v>
      </c>
      <c r="Q957" s="20" t="str">
        <v/>
      </c>
    </row>
    <row r="958" spans="1:17" ht="16.5" x14ac:dyDescent="0.3">
      <c r="A958" s="42">
        <f t="shared" si="67"/>
        <v>954</v>
      </c>
      <c r="B958" s="39"/>
      <c r="C958" s="50" t="s">
        <v>1022</v>
      </c>
      <c r="D958" s="55" t="str">
        <f>IF(C958&lt;&gt;"",IFERROR(VLOOKUP(C958,#REF!,2,FALSE),""))</f>
        <v/>
      </c>
      <c r="E958" s="56"/>
      <c r="F958" s="57"/>
      <c r="G958" s="53">
        <f t="shared" si="64"/>
        <v>0</v>
      </c>
      <c r="H958" s="53">
        <f>IF(ISERROR(VLOOKUP(C958,Vente!$A$4:$D$32,4,FALSE)),0,VLOOKUP(C958,Vente!$B$19:$C$506,2,FALSE))</f>
        <v>0</v>
      </c>
      <c r="I958" s="53">
        <f t="shared" si="65"/>
        <v>0</v>
      </c>
      <c r="J958" s="54">
        <f t="shared" si="66"/>
        <v>0</v>
      </c>
      <c r="Q958" s="20" t="str">
        <v/>
      </c>
    </row>
    <row r="959" spans="1:17" ht="16.5" x14ac:dyDescent="0.3">
      <c r="A959" s="42">
        <f t="shared" si="67"/>
        <v>955</v>
      </c>
      <c r="B959" s="39"/>
      <c r="C959" s="50" t="s">
        <v>1023</v>
      </c>
      <c r="D959" s="55" t="str">
        <f>IF(C959&lt;&gt;"",IFERROR(VLOOKUP(C959,#REF!,2,FALSE),""))</f>
        <v/>
      </c>
      <c r="E959" s="56"/>
      <c r="F959" s="57"/>
      <c r="G959" s="53">
        <f t="shared" si="64"/>
        <v>0</v>
      </c>
      <c r="H959" s="53">
        <f>IF(ISERROR(VLOOKUP(C959,Vente!$A$4:$D$32,4,FALSE)),0,VLOOKUP(C959,Vente!$B$19:$C$506,2,FALSE))</f>
        <v>0</v>
      </c>
      <c r="I959" s="53">
        <f t="shared" si="65"/>
        <v>0</v>
      </c>
      <c r="J959" s="54">
        <f t="shared" si="66"/>
        <v>0</v>
      </c>
      <c r="Q959" s="20" t="str">
        <v/>
      </c>
    </row>
    <row r="960" spans="1:17" ht="16.5" x14ac:dyDescent="0.3">
      <c r="A960" s="42">
        <f t="shared" si="67"/>
        <v>956</v>
      </c>
      <c r="B960" s="39"/>
      <c r="C960" s="50" t="s">
        <v>1024</v>
      </c>
      <c r="D960" s="55" t="str">
        <f>IF(C960&lt;&gt;"",IFERROR(VLOOKUP(C960,#REF!,2,FALSE),""))</f>
        <v/>
      </c>
      <c r="E960" s="56"/>
      <c r="F960" s="57"/>
      <c r="G960" s="53">
        <f t="shared" si="64"/>
        <v>0</v>
      </c>
      <c r="H960" s="53">
        <f>IF(ISERROR(VLOOKUP(C960,Vente!$A$4:$D$32,4,FALSE)),0,VLOOKUP(C960,Vente!$B$19:$C$506,2,FALSE))</f>
        <v>0</v>
      </c>
      <c r="I960" s="53">
        <f t="shared" si="65"/>
        <v>0</v>
      </c>
      <c r="J960" s="54">
        <f t="shared" si="66"/>
        <v>0</v>
      </c>
      <c r="Q960" s="20" t="str">
        <v/>
      </c>
    </row>
    <row r="961" spans="1:17" ht="16.5" x14ac:dyDescent="0.3">
      <c r="A961" s="42">
        <f t="shared" si="67"/>
        <v>957</v>
      </c>
      <c r="B961" s="39"/>
      <c r="C961" s="50" t="s">
        <v>1025</v>
      </c>
      <c r="D961" s="55" t="str">
        <f>IF(C961&lt;&gt;"",IFERROR(VLOOKUP(C961,#REF!,2,FALSE),""))</f>
        <v/>
      </c>
      <c r="E961" s="56"/>
      <c r="F961" s="57"/>
      <c r="G961" s="53">
        <f t="shared" si="64"/>
        <v>0</v>
      </c>
      <c r="H961" s="53">
        <f>IF(ISERROR(VLOOKUP(C961,Vente!$A$4:$D$32,4,FALSE)),0,VLOOKUP(C961,Vente!$B$19:$C$506,2,FALSE))</f>
        <v>0</v>
      </c>
      <c r="I961" s="53">
        <f t="shared" si="65"/>
        <v>0</v>
      </c>
      <c r="J961" s="54">
        <f t="shared" si="66"/>
        <v>0</v>
      </c>
      <c r="Q961" s="20" t="str">
        <v/>
      </c>
    </row>
    <row r="962" spans="1:17" ht="16.5" x14ac:dyDescent="0.3">
      <c r="A962" s="42">
        <f t="shared" si="67"/>
        <v>958</v>
      </c>
      <c r="B962" s="39"/>
      <c r="C962" s="50" t="s">
        <v>1026</v>
      </c>
      <c r="D962" s="55" t="str">
        <f>IF(C962&lt;&gt;"",IFERROR(VLOOKUP(C962,#REF!,2,FALSE),""))</f>
        <v/>
      </c>
      <c r="E962" s="56"/>
      <c r="F962" s="57"/>
      <c r="G962" s="53">
        <f t="shared" si="64"/>
        <v>0</v>
      </c>
      <c r="H962" s="53">
        <f>IF(ISERROR(VLOOKUP(C962,Vente!$A$4:$D$32,4,FALSE)),0,VLOOKUP(C962,Vente!$B$19:$C$506,2,FALSE))</f>
        <v>0</v>
      </c>
      <c r="I962" s="53">
        <f t="shared" si="65"/>
        <v>0</v>
      </c>
      <c r="J962" s="54">
        <f t="shared" si="66"/>
        <v>0</v>
      </c>
      <c r="Q962" s="20" t="str">
        <v/>
      </c>
    </row>
    <row r="963" spans="1:17" ht="16.5" x14ac:dyDescent="0.3">
      <c r="A963" s="42">
        <f t="shared" si="67"/>
        <v>959</v>
      </c>
      <c r="B963" s="39"/>
      <c r="C963" s="50" t="s">
        <v>1027</v>
      </c>
      <c r="D963" s="55" t="str">
        <f>IF(C963&lt;&gt;"",IFERROR(VLOOKUP(C963,#REF!,2,FALSE),""))</f>
        <v/>
      </c>
      <c r="E963" s="56"/>
      <c r="F963" s="57"/>
      <c r="G963" s="53">
        <f t="shared" si="64"/>
        <v>0</v>
      </c>
      <c r="H963" s="53">
        <f>IF(ISERROR(VLOOKUP(C963,Vente!$A$4:$D$32,4,FALSE)),0,VLOOKUP(C963,Vente!$B$19:$C$506,2,FALSE))</f>
        <v>0</v>
      </c>
      <c r="I963" s="53">
        <f t="shared" si="65"/>
        <v>0</v>
      </c>
      <c r="J963" s="54">
        <f t="shared" si="66"/>
        <v>0</v>
      </c>
      <c r="Q963" s="20" t="str">
        <v/>
      </c>
    </row>
    <row r="964" spans="1:17" ht="16.5" x14ac:dyDescent="0.3">
      <c r="A964" s="42">
        <f t="shared" si="67"/>
        <v>960</v>
      </c>
      <c r="B964" s="39"/>
      <c r="C964" s="50" t="s">
        <v>1028</v>
      </c>
      <c r="D964" s="55" t="str">
        <f>IF(C964&lt;&gt;"",IFERROR(VLOOKUP(C964,#REF!,2,FALSE),""))</f>
        <v/>
      </c>
      <c r="E964" s="56"/>
      <c r="F964" s="57"/>
      <c r="G964" s="53">
        <f t="shared" si="64"/>
        <v>0</v>
      </c>
      <c r="H964" s="53">
        <f>IF(ISERROR(VLOOKUP(C964,Vente!$A$4:$D$32,4,FALSE)),0,VLOOKUP(C964,Vente!$B$19:$C$506,2,FALSE))</f>
        <v>0</v>
      </c>
      <c r="I964" s="53">
        <f t="shared" si="65"/>
        <v>0</v>
      </c>
      <c r="J964" s="54">
        <f t="shared" si="66"/>
        <v>0</v>
      </c>
      <c r="Q964" s="20" t="str">
        <v/>
      </c>
    </row>
    <row r="965" spans="1:17" ht="16.5" x14ac:dyDescent="0.3">
      <c r="A965" s="42">
        <f t="shared" si="67"/>
        <v>961</v>
      </c>
      <c r="B965" s="39"/>
      <c r="C965" s="50" t="s">
        <v>1029</v>
      </c>
      <c r="D965" s="55" t="str">
        <f>IF(C965&lt;&gt;"",IFERROR(VLOOKUP(C965,#REF!,2,FALSE),""))</f>
        <v/>
      </c>
      <c r="E965" s="56"/>
      <c r="F965" s="57"/>
      <c r="G965" s="53">
        <f t="shared" si="64"/>
        <v>0</v>
      </c>
      <c r="H965" s="53">
        <f>IF(ISERROR(VLOOKUP(C965,Vente!$A$4:$D$32,4,FALSE)),0,VLOOKUP(C965,Vente!$B$19:$C$506,2,FALSE))</f>
        <v>0</v>
      </c>
      <c r="I965" s="53">
        <f t="shared" si="65"/>
        <v>0</v>
      </c>
      <c r="J965" s="54">
        <f t="shared" si="66"/>
        <v>0</v>
      </c>
      <c r="Q965" s="20" t="str">
        <v/>
      </c>
    </row>
    <row r="966" spans="1:17" ht="16.5" x14ac:dyDescent="0.3">
      <c r="A966" s="42">
        <f t="shared" si="67"/>
        <v>962</v>
      </c>
      <c r="B966" s="39"/>
      <c r="C966" s="50" t="s">
        <v>1030</v>
      </c>
      <c r="D966" s="55" t="str">
        <f>IF(C966&lt;&gt;"",IFERROR(VLOOKUP(C966,#REF!,2,FALSE),""))</f>
        <v/>
      </c>
      <c r="E966" s="56"/>
      <c r="F966" s="57"/>
      <c r="G966" s="53">
        <f t="shared" ref="G966:G1029" si="68">F966</f>
        <v>0</v>
      </c>
      <c r="H966" s="53">
        <f>IF(ISERROR(VLOOKUP(C966,Vente!$A$4:$D$32,4,FALSE)),0,VLOOKUP(C966,Vente!$B$19:$C$506,2,FALSE))</f>
        <v>0</v>
      </c>
      <c r="I966" s="53">
        <f t="shared" ref="I966:I1029" si="69">G966-H966</f>
        <v>0</v>
      </c>
      <c r="J966" s="54">
        <f t="shared" ref="J966:J1029" si="70">F966*E966</f>
        <v>0</v>
      </c>
      <c r="Q966" s="20" t="str">
        <v/>
      </c>
    </row>
    <row r="967" spans="1:17" ht="16.5" x14ac:dyDescent="0.3">
      <c r="A967" s="42">
        <f t="shared" ref="A967:A1030" si="71">A966+1</f>
        <v>963</v>
      </c>
      <c r="B967" s="39"/>
      <c r="C967" s="50" t="s">
        <v>1031</v>
      </c>
      <c r="D967" s="55" t="str">
        <f>IF(C967&lt;&gt;"",IFERROR(VLOOKUP(C967,#REF!,2,FALSE),""))</f>
        <v/>
      </c>
      <c r="E967" s="56"/>
      <c r="F967" s="57"/>
      <c r="G967" s="53">
        <f t="shared" si="68"/>
        <v>0</v>
      </c>
      <c r="H967" s="53">
        <f>IF(ISERROR(VLOOKUP(C967,Vente!$A$4:$D$32,4,FALSE)),0,VLOOKUP(C967,Vente!$B$19:$C$506,2,FALSE))</f>
        <v>0</v>
      </c>
      <c r="I967" s="53">
        <f t="shared" si="69"/>
        <v>0</v>
      </c>
      <c r="J967" s="54">
        <f t="shared" si="70"/>
        <v>0</v>
      </c>
      <c r="Q967" s="20" t="str">
        <v/>
      </c>
    </row>
    <row r="968" spans="1:17" ht="16.5" x14ac:dyDescent="0.3">
      <c r="A968" s="42">
        <f t="shared" si="71"/>
        <v>964</v>
      </c>
      <c r="B968" s="39"/>
      <c r="C968" s="50" t="s">
        <v>1032</v>
      </c>
      <c r="D968" s="55" t="str">
        <f>IF(C968&lt;&gt;"",IFERROR(VLOOKUP(C968,#REF!,2,FALSE),""))</f>
        <v/>
      </c>
      <c r="E968" s="56"/>
      <c r="F968" s="57"/>
      <c r="G968" s="53">
        <f t="shared" si="68"/>
        <v>0</v>
      </c>
      <c r="H968" s="53">
        <f>IF(ISERROR(VLOOKUP(C968,Vente!$A$4:$D$32,4,FALSE)),0,VLOOKUP(C968,Vente!$B$19:$C$506,2,FALSE))</f>
        <v>0</v>
      </c>
      <c r="I968" s="53">
        <f t="shared" si="69"/>
        <v>0</v>
      </c>
      <c r="J968" s="54">
        <f t="shared" si="70"/>
        <v>0</v>
      </c>
      <c r="Q968" s="20" t="str">
        <v/>
      </c>
    </row>
    <row r="969" spans="1:17" ht="16.5" x14ac:dyDescent="0.3">
      <c r="A969" s="42">
        <f t="shared" si="71"/>
        <v>965</v>
      </c>
      <c r="B969" s="39"/>
      <c r="C969" s="50" t="s">
        <v>1033</v>
      </c>
      <c r="D969" s="55" t="str">
        <f>IF(C969&lt;&gt;"",IFERROR(VLOOKUP(C969,#REF!,2,FALSE),""))</f>
        <v/>
      </c>
      <c r="E969" s="56"/>
      <c r="F969" s="57"/>
      <c r="G969" s="53">
        <f t="shared" si="68"/>
        <v>0</v>
      </c>
      <c r="H969" s="53">
        <f>IF(ISERROR(VLOOKUP(C969,Vente!$A$4:$D$32,4,FALSE)),0,VLOOKUP(C969,Vente!$B$19:$C$506,2,FALSE))</f>
        <v>0</v>
      </c>
      <c r="I969" s="53">
        <f t="shared" si="69"/>
        <v>0</v>
      </c>
      <c r="J969" s="54">
        <f t="shared" si="70"/>
        <v>0</v>
      </c>
      <c r="Q969" s="20" t="str">
        <v/>
      </c>
    </row>
    <row r="970" spans="1:17" ht="16.5" x14ac:dyDescent="0.3">
      <c r="A970" s="42">
        <f t="shared" si="71"/>
        <v>966</v>
      </c>
      <c r="B970" s="39"/>
      <c r="C970" s="50" t="s">
        <v>1034</v>
      </c>
      <c r="D970" s="55" t="str">
        <f>IF(C970&lt;&gt;"",IFERROR(VLOOKUP(C970,#REF!,2,FALSE),""))</f>
        <v/>
      </c>
      <c r="E970" s="56"/>
      <c r="F970" s="57"/>
      <c r="G970" s="53">
        <f t="shared" si="68"/>
        <v>0</v>
      </c>
      <c r="H970" s="53">
        <f>IF(ISERROR(VLOOKUP(C970,Vente!$A$4:$D$32,4,FALSE)),0,VLOOKUP(C970,Vente!$B$19:$C$506,2,FALSE))</f>
        <v>0</v>
      </c>
      <c r="I970" s="53">
        <f t="shared" si="69"/>
        <v>0</v>
      </c>
      <c r="J970" s="54">
        <f t="shared" si="70"/>
        <v>0</v>
      </c>
      <c r="Q970" s="20" t="str">
        <v/>
      </c>
    </row>
    <row r="971" spans="1:17" ht="16.5" x14ac:dyDescent="0.3">
      <c r="A971" s="42">
        <f t="shared" si="71"/>
        <v>967</v>
      </c>
      <c r="B971" s="39"/>
      <c r="C971" s="50" t="s">
        <v>1035</v>
      </c>
      <c r="D971" s="55" t="str">
        <f>IF(C971&lt;&gt;"",IFERROR(VLOOKUP(C971,#REF!,2,FALSE),""))</f>
        <v/>
      </c>
      <c r="E971" s="56"/>
      <c r="F971" s="57"/>
      <c r="G971" s="53">
        <f t="shared" si="68"/>
        <v>0</v>
      </c>
      <c r="H971" s="53">
        <f>IF(ISERROR(VLOOKUP(C971,Vente!$A$4:$D$32,4,FALSE)),0,VLOOKUP(C971,Vente!$B$19:$C$506,2,FALSE))</f>
        <v>0</v>
      </c>
      <c r="I971" s="53">
        <f t="shared" si="69"/>
        <v>0</v>
      </c>
      <c r="J971" s="54">
        <f t="shared" si="70"/>
        <v>0</v>
      </c>
      <c r="Q971" s="20" t="str">
        <v/>
      </c>
    </row>
    <row r="972" spans="1:17" ht="16.5" x14ac:dyDescent="0.3">
      <c r="A972" s="42">
        <f t="shared" si="71"/>
        <v>968</v>
      </c>
      <c r="B972" s="39"/>
      <c r="C972" s="50" t="s">
        <v>1036</v>
      </c>
      <c r="D972" s="55" t="str">
        <f>IF(C972&lt;&gt;"",IFERROR(VLOOKUP(C972,#REF!,2,FALSE),""))</f>
        <v/>
      </c>
      <c r="E972" s="56"/>
      <c r="F972" s="57"/>
      <c r="G972" s="53">
        <f t="shared" si="68"/>
        <v>0</v>
      </c>
      <c r="H972" s="53">
        <f>IF(ISERROR(VLOOKUP(C972,Vente!$A$4:$D$32,4,FALSE)),0,VLOOKUP(C972,Vente!$B$19:$C$506,2,FALSE))</f>
        <v>0</v>
      </c>
      <c r="I972" s="53">
        <f t="shared" si="69"/>
        <v>0</v>
      </c>
      <c r="J972" s="54">
        <f t="shared" si="70"/>
        <v>0</v>
      </c>
      <c r="Q972" s="20" t="str">
        <v/>
      </c>
    </row>
    <row r="973" spans="1:17" ht="16.5" x14ac:dyDescent="0.3">
      <c r="A973" s="42">
        <f t="shared" si="71"/>
        <v>969</v>
      </c>
      <c r="B973" s="39"/>
      <c r="C973" s="50" t="s">
        <v>1037</v>
      </c>
      <c r="D973" s="55" t="str">
        <f>IF(C973&lt;&gt;"",IFERROR(VLOOKUP(C973,#REF!,2,FALSE),""))</f>
        <v/>
      </c>
      <c r="E973" s="56"/>
      <c r="F973" s="57"/>
      <c r="G973" s="53">
        <f t="shared" si="68"/>
        <v>0</v>
      </c>
      <c r="H973" s="53">
        <f>IF(ISERROR(VLOOKUP(C973,Vente!$A$4:$D$32,4,FALSE)),0,VLOOKUP(C973,Vente!$B$19:$C$506,2,FALSE))</f>
        <v>0</v>
      </c>
      <c r="I973" s="53">
        <f t="shared" si="69"/>
        <v>0</v>
      </c>
      <c r="J973" s="54">
        <f t="shared" si="70"/>
        <v>0</v>
      </c>
      <c r="Q973" s="20" t="str">
        <v/>
      </c>
    </row>
    <row r="974" spans="1:17" ht="16.5" x14ac:dyDescent="0.3">
      <c r="A974" s="42">
        <f t="shared" si="71"/>
        <v>970</v>
      </c>
      <c r="B974" s="39"/>
      <c r="C974" s="50" t="s">
        <v>1038</v>
      </c>
      <c r="D974" s="55" t="str">
        <f>IF(C974&lt;&gt;"",IFERROR(VLOOKUP(C974,#REF!,2,FALSE),""))</f>
        <v/>
      </c>
      <c r="E974" s="56"/>
      <c r="F974" s="57"/>
      <c r="G974" s="53">
        <f t="shared" si="68"/>
        <v>0</v>
      </c>
      <c r="H974" s="53">
        <f>IF(ISERROR(VLOOKUP(C974,Vente!$A$4:$D$32,4,FALSE)),0,VLOOKUP(C974,Vente!$B$19:$C$506,2,FALSE))</f>
        <v>0</v>
      </c>
      <c r="I974" s="53">
        <f t="shared" si="69"/>
        <v>0</v>
      </c>
      <c r="J974" s="54">
        <f t="shared" si="70"/>
        <v>0</v>
      </c>
      <c r="Q974" s="20" t="str">
        <v/>
      </c>
    </row>
    <row r="975" spans="1:17" ht="16.5" x14ac:dyDescent="0.3">
      <c r="A975" s="42">
        <f t="shared" si="71"/>
        <v>971</v>
      </c>
      <c r="B975" s="39"/>
      <c r="C975" s="50" t="s">
        <v>1039</v>
      </c>
      <c r="D975" s="55" t="str">
        <f>IF(C975&lt;&gt;"",IFERROR(VLOOKUP(C975,#REF!,2,FALSE),""))</f>
        <v/>
      </c>
      <c r="E975" s="56"/>
      <c r="F975" s="57"/>
      <c r="G975" s="53">
        <f t="shared" si="68"/>
        <v>0</v>
      </c>
      <c r="H975" s="53">
        <f>IF(ISERROR(VLOOKUP(C975,Vente!$A$4:$D$32,4,FALSE)),0,VLOOKUP(C975,Vente!$B$19:$C$506,2,FALSE))</f>
        <v>0</v>
      </c>
      <c r="I975" s="53">
        <f t="shared" si="69"/>
        <v>0</v>
      </c>
      <c r="J975" s="54">
        <f t="shared" si="70"/>
        <v>0</v>
      </c>
      <c r="Q975" s="20" t="str">
        <v/>
      </c>
    </row>
    <row r="976" spans="1:17" ht="16.5" x14ac:dyDescent="0.3">
      <c r="A976" s="42">
        <f t="shared" si="71"/>
        <v>972</v>
      </c>
      <c r="B976" s="39"/>
      <c r="C976" s="50" t="s">
        <v>1040</v>
      </c>
      <c r="D976" s="55" t="str">
        <f>IF(C976&lt;&gt;"",IFERROR(VLOOKUP(C976,#REF!,2,FALSE),""))</f>
        <v/>
      </c>
      <c r="E976" s="56"/>
      <c r="F976" s="57"/>
      <c r="G976" s="53">
        <f t="shared" si="68"/>
        <v>0</v>
      </c>
      <c r="H976" s="53">
        <f>IF(ISERROR(VLOOKUP(C976,Vente!$A$4:$D$32,4,FALSE)),0,VLOOKUP(C976,Vente!$B$19:$C$506,2,FALSE))</f>
        <v>0</v>
      </c>
      <c r="I976" s="53">
        <f t="shared" si="69"/>
        <v>0</v>
      </c>
      <c r="J976" s="54">
        <f t="shared" si="70"/>
        <v>0</v>
      </c>
      <c r="Q976" s="20" t="str">
        <v/>
      </c>
    </row>
    <row r="977" spans="1:17" ht="16.5" x14ac:dyDescent="0.3">
      <c r="A977" s="42">
        <f t="shared" si="71"/>
        <v>973</v>
      </c>
      <c r="B977" s="39"/>
      <c r="C977" s="50" t="s">
        <v>1041</v>
      </c>
      <c r="D977" s="55" t="str">
        <f>IF(C977&lt;&gt;"",IFERROR(VLOOKUP(C977,#REF!,2,FALSE),""))</f>
        <v/>
      </c>
      <c r="E977" s="56"/>
      <c r="F977" s="57"/>
      <c r="G977" s="53">
        <f t="shared" si="68"/>
        <v>0</v>
      </c>
      <c r="H977" s="53">
        <f>IF(ISERROR(VLOOKUP(C977,Vente!$A$4:$D$32,4,FALSE)),0,VLOOKUP(C977,Vente!$B$19:$C$506,2,FALSE))</f>
        <v>0</v>
      </c>
      <c r="I977" s="53">
        <f t="shared" si="69"/>
        <v>0</v>
      </c>
      <c r="J977" s="54">
        <f t="shared" si="70"/>
        <v>0</v>
      </c>
      <c r="Q977" s="20" t="str">
        <v/>
      </c>
    </row>
    <row r="978" spans="1:17" ht="16.5" x14ac:dyDescent="0.3">
      <c r="A978" s="42">
        <f t="shared" si="71"/>
        <v>974</v>
      </c>
      <c r="B978" s="39"/>
      <c r="C978" s="50" t="s">
        <v>1042</v>
      </c>
      <c r="D978" s="55" t="str">
        <f>IF(C978&lt;&gt;"",IFERROR(VLOOKUP(C978,#REF!,2,FALSE),""))</f>
        <v/>
      </c>
      <c r="E978" s="56"/>
      <c r="F978" s="57"/>
      <c r="G978" s="53">
        <f t="shared" si="68"/>
        <v>0</v>
      </c>
      <c r="H978" s="53">
        <f>IF(ISERROR(VLOOKUP(C978,Vente!$A$4:$D$32,4,FALSE)),0,VLOOKUP(C978,Vente!$B$19:$C$506,2,FALSE))</f>
        <v>0</v>
      </c>
      <c r="I978" s="53">
        <f t="shared" si="69"/>
        <v>0</v>
      </c>
      <c r="J978" s="54">
        <f t="shared" si="70"/>
        <v>0</v>
      </c>
      <c r="Q978" s="20" t="str">
        <v/>
      </c>
    </row>
    <row r="979" spans="1:17" ht="16.5" x14ac:dyDescent="0.3">
      <c r="A979" s="42">
        <f t="shared" si="71"/>
        <v>975</v>
      </c>
      <c r="B979" s="39"/>
      <c r="C979" s="50" t="s">
        <v>1043</v>
      </c>
      <c r="D979" s="55" t="str">
        <f>IF(C979&lt;&gt;"",IFERROR(VLOOKUP(C979,#REF!,2,FALSE),""))</f>
        <v/>
      </c>
      <c r="E979" s="56"/>
      <c r="F979" s="57"/>
      <c r="G979" s="53">
        <f t="shared" si="68"/>
        <v>0</v>
      </c>
      <c r="H979" s="53">
        <f>IF(ISERROR(VLOOKUP(C979,Vente!$A$4:$D$32,4,FALSE)),0,VLOOKUP(C979,Vente!$B$19:$C$506,2,FALSE))</f>
        <v>0</v>
      </c>
      <c r="I979" s="53">
        <f t="shared" si="69"/>
        <v>0</v>
      </c>
      <c r="J979" s="54">
        <f t="shared" si="70"/>
        <v>0</v>
      </c>
      <c r="Q979" s="20" t="str">
        <v/>
      </c>
    </row>
    <row r="980" spans="1:17" ht="16.5" x14ac:dyDescent="0.3">
      <c r="A980" s="42">
        <f t="shared" si="71"/>
        <v>976</v>
      </c>
      <c r="B980" s="39"/>
      <c r="C980" s="50" t="s">
        <v>1044</v>
      </c>
      <c r="D980" s="55" t="str">
        <f>IF(C980&lt;&gt;"",IFERROR(VLOOKUP(C980,#REF!,2,FALSE),""))</f>
        <v/>
      </c>
      <c r="E980" s="56"/>
      <c r="F980" s="57"/>
      <c r="G980" s="53">
        <f t="shared" si="68"/>
        <v>0</v>
      </c>
      <c r="H980" s="53">
        <f>IF(ISERROR(VLOOKUP(C980,Vente!$A$4:$D$32,4,FALSE)),0,VLOOKUP(C980,Vente!$B$19:$C$506,2,FALSE))</f>
        <v>0</v>
      </c>
      <c r="I980" s="53">
        <f t="shared" si="69"/>
        <v>0</v>
      </c>
      <c r="J980" s="54">
        <f t="shared" si="70"/>
        <v>0</v>
      </c>
      <c r="Q980" s="20" t="str">
        <v/>
      </c>
    </row>
    <row r="981" spans="1:17" ht="16.5" x14ac:dyDescent="0.3">
      <c r="A981" s="42">
        <f t="shared" si="71"/>
        <v>977</v>
      </c>
      <c r="B981" s="39"/>
      <c r="C981" s="50" t="s">
        <v>1045</v>
      </c>
      <c r="D981" s="55" t="str">
        <f>IF(C981&lt;&gt;"",IFERROR(VLOOKUP(C981,#REF!,2,FALSE),""))</f>
        <v/>
      </c>
      <c r="E981" s="56"/>
      <c r="F981" s="57"/>
      <c r="G981" s="53">
        <f t="shared" si="68"/>
        <v>0</v>
      </c>
      <c r="H981" s="53">
        <f>IF(ISERROR(VLOOKUP(C981,Vente!$A$4:$D$32,4,FALSE)),0,VLOOKUP(C981,Vente!$B$19:$C$506,2,FALSE))</f>
        <v>0</v>
      </c>
      <c r="I981" s="53">
        <f t="shared" si="69"/>
        <v>0</v>
      </c>
      <c r="J981" s="54">
        <f t="shared" si="70"/>
        <v>0</v>
      </c>
      <c r="Q981" s="20" t="str">
        <v/>
      </c>
    </row>
    <row r="982" spans="1:17" ht="16.5" x14ac:dyDescent="0.3">
      <c r="A982" s="42">
        <f t="shared" si="71"/>
        <v>978</v>
      </c>
      <c r="B982" s="39"/>
      <c r="C982" s="50" t="s">
        <v>1046</v>
      </c>
      <c r="D982" s="55" t="str">
        <f>IF(C982&lt;&gt;"",IFERROR(VLOOKUP(C982,#REF!,2,FALSE),""))</f>
        <v/>
      </c>
      <c r="E982" s="56"/>
      <c r="F982" s="57"/>
      <c r="G982" s="53">
        <f t="shared" si="68"/>
        <v>0</v>
      </c>
      <c r="H982" s="53">
        <f>IF(ISERROR(VLOOKUP(C982,Vente!$A$4:$D$32,4,FALSE)),0,VLOOKUP(C982,Vente!$B$19:$C$506,2,FALSE))</f>
        <v>0</v>
      </c>
      <c r="I982" s="53">
        <f t="shared" si="69"/>
        <v>0</v>
      </c>
      <c r="J982" s="54">
        <f t="shared" si="70"/>
        <v>0</v>
      </c>
      <c r="Q982" s="20" t="str">
        <v/>
      </c>
    </row>
    <row r="983" spans="1:17" ht="16.5" x14ac:dyDescent="0.3">
      <c r="A983" s="42">
        <f t="shared" si="71"/>
        <v>979</v>
      </c>
      <c r="B983" s="39"/>
      <c r="C983" s="50" t="s">
        <v>1047</v>
      </c>
      <c r="D983" s="55" t="str">
        <f>IF(C983&lt;&gt;"",IFERROR(VLOOKUP(C983,#REF!,2,FALSE),""))</f>
        <v/>
      </c>
      <c r="E983" s="56"/>
      <c r="F983" s="57"/>
      <c r="G983" s="53">
        <f t="shared" si="68"/>
        <v>0</v>
      </c>
      <c r="H983" s="53">
        <f>IF(ISERROR(VLOOKUP(C983,Vente!$A$4:$D$32,4,FALSE)),0,VLOOKUP(C983,Vente!$B$19:$C$506,2,FALSE))</f>
        <v>0</v>
      </c>
      <c r="I983" s="53">
        <f t="shared" si="69"/>
        <v>0</v>
      </c>
      <c r="J983" s="54">
        <f t="shared" si="70"/>
        <v>0</v>
      </c>
      <c r="Q983" s="20" t="str">
        <v/>
      </c>
    </row>
    <row r="984" spans="1:17" ht="16.5" x14ac:dyDescent="0.3">
      <c r="A984" s="42">
        <f t="shared" si="71"/>
        <v>980</v>
      </c>
      <c r="B984" s="39"/>
      <c r="C984" s="50" t="s">
        <v>1048</v>
      </c>
      <c r="D984" s="55" t="str">
        <f>IF(C984&lt;&gt;"",IFERROR(VLOOKUP(C984,#REF!,2,FALSE),""))</f>
        <v/>
      </c>
      <c r="E984" s="56"/>
      <c r="F984" s="57"/>
      <c r="G984" s="53">
        <f t="shared" si="68"/>
        <v>0</v>
      </c>
      <c r="H984" s="53">
        <f>IF(ISERROR(VLOOKUP(C984,Vente!$A$4:$D$32,4,FALSE)),0,VLOOKUP(C984,Vente!$B$19:$C$506,2,FALSE))</f>
        <v>0</v>
      </c>
      <c r="I984" s="53">
        <f t="shared" si="69"/>
        <v>0</v>
      </c>
      <c r="J984" s="54">
        <f t="shared" si="70"/>
        <v>0</v>
      </c>
      <c r="Q984" s="20" t="str">
        <v/>
      </c>
    </row>
    <row r="985" spans="1:17" ht="16.5" x14ac:dyDescent="0.3">
      <c r="A985" s="42">
        <f t="shared" si="71"/>
        <v>981</v>
      </c>
      <c r="B985" s="39"/>
      <c r="C985" s="50" t="s">
        <v>1049</v>
      </c>
      <c r="D985" s="55" t="str">
        <f>IF(C985&lt;&gt;"",IFERROR(VLOOKUP(C985,#REF!,2,FALSE),""))</f>
        <v/>
      </c>
      <c r="E985" s="56"/>
      <c r="F985" s="57"/>
      <c r="G985" s="53">
        <f t="shared" si="68"/>
        <v>0</v>
      </c>
      <c r="H985" s="53">
        <f>IF(ISERROR(VLOOKUP(C985,Vente!$A$4:$D$32,4,FALSE)),0,VLOOKUP(C985,Vente!$B$19:$C$506,2,FALSE))</f>
        <v>0</v>
      </c>
      <c r="I985" s="53">
        <f t="shared" si="69"/>
        <v>0</v>
      </c>
      <c r="J985" s="54">
        <f t="shared" si="70"/>
        <v>0</v>
      </c>
      <c r="Q985" s="20" t="str">
        <v/>
      </c>
    </row>
    <row r="986" spans="1:17" ht="16.5" x14ac:dyDescent="0.3">
      <c r="A986" s="42">
        <f t="shared" si="71"/>
        <v>982</v>
      </c>
      <c r="B986" s="39"/>
      <c r="C986" s="50" t="s">
        <v>1050</v>
      </c>
      <c r="D986" s="55" t="str">
        <f>IF(C986&lt;&gt;"",IFERROR(VLOOKUP(C986,#REF!,2,FALSE),""))</f>
        <v/>
      </c>
      <c r="E986" s="56"/>
      <c r="F986" s="57"/>
      <c r="G986" s="53">
        <f t="shared" si="68"/>
        <v>0</v>
      </c>
      <c r="H986" s="53">
        <f>IF(ISERROR(VLOOKUP(C986,Vente!$A$4:$D$32,4,FALSE)),0,VLOOKUP(C986,Vente!$B$19:$C$506,2,FALSE))</f>
        <v>0</v>
      </c>
      <c r="I986" s="53">
        <f t="shared" si="69"/>
        <v>0</v>
      </c>
      <c r="J986" s="54">
        <f t="shared" si="70"/>
        <v>0</v>
      </c>
      <c r="Q986" s="20" t="str">
        <v/>
      </c>
    </row>
    <row r="987" spans="1:17" ht="16.5" x14ac:dyDescent="0.3">
      <c r="A987" s="42">
        <f t="shared" si="71"/>
        <v>983</v>
      </c>
      <c r="B987" s="39"/>
      <c r="C987" s="50" t="s">
        <v>1051</v>
      </c>
      <c r="D987" s="55" t="str">
        <f>IF(C987&lt;&gt;"",IFERROR(VLOOKUP(C987,#REF!,2,FALSE),""))</f>
        <v/>
      </c>
      <c r="E987" s="56"/>
      <c r="F987" s="57"/>
      <c r="G987" s="53">
        <f t="shared" si="68"/>
        <v>0</v>
      </c>
      <c r="H987" s="53">
        <f>IF(ISERROR(VLOOKUP(C987,Vente!$A$4:$D$32,4,FALSE)),0,VLOOKUP(C987,Vente!$B$19:$C$506,2,FALSE))</f>
        <v>0</v>
      </c>
      <c r="I987" s="53">
        <f t="shared" si="69"/>
        <v>0</v>
      </c>
      <c r="J987" s="54">
        <f t="shared" si="70"/>
        <v>0</v>
      </c>
      <c r="Q987" s="20" t="str">
        <v/>
      </c>
    </row>
    <row r="988" spans="1:17" ht="16.5" x14ac:dyDescent="0.3">
      <c r="A988" s="42">
        <f t="shared" si="71"/>
        <v>984</v>
      </c>
      <c r="B988" s="39"/>
      <c r="C988" s="50" t="s">
        <v>1052</v>
      </c>
      <c r="D988" s="55" t="str">
        <f>IF(C988&lt;&gt;"",IFERROR(VLOOKUP(C988,#REF!,2,FALSE),""))</f>
        <v/>
      </c>
      <c r="E988" s="56"/>
      <c r="F988" s="57"/>
      <c r="G988" s="53">
        <f t="shared" si="68"/>
        <v>0</v>
      </c>
      <c r="H988" s="53">
        <f>IF(ISERROR(VLOOKUP(C988,Vente!$A$4:$D$32,4,FALSE)),0,VLOOKUP(C988,Vente!$B$19:$C$506,2,FALSE))</f>
        <v>0</v>
      </c>
      <c r="I988" s="53">
        <f t="shared" si="69"/>
        <v>0</v>
      </c>
      <c r="J988" s="54">
        <f t="shared" si="70"/>
        <v>0</v>
      </c>
      <c r="Q988" s="20" t="str">
        <v/>
      </c>
    </row>
    <row r="989" spans="1:17" ht="16.5" x14ac:dyDescent="0.3">
      <c r="A989" s="42">
        <f t="shared" si="71"/>
        <v>985</v>
      </c>
      <c r="B989" s="39"/>
      <c r="C989" s="50" t="s">
        <v>1053</v>
      </c>
      <c r="D989" s="55" t="str">
        <f>IF(C989&lt;&gt;"",IFERROR(VLOOKUP(C989,#REF!,2,FALSE),""))</f>
        <v/>
      </c>
      <c r="E989" s="56"/>
      <c r="F989" s="57"/>
      <c r="G989" s="53">
        <f t="shared" si="68"/>
        <v>0</v>
      </c>
      <c r="H989" s="53">
        <f>IF(ISERROR(VLOOKUP(C989,Vente!$A$4:$D$32,4,FALSE)),0,VLOOKUP(C989,Vente!$B$19:$C$506,2,FALSE))</f>
        <v>0</v>
      </c>
      <c r="I989" s="53">
        <f t="shared" si="69"/>
        <v>0</v>
      </c>
      <c r="J989" s="54">
        <f t="shared" si="70"/>
        <v>0</v>
      </c>
      <c r="Q989" s="20" t="str">
        <v/>
      </c>
    </row>
    <row r="990" spans="1:17" ht="16.5" x14ac:dyDescent="0.3">
      <c r="A990" s="42">
        <f t="shared" si="71"/>
        <v>986</v>
      </c>
      <c r="B990" s="39"/>
      <c r="C990" s="50" t="s">
        <v>1054</v>
      </c>
      <c r="D990" s="55" t="str">
        <f>IF(C990&lt;&gt;"",IFERROR(VLOOKUP(C990,#REF!,2,FALSE),""))</f>
        <v/>
      </c>
      <c r="E990" s="56"/>
      <c r="F990" s="57"/>
      <c r="G990" s="53">
        <f t="shared" si="68"/>
        <v>0</v>
      </c>
      <c r="H990" s="53">
        <f>IF(ISERROR(VLOOKUP(C990,Vente!$A$4:$D$32,4,FALSE)),0,VLOOKUP(C990,Vente!$B$19:$C$506,2,FALSE))</f>
        <v>0</v>
      </c>
      <c r="I990" s="53">
        <f t="shared" si="69"/>
        <v>0</v>
      </c>
      <c r="J990" s="54">
        <f t="shared" si="70"/>
        <v>0</v>
      </c>
      <c r="Q990" s="20" t="str">
        <v/>
      </c>
    </row>
    <row r="991" spans="1:17" ht="16.5" x14ac:dyDescent="0.3">
      <c r="A991" s="42">
        <f t="shared" si="71"/>
        <v>987</v>
      </c>
      <c r="B991" s="39"/>
      <c r="C991" s="50" t="s">
        <v>1055</v>
      </c>
      <c r="D991" s="55" t="str">
        <f>IF(C991&lt;&gt;"",IFERROR(VLOOKUP(C991,#REF!,2,FALSE),""))</f>
        <v/>
      </c>
      <c r="E991" s="56"/>
      <c r="F991" s="57"/>
      <c r="G991" s="53">
        <f t="shared" si="68"/>
        <v>0</v>
      </c>
      <c r="H991" s="53">
        <f>IF(ISERROR(VLOOKUP(C991,Vente!$A$4:$D$32,4,FALSE)),0,VLOOKUP(C991,Vente!$B$19:$C$506,2,FALSE))</f>
        <v>0</v>
      </c>
      <c r="I991" s="53">
        <f t="shared" si="69"/>
        <v>0</v>
      </c>
      <c r="J991" s="54">
        <f t="shared" si="70"/>
        <v>0</v>
      </c>
      <c r="Q991" s="20" t="str">
        <v/>
      </c>
    </row>
    <row r="992" spans="1:17" ht="16.5" x14ac:dyDescent="0.3">
      <c r="A992" s="42">
        <f t="shared" si="71"/>
        <v>988</v>
      </c>
      <c r="B992" s="39"/>
      <c r="C992" s="50" t="s">
        <v>1056</v>
      </c>
      <c r="D992" s="55" t="str">
        <f>IF(C992&lt;&gt;"",IFERROR(VLOOKUP(C992,#REF!,2,FALSE),""))</f>
        <v/>
      </c>
      <c r="E992" s="56"/>
      <c r="F992" s="57"/>
      <c r="G992" s="53">
        <f t="shared" si="68"/>
        <v>0</v>
      </c>
      <c r="H992" s="53">
        <f>IF(ISERROR(VLOOKUP(C992,Vente!$A$4:$D$32,4,FALSE)),0,VLOOKUP(C992,Vente!$B$19:$C$506,2,FALSE))</f>
        <v>0</v>
      </c>
      <c r="I992" s="53">
        <f t="shared" si="69"/>
        <v>0</v>
      </c>
      <c r="J992" s="54">
        <f t="shared" si="70"/>
        <v>0</v>
      </c>
      <c r="Q992" s="20" t="str">
        <v/>
      </c>
    </row>
    <row r="993" spans="1:17" ht="16.5" x14ac:dyDescent="0.3">
      <c r="A993" s="42">
        <f t="shared" si="71"/>
        <v>989</v>
      </c>
      <c r="B993" s="39"/>
      <c r="C993" s="50" t="s">
        <v>1057</v>
      </c>
      <c r="D993" s="55" t="str">
        <f>IF(C993&lt;&gt;"",IFERROR(VLOOKUP(C993,#REF!,2,FALSE),""))</f>
        <v/>
      </c>
      <c r="E993" s="56"/>
      <c r="F993" s="57"/>
      <c r="G993" s="53">
        <f t="shared" si="68"/>
        <v>0</v>
      </c>
      <c r="H993" s="53">
        <f>IF(ISERROR(VLOOKUP(C993,Vente!$A$4:$D$32,4,FALSE)),0,VLOOKUP(C993,Vente!$B$19:$C$506,2,FALSE))</f>
        <v>0</v>
      </c>
      <c r="I993" s="53">
        <f t="shared" si="69"/>
        <v>0</v>
      </c>
      <c r="J993" s="54">
        <f t="shared" si="70"/>
        <v>0</v>
      </c>
      <c r="Q993" s="20" t="str">
        <v/>
      </c>
    </row>
    <row r="994" spans="1:17" ht="16.5" x14ac:dyDescent="0.3">
      <c r="A994" s="42">
        <f t="shared" si="71"/>
        <v>990</v>
      </c>
      <c r="B994" s="39"/>
      <c r="C994" s="50" t="s">
        <v>1058</v>
      </c>
      <c r="D994" s="55" t="str">
        <f>IF(C994&lt;&gt;"",IFERROR(VLOOKUP(C994,#REF!,2,FALSE),""))</f>
        <v/>
      </c>
      <c r="E994" s="56"/>
      <c r="F994" s="57"/>
      <c r="G994" s="53">
        <f t="shared" si="68"/>
        <v>0</v>
      </c>
      <c r="H994" s="53">
        <f>IF(ISERROR(VLOOKUP(C994,Vente!$A$4:$D$32,4,FALSE)),0,VLOOKUP(C994,Vente!$B$19:$C$506,2,FALSE))</f>
        <v>0</v>
      </c>
      <c r="I994" s="53">
        <f t="shared" si="69"/>
        <v>0</v>
      </c>
      <c r="J994" s="54">
        <f t="shared" si="70"/>
        <v>0</v>
      </c>
      <c r="Q994" s="20" t="str">
        <v/>
      </c>
    </row>
    <row r="995" spans="1:17" ht="16.5" x14ac:dyDescent="0.3">
      <c r="A995" s="42">
        <f t="shared" si="71"/>
        <v>991</v>
      </c>
      <c r="B995" s="39"/>
      <c r="C995" s="50" t="s">
        <v>1059</v>
      </c>
      <c r="D995" s="55" t="str">
        <f>IF(C995&lt;&gt;"",IFERROR(VLOOKUP(C995,#REF!,2,FALSE),""))</f>
        <v/>
      </c>
      <c r="E995" s="56"/>
      <c r="F995" s="57"/>
      <c r="G995" s="53">
        <f t="shared" si="68"/>
        <v>0</v>
      </c>
      <c r="H995" s="53">
        <f>IF(ISERROR(VLOOKUP(C995,Vente!$A$4:$D$32,4,FALSE)),0,VLOOKUP(C995,Vente!$B$19:$C$506,2,FALSE))</f>
        <v>0</v>
      </c>
      <c r="I995" s="53">
        <f t="shared" si="69"/>
        <v>0</v>
      </c>
      <c r="J995" s="54">
        <f t="shared" si="70"/>
        <v>0</v>
      </c>
      <c r="Q995" s="20" t="str">
        <v/>
      </c>
    </row>
    <row r="996" spans="1:17" ht="16.5" x14ac:dyDescent="0.3">
      <c r="A996" s="42">
        <f t="shared" si="71"/>
        <v>992</v>
      </c>
      <c r="B996" s="39"/>
      <c r="C996" s="50" t="s">
        <v>1060</v>
      </c>
      <c r="D996" s="55" t="str">
        <f>IF(C996&lt;&gt;"",IFERROR(VLOOKUP(C996,#REF!,2,FALSE),""))</f>
        <v/>
      </c>
      <c r="E996" s="56"/>
      <c r="F996" s="57"/>
      <c r="G996" s="53">
        <f t="shared" si="68"/>
        <v>0</v>
      </c>
      <c r="H996" s="53">
        <f>IF(ISERROR(VLOOKUP(C996,Vente!$A$4:$D$32,4,FALSE)),0,VLOOKUP(C996,Vente!$B$19:$C$506,2,FALSE))</f>
        <v>0</v>
      </c>
      <c r="I996" s="53">
        <f t="shared" si="69"/>
        <v>0</v>
      </c>
      <c r="J996" s="54">
        <f t="shared" si="70"/>
        <v>0</v>
      </c>
      <c r="Q996" s="20" t="str">
        <v/>
      </c>
    </row>
    <row r="997" spans="1:17" ht="16.5" x14ac:dyDescent="0.3">
      <c r="A997" s="42">
        <f t="shared" si="71"/>
        <v>993</v>
      </c>
      <c r="B997" s="39"/>
      <c r="C997" s="50" t="s">
        <v>1061</v>
      </c>
      <c r="D997" s="55" t="str">
        <f>IF(C997&lt;&gt;"",IFERROR(VLOOKUP(C997,#REF!,2,FALSE),""))</f>
        <v/>
      </c>
      <c r="E997" s="56"/>
      <c r="F997" s="57"/>
      <c r="G997" s="53">
        <f t="shared" si="68"/>
        <v>0</v>
      </c>
      <c r="H997" s="53">
        <f>IF(ISERROR(VLOOKUP(C997,Vente!$A$4:$D$32,4,FALSE)),0,VLOOKUP(C997,Vente!$B$19:$C$506,2,FALSE))</f>
        <v>0</v>
      </c>
      <c r="I997" s="53">
        <f t="shared" si="69"/>
        <v>0</v>
      </c>
      <c r="J997" s="54">
        <f t="shared" si="70"/>
        <v>0</v>
      </c>
      <c r="Q997" s="20" t="str">
        <v/>
      </c>
    </row>
    <row r="998" spans="1:17" ht="16.5" x14ac:dyDescent="0.3">
      <c r="A998" s="42">
        <f t="shared" si="71"/>
        <v>994</v>
      </c>
      <c r="B998" s="39"/>
      <c r="C998" s="50" t="s">
        <v>1062</v>
      </c>
      <c r="D998" s="55" t="str">
        <f>IF(C998&lt;&gt;"",IFERROR(VLOOKUP(C998,#REF!,2,FALSE),""))</f>
        <v/>
      </c>
      <c r="E998" s="56"/>
      <c r="F998" s="57"/>
      <c r="G998" s="53">
        <f t="shared" si="68"/>
        <v>0</v>
      </c>
      <c r="H998" s="53">
        <f>IF(ISERROR(VLOOKUP(C998,Vente!$A$4:$D$32,4,FALSE)),0,VLOOKUP(C998,Vente!$B$19:$C$506,2,FALSE))</f>
        <v>0</v>
      </c>
      <c r="I998" s="53">
        <f t="shared" si="69"/>
        <v>0</v>
      </c>
      <c r="J998" s="54">
        <f t="shared" si="70"/>
        <v>0</v>
      </c>
      <c r="Q998" s="20" t="str">
        <v/>
      </c>
    </row>
    <row r="999" spans="1:17" ht="16.5" x14ac:dyDescent="0.3">
      <c r="A999" s="42">
        <f t="shared" si="71"/>
        <v>995</v>
      </c>
      <c r="B999" s="39"/>
      <c r="C999" s="50" t="s">
        <v>1063</v>
      </c>
      <c r="D999" s="55" t="str">
        <f>IF(C999&lt;&gt;"",IFERROR(VLOOKUP(C999,#REF!,2,FALSE),""))</f>
        <v/>
      </c>
      <c r="E999" s="56"/>
      <c r="F999" s="57"/>
      <c r="G999" s="53">
        <f t="shared" si="68"/>
        <v>0</v>
      </c>
      <c r="H999" s="53">
        <f>IF(ISERROR(VLOOKUP(C999,Vente!$A$4:$D$32,4,FALSE)),0,VLOOKUP(C999,Vente!$B$19:$C$506,2,FALSE))</f>
        <v>0</v>
      </c>
      <c r="I999" s="53">
        <f t="shared" si="69"/>
        <v>0</v>
      </c>
      <c r="J999" s="54">
        <f t="shared" si="70"/>
        <v>0</v>
      </c>
      <c r="Q999" s="20" t="str">
        <v/>
      </c>
    </row>
    <row r="1000" spans="1:17" ht="16.5" x14ac:dyDescent="0.3">
      <c r="A1000" s="42">
        <f t="shared" si="71"/>
        <v>996</v>
      </c>
      <c r="B1000" s="39"/>
      <c r="C1000" s="50" t="s">
        <v>1064</v>
      </c>
      <c r="D1000" s="55" t="str">
        <f>IF(C1000&lt;&gt;"",IFERROR(VLOOKUP(C1000,#REF!,2,FALSE),""))</f>
        <v/>
      </c>
      <c r="E1000" s="56"/>
      <c r="F1000" s="57"/>
      <c r="G1000" s="53">
        <f t="shared" si="68"/>
        <v>0</v>
      </c>
      <c r="H1000" s="53">
        <f>IF(ISERROR(VLOOKUP(C1000,Vente!$A$4:$D$32,4,FALSE)),0,VLOOKUP(C1000,Vente!$B$19:$C$506,2,FALSE))</f>
        <v>0</v>
      </c>
      <c r="I1000" s="53">
        <f t="shared" si="69"/>
        <v>0</v>
      </c>
      <c r="J1000" s="54">
        <f t="shared" si="70"/>
        <v>0</v>
      </c>
      <c r="Q1000" s="20" t="str">
        <v/>
      </c>
    </row>
    <row r="1001" spans="1:17" ht="16.5" x14ac:dyDescent="0.3">
      <c r="A1001" s="42">
        <f t="shared" si="71"/>
        <v>997</v>
      </c>
      <c r="B1001" s="39"/>
      <c r="C1001" s="50" t="s">
        <v>1065</v>
      </c>
      <c r="D1001" s="55" t="str">
        <f>IF(C1001&lt;&gt;"",IFERROR(VLOOKUP(C1001,#REF!,2,FALSE),""))</f>
        <v/>
      </c>
      <c r="E1001" s="56"/>
      <c r="F1001" s="57"/>
      <c r="G1001" s="53">
        <f t="shared" si="68"/>
        <v>0</v>
      </c>
      <c r="H1001" s="53">
        <f>IF(ISERROR(VLOOKUP(C1001,Vente!$A$4:$D$32,4,FALSE)),0,VLOOKUP(C1001,Vente!$B$19:$C$506,2,FALSE))</f>
        <v>0</v>
      </c>
      <c r="I1001" s="53">
        <f t="shared" si="69"/>
        <v>0</v>
      </c>
      <c r="J1001" s="54">
        <f t="shared" si="70"/>
        <v>0</v>
      </c>
      <c r="Q1001" s="20" t="str">
        <v/>
      </c>
    </row>
    <row r="1002" spans="1:17" ht="16.5" x14ac:dyDescent="0.3">
      <c r="A1002" s="42">
        <f t="shared" si="71"/>
        <v>998</v>
      </c>
      <c r="B1002" s="39"/>
      <c r="C1002" s="50" t="s">
        <v>1066</v>
      </c>
      <c r="D1002" s="55" t="str">
        <f>IF(C1002&lt;&gt;"",IFERROR(VLOOKUP(C1002,#REF!,2,FALSE),""))</f>
        <v/>
      </c>
      <c r="E1002" s="56"/>
      <c r="F1002" s="57"/>
      <c r="G1002" s="53">
        <f t="shared" si="68"/>
        <v>0</v>
      </c>
      <c r="H1002" s="53">
        <f>IF(ISERROR(VLOOKUP(C1002,Vente!$A$4:$D$32,4,FALSE)),0,VLOOKUP(C1002,Vente!$B$19:$C$506,2,FALSE))</f>
        <v>0</v>
      </c>
      <c r="I1002" s="53">
        <f t="shared" si="69"/>
        <v>0</v>
      </c>
      <c r="J1002" s="54">
        <f t="shared" si="70"/>
        <v>0</v>
      </c>
      <c r="Q1002" s="20" t="str">
        <v/>
      </c>
    </row>
    <row r="1003" spans="1:17" ht="16.5" x14ac:dyDescent="0.3">
      <c r="A1003" s="42">
        <f t="shared" si="71"/>
        <v>999</v>
      </c>
      <c r="B1003" s="39"/>
      <c r="C1003" s="50" t="s">
        <v>1067</v>
      </c>
      <c r="D1003" s="55" t="str">
        <f>IF(C1003&lt;&gt;"",IFERROR(VLOOKUP(C1003,#REF!,2,FALSE),""))</f>
        <v/>
      </c>
      <c r="E1003" s="56"/>
      <c r="F1003" s="57"/>
      <c r="G1003" s="53">
        <f t="shared" si="68"/>
        <v>0</v>
      </c>
      <c r="H1003" s="53">
        <f>IF(ISERROR(VLOOKUP(C1003,Vente!$A$4:$D$32,4,FALSE)),0,VLOOKUP(C1003,Vente!$B$19:$C$506,2,FALSE))</f>
        <v>0</v>
      </c>
      <c r="I1003" s="53">
        <f t="shared" si="69"/>
        <v>0</v>
      </c>
      <c r="J1003" s="54">
        <f t="shared" si="70"/>
        <v>0</v>
      </c>
      <c r="Q1003" s="20" t="str">
        <v/>
      </c>
    </row>
    <row r="1004" spans="1:17" ht="16.5" x14ac:dyDescent="0.3">
      <c r="A1004" s="42">
        <f t="shared" si="71"/>
        <v>1000</v>
      </c>
      <c r="B1004" s="39"/>
      <c r="C1004" s="50" t="s">
        <v>1068</v>
      </c>
      <c r="D1004" s="55" t="str">
        <f>IF(C1004&lt;&gt;"",IFERROR(VLOOKUP(C1004,#REF!,2,FALSE),""))</f>
        <v/>
      </c>
      <c r="E1004" s="56"/>
      <c r="F1004" s="57"/>
      <c r="G1004" s="53">
        <f t="shared" si="68"/>
        <v>0</v>
      </c>
      <c r="H1004" s="53">
        <f>IF(ISERROR(VLOOKUP(C1004,Vente!$A$4:$D$32,4,FALSE)),0,VLOOKUP(C1004,Vente!$B$19:$C$506,2,FALSE))</f>
        <v>0</v>
      </c>
      <c r="I1004" s="53">
        <f t="shared" si="69"/>
        <v>0</v>
      </c>
      <c r="J1004" s="54">
        <f t="shared" si="70"/>
        <v>0</v>
      </c>
      <c r="Q1004" s="20" t="str">
        <v/>
      </c>
    </row>
    <row r="1005" spans="1:17" ht="16.5" x14ac:dyDescent="0.3">
      <c r="A1005" s="42">
        <f t="shared" si="71"/>
        <v>1001</v>
      </c>
      <c r="B1005" s="39"/>
      <c r="C1005" s="50" t="s">
        <v>1069</v>
      </c>
      <c r="D1005" s="55" t="str">
        <f>IF(C1005&lt;&gt;"",IFERROR(VLOOKUP(C1005,#REF!,2,FALSE),""))</f>
        <v/>
      </c>
      <c r="E1005" s="56"/>
      <c r="F1005" s="57"/>
      <c r="G1005" s="53">
        <f t="shared" si="68"/>
        <v>0</v>
      </c>
      <c r="H1005" s="53">
        <f>IF(ISERROR(VLOOKUP(C1005,Vente!$A$4:$D$32,4,FALSE)),0,VLOOKUP(C1005,Vente!$B$19:$C$506,2,FALSE))</f>
        <v>0</v>
      </c>
      <c r="I1005" s="53">
        <f t="shared" si="69"/>
        <v>0</v>
      </c>
      <c r="J1005" s="54">
        <f t="shared" si="70"/>
        <v>0</v>
      </c>
      <c r="Q1005" s="20" t="str">
        <v/>
      </c>
    </row>
    <row r="1006" spans="1:17" ht="16.5" x14ac:dyDescent="0.3">
      <c r="A1006" s="42">
        <f t="shared" si="71"/>
        <v>1002</v>
      </c>
      <c r="B1006" s="39"/>
      <c r="C1006" s="50" t="s">
        <v>1070</v>
      </c>
      <c r="D1006" s="55" t="str">
        <f>IF(C1006&lt;&gt;"",IFERROR(VLOOKUP(C1006,#REF!,2,FALSE),""))</f>
        <v/>
      </c>
      <c r="E1006" s="56"/>
      <c r="F1006" s="57"/>
      <c r="G1006" s="53">
        <f t="shared" si="68"/>
        <v>0</v>
      </c>
      <c r="H1006" s="53">
        <f>IF(ISERROR(VLOOKUP(C1006,Vente!$A$4:$D$32,4,FALSE)),0,VLOOKUP(C1006,Vente!$B$19:$C$506,2,FALSE))</f>
        <v>0</v>
      </c>
      <c r="I1006" s="53">
        <f t="shared" si="69"/>
        <v>0</v>
      </c>
      <c r="J1006" s="54">
        <f t="shared" si="70"/>
        <v>0</v>
      </c>
      <c r="Q1006" s="20" t="str">
        <v/>
      </c>
    </row>
    <row r="1007" spans="1:17" ht="16.5" x14ac:dyDescent="0.3">
      <c r="A1007" s="42">
        <f t="shared" si="71"/>
        <v>1003</v>
      </c>
      <c r="B1007" s="39"/>
      <c r="C1007" s="50" t="s">
        <v>1071</v>
      </c>
      <c r="D1007" s="55" t="str">
        <f>IF(C1007&lt;&gt;"",IFERROR(VLOOKUP(C1007,#REF!,2,FALSE),""))</f>
        <v/>
      </c>
      <c r="E1007" s="56"/>
      <c r="F1007" s="57"/>
      <c r="G1007" s="53">
        <f t="shared" si="68"/>
        <v>0</v>
      </c>
      <c r="H1007" s="53">
        <f>IF(ISERROR(VLOOKUP(C1007,Vente!$A$4:$D$32,4,FALSE)),0,VLOOKUP(C1007,Vente!$B$19:$C$506,2,FALSE))</f>
        <v>0</v>
      </c>
      <c r="I1007" s="53">
        <f t="shared" si="69"/>
        <v>0</v>
      </c>
      <c r="J1007" s="54">
        <f t="shared" si="70"/>
        <v>0</v>
      </c>
      <c r="Q1007" s="20" t="str">
        <v/>
      </c>
    </row>
    <row r="1008" spans="1:17" ht="16.5" x14ac:dyDescent="0.3">
      <c r="A1008" s="42">
        <f t="shared" si="71"/>
        <v>1004</v>
      </c>
      <c r="B1008" s="39"/>
      <c r="C1008" s="50" t="s">
        <v>1072</v>
      </c>
      <c r="D1008" s="55" t="str">
        <f>IF(C1008&lt;&gt;"",IFERROR(VLOOKUP(C1008,#REF!,2,FALSE),""))</f>
        <v/>
      </c>
      <c r="E1008" s="56"/>
      <c r="F1008" s="57"/>
      <c r="G1008" s="53">
        <f t="shared" si="68"/>
        <v>0</v>
      </c>
      <c r="H1008" s="53">
        <f>IF(ISERROR(VLOOKUP(C1008,Vente!$A$4:$D$32,4,FALSE)),0,VLOOKUP(C1008,Vente!$B$19:$C$506,2,FALSE))</f>
        <v>0</v>
      </c>
      <c r="I1008" s="53">
        <f t="shared" si="69"/>
        <v>0</v>
      </c>
      <c r="J1008" s="54">
        <f t="shared" si="70"/>
        <v>0</v>
      </c>
      <c r="Q1008" s="20" t="str">
        <v/>
      </c>
    </row>
    <row r="1009" spans="1:17" ht="16.5" x14ac:dyDescent="0.3">
      <c r="A1009" s="42">
        <f t="shared" si="71"/>
        <v>1005</v>
      </c>
      <c r="B1009" s="39"/>
      <c r="C1009" s="50" t="s">
        <v>1073</v>
      </c>
      <c r="D1009" s="55" t="str">
        <f>IF(C1009&lt;&gt;"",IFERROR(VLOOKUP(C1009,#REF!,2,FALSE),""))</f>
        <v/>
      </c>
      <c r="E1009" s="56"/>
      <c r="F1009" s="57"/>
      <c r="G1009" s="53">
        <f t="shared" si="68"/>
        <v>0</v>
      </c>
      <c r="H1009" s="53">
        <f>IF(ISERROR(VLOOKUP(C1009,Vente!$A$4:$D$32,4,FALSE)),0,VLOOKUP(C1009,Vente!$B$19:$C$506,2,FALSE))</f>
        <v>0</v>
      </c>
      <c r="I1009" s="53">
        <f t="shared" si="69"/>
        <v>0</v>
      </c>
      <c r="J1009" s="54">
        <f t="shared" si="70"/>
        <v>0</v>
      </c>
      <c r="Q1009" s="20" t="str">
        <v/>
      </c>
    </row>
    <row r="1010" spans="1:17" ht="16.5" x14ac:dyDescent="0.3">
      <c r="A1010" s="42">
        <f t="shared" si="71"/>
        <v>1006</v>
      </c>
      <c r="B1010" s="39"/>
      <c r="C1010" s="50" t="s">
        <v>1074</v>
      </c>
      <c r="D1010" s="55" t="str">
        <f>IF(C1010&lt;&gt;"",IFERROR(VLOOKUP(C1010,#REF!,2,FALSE),""))</f>
        <v/>
      </c>
      <c r="E1010" s="56"/>
      <c r="F1010" s="57"/>
      <c r="G1010" s="53">
        <f t="shared" si="68"/>
        <v>0</v>
      </c>
      <c r="H1010" s="53">
        <f>IF(ISERROR(VLOOKUP(C1010,Vente!$A$4:$D$32,4,FALSE)),0,VLOOKUP(C1010,Vente!$B$19:$C$506,2,FALSE))</f>
        <v>0</v>
      </c>
      <c r="I1010" s="53">
        <f t="shared" si="69"/>
        <v>0</v>
      </c>
      <c r="J1010" s="54">
        <f t="shared" si="70"/>
        <v>0</v>
      </c>
      <c r="Q1010" s="20" t="str">
        <v/>
      </c>
    </row>
    <row r="1011" spans="1:17" ht="16.5" x14ac:dyDescent="0.3">
      <c r="A1011" s="42">
        <f t="shared" si="71"/>
        <v>1007</v>
      </c>
      <c r="B1011" s="39"/>
      <c r="C1011" s="50" t="s">
        <v>1075</v>
      </c>
      <c r="D1011" s="55" t="str">
        <f>IF(C1011&lt;&gt;"",IFERROR(VLOOKUP(C1011,#REF!,2,FALSE),""))</f>
        <v/>
      </c>
      <c r="E1011" s="56"/>
      <c r="F1011" s="57"/>
      <c r="G1011" s="53">
        <f t="shared" si="68"/>
        <v>0</v>
      </c>
      <c r="H1011" s="53">
        <f>IF(ISERROR(VLOOKUP(C1011,Vente!$A$4:$D$32,4,FALSE)),0,VLOOKUP(C1011,Vente!$B$19:$C$506,2,FALSE))</f>
        <v>0</v>
      </c>
      <c r="I1011" s="53">
        <f t="shared" si="69"/>
        <v>0</v>
      </c>
      <c r="J1011" s="54">
        <f t="shared" si="70"/>
        <v>0</v>
      </c>
      <c r="Q1011" s="20" t="str">
        <v/>
      </c>
    </row>
    <row r="1012" spans="1:17" ht="16.5" x14ac:dyDescent="0.3">
      <c r="A1012" s="42">
        <f t="shared" si="71"/>
        <v>1008</v>
      </c>
      <c r="B1012" s="39"/>
      <c r="C1012" s="50" t="s">
        <v>1076</v>
      </c>
      <c r="D1012" s="55" t="str">
        <f>IF(C1012&lt;&gt;"",IFERROR(VLOOKUP(C1012,#REF!,2,FALSE),""))</f>
        <v/>
      </c>
      <c r="E1012" s="56"/>
      <c r="F1012" s="57"/>
      <c r="G1012" s="53">
        <f t="shared" si="68"/>
        <v>0</v>
      </c>
      <c r="H1012" s="53">
        <f>IF(ISERROR(VLOOKUP(C1012,Vente!$A$4:$D$32,4,FALSE)),0,VLOOKUP(C1012,Vente!$B$19:$C$506,2,FALSE))</f>
        <v>0</v>
      </c>
      <c r="I1012" s="53">
        <f t="shared" si="69"/>
        <v>0</v>
      </c>
      <c r="J1012" s="54">
        <f t="shared" si="70"/>
        <v>0</v>
      </c>
      <c r="Q1012" s="20" t="str">
        <v/>
      </c>
    </row>
    <row r="1013" spans="1:17" ht="16.5" x14ac:dyDescent="0.3">
      <c r="A1013" s="42">
        <f t="shared" si="71"/>
        <v>1009</v>
      </c>
      <c r="B1013" s="39"/>
      <c r="C1013" s="50" t="s">
        <v>1077</v>
      </c>
      <c r="D1013" s="55" t="str">
        <f>IF(C1013&lt;&gt;"",IFERROR(VLOOKUP(C1013,#REF!,2,FALSE),""))</f>
        <v/>
      </c>
      <c r="E1013" s="56"/>
      <c r="F1013" s="57"/>
      <c r="G1013" s="53">
        <f t="shared" si="68"/>
        <v>0</v>
      </c>
      <c r="H1013" s="53">
        <f>IF(ISERROR(VLOOKUP(C1013,Vente!$A$4:$D$32,4,FALSE)),0,VLOOKUP(C1013,Vente!$B$19:$C$506,2,FALSE))</f>
        <v>0</v>
      </c>
      <c r="I1013" s="53">
        <f t="shared" si="69"/>
        <v>0</v>
      </c>
      <c r="J1013" s="54">
        <f t="shared" si="70"/>
        <v>0</v>
      </c>
      <c r="Q1013" s="20" t="str">
        <v/>
      </c>
    </row>
    <row r="1014" spans="1:17" ht="16.5" x14ac:dyDescent="0.3">
      <c r="A1014" s="42">
        <f t="shared" si="71"/>
        <v>1010</v>
      </c>
      <c r="B1014" s="39"/>
      <c r="C1014" s="50" t="s">
        <v>1078</v>
      </c>
      <c r="D1014" s="55" t="str">
        <f>IF(C1014&lt;&gt;"",IFERROR(VLOOKUP(C1014,#REF!,2,FALSE),""))</f>
        <v/>
      </c>
      <c r="E1014" s="56"/>
      <c r="F1014" s="57"/>
      <c r="G1014" s="53">
        <f t="shared" si="68"/>
        <v>0</v>
      </c>
      <c r="H1014" s="53">
        <f>IF(ISERROR(VLOOKUP(C1014,Vente!$A$4:$D$32,4,FALSE)),0,VLOOKUP(C1014,Vente!$B$19:$C$506,2,FALSE))</f>
        <v>0</v>
      </c>
      <c r="I1014" s="53">
        <f t="shared" si="69"/>
        <v>0</v>
      </c>
      <c r="J1014" s="54">
        <f t="shared" si="70"/>
        <v>0</v>
      </c>
      <c r="Q1014" s="20" t="str">
        <v/>
      </c>
    </row>
    <row r="1015" spans="1:17" ht="16.5" x14ac:dyDescent="0.3">
      <c r="A1015" s="42">
        <f t="shared" si="71"/>
        <v>1011</v>
      </c>
      <c r="B1015" s="39"/>
      <c r="C1015" s="50" t="s">
        <v>1079</v>
      </c>
      <c r="D1015" s="55" t="str">
        <f>IF(C1015&lt;&gt;"",IFERROR(VLOOKUP(C1015,#REF!,2,FALSE),""))</f>
        <v/>
      </c>
      <c r="E1015" s="56"/>
      <c r="F1015" s="57"/>
      <c r="G1015" s="53">
        <f t="shared" si="68"/>
        <v>0</v>
      </c>
      <c r="H1015" s="53">
        <f>IF(ISERROR(VLOOKUP(C1015,Vente!$A$4:$D$32,4,FALSE)),0,VLOOKUP(C1015,Vente!$B$19:$C$506,2,FALSE))</f>
        <v>0</v>
      </c>
      <c r="I1015" s="53">
        <f t="shared" si="69"/>
        <v>0</v>
      </c>
      <c r="J1015" s="54">
        <f t="shared" si="70"/>
        <v>0</v>
      </c>
      <c r="Q1015" s="20" t="str">
        <v/>
      </c>
    </row>
    <row r="1016" spans="1:17" ht="16.5" x14ac:dyDescent="0.3">
      <c r="A1016" s="42">
        <f t="shared" si="71"/>
        <v>1012</v>
      </c>
      <c r="B1016" s="39"/>
      <c r="C1016" s="50" t="s">
        <v>1080</v>
      </c>
      <c r="D1016" s="55" t="str">
        <f>IF(C1016&lt;&gt;"",IFERROR(VLOOKUP(C1016,#REF!,2,FALSE),""))</f>
        <v/>
      </c>
      <c r="E1016" s="56"/>
      <c r="F1016" s="57"/>
      <c r="G1016" s="53">
        <f t="shared" si="68"/>
        <v>0</v>
      </c>
      <c r="H1016" s="53">
        <f>IF(ISERROR(VLOOKUP(C1016,Vente!$A$4:$D$32,4,FALSE)),0,VLOOKUP(C1016,Vente!$B$19:$C$506,2,FALSE))</f>
        <v>0</v>
      </c>
      <c r="I1016" s="53">
        <f t="shared" si="69"/>
        <v>0</v>
      </c>
      <c r="J1016" s="54">
        <f t="shared" si="70"/>
        <v>0</v>
      </c>
      <c r="Q1016" s="20" t="str">
        <v/>
      </c>
    </row>
    <row r="1017" spans="1:17" ht="16.5" x14ac:dyDescent="0.3">
      <c r="A1017" s="42">
        <f t="shared" si="71"/>
        <v>1013</v>
      </c>
      <c r="B1017" s="39"/>
      <c r="C1017" s="50" t="s">
        <v>1081</v>
      </c>
      <c r="D1017" s="55" t="str">
        <f>IF(C1017&lt;&gt;"",IFERROR(VLOOKUP(C1017,#REF!,2,FALSE),""))</f>
        <v/>
      </c>
      <c r="E1017" s="56"/>
      <c r="F1017" s="57"/>
      <c r="G1017" s="53">
        <f t="shared" si="68"/>
        <v>0</v>
      </c>
      <c r="H1017" s="53">
        <f>IF(ISERROR(VLOOKUP(C1017,Vente!$A$4:$D$32,4,FALSE)),0,VLOOKUP(C1017,Vente!$B$19:$C$506,2,FALSE))</f>
        <v>0</v>
      </c>
      <c r="I1017" s="53">
        <f t="shared" si="69"/>
        <v>0</v>
      </c>
      <c r="J1017" s="54">
        <f t="shared" si="70"/>
        <v>0</v>
      </c>
      <c r="Q1017" s="20" t="str">
        <v/>
      </c>
    </row>
    <row r="1018" spans="1:17" ht="16.5" x14ac:dyDescent="0.3">
      <c r="A1018" s="42">
        <f t="shared" si="71"/>
        <v>1014</v>
      </c>
      <c r="B1018" s="39"/>
      <c r="C1018" s="50" t="s">
        <v>1082</v>
      </c>
      <c r="D1018" s="55" t="str">
        <f>IF(C1018&lt;&gt;"",IFERROR(VLOOKUP(C1018,#REF!,2,FALSE),""))</f>
        <v/>
      </c>
      <c r="E1018" s="56"/>
      <c r="F1018" s="57"/>
      <c r="G1018" s="53">
        <f t="shared" si="68"/>
        <v>0</v>
      </c>
      <c r="H1018" s="53">
        <f>IF(ISERROR(VLOOKUP(C1018,Vente!$A$4:$D$32,4,FALSE)),0,VLOOKUP(C1018,Vente!$B$19:$C$506,2,FALSE))</f>
        <v>0</v>
      </c>
      <c r="I1018" s="53">
        <f t="shared" si="69"/>
        <v>0</v>
      </c>
      <c r="J1018" s="54">
        <f t="shared" si="70"/>
        <v>0</v>
      </c>
      <c r="Q1018" s="20" t="str">
        <v/>
      </c>
    </row>
    <row r="1019" spans="1:17" ht="16.5" x14ac:dyDescent="0.3">
      <c r="A1019" s="42">
        <f t="shared" si="71"/>
        <v>1015</v>
      </c>
      <c r="B1019" s="39"/>
      <c r="C1019" s="50" t="s">
        <v>1083</v>
      </c>
      <c r="D1019" s="55" t="str">
        <f>IF(C1019&lt;&gt;"",IFERROR(VLOOKUP(C1019,#REF!,2,FALSE),""))</f>
        <v/>
      </c>
      <c r="E1019" s="56"/>
      <c r="F1019" s="57"/>
      <c r="G1019" s="53">
        <f t="shared" si="68"/>
        <v>0</v>
      </c>
      <c r="H1019" s="53">
        <f>IF(ISERROR(VLOOKUP(C1019,Vente!$A$4:$D$32,4,FALSE)),0,VLOOKUP(C1019,Vente!$B$19:$C$506,2,FALSE))</f>
        <v>0</v>
      </c>
      <c r="I1019" s="53">
        <f t="shared" si="69"/>
        <v>0</v>
      </c>
      <c r="J1019" s="54">
        <f t="shared" si="70"/>
        <v>0</v>
      </c>
      <c r="Q1019" s="20" t="str">
        <v/>
      </c>
    </row>
    <row r="1020" spans="1:17" ht="16.5" x14ac:dyDescent="0.3">
      <c r="A1020" s="42">
        <f t="shared" si="71"/>
        <v>1016</v>
      </c>
      <c r="B1020" s="39"/>
      <c r="C1020" s="50" t="s">
        <v>1084</v>
      </c>
      <c r="D1020" s="55" t="str">
        <f>IF(C1020&lt;&gt;"",IFERROR(VLOOKUP(C1020,#REF!,2,FALSE),""))</f>
        <v/>
      </c>
      <c r="E1020" s="56"/>
      <c r="F1020" s="57"/>
      <c r="G1020" s="53">
        <f t="shared" si="68"/>
        <v>0</v>
      </c>
      <c r="H1020" s="53">
        <f>IF(ISERROR(VLOOKUP(C1020,Vente!$A$4:$D$32,4,FALSE)),0,VLOOKUP(C1020,Vente!$B$19:$C$506,2,FALSE))</f>
        <v>0</v>
      </c>
      <c r="I1020" s="53">
        <f t="shared" si="69"/>
        <v>0</v>
      </c>
      <c r="J1020" s="54">
        <f t="shared" si="70"/>
        <v>0</v>
      </c>
      <c r="Q1020" s="20" t="str">
        <v/>
      </c>
    </row>
    <row r="1021" spans="1:17" ht="16.5" x14ac:dyDescent="0.3">
      <c r="A1021" s="42">
        <f t="shared" si="71"/>
        <v>1017</v>
      </c>
      <c r="B1021" s="39"/>
      <c r="C1021" s="50" t="s">
        <v>1085</v>
      </c>
      <c r="D1021" s="55" t="str">
        <f>IF(C1021&lt;&gt;"",IFERROR(VLOOKUP(C1021,#REF!,2,FALSE),""))</f>
        <v/>
      </c>
      <c r="E1021" s="56"/>
      <c r="F1021" s="57"/>
      <c r="G1021" s="53">
        <f t="shared" si="68"/>
        <v>0</v>
      </c>
      <c r="H1021" s="53">
        <f>IF(ISERROR(VLOOKUP(C1021,Vente!$A$4:$D$32,4,FALSE)),0,VLOOKUP(C1021,Vente!$B$19:$C$506,2,FALSE))</f>
        <v>0</v>
      </c>
      <c r="I1021" s="53">
        <f t="shared" si="69"/>
        <v>0</v>
      </c>
      <c r="J1021" s="54">
        <f t="shared" si="70"/>
        <v>0</v>
      </c>
      <c r="Q1021" s="20" t="str">
        <v/>
      </c>
    </row>
    <row r="1022" spans="1:17" ht="16.5" x14ac:dyDescent="0.3">
      <c r="A1022" s="42">
        <f t="shared" si="71"/>
        <v>1018</v>
      </c>
      <c r="B1022" s="39"/>
      <c r="C1022" s="50" t="s">
        <v>1086</v>
      </c>
      <c r="D1022" s="55" t="str">
        <f>IF(C1022&lt;&gt;"",IFERROR(VLOOKUP(C1022,#REF!,2,FALSE),""))</f>
        <v/>
      </c>
      <c r="E1022" s="56"/>
      <c r="F1022" s="57"/>
      <c r="G1022" s="53">
        <f t="shared" si="68"/>
        <v>0</v>
      </c>
      <c r="H1022" s="53">
        <f>IF(ISERROR(VLOOKUP(C1022,Vente!$A$4:$D$32,4,FALSE)),0,VLOOKUP(C1022,Vente!$B$19:$C$506,2,FALSE))</f>
        <v>0</v>
      </c>
      <c r="I1022" s="53">
        <f t="shared" si="69"/>
        <v>0</v>
      </c>
      <c r="J1022" s="54">
        <f t="shared" si="70"/>
        <v>0</v>
      </c>
      <c r="Q1022" s="20" t="str">
        <v/>
      </c>
    </row>
    <row r="1023" spans="1:17" ht="16.5" x14ac:dyDescent="0.3">
      <c r="A1023" s="42">
        <f t="shared" si="71"/>
        <v>1019</v>
      </c>
      <c r="B1023" s="39"/>
      <c r="C1023" s="50" t="s">
        <v>1087</v>
      </c>
      <c r="D1023" s="55" t="str">
        <f>IF(C1023&lt;&gt;"",IFERROR(VLOOKUP(C1023,#REF!,2,FALSE),""))</f>
        <v/>
      </c>
      <c r="E1023" s="56"/>
      <c r="F1023" s="57"/>
      <c r="G1023" s="53">
        <f t="shared" si="68"/>
        <v>0</v>
      </c>
      <c r="H1023" s="53">
        <f>IF(ISERROR(VLOOKUP(C1023,Vente!$A$4:$D$32,4,FALSE)),0,VLOOKUP(C1023,Vente!$B$19:$C$506,2,FALSE))</f>
        <v>0</v>
      </c>
      <c r="I1023" s="53">
        <f t="shared" si="69"/>
        <v>0</v>
      </c>
      <c r="J1023" s="54">
        <f t="shared" si="70"/>
        <v>0</v>
      </c>
      <c r="Q1023" s="20" t="str">
        <v/>
      </c>
    </row>
    <row r="1024" spans="1:17" ht="16.5" x14ac:dyDescent="0.3">
      <c r="A1024" s="42">
        <f t="shared" si="71"/>
        <v>1020</v>
      </c>
      <c r="B1024" s="39"/>
      <c r="C1024" s="50" t="s">
        <v>1088</v>
      </c>
      <c r="D1024" s="55" t="str">
        <f>IF(C1024&lt;&gt;"",IFERROR(VLOOKUP(C1024,#REF!,2,FALSE),""))</f>
        <v/>
      </c>
      <c r="E1024" s="56"/>
      <c r="F1024" s="57"/>
      <c r="G1024" s="53">
        <f t="shared" si="68"/>
        <v>0</v>
      </c>
      <c r="H1024" s="53">
        <f>IF(ISERROR(VLOOKUP(C1024,Vente!$A$4:$D$32,4,FALSE)),0,VLOOKUP(C1024,Vente!$B$19:$C$506,2,FALSE))</f>
        <v>0</v>
      </c>
      <c r="I1024" s="53">
        <f t="shared" si="69"/>
        <v>0</v>
      </c>
      <c r="J1024" s="54">
        <f t="shared" si="70"/>
        <v>0</v>
      </c>
      <c r="Q1024" s="20" t="str">
        <v/>
      </c>
    </row>
    <row r="1025" spans="1:17" ht="16.5" x14ac:dyDescent="0.3">
      <c r="A1025" s="42">
        <f t="shared" si="71"/>
        <v>1021</v>
      </c>
      <c r="B1025" s="39"/>
      <c r="C1025" s="50" t="s">
        <v>1089</v>
      </c>
      <c r="D1025" s="55" t="str">
        <f>IF(C1025&lt;&gt;"",IFERROR(VLOOKUP(C1025,#REF!,2,FALSE),""))</f>
        <v/>
      </c>
      <c r="E1025" s="56"/>
      <c r="F1025" s="57"/>
      <c r="G1025" s="53">
        <f t="shared" si="68"/>
        <v>0</v>
      </c>
      <c r="H1025" s="53">
        <f>IF(ISERROR(VLOOKUP(C1025,Vente!$A$4:$D$32,4,FALSE)),0,VLOOKUP(C1025,Vente!$B$19:$C$506,2,FALSE))</f>
        <v>0</v>
      </c>
      <c r="I1025" s="53">
        <f t="shared" si="69"/>
        <v>0</v>
      </c>
      <c r="J1025" s="54">
        <f t="shared" si="70"/>
        <v>0</v>
      </c>
      <c r="Q1025" s="20" t="str">
        <v/>
      </c>
    </row>
    <row r="1026" spans="1:17" ht="16.5" x14ac:dyDescent="0.3">
      <c r="A1026" s="42">
        <f t="shared" si="71"/>
        <v>1022</v>
      </c>
      <c r="B1026" s="39"/>
      <c r="C1026" s="50" t="s">
        <v>1090</v>
      </c>
      <c r="D1026" s="55" t="str">
        <f>IF(C1026&lt;&gt;"",IFERROR(VLOOKUP(C1026,#REF!,2,FALSE),""))</f>
        <v/>
      </c>
      <c r="E1026" s="56"/>
      <c r="F1026" s="57"/>
      <c r="G1026" s="53">
        <f t="shared" si="68"/>
        <v>0</v>
      </c>
      <c r="H1026" s="53">
        <f>IF(ISERROR(VLOOKUP(C1026,Vente!$A$4:$D$32,4,FALSE)),0,VLOOKUP(C1026,Vente!$B$19:$C$506,2,FALSE))</f>
        <v>0</v>
      </c>
      <c r="I1026" s="53">
        <f t="shared" si="69"/>
        <v>0</v>
      </c>
      <c r="J1026" s="54">
        <f t="shared" si="70"/>
        <v>0</v>
      </c>
      <c r="Q1026" s="20" t="str">
        <v/>
      </c>
    </row>
    <row r="1027" spans="1:17" ht="16.5" x14ac:dyDescent="0.3">
      <c r="A1027" s="42">
        <f t="shared" si="71"/>
        <v>1023</v>
      </c>
      <c r="B1027" s="39"/>
      <c r="C1027" s="50" t="s">
        <v>1091</v>
      </c>
      <c r="D1027" s="55" t="str">
        <f>IF(C1027&lt;&gt;"",IFERROR(VLOOKUP(C1027,#REF!,2,FALSE),""))</f>
        <v/>
      </c>
      <c r="E1027" s="56"/>
      <c r="F1027" s="57"/>
      <c r="G1027" s="53">
        <f t="shared" si="68"/>
        <v>0</v>
      </c>
      <c r="H1027" s="53">
        <f>IF(ISERROR(VLOOKUP(C1027,Vente!$A$4:$D$32,4,FALSE)),0,VLOOKUP(C1027,Vente!$B$19:$C$506,2,FALSE))</f>
        <v>0</v>
      </c>
      <c r="I1027" s="53">
        <f t="shared" si="69"/>
        <v>0</v>
      </c>
      <c r="J1027" s="54">
        <f t="shared" si="70"/>
        <v>0</v>
      </c>
      <c r="Q1027" s="20" t="str">
        <v/>
      </c>
    </row>
    <row r="1028" spans="1:17" ht="16.5" x14ac:dyDescent="0.3">
      <c r="A1028" s="42">
        <f t="shared" si="71"/>
        <v>1024</v>
      </c>
      <c r="B1028" s="39"/>
      <c r="C1028" s="50" t="s">
        <v>1092</v>
      </c>
      <c r="D1028" s="55" t="str">
        <f>IF(C1028&lt;&gt;"",IFERROR(VLOOKUP(C1028,#REF!,2,FALSE),""))</f>
        <v/>
      </c>
      <c r="E1028" s="56"/>
      <c r="F1028" s="57"/>
      <c r="G1028" s="53">
        <f t="shared" si="68"/>
        <v>0</v>
      </c>
      <c r="H1028" s="53">
        <f>IF(ISERROR(VLOOKUP(C1028,Vente!$A$4:$D$32,4,FALSE)),0,VLOOKUP(C1028,Vente!$B$19:$C$506,2,FALSE))</f>
        <v>0</v>
      </c>
      <c r="I1028" s="53">
        <f t="shared" si="69"/>
        <v>0</v>
      </c>
      <c r="J1028" s="54">
        <f t="shared" si="70"/>
        <v>0</v>
      </c>
      <c r="Q1028" s="20" t="str">
        <v/>
      </c>
    </row>
    <row r="1029" spans="1:17" ht="16.5" x14ac:dyDescent="0.3">
      <c r="A1029" s="42">
        <f t="shared" si="71"/>
        <v>1025</v>
      </c>
      <c r="B1029" s="39"/>
      <c r="C1029" s="50" t="s">
        <v>1093</v>
      </c>
      <c r="D1029" s="55" t="str">
        <f>IF(C1029&lt;&gt;"",IFERROR(VLOOKUP(C1029,#REF!,2,FALSE),""))</f>
        <v/>
      </c>
      <c r="E1029" s="56"/>
      <c r="F1029" s="57"/>
      <c r="G1029" s="53">
        <f t="shared" si="68"/>
        <v>0</v>
      </c>
      <c r="H1029" s="53">
        <f>IF(ISERROR(VLOOKUP(C1029,Vente!$A$4:$D$32,4,FALSE)),0,VLOOKUP(C1029,Vente!$B$19:$C$506,2,FALSE))</f>
        <v>0</v>
      </c>
      <c r="I1029" s="53">
        <f t="shared" si="69"/>
        <v>0</v>
      </c>
      <c r="J1029" s="54">
        <f t="shared" si="70"/>
        <v>0</v>
      </c>
      <c r="Q1029" s="20" t="str">
        <v/>
      </c>
    </row>
    <row r="1030" spans="1:17" ht="16.5" x14ac:dyDescent="0.3">
      <c r="A1030" s="42">
        <f t="shared" si="71"/>
        <v>1026</v>
      </c>
      <c r="B1030" s="39"/>
      <c r="C1030" s="50" t="s">
        <v>1094</v>
      </c>
      <c r="D1030" s="55" t="str">
        <f>IF(C1030&lt;&gt;"",IFERROR(VLOOKUP(C1030,#REF!,2,FALSE),""))</f>
        <v/>
      </c>
      <c r="E1030" s="56"/>
      <c r="F1030" s="57"/>
      <c r="G1030" s="53">
        <f t="shared" ref="G1030:G1093" si="72">F1030</f>
        <v>0</v>
      </c>
      <c r="H1030" s="53">
        <f>IF(ISERROR(VLOOKUP(C1030,Vente!$A$4:$D$32,4,FALSE)),0,VLOOKUP(C1030,Vente!$B$19:$C$506,2,FALSE))</f>
        <v>0</v>
      </c>
      <c r="I1030" s="53">
        <f t="shared" ref="I1030:I1093" si="73">G1030-H1030</f>
        <v>0</v>
      </c>
      <c r="J1030" s="54">
        <f t="shared" ref="J1030:J1093" si="74">F1030*E1030</f>
        <v>0</v>
      </c>
      <c r="Q1030" s="20" t="str">
        <v/>
      </c>
    </row>
    <row r="1031" spans="1:17" ht="16.5" x14ac:dyDescent="0.3">
      <c r="A1031" s="42">
        <f t="shared" ref="A1031:A1094" si="75">A1030+1</f>
        <v>1027</v>
      </c>
      <c r="B1031" s="39"/>
      <c r="C1031" s="50" t="s">
        <v>1095</v>
      </c>
      <c r="D1031" s="55" t="str">
        <f>IF(C1031&lt;&gt;"",IFERROR(VLOOKUP(C1031,#REF!,2,FALSE),""))</f>
        <v/>
      </c>
      <c r="E1031" s="56"/>
      <c r="F1031" s="57"/>
      <c r="G1031" s="53">
        <f t="shared" si="72"/>
        <v>0</v>
      </c>
      <c r="H1031" s="53">
        <f>IF(ISERROR(VLOOKUP(C1031,Vente!$A$4:$D$32,4,FALSE)),0,VLOOKUP(C1031,Vente!$B$19:$C$506,2,FALSE))</f>
        <v>0</v>
      </c>
      <c r="I1031" s="53">
        <f t="shared" si="73"/>
        <v>0</v>
      </c>
      <c r="J1031" s="54">
        <f t="shared" si="74"/>
        <v>0</v>
      </c>
      <c r="Q1031" s="20" t="str">
        <v/>
      </c>
    </row>
    <row r="1032" spans="1:17" ht="16.5" x14ac:dyDescent="0.3">
      <c r="A1032" s="42">
        <f t="shared" si="75"/>
        <v>1028</v>
      </c>
      <c r="B1032" s="39"/>
      <c r="C1032" s="50" t="s">
        <v>1096</v>
      </c>
      <c r="D1032" s="55" t="str">
        <f>IF(C1032&lt;&gt;"",IFERROR(VLOOKUP(C1032,#REF!,2,FALSE),""))</f>
        <v/>
      </c>
      <c r="E1032" s="56"/>
      <c r="F1032" s="57"/>
      <c r="G1032" s="53">
        <f t="shared" si="72"/>
        <v>0</v>
      </c>
      <c r="H1032" s="53">
        <f>IF(ISERROR(VLOOKUP(C1032,Vente!$A$4:$D$32,4,FALSE)),0,VLOOKUP(C1032,Vente!$B$19:$C$506,2,FALSE))</f>
        <v>0</v>
      </c>
      <c r="I1032" s="53">
        <f t="shared" si="73"/>
        <v>0</v>
      </c>
      <c r="J1032" s="54">
        <f t="shared" si="74"/>
        <v>0</v>
      </c>
      <c r="Q1032" s="20" t="str">
        <v/>
      </c>
    </row>
    <row r="1033" spans="1:17" ht="16.5" x14ac:dyDescent="0.3">
      <c r="A1033" s="42">
        <f t="shared" si="75"/>
        <v>1029</v>
      </c>
      <c r="B1033" s="39"/>
      <c r="C1033" s="50" t="s">
        <v>1097</v>
      </c>
      <c r="D1033" s="55" t="str">
        <f>IF(C1033&lt;&gt;"",IFERROR(VLOOKUP(C1033,#REF!,2,FALSE),""))</f>
        <v/>
      </c>
      <c r="E1033" s="56"/>
      <c r="F1033" s="57"/>
      <c r="G1033" s="53">
        <f t="shared" si="72"/>
        <v>0</v>
      </c>
      <c r="H1033" s="53">
        <f>IF(ISERROR(VLOOKUP(C1033,Vente!$A$4:$D$32,4,FALSE)),0,VLOOKUP(C1033,Vente!$B$19:$C$506,2,FALSE))</f>
        <v>0</v>
      </c>
      <c r="I1033" s="53">
        <f t="shared" si="73"/>
        <v>0</v>
      </c>
      <c r="J1033" s="54">
        <f t="shared" si="74"/>
        <v>0</v>
      </c>
      <c r="Q1033" s="20" t="str">
        <v/>
      </c>
    </row>
    <row r="1034" spans="1:17" ht="16.5" x14ac:dyDescent="0.3">
      <c r="A1034" s="42">
        <f t="shared" si="75"/>
        <v>1030</v>
      </c>
      <c r="B1034" s="39"/>
      <c r="C1034" s="50" t="s">
        <v>1098</v>
      </c>
      <c r="D1034" s="55" t="str">
        <f>IF(C1034&lt;&gt;"",IFERROR(VLOOKUP(C1034,#REF!,2,FALSE),""))</f>
        <v/>
      </c>
      <c r="E1034" s="56"/>
      <c r="F1034" s="57"/>
      <c r="G1034" s="53">
        <f t="shared" si="72"/>
        <v>0</v>
      </c>
      <c r="H1034" s="53">
        <f>IF(ISERROR(VLOOKUP(C1034,Vente!$A$4:$D$32,4,FALSE)),0,VLOOKUP(C1034,Vente!$B$19:$C$506,2,FALSE))</f>
        <v>0</v>
      </c>
      <c r="I1034" s="53">
        <f t="shared" si="73"/>
        <v>0</v>
      </c>
      <c r="J1034" s="54">
        <f t="shared" si="74"/>
        <v>0</v>
      </c>
      <c r="Q1034" s="20" t="str">
        <v/>
      </c>
    </row>
    <row r="1035" spans="1:17" ht="16.5" x14ac:dyDescent="0.3">
      <c r="A1035" s="42">
        <f t="shared" si="75"/>
        <v>1031</v>
      </c>
      <c r="B1035" s="39"/>
      <c r="C1035" s="50" t="s">
        <v>1099</v>
      </c>
      <c r="D1035" s="55" t="str">
        <f>IF(C1035&lt;&gt;"",IFERROR(VLOOKUP(C1035,#REF!,2,FALSE),""))</f>
        <v/>
      </c>
      <c r="E1035" s="56"/>
      <c r="F1035" s="57"/>
      <c r="G1035" s="53">
        <f t="shared" si="72"/>
        <v>0</v>
      </c>
      <c r="H1035" s="53">
        <f>IF(ISERROR(VLOOKUP(C1035,Vente!$A$4:$D$32,4,FALSE)),0,VLOOKUP(C1035,Vente!$B$19:$C$506,2,FALSE))</f>
        <v>0</v>
      </c>
      <c r="I1035" s="53">
        <f t="shared" si="73"/>
        <v>0</v>
      </c>
      <c r="J1035" s="54">
        <f t="shared" si="74"/>
        <v>0</v>
      </c>
      <c r="Q1035" s="20" t="str">
        <v/>
      </c>
    </row>
    <row r="1036" spans="1:17" ht="16.5" x14ac:dyDescent="0.3">
      <c r="A1036" s="42">
        <f t="shared" si="75"/>
        <v>1032</v>
      </c>
      <c r="B1036" s="39"/>
      <c r="C1036" s="50" t="s">
        <v>1100</v>
      </c>
      <c r="D1036" s="55" t="str">
        <f>IF(C1036&lt;&gt;"",IFERROR(VLOOKUP(C1036,#REF!,2,FALSE),""))</f>
        <v/>
      </c>
      <c r="E1036" s="56"/>
      <c r="F1036" s="57"/>
      <c r="G1036" s="53">
        <f t="shared" si="72"/>
        <v>0</v>
      </c>
      <c r="H1036" s="53">
        <f>IF(ISERROR(VLOOKUP(C1036,Vente!$A$4:$D$32,4,FALSE)),0,VLOOKUP(C1036,Vente!$B$19:$C$506,2,FALSE))</f>
        <v>0</v>
      </c>
      <c r="I1036" s="53">
        <f t="shared" si="73"/>
        <v>0</v>
      </c>
      <c r="J1036" s="54">
        <f t="shared" si="74"/>
        <v>0</v>
      </c>
      <c r="Q1036" s="20" t="str">
        <v/>
      </c>
    </row>
    <row r="1037" spans="1:17" ht="16.5" x14ac:dyDescent="0.3">
      <c r="A1037" s="42">
        <f t="shared" si="75"/>
        <v>1033</v>
      </c>
      <c r="B1037" s="39"/>
      <c r="C1037" s="50" t="s">
        <v>1101</v>
      </c>
      <c r="D1037" s="55" t="str">
        <f>IF(C1037&lt;&gt;"",IFERROR(VLOOKUP(C1037,#REF!,2,FALSE),""))</f>
        <v/>
      </c>
      <c r="E1037" s="56"/>
      <c r="F1037" s="57"/>
      <c r="G1037" s="53">
        <f t="shared" si="72"/>
        <v>0</v>
      </c>
      <c r="H1037" s="53">
        <f>IF(ISERROR(VLOOKUP(C1037,Vente!$A$4:$D$32,4,FALSE)),0,VLOOKUP(C1037,Vente!$B$19:$C$506,2,FALSE))</f>
        <v>0</v>
      </c>
      <c r="I1037" s="53">
        <f t="shared" si="73"/>
        <v>0</v>
      </c>
      <c r="J1037" s="54">
        <f t="shared" si="74"/>
        <v>0</v>
      </c>
      <c r="Q1037" s="20" t="str">
        <v/>
      </c>
    </row>
    <row r="1038" spans="1:17" ht="16.5" x14ac:dyDescent="0.3">
      <c r="A1038" s="42">
        <f t="shared" si="75"/>
        <v>1034</v>
      </c>
      <c r="B1038" s="39"/>
      <c r="C1038" s="50" t="s">
        <v>1102</v>
      </c>
      <c r="D1038" s="55" t="str">
        <f>IF(C1038&lt;&gt;"",IFERROR(VLOOKUP(C1038,#REF!,2,FALSE),""))</f>
        <v/>
      </c>
      <c r="E1038" s="56"/>
      <c r="F1038" s="57"/>
      <c r="G1038" s="53">
        <f t="shared" si="72"/>
        <v>0</v>
      </c>
      <c r="H1038" s="53">
        <f>IF(ISERROR(VLOOKUP(C1038,Vente!$A$4:$D$32,4,FALSE)),0,VLOOKUP(C1038,Vente!$B$19:$C$506,2,FALSE))</f>
        <v>0</v>
      </c>
      <c r="I1038" s="53">
        <f t="shared" si="73"/>
        <v>0</v>
      </c>
      <c r="J1038" s="54">
        <f t="shared" si="74"/>
        <v>0</v>
      </c>
      <c r="Q1038" s="20" t="str">
        <v/>
      </c>
    </row>
    <row r="1039" spans="1:17" ht="16.5" x14ac:dyDescent="0.3">
      <c r="A1039" s="42">
        <f t="shared" si="75"/>
        <v>1035</v>
      </c>
      <c r="B1039" s="39"/>
      <c r="C1039" s="50" t="s">
        <v>1103</v>
      </c>
      <c r="D1039" s="55" t="str">
        <f>IF(C1039&lt;&gt;"",IFERROR(VLOOKUP(C1039,#REF!,2,FALSE),""))</f>
        <v/>
      </c>
      <c r="E1039" s="56"/>
      <c r="F1039" s="57"/>
      <c r="G1039" s="53">
        <f t="shared" si="72"/>
        <v>0</v>
      </c>
      <c r="H1039" s="53">
        <f>IF(ISERROR(VLOOKUP(C1039,Vente!$A$4:$D$32,4,FALSE)),0,VLOOKUP(C1039,Vente!$B$19:$C$506,2,FALSE))</f>
        <v>0</v>
      </c>
      <c r="I1039" s="53">
        <f t="shared" si="73"/>
        <v>0</v>
      </c>
      <c r="J1039" s="54">
        <f t="shared" si="74"/>
        <v>0</v>
      </c>
      <c r="Q1039" s="20" t="str">
        <v/>
      </c>
    </row>
    <row r="1040" spans="1:17" ht="16.5" x14ac:dyDescent="0.3">
      <c r="A1040" s="42">
        <f t="shared" si="75"/>
        <v>1036</v>
      </c>
      <c r="B1040" s="39"/>
      <c r="C1040" s="50" t="s">
        <v>1104</v>
      </c>
      <c r="D1040" s="55" t="str">
        <f>IF(C1040&lt;&gt;"",IFERROR(VLOOKUP(C1040,#REF!,2,FALSE),""))</f>
        <v/>
      </c>
      <c r="E1040" s="56"/>
      <c r="F1040" s="57"/>
      <c r="G1040" s="53">
        <f t="shared" si="72"/>
        <v>0</v>
      </c>
      <c r="H1040" s="53">
        <f>IF(ISERROR(VLOOKUP(C1040,Vente!$A$4:$D$32,4,FALSE)),0,VLOOKUP(C1040,Vente!$B$19:$C$506,2,FALSE))</f>
        <v>0</v>
      </c>
      <c r="I1040" s="53">
        <f t="shared" si="73"/>
        <v>0</v>
      </c>
      <c r="J1040" s="54">
        <f t="shared" si="74"/>
        <v>0</v>
      </c>
      <c r="Q1040" s="20" t="str">
        <v/>
      </c>
    </row>
    <row r="1041" spans="1:17" ht="16.5" x14ac:dyDescent="0.3">
      <c r="A1041" s="42">
        <f t="shared" si="75"/>
        <v>1037</v>
      </c>
      <c r="B1041" s="39"/>
      <c r="C1041" s="50" t="s">
        <v>1105</v>
      </c>
      <c r="D1041" s="55" t="str">
        <f>IF(C1041&lt;&gt;"",IFERROR(VLOOKUP(C1041,#REF!,2,FALSE),""))</f>
        <v/>
      </c>
      <c r="E1041" s="56"/>
      <c r="F1041" s="57"/>
      <c r="G1041" s="53">
        <f t="shared" si="72"/>
        <v>0</v>
      </c>
      <c r="H1041" s="53">
        <f>IF(ISERROR(VLOOKUP(C1041,Vente!$A$4:$D$32,4,FALSE)),0,VLOOKUP(C1041,Vente!$B$19:$C$506,2,FALSE))</f>
        <v>0</v>
      </c>
      <c r="I1041" s="53">
        <f t="shared" si="73"/>
        <v>0</v>
      </c>
      <c r="J1041" s="54">
        <f t="shared" si="74"/>
        <v>0</v>
      </c>
      <c r="Q1041" s="20" t="str">
        <v/>
      </c>
    </row>
    <row r="1042" spans="1:17" ht="16.5" x14ac:dyDescent="0.3">
      <c r="A1042" s="42">
        <f t="shared" si="75"/>
        <v>1038</v>
      </c>
      <c r="B1042" s="39"/>
      <c r="C1042" s="50" t="s">
        <v>1106</v>
      </c>
      <c r="D1042" s="55" t="str">
        <f>IF(C1042&lt;&gt;"",IFERROR(VLOOKUP(C1042,#REF!,2,FALSE),""))</f>
        <v/>
      </c>
      <c r="E1042" s="56"/>
      <c r="F1042" s="57"/>
      <c r="G1042" s="53">
        <f t="shared" si="72"/>
        <v>0</v>
      </c>
      <c r="H1042" s="53">
        <f>IF(ISERROR(VLOOKUP(C1042,Vente!$A$4:$D$32,4,FALSE)),0,VLOOKUP(C1042,Vente!$B$19:$C$506,2,FALSE))</f>
        <v>0</v>
      </c>
      <c r="I1042" s="53">
        <f t="shared" si="73"/>
        <v>0</v>
      </c>
      <c r="J1042" s="54">
        <f t="shared" si="74"/>
        <v>0</v>
      </c>
      <c r="Q1042" s="20" t="str">
        <v/>
      </c>
    </row>
    <row r="1043" spans="1:17" ht="16.5" x14ac:dyDescent="0.3">
      <c r="A1043" s="42">
        <f t="shared" si="75"/>
        <v>1039</v>
      </c>
      <c r="B1043" s="39"/>
      <c r="C1043" s="50" t="s">
        <v>1107</v>
      </c>
      <c r="D1043" s="55" t="str">
        <f>IF(C1043&lt;&gt;"",IFERROR(VLOOKUP(C1043,#REF!,2,FALSE),""))</f>
        <v/>
      </c>
      <c r="E1043" s="56"/>
      <c r="F1043" s="57"/>
      <c r="G1043" s="53">
        <f t="shared" si="72"/>
        <v>0</v>
      </c>
      <c r="H1043" s="53">
        <f>IF(ISERROR(VLOOKUP(C1043,Vente!$A$4:$D$32,4,FALSE)),0,VLOOKUP(C1043,Vente!$B$19:$C$506,2,FALSE))</f>
        <v>0</v>
      </c>
      <c r="I1043" s="53">
        <f t="shared" si="73"/>
        <v>0</v>
      </c>
      <c r="J1043" s="54">
        <f t="shared" si="74"/>
        <v>0</v>
      </c>
      <c r="Q1043" s="20" t="str">
        <v/>
      </c>
    </row>
    <row r="1044" spans="1:17" ht="16.5" x14ac:dyDescent="0.3">
      <c r="A1044" s="42">
        <f t="shared" si="75"/>
        <v>1040</v>
      </c>
      <c r="B1044" s="39"/>
      <c r="C1044" s="50" t="s">
        <v>1108</v>
      </c>
      <c r="D1044" s="55" t="str">
        <f>IF(C1044&lt;&gt;"",IFERROR(VLOOKUP(C1044,#REF!,2,FALSE),""))</f>
        <v/>
      </c>
      <c r="E1044" s="56"/>
      <c r="F1044" s="57"/>
      <c r="G1044" s="53">
        <f t="shared" si="72"/>
        <v>0</v>
      </c>
      <c r="H1044" s="53">
        <f>IF(ISERROR(VLOOKUP(C1044,Vente!$A$4:$D$32,4,FALSE)),0,VLOOKUP(C1044,Vente!$B$19:$C$506,2,FALSE))</f>
        <v>0</v>
      </c>
      <c r="I1044" s="53">
        <f t="shared" si="73"/>
        <v>0</v>
      </c>
      <c r="J1044" s="54">
        <f t="shared" si="74"/>
        <v>0</v>
      </c>
      <c r="Q1044" s="20" t="str">
        <v/>
      </c>
    </row>
    <row r="1045" spans="1:17" ht="16.5" x14ac:dyDescent="0.3">
      <c r="A1045" s="42">
        <f t="shared" si="75"/>
        <v>1041</v>
      </c>
      <c r="B1045" s="39"/>
      <c r="C1045" s="50" t="s">
        <v>1109</v>
      </c>
      <c r="D1045" s="55" t="str">
        <f>IF(C1045&lt;&gt;"",IFERROR(VLOOKUP(C1045,#REF!,2,FALSE),""))</f>
        <v/>
      </c>
      <c r="E1045" s="56"/>
      <c r="F1045" s="57"/>
      <c r="G1045" s="53">
        <f t="shared" si="72"/>
        <v>0</v>
      </c>
      <c r="H1045" s="53">
        <f>IF(ISERROR(VLOOKUP(C1045,Vente!$A$4:$D$32,4,FALSE)),0,VLOOKUP(C1045,Vente!$B$19:$C$506,2,FALSE))</f>
        <v>0</v>
      </c>
      <c r="I1045" s="53">
        <f t="shared" si="73"/>
        <v>0</v>
      </c>
      <c r="J1045" s="54">
        <f t="shared" si="74"/>
        <v>0</v>
      </c>
      <c r="Q1045" s="20" t="str">
        <v/>
      </c>
    </row>
    <row r="1046" spans="1:17" ht="16.5" x14ac:dyDescent="0.3">
      <c r="A1046" s="42">
        <f t="shared" si="75"/>
        <v>1042</v>
      </c>
      <c r="B1046" s="39"/>
      <c r="C1046" s="50" t="s">
        <v>1110</v>
      </c>
      <c r="D1046" s="55" t="str">
        <f>IF(C1046&lt;&gt;"",IFERROR(VLOOKUP(C1046,#REF!,2,FALSE),""))</f>
        <v/>
      </c>
      <c r="E1046" s="56"/>
      <c r="F1046" s="57"/>
      <c r="G1046" s="53">
        <f t="shared" si="72"/>
        <v>0</v>
      </c>
      <c r="H1046" s="53">
        <f>IF(ISERROR(VLOOKUP(C1046,Vente!$A$4:$D$32,4,FALSE)),0,VLOOKUP(C1046,Vente!$B$19:$C$506,2,FALSE))</f>
        <v>0</v>
      </c>
      <c r="I1046" s="53">
        <f t="shared" si="73"/>
        <v>0</v>
      </c>
      <c r="J1046" s="54">
        <f t="shared" si="74"/>
        <v>0</v>
      </c>
      <c r="Q1046" s="20" t="str">
        <v/>
      </c>
    </row>
    <row r="1047" spans="1:17" ht="16.5" x14ac:dyDescent="0.3">
      <c r="A1047" s="42">
        <f t="shared" si="75"/>
        <v>1043</v>
      </c>
      <c r="B1047" s="39"/>
      <c r="C1047" s="50" t="s">
        <v>1111</v>
      </c>
      <c r="D1047" s="55" t="str">
        <f>IF(C1047&lt;&gt;"",IFERROR(VLOOKUP(C1047,#REF!,2,FALSE),""))</f>
        <v/>
      </c>
      <c r="E1047" s="56"/>
      <c r="F1047" s="57"/>
      <c r="G1047" s="53">
        <f t="shared" si="72"/>
        <v>0</v>
      </c>
      <c r="H1047" s="53">
        <f>IF(ISERROR(VLOOKUP(C1047,Vente!$A$4:$D$32,4,FALSE)),0,VLOOKUP(C1047,Vente!$B$19:$C$506,2,FALSE))</f>
        <v>0</v>
      </c>
      <c r="I1047" s="53">
        <f t="shared" si="73"/>
        <v>0</v>
      </c>
      <c r="J1047" s="54">
        <f t="shared" si="74"/>
        <v>0</v>
      </c>
      <c r="Q1047" s="20" t="str">
        <v/>
      </c>
    </row>
    <row r="1048" spans="1:17" ht="16.5" x14ac:dyDescent="0.3">
      <c r="A1048" s="42">
        <f t="shared" si="75"/>
        <v>1044</v>
      </c>
      <c r="B1048" s="39"/>
      <c r="C1048" s="50" t="s">
        <v>1112</v>
      </c>
      <c r="D1048" s="55" t="str">
        <f>IF(C1048&lt;&gt;"",IFERROR(VLOOKUP(C1048,#REF!,2,FALSE),""))</f>
        <v/>
      </c>
      <c r="E1048" s="56"/>
      <c r="F1048" s="57"/>
      <c r="G1048" s="53">
        <f t="shared" si="72"/>
        <v>0</v>
      </c>
      <c r="H1048" s="53">
        <f>IF(ISERROR(VLOOKUP(C1048,Vente!$A$4:$D$32,4,FALSE)),0,VLOOKUP(C1048,Vente!$B$19:$C$506,2,FALSE))</f>
        <v>0</v>
      </c>
      <c r="I1048" s="53">
        <f t="shared" si="73"/>
        <v>0</v>
      </c>
      <c r="J1048" s="54">
        <f t="shared" si="74"/>
        <v>0</v>
      </c>
      <c r="Q1048" s="20" t="str">
        <v/>
      </c>
    </row>
    <row r="1049" spans="1:17" ht="16.5" x14ac:dyDescent="0.3">
      <c r="A1049" s="42">
        <f t="shared" si="75"/>
        <v>1045</v>
      </c>
      <c r="B1049" s="39"/>
      <c r="C1049" s="50" t="s">
        <v>1113</v>
      </c>
      <c r="D1049" s="55" t="str">
        <f>IF(C1049&lt;&gt;"",IFERROR(VLOOKUP(C1049,#REF!,2,FALSE),""))</f>
        <v/>
      </c>
      <c r="E1049" s="56"/>
      <c r="F1049" s="57"/>
      <c r="G1049" s="53">
        <f t="shared" si="72"/>
        <v>0</v>
      </c>
      <c r="H1049" s="53">
        <f>IF(ISERROR(VLOOKUP(C1049,Vente!$A$4:$D$32,4,FALSE)),0,VLOOKUP(C1049,Vente!$B$19:$C$506,2,FALSE))</f>
        <v>0</v>
      </c>
      <c r="I1049" s="53">
        <f t="shared" si="73"/>
        <v>0</v>
      </c>
      <c r="J1049" s="54">
        <f t="shared" si="74"/>
        <v>0</v>
      </c>
      <c r="Q1049" s="20" t="str">
        <v/>
      </c>
    </row>
    <row r="1050" spans="1:17" ht="16.5" x14ac:dyDescent="0.3">
      <c r="A1050" s="42">
        <f t="shared" si="75"/>
        <v>1046</v>
      </c>
      <c r="B1050" s="39"/>
      <c r="C1050" s="50" t="s">
        <v>1114</v>
      </c>
      <c r="D1050" s="55" t="str">
        <f>IF(C1050&lt;&gt;"",IFERROR(VLOOKUP(C1050,#REF!,2,FALSE),""))</f>
        <v/>
      </c>
      <c r="E1050" s="56"/>
      <c r="F1050" s="57"/>
      <c r="G1050" s="53">
        <f t="shared" si="72"/>
        <v>0</v>
      </c>
      <c r="H1050" s="53">
        <f>IF(ISERROR(VLOOKUP(C1050,Vente!$A$4:$D$32,4,FALSE)),0,VLOOKUP(C1050,Vente!$B$19:$C$506,2,FALSE))</f>
        <v>0</v>
      </c>
      <c r="I1050" s="53">
        <f t="shared" si="73"/>
        <v>0</v>
      </c>
      <c r="J1050" s="54">
        <f t="shared" si="74"/>
        <v>0</v>
      </c>
      <c r="Q1050" s="20" t="str">
        <v/>
      </c>
    </row>
    <row r="1051" spans="1:17" ht="16.5" x14ac:dyDescent="0.3">
      <c r="A1051" s="42">
        <f t="shared" si="75"/>
        <v>1047</v>
      </c>
      <c r="B1051" s="39"/>
      <c r="C1051" s="50" t="s">
        <v>1115</v>
      </c>
      <c r="D1051" s="55" t="str">
        <f>IF(C1051&lt;&gt;"",IFERROR(VLOOKUP(C1051,#REF!,2,FALSE),""))</f>
        <v/>
      </c>
      <c r="E1051" s="56"/>
      <c r="F1051" s="57"/>
      <c r="G1051" s="53">
        <f t="shared" si="72"/>
        <v>0</v>
      </c>
      <c r="H1051" s="53">
        <f>IF(ISERROR(VLOOKUP(C1051,Vente!$A$4:$D$32,4,FALSE)),0,VLOOKUP(C1051,Vente!$B$19:$C$506,2,FALSE))</f>
        <v>0</v>
      </c>
      <c r="I1051" s="53">
        <f t="shared" si="73"/>
        <v>0</v>
      </c>
      <c r="J1051" s="54">
        <f t="shared" si="74"/>
        <v>0</v>
      </c>
      <c r="Q1051" s="20" t="str">
        <v/>
      </c>
    </row>
    <row r="1052" spans="1:17" ht="16.5" x14ac:dyDescent="0.3">
      <c r="A1052" s="42">
        <f t="shared" si="75"/>
        <v>1048</v>
      </c>
      <c r="B1052" s="39"/>
      <c r="C1052" s="50" t="s">
        <v>1116</v>
      </c>
      <c r="D1052" s="55" t="str">
        <f>IF(C1052&lt;&gt;"",IFERROR(VLOOKUP(C1052,#REF!,2,FALSE),""))</f>
        <v/>
      </c>
      <c r="E1052" s="56"/>
      <c r="F1052" s="57"/>
      <c r="G1052" s="53">
        <f t="shared" si="72"/>
        <v>0</v>
      </c>
      <c r="H1052" s="53">
        <f>IF(ISERROR(VLOOKUP(C1052,Vente!$A$4:$D$32,4,FALSE)),0,VLOOKUP(C1052,Vente!$B$19:$C$506,2,FALSE))</f>
        <v>0</v>
      </c>
      <c r="I1052" s="53">
        <f t="shared" si="73"/>
        <v>0</v>
      </c>
      <c r="J1052" s="54">
        <f t="shared" si="74"/>
        <v>0</v>
      </c>
      <c r="Q1052" s="20" t="str">
        <v/>
      </c>
    </row>
    <row r="1053" spans="1:17" ht="16.5" x14ac:dyDescent="0.3">
      <c r="A1053" s="42">
        <f t="shared" si="75"/>
        <v>1049</v>
      </c>
      <c r="B1053" s="39"/>
      <c r="C1053" s="50" t="s">
        <v>1117</v>
      </c>
      <c r="D1053" s="55" t="str">
        <f>IF(C1053&lt;&gt;"",IFERROR(VLOOKUP(C1053,#REF!,2,FALSE),""))</f>
        <v/>
      </c>
      <c r="E1053" s="56"/>
      <c r="F1053" s="57"/>
      <c r="G1053" s="53">
        <f t="shared" si="72"/>
        <v>0</v>
      </c>
      <c r="H1053" s="53">
        <f>IF(ISERROR(VLOOKUP(C1053,Vente!$A$4:$D$32,4,FALSE)),0,VLOOKUP(C1053,Vente!$B$19:$C$506,2,FALSE))</f>
        <v>0</v>
      </c>
      <c r="I1053" s="53">
        <f t="shared" si="73"/>
        <v>0</v>
      </c>
      <c r="J1053" s="54">
        <f t="shared" si="74"/>
        <v>0</v>
      </c>
      <c r="Q1053" s="20" t="str">
        <v/>
      </c>
    </row>
    <row r="1054" spans="1:17" ht="16.5" x14ac:dyDescent="0.3">
      <c r="A1054" s="42">
        <f t="shared" si="75"/>
        <v>1050</v>
      </c>
      <c r="B1054" s="39"/>
      <c r="C1054" s="50" t="s">
        <v>1118</v>
      </c>
      <c r="D1054" s="55" t="str">
        <f>IF(C1054&lt;&gt;"",IFERROR(VLOOKUP(C1054,#REF!,2,FALSE),""))</f>
        <v/>
      </c>
      <c r="E1054" s="56"/>
      <c r="F1054" s="57"/>
      <c r="G1054" s="53">
        <f t="shared" si="72"/>
        <v>0</v>
      </c>
      <c r="H1054" s="53">
        <f>IF(ISERROR(VLOOKUP(C1054,Vente!$A$4:$D$32,4,FALSE)),0,VLOOKUP(C1054,Vente!$B$19:$C$506,2,FALSE))</f>
        <v>0</v>
      </c>
      <c r="I1054" s="53">
        <f t="shared" si="73"/>
        <v>0</v>
      </c>
      <c r="J1054" s="54">
        <f t="shared" si="74"/>
        <v>0</v>
      </c>
      <c r="Q1054" s="20" t="str">
        <v/>
      </c>
    </row>
    <row r="1055" spans="1:17" ht="16.5" x14ac:dyDescent="0.3">
      <c r="A1055" s="42">
        <f t="shared" si="75"/>
        <v>1051</v>
      </c>
      <c r="B1055" s="39"/>
      <c r="C1055" s="50" t="s">
        <v>1119</v>
      </c>
      <c r="D1055" s="55" t="str">
        <f>IF(C1055&lt;&gt;"",IFERROR(VLOOKUP(C1055,#REF!,2,FALSE),""))</f>
        <v/>
      </c>
      <c r="E1055" s="56"/>
      <c r="F1055" s="57"/>
      <c r="G1055" s="53">
        <f t="shared" si="72"/>
        <v>0</v>
      </c>
      <c r="H1055" s="53">
        <f>IF(ISERROR(VLOOKUP(C1055,Vente!$A$4:$D$32,4,FALSE)),0,VLOOKUP(C1055,Vente!$B$19:$C$506,2,FALSE))</f>
        <v>0</v>
      </c>
      <c r="I1055" s="53">
        <f t="shared" si="73"/>
        <v>0</v>
      </c>
      <c r="J1055" s="54">
        <f t="shared" si="74"/>
        <v>0</v>
      </c>
      <c r="Q1055" s="20" t="str">
        <v/>
      </c>
    </row>
    <row r="1056" spans="1:17" ht="16.5" x14ac:dyDescent="0.3">
      <c r="A1056" s="42">
        <f t="shared" si="75"/>
        <v>1052</v>
      </c>
      <c r="B1056" s="39"/>
      <c r="C1056" s="50" t="s">
        <v>1120</v>
      </c>
      <c r="D1056" s="55" t="str">
        <f>IF(C1056&lt;&gt;"",IFERROR(VLOOKUP(C1056,#REF!,2,FALSE),""))</f>
        <v/>
      </c>
      <c r="E1056" s="56"/>
      <c r="F1056" s="57"/>
      <c r="G1056" s="53">
        <f t="shared" si="72"/>
        <v>0</v>
      </c>
      <c r="H1056" s="53">
        <f>IF(ISERROR(VLOOKUP(C1056,Vente!$A$4:$D$32,4,FALSE)),0,VLOOKUP(C1056,Vente!$B$19:$C$506,2,FALSE))</f>
        <v>0</v>
      </c>
      <c r="I1056" s="53">
        <f t="shared" si="73"/>
        <v>0</v>
      </c>
      <c r="J1056" s="54">
        <f t="shared" si="74"/>
        <v>0</v>
      </c>
      <c r="Q1056" s="20" t="str">
        <v/>
      </c>
    </row>
    <row r="1057" spans="1:17" ht="16.5" x14ac:dyDescent="0.3">
      <c r="A1057" s="42">
        <f t="shared" si="75"/>
        <v>1053</v>
      </c>
      <c r="B1057" s="39"/>
      <c r="C1057" s="50" t="s">
        <v>1121</v>
      </c>
      <c r="D1057" s="55" t="str">
        <f>IF(C1057&lt;&gt;"",IFERROR(VLOOKUP(C1057,#REF!,2,FALSE),""))</f>
        <v/>
      </c>
      <c r="E1057" s="56"/>
      <c r="F1057" s="57"/>
      <c r="G1057" s="53">
        <f t="shared" si="72"/>
        <v>0</v>
      </c>
      <c r="H1057" s="53">
        <f>IF(ISERROR(VLOOKUP(C1057,Vente!$A$4:$D$32,4,FALSE)),0,VLOOKUP(C1057,Vente!$B$19:$C$506,2,FALSE))</f>
        <v>0</v>
      </c>
      <c r="I1057" s="53">
        <f t="shared" si="73"/>
        <v>0</v>
      </c>
      <c r="J1057" s="54">
        <f t="shared" si="74"/>
        <v>0</v>
      </c>
      <c r="Q1057" s="20" t="str">
        <v/>
      </c>
    </row>
    <row r="1058" spans="1:17" ht="16.5" x14ac:dyDescent="0.3">
      <c r="A1058" s="42">
        <f t="shared" si="75"/>
        <v>1054</v>
      </c>
      <c r="B1058" s="39"/>
      <c r="C1058" s="50" t="s">
        <v>1122</v>
      </c>
      <c r="D1058" s="55" t="str">
        <f>IF(C1058&lt;&gt;"",IFERROR(VLOOKUP(C1058,#REF!,2,FALSE),""))</f>
        <v/>
      </c>
      <c r="E1058" s="56"/>
      <c r="F1058" s="57"/>
      <c r="G1058" s="53">
        <f t="shared" si="72"/>
        <v>0</v>
      </c>
      <c r="H1058" s="53">
        <f>IF(ISERROR(VLOOKUP(C1058,Vente!$A$4:$D$32,4,FALSE)),0,VLOOKUP(C1058,Vente!$B$19:$C$506,2,FALSE))</f>
        <v>0</v>
      </c>
      <c r="I1058" s="53">
        <f t="shared" si="73"/>
        <v>0</v>
      </c>
      <c r="J1058" s="54">
        <f t="shared" si="74"/>
        <v>0</v>
      </c>
      <c r="Q1058" s="20" t="str">
        <v/>
      </c>
    </row>
    <row r="1059" spans="1:17" ht="16.5" x14ac:dyDescent="0.3">
      <c r="A1059" s="42">
        <f t="shared" si="75"/>
        <v>1055</v>
      </c>
      <c r="B1059" s="39"/>
      <c r="C1059" s="50" t="s">
        <v>1123</v>
      </c>
      <c r="D1059" s="55" t="str">
        <f>IF(C1059&lt;&gt;"",IFERROR(VLOOKUP(C1059,#REF!,2,FALSE),""))</f>
        <v/>
      </c>
      <c r="E1059" s="56"/>
      <c r="F1059" s="57"/>
      <c r="G1059" s="53">
        <f t="shared" si="72"/>
        <v>0</v>
      </c>
      <c r="H1059" s="53">
        <f>IF(ISERROR(VLOOKUP(C1059,Vente!$A$4:$D$32,4,FALSE)),0,VLOOKUP(C1059,Vente!$B$19:$C$506,2,FALSE))</f>
        <v>0</v>
      </c>
      <c r="I1059" s="53">
        <f t="shared" si="73"/>
        <v>0</v>
      </c>
      <c r="J1059" s="54">
        <f t="shared" si="74"/>
        <v>0</v>
      </c>
      <c r="Q1059" s="20" t="str">
        <v/>
      </c>
    </row>
    <row r="1060" spans="1:17" ht="16.5" x14ac:dyDescent="0.3">
      <c r="A1060" s="42">
        <f t="shared" si="75"/>
        <v>1056</v>
      </c>
      <c r="B1060" s="39"/>
      <c r="C1060" s="50" t="s">
        <v>1124</v>
      </c>
      <c r="D1060" s="55" t="str">
        <f>IF(C1060&lt;&gt;"",IFERROR(VLOOKUP(C1060,#REF!,2,FALSE),""))</f>
        <v/>
      </c>
      <c r="E1060" s="56"/>
      <c r="F1060" s="57"/>
      <c r="G1060" s="53">
        <f t="shared" si="72"/>
        <v>0</v>
      </c>
      <c r="H1060" s="53">
        <f>IF(ISERROR(VLOOKUP(C1060,Vente!$A$4:$D$32,4,FALSE)),0,VLOOKUP(C1060,Vente!$B$19:$C$506,2,FALSE))</f>
        <v>0</v>
      </c>
      <c r="I1060" s="53">
        <f t="shared" si="73"/>
        <v>0</v>
      </c>
      <c r="J1060" s="54">
        <f t="shared" si="74"/>
        <v>0</v>
      </c>
      <c r="Q1060" s="20" t="str">
        <v/>
      </c>
    </row>
    <row r="1061" spans="1:17" ht="16.5" x14ac:dyDescent="0.3">
      <c r="A1061" s="42">
        <f t="shared" si="75"/>
        <v>1057</v>
      </c>
      <c r="B1061" s="39"/>
      <c r="C1061" s="50" t="s">
        <v>1125</v>
      </c>
      <c r="D1061" s="55" t="str">
        <f>IF(C1061&lt;&gt;"",IFERROR(VLOOKUP(C1061,#REF!,2,FALSE),""))</f>
        <v/>
      </c>
      <c r="E1061" s="56"/>
      <c r="F1061" s="57"/>
      <c r="G1061" s="53">
        <f t="shared" si="72"/>
        <v>0</v>
      </c>
      <c r="H1061" s="53">
        <f>IF(ISERROR(VLOOKUP(C1061,Vente!$A$4:$D$32,4,FALSE)),0,VLOOKUP(C1061,Vente!$B$19:$C$506,2,FALSE))</f>
        <v>0</v>
      </c>
      <c r="I1061" s="53">
        <f t="shared" si="73"/>
        <v>0</v>
      </c>
      <c r="J1061" s="54">
        <f t="shared" si="74"/>
        <v>0</v>
      </c>
      <c r="Q1061" s="20" t="str">
        <v/>
      </c>
    </row>
    <row r="1062" spans="1:17" ht="16.5" x14ac:dyDescent="0.3">
      <c r="A1062" s="42">
        <f t="shared" si="75"/>
        <v>1058</v>
      </c>
      <c r="B1062" s="39"/>
      <c r="C1062" s="50" t="s">
        <v>1126</v>
      </c>
      <c r="D1062" s="55" t="str">
        <f>IF(C1062&lt;&gt;"",IFERROR(VLOOKUP(C1062,#REF!,2,FALSE),""))</f>
        <v/>
      </c>
      <c r="E1062" s="56"/>
      <c r="F1062" s="57"/>
      <c r="G1062" s="53">
        <f t="shared" si="72"/>
        <v>0</v>
      </c>
      <c r="H1062" s="53">
        <f>IF(ISERROR(VLOOKUP(C1062,Vente!$A$4:$D$32,4,FALSE)),0,VLOOKUP(C1062,Vente!$B$19:$C$506,2,FALSE))</f>
        <v>0</v>
      </c>
      <c r="I1062" s="53">
        <f t="shared" si="73"/>
        <v>0</v>
      </c>
      <c r="J1062" s="54">
        <f t="shared" si="74"/>
        <v>0</v>
      </c>
      <c r="Q1062" s="20" t="str">
        <v/>
      </c>
    </row>
    <row r="1063" spans="1:17" ht="16.5" x14ac:dyDescent="0.3">
      <c r="A1063" s="42">
        <f t="shared" si="75"/>
        <v>1059</v>
      </c>
      <c r="B1063" s="39"/>
      <c r="C1063" s="50" t="s">
        <v>1127</v>
      </c>
      <c r="D1063" s="55" t="str">
        <f>IF(C1063&lt;&gt;"",IFERROR(VLOOKUP(C1063,#REF!,2,FALSE),""))</f>
        <v/>
      </c>
      <c r="E1063" s="56"/>
      <c r="F1063" s="57"/>
      <c r="G1063" s="53">
        <f t="shared" si="72"/>
        <v>0</v>
      </c>
      <c r="H1063" s="53">
        <f>IF(ISERROR(VLOOKUP(C1063,Vente!$A$4:$D$32,4,FALSE)),0,VLOOKUP(C1063,Vente!$B$19:$C$506,2,FALSE))</f>
        <v>0</v>
      </c>
      <c r="I1063" s="53">
        <f t="shared" si="73"/>
        <v>0</v>
      </c>
      <c r="J1063" s="54">
        <f t="shared" si="74"/>
        <v>0</v>
      </c>
      <c r="Q1063" s="20" t="str">
        <v/>
      </c>
    </row>
    <row r="1064" spans="1:17" ht="16.5" x14ac:dyDescent="0.3">
      <c r="A1064" s="42">
        <f t="shared" si="75"/>
        <v>1060</v>
      </c>
      <c r="B1064" s="39"/>
      <c r="C1064" s="50" t="s">
        <v>1128</v>
      </c>
      <c r="D1064" s="55" t="str">
        <f>IF(C1064&lt;&gt;"",IFERROR(VLOOKUP(C1064,#REF!,2,FALSE),""))</f>
        <v/>
      </c>
      <c r="E1064" s="56"/>
      <c r="F1064" s="57"/>
      <c r="G1064" s="53">
        <f t="shared" si="72"/>
        <v>0</v>
      </c>
      <c r="H1064" s="53">
        <f>IF(ISERROR(VLOOKUP(C1064,Vente!$A$4:$D$32,4,FALSE)),0,VLOOKUP(C1064,Vente!$B$19:$C$506,2,FALSE))</f>
        <v>0</v>
      </c>
      <c r="I1064" s="53">
        <f t="shared" si="73"/>
        <v>0</v>
      </c>
      <c r="J1064" s="54">
        <f t="shared" si="74"/>
        <v>0</v>
      </c>
      <c r="Q1064" s="20" t="str">
        <v/>
      </c>
    </row>
    <row r="1065" spans="1:17" ht="16.5" x14ac:dyDescent="0.3">
      <c r="A1065" s="42">
        <f t="shared" si="75"/>
        <v>1061</v>
      </c>
      <c r="B1065" s="39"/>
      <c r="C1065" s="50" t="s">
        <v>1129</v>
      </c>
      <c r="D1065" s="55" t="str">
        <f>IF(C1065&lt;&gt;"",IFERROR(VLOOKUP(C1065,#REF!,2,FALSE),""))</f>
        <v/>
      </c>
      <c r="E1065" s="56"/>
      <c r="F1065" s="57"/>
      <c r="G1065" s="53">
        <f t="shared" si="72"/>
        <v>0</v>
      </c>
      <c r="H1065" s="53">
        <f>IF(ISERROR(VLOOKUP(C1065,Vente!$A$4:$D$32,4,FALSE)),0,VLOOKUP(C1065,Vente!$B$19:$C$506,2,FALSE))</f>
        <v>0</v>
      </c>
      <c r="I1065" s="53">
        <f t="shared" si="73"/>
        <v>0</v>
      </c>
      <c r="J1065" s="54">
        <f t="shared" si="74"/>
        <v>0</v>
      </c>
      <c r="Q1065" s="20" t="str">
        <v/>
      </c>
    </row>
    <row r="1066" spans="1:17" ht="16.5" x14ac:dyDescent="0.3">
      <c r="A1066" s="42">
        <f t="shared" si="75"/>
        <v>1062</v>
      </c>
      <c r="B1066" s="39"/>
      <c r="C1066" s="50" t="s">
        <v>1130</v>
      </c>
      <c r="D1066" s="55" t="str">
        <f>IF(C1066&lt;&gt;"",IFERROR(VLOOKUP(C1066,#REF!,2,FALSE),""))</f>
        <v/>
      </c>
      <c r="E1066" s="56"/>
      <c r="F1066" s="57"/>
      <c r="G1066" s="53">
        <f t="shared" si="72"/>
        <v>0</v>
      </c>
      <c r="H1066" s="53">
        <f>IF(ISERROR(VLOOKUP(C1066,Vente!$A$4:$D$32,4,FALSE)),0,VLOOKUP(C1066,Vente!$B$19:$C$506,2,FALSE))</f>
        <v>0</v>
      </c>
      <c r="I1066" s="53">
        <f t="shared" si="73"/>
        <v>0</v>
      </c>
      <c r="J1066" s="54">
        <f t="shared" si="74"/>
        <v>0</v>
      </c>
      <c r="Q1066" s="20" t="str">
        <v/>
      </c>
    </row>
    <row r="1067" spans="1:17" ht="16.5" x14ac:dyDescent="0.3">
      <c r="A1067" s="42">
        <f t="shared" si="75"/>
        <v>1063</v>
      </c>
      <c r="B1067" s="39"/>
      <c r="C1067" s="50" t="s">
        <v>1131</v>
      </c>
      <c r="D1067" s="55" t="str">
        <f>IF(C1067&lt;&gt;"",IFERROR(VLOOKUP(C1067,#REF!,2,FALSE),""))</f>
        <v/>
      </c>
      <c r="E1067" s="56"/>
      <c r="F1067" s="57"/>
      <c r="G1067" s="53">
        <f t="shared" si="72"/>
        <v>0</v>
      </c>
      <c r="H1067" s="53">
        <f>IF(ISERROR(VLOOKUP(C1067,Vente!$A$4:$D$32,4,FALSE)),0,VLOOKUP(C1067,Vente!$B$19:$C$506,2,FALSE))</f>
        <v>0</v>
      </c>
      <c r="I1067" s="53">
        <f t="shared" si="73"/>
        <v>0</v>
      </c>
      <c r="J1067" s="54">
        <f t="shared" si="74"/>
        <v>0</v>
      </c>
      <c r="Q1067" s="20" t="str">
        <v/>
      </c>
    </row>
    <row r="1068" spans="1:17" ht="16.5" x14ac:dyDescent="0.3">
      <c r="A1068" s="42">
        <f t="shared" si="75"/>
        <v>1064</v>
      </c>
      <c r="B1068" s="39"/>
      <c r="C1068" s="50" t="s">
        <v>1132</v>
      </c>
      <c r="D1068" s="55" t="str">
        <f>IF(C1068&lt;&gt;"",IFERROR(VLOOKUP(C1068,#REF!,2,FALSE),""))</f>
        <v/>
      </c>
      <c r="E1068" s="56"/>
      <c r="F1068" s="57"/>
      <c r="G1068" s="53">
        <f t="shared" si="72"/>
        <v>0</v>
      </c>
      <c r="H1068" s="53">
        <f>IF(ISERROR(VLOOKUP(C1068,Vente!$A$4:$D$32,4,FALSE)),0,VLOOKUP(C1068,Vente!$B$19:$C$506,2,FALSE))</f>
        <v>0</v>
      </c>
      <c r="I1068" s="53">
        <f t="shared" si="73"/>
        <v>0</v>
      </c>
      <c r="J1068" s="54">
        <f t="shared" si="74"/>
        <v>0</v>
      </c>
      <c r="Q1068" s="20" t="str">
        <v/>
      </c>
    </row>
    <row r="1069" spans="1:17" ht="16.5" x14ac:dyDescent="0.3">
      <c r="A1069" s="42">
        <f t="shared" si="75"/>
        <v>1065</v>
      </c>
      <c r="B1069" s="39"/>
      <c r="C1069" s="50" t="s">
        <v>1133</v>
      </c>
      <c r="D1069" s="55" t="str">
        <f>IF(C1069&lt;&gt;"",IFERROR(VLOOKUP(C1069,#REF!,2,FALSE),""))</f>
        <v/>
      </c>
      <c r="E1069" s="56"/>
      <c r="F1069" s="57"/>
      <c r="G1069" s="53">
        <f t="shared" si="72"/>
        <v>0</v>
      </c>
      <c r="H1069" s="53">
        <f>IF(ISERROR(VLOOKUP(C1069,Vente!$A$4:$D$32,4,FALSE)),0,VLOOKUP(C1069,Vente!$B$19:$C$506,2,FALSE))</f>
        <v>0</v>
      </c>
      <c r="I1069" s="53">
        <f t="shared" si="73"/>
        <v>0</v>
      </c>
      <c r="J1069" s="54">
        <f t="shared" si="74"/>
        <v>0</v>
      </c>
      <c r="Q1069" s="20" t="str">
        <v/>
      </c>
    </row>
    <row r="1070" spans="1:17" ht="16.5" x14ac:dyDescent="0.3">
      <c r="A1070" s="42">
        <f t="shared" si="75"/>
        <v>1066</v>
      </c>
      <c r="B1070" s="39"/>
      <c r="C1070" s="50" t="s">
        <v>1134</v>
      </c>
      <c r="D1070" s="55" t="str">
        <f>IF(C1070&lt;&gt;"",IFERROR(VLOOKUP(C1070,#REF!,2,FALSE),""))</f>
        <v/>
      </c>
      <c r="E1070" s="56"/>
      <c r="F1070" s="57"/>
      <c r="G1070" s="53">
        <f t="shared" si="72"/>
        <v>0</v>
      </c>
      <c r="H1070" s="53">
        <f>IF(ISERROR(VLOOKUP(C1070,Vente!$A$4:$D$32,4,FALSE)),0,VLOOKUP(C1070,Vente!$B$19:$C$506,2,FALSE))</f>
        <v>0</v>
      </c>
      <c r="I1070" s="53">
        <f t="shared" si="73"/>
        <v>0</v>
      </c>
      <c r="J1070" s="54">
        <f t="shared" si="74"/>
        <v>0</v>
      </c>
      <c r="Q1070" s="20" t="str">
        <v/>
      </c>
    </row>
    <row r="1071" spans="1:17" ht="16.5" x14ac:dyDescent="0.3">
      <c r="A1071" s="42">
        <f t="shared" si="75"/>
        <v>1067</v>
      </c>
      <c r="B1071" s="39"/>
      <c r="C1071" s="50" t="s">
        <v>1135</v>
      </c>
      <c r="D1071" s="55" t="str">
        <f>IF(C1071&lt;&gt;"",IFERROR(VLOOKUP(C1071,#REF!,2,FALSE),""))</f>
        <v/>
      </c>
      <c r="E1071" s="56"/>
      <c r="F1071" s="57"/>
      <c r="G1071" s="53">
        <f t="shared" si="72"/>
        <v>0</v>
      </c>
      <c r="H1071" s="53">
        <f>IF(ISERROR(VLOOKUP(C1071,Vente!$A$4:$D$32,4,FALSE)),0,VLOOKUP(C1071,Vente!$B$19:$C$506,2,FALSE))</f>
        <v>0</v>
      </c>
      <c r="I1071" s="53">
        <f t="shared" si="73"/>
        <v>0</v>
      </c>
      <c r="J1071" s="54">
        <f t="shared" si="74"/>
        <v>0</v>
      </c>
      <c r="Q1071" s="20" t="str">
        <v/>
      </c>
    </row>
    <row r="1072" spans="1:17" ht="16.5" x14ac:dyDescent="0.3">
      <c r="A1072" s="42">
        <f t="shared" si="75"/>
        <v>1068</v>
      </c>
      <c r="B1072" s="39"/>
      <c r="C1072" s="50" t="s">
        <v>1136</v>
      </c>
      <c r="D1072" s="55" t="str">
        <f>IF(C1072&lt;&gt;"",IFERROR(VLOOKUP(C1072,#REF!,2,FALSE),""))</f>
        <v/>
      </c>
      <c r="E1072" s="56"/>
      <c r="F1072" s="57"/>
      <c r="G1072" s="53">
        <f t="shared" si="72"/>
        <v>0</v>
      </c>
      <c r="H1072" s="53">
        <f>IF(ISERROR(VLOOKUP(C1072,Vente!$A$4:$D$32,4,FALSE)),0,VLOOKUP(C1072,Vente!$B$19:$C$506,2,FALSE))</f>
        <v>0</v>
      </c>
      <c r="I1072" s="53">
        <f t="shared" si="73"/>
        <v>0</v>
      </c>
      <c r="J1072" s="54">
        <f t="shared" si="74"/>
        <v>0</v>
      </c>
      <c r="Q1072" s="20" t="str">
        <v/>
      </c>
    </row>
    <row r="1073" spans="1:17" ht="16.5" x14ac:dyDescent="0.3">
      <c r="A1073" s="42">
        <f t="shared" si="75"/>
        <v>1069</v>
      </c>
      <c r="B1073" s="39"/>
      <c r="C1073" s="50" t="s">
        <v>1137</v>
      </c>
      <c r="D1073" s="55" t="str">
        <f>IF(C1073&lt;&gt;"",IFERROR(VLOOKUP(C1073,#REF!,2,FALSE),""))</f>
        <v/>
      </c>
      <c r="E1073" s="56"/>
      <c r="F1073" s="57"/>
      <c r="G1073" s="53">
        <f t="shared" si="72"/>
        <v>0</v>
      </c>
      <c r="H1073" s="53">
        <f>IF(ISERROR(VLOOKUP(C1073,Vente!$A$4:$D$32,4,FALSE)),0,VLOOKUP(C1073,Vente!$B$19:$C$506,2,FALSE))</f>
        <v>0</v>
      </c>
      <c r="I1073" s="53">
        <f t="shared" si="73"/>
        <v>0</v>
      </c>
      <c r="J1073" s="54">
        <f t="shared" si="74"/>
        <v>0</v>
      </c>
      <c r="Q1073" s="20" t="str">
        <v/>
      </c>
    </row>
    <row r="1074" spans="1:17" ht="16.5" x14ac:dyDescent="0.3">
      <c r="A1074" s="42">
        <f t="shared" si="75"/>
        <v>1070</v>
      </c>
      <c r="B1074" s="39"/>
      <c r="C1074" s="50" t="s">
        <v>1138</v>
      </c>
      <c r="D1074" s="55" t="str">
        <f>IF(C1074&lt;&gt;"",IFERROR(VLOOKUP(C1074,#REF!,2,FALSE),""))</f>
        <v/>
      </c>
      <c r="E1074" s="56"/>
      <c r="F1074" s="57"/>
      <c r="G1074" s="53">
        <f t="shared" si="72"/>
        <v>0</v>
      </c>
      <c r="H1074" s="53">
        <f>IF(ISERROR(VLOOKUP(C1074,Vente!$A$4:$D$32,4,FALSE)),0,VLOOKUP(C1074,Vente!$B$19:$C$506,2,FALSE))</f>
        <v>0</v>
      </c>
      <c r="I1074" s="53">
        <f t="shared" si="73"/>
        <v>0</v>
      </c>
      <c r="J1074" s="54">
        <f t="shared" si="74"/>
        <v>0</v>
      </c>
      <c r="Q1074" s="20" t="str">
        <v/>
      </c>
    </row>
    <row r="1075" spans="1:17" ht="16.5" x14ac:dyDescent="0.3">
      <c r="A1075" s="42">
        <f t="shared" si="75"/>
        <v>1071</v>
      </c>
      <c r="B1075" s="39"/>
      <c r="C1075" s="50" t="s">
        <v>1139</v>
      </c>
      <c r="D1075" s="55" t="str">
        <f>IF(C1075&lt;&gt;"",IFERROR(VLOOKUP(C1075,#REF!,2,FALSE),""))</f>
        <v/>
      </c>
      <c r="E1075" s="56"/>
      <c r="F1075" s="57"/>
      <c r="G1075" s="53">
        <f t="shared" si="72"/>
        <v>0</v>
      </c>
      <c r="H1075" s="53">
        <f>IF(ISERROR(VLOOKUP(C1075,Vente!$A$4:$D$32,4,FALSE)),0,VLOOKUP(C1075,Vente!$B$19:$C$506,2,FALSE))</f>
        <v>0</v>
      </c>
      <c r="I1075" s="53">
        <f t="shared" si="73"/>
        <v>0</v>
      </c>
      <c r="J1075" s="54">
        <f t="shared" si="74"/>
        <v>0</v>
      </c>
      <c r="Q1075" s="20" t="str">
        <v/>
      </c>
    </row>
    <row r="1076" spans="1:17" ht="16.5" x14ac:dyDescent="0.3">
      <c r="A1076" s="42">
        <f t="shared" si="75"/>
        <v>1072</v>
      </c>
      <c r="B1076" s="39"/>
      <c r="C1076" s="50" t="s">
        <v>1140</v>
      </c>
      <c r="D1076" s="55" t="str">
        <f>IF(C1076&lt;&gt;"",IFERROR(VLOOKUP(C1076,#REF!,2,FALSE),""))</f>
        <v/>
      </c>
      <c r="E1076" s="56"/>
      <c r="F1076" s="57"/>
      <c r="G1076" s="53">
        <f t="shared" si="72"/>
        <v>0</v>
      </c>
      <c r="H1076" s="53">
        <f>IF(ISERROR(VLOOKUP(C1076,Vente!$A$4:$D$32,4,FALSE)),0,VLOOKUP(C1076,Vente!$B$19:$C$506,2,FALSE))</f>
        <v>0</v>
      </c>
      <c r="I1076" s="53">
        <f t="shared" si="73"/>
        <v>0</v>
      </c>
      <c r="J1076" s="54">
        <f t="shared" si="74"/>
        <v>0</v>
      </c>
      <c r="Q1076" s="20" t="str">
        <v/>
      </c>
    </row>
    <row r="1077" spans="1:17" ht="16.5" x14ac:dyDescent="0.3">
      <c r="A1077" s="42">
        <f t="shared" si="75"/>
        <v>1073</v>
      </c>
      <c r="B1077" s="39"/>
      <c r="C1077" s="50" t="s">
        <v>1141</v>
      </c>
      <c r="D1077" s="55" t="str">
        <f>IF(C1077&lt;&gt;"",IFERROR(VLOOKUP(C1077,#REF!,2,FALSE),""))</f>
        <v/>
      </c>
      <c r="E1077" s="56"/>
      <c r="F1077" s="57"/>
      <c r="G1077" s="53">
        <f t="shared" si="72"/>
        <v>0</v>
      </c>
      <c r="H1077" s="53">
        <f>IF(ISERROR(VLOOKUP(C1077,Vente!$A$4:$D$32,4,FALSE)),0,VLOOKUP(C1077,Vente!$B$19:$C$506,2,FALSE))</f>
        <v>0</v>
      </c>
      <c r="I1077" s="53">
        <f t="shared" si="73"/>
        <v>0</v>
      </c>
      <c r="J1077" s="54">
        <f t="shared" si="74"/>
        <v>0</v>
      </c>
      <c r="Q1077" s="20" t="str">
        <v/>
      </c>
    </row>
    <row r="1078" spans="1:17" ht="16.5" x14ac:dyDescent="0.3">
      <c r="A1078" s="42">
        <f t="shared" si="75"/>
        <v>1074</v>
      </c>
      <c r="B1078" s="39"/>
      <c r="C1078" s="50" t="s">
        <v>1142</v>
      </c>
      <c r="D1078" s="55" t="str">
        <f>IF(C1078&lt;&gt;"",IFERROR(VLOOKUP(C1078,#REF!,2,FALSE),""))</f>
        <v/>
      </c>
      <c r="E1078" s="56"/>
      <c r="F1078" s="57"/>
      <c r="G1078" s="53">
        <f t="shared" si="72"/>
        <v>0</v>
      </c>
      <c r="H1078" s="53">
        <f>IF(ISERROR(VLOOKUP(C1078,Vente!$A$4:$D$32,4,FALSE)),0,VLOOKUP(C1078,Vente!$B$19:$C$506,2,FALSE))</f>
        <v>0</v>
      </c>
      <c r="I1078" s="53">
        <f t="shared" si="73"/>
        <v>0</v>
      </c>
      <c r="J1078" s="54">
        <f t="shared" si="74"/>
        <v>0</v>
      </c>
      <c r="Q1078" s="20" t="str">
        <v/>
      </c>
    </row>
    <row r="1079" spans="1:17" ht="16.5" x14ac:dyDescent="0.3">
      <c r="A1079" s="42">
        <f t="shared" si="75"/>
        <v>1075</v>
      </c>
      <c r="B1079" s="39"/>
      <c r="C1079" s="50" t="s">
        <v>1143</v>
      </c>
      <c r="D1079" s="55" t="str">
        <f>IF(C1079&lt;&gt;"",IFERROR(VLOOKUP(C1079,#REF!,2,FALSE),""))</f>
        <v/>
      </c>
      <c r="E1079" s="56"/>
      <c r="F1079" s="57"/>
      <c r="G1079" s="53">
        <f t="shared" si="72"/>
        <v>0</v>
      </c>
      <c r="H1079" s="53">
        <f>IF(ISERROR(VLOOKUP(C1079,Vente!$A$4:$D$32,4,FALSE)),0,VLOOKUP(C1079,Vente!$B$19:$C$506,2,FALSE))</f>
        <v>0</v>
      </c>
      <c r="I1079" s="53">
        <f t="shared" si="73"/>
        <v>0</v>
      </c>
      <c r="J1079" s="54">
        <f t="shared" si="74"/>
        <v>0</v>
      </c>
      <c r="Q1079" s="20" t="str">
        <v/>
      </c>
    </row>
    <row r="1080" spans="1:17" ht="16.5" x14ac:dyDescent="0.3">
      <c r="A1080" s="42">
        <f t="shared" si="75"/>
        <v>1076</v>
      </c>
      <c r="B1080" s="39"/>
      <c r="C1080" s="50" t="s">
        <v>1144</v>
      </c>
      <c r="D1080" s="55" t="str">
        <f>IF(C1080&lt;&gt;"",IFERROR(VLOOKUP(C1080,#REF!,2,FALSE),""))</f>
        <v/>
      </c>
      <c r="E1080" s="56"/>
      <c r="F1080" s="57"/>
      <c r="G1080" s="53">
        <f t="shared" si="72"/>
        <v>0</v>
      </c>
      <c r="H1080" s="53">
        <f>IF(ISERROR(VLOOKUP(C1080,Vente!$A$4:$D$32,4,FALSE)),0,VLOOKUP(C1080,Vente!$B$19:$C$506,2,FALSE))</f>
        <v>0</v>
      </c>
      <c r="I1080" s="53">
        <f t="shared" si="73"/>
        <v>0</v>
      </c>
      <c r="J1080" s="54">
        <f t="shared" si="74"/>
        <v>0</v>
      </c>
      <c r="Q1080" s="20" t="str">
        <v/>
      </c>
    </row>
    <row r="1081" spans="1:17" ht="16.5" x14ac:dyDescent="0.3">
      <c r="A1081" s="42">
        <f t="shared" si="75"/>
        <v>1077</v>
      </c>
      <c r="B1081" s="39"/>
      <c r="C1081" s="50" t="s">
        <v>1145</v>
      </c>
      <c r="D1081" s="55" t="str">
        <f>IF(C1081&lt;&gt;"",IFERROR(VLOOKUP(C1081,#REF!,2,FALSE),""))</f>
        <v/>
      </c>
      <c r="E1081" s="56"/>
      <c r="F1081" s="57"/>
      <c r="G1081" s="53">
        <f t="shared" si="72"/>
        <v>0</v>
      </c>
      <c r="H1081" s="53">
        <f>IF(ISERROR(VLOOKUP(C1081,Vente!$A$4:$D$32,4,FALSE)),0,VLOOKUP(C1081,Vente!$B$19:$C$506,2,FALSE))</f>
        <v>0</v>
      </c>
      <c r="I1081" s="53">
        <f t="shared" si="73"/>
        <v>0</v>
      </c>
      <c r="J1081" s="54">
        <f t="shared" si="74"/>
        <v>0</v>
      </c>
      <c r="Q1081" s="20" t="str">
        <v/>
      </c>
    </row>
    <row r="1082" spans="1:17" ht="16.5" x14ac:dyDescent="0.3">
      <c r="A1082" s="42">
        <f t="shared" si="75"/>
        <v>1078</v>
      </c>
      <c r="B1082" s="39"/>
      <c r="C1082" s="50" t="s">
        <v>1146</v>
      </c>
      <c r="D1082" s="55" t="str">
        <f>IF(C1082&lt;&gt;"",IFERROR(VLOOKUP(C1082,#REF!,2,FALSE),""))</f>
        <v/>
      </c>
      <c r="E1082" s="56"/>
      <c r="F1082" s="57"/>
      <c r="G1082" s="53">
        <f t="shared" si="72"/>
        <v>0</v>
      </c>
      <c r="H1082" s="53">
        <f>IF(ISERROR(VLOOKUP(C1082,Vente!$A$4:$D$32,4,FALSE)),0,VLOOKUP(C1082,Vente!$B$19:$C$506,2,FALSE))</f>
        <v>0</v>
      </c>
      <c r="I1082" s="53">
        <f t="shared" si="73"/>
        <v>0</v>
      </c>
      <c r="J1082" s="54">
        <f t="shared" si="74"/>
        <v>0</v>
      </c>
      <c r="Q1082" s="20" t="str">
        <v/>
      </c>
    </row>
    <row r="1083" spans="1:17" ht="16.5" x14ac:dyDescent="0.3">
      <c r="A1083" s="42">
        <f t="shared" si="75"/>
        <v>1079</v>
      </c>
      <c r="B1083" s="39"/>
      <c r="C1083" s="50" t="s">
        <v>1147</v>
      </c>
      <c r="D1083" s="55" t="str">
        <f>IF(C1083&lt;&gt;"",IFERROR(VLOOKUP(C1083,#REF!,2,FALSE),""))</f>
        <v/>
      </c>
      <c r="E1083" s="56"/>
      <c r="F1083" s="57"/>
      <c r="G1083" s="53">
        <f t="shared" si="72"/>
        <v>0</v>
      </c>
      <c r="H1083" s="53">
        <f>IF(ISERROR(VLOOKUP(C1083,Vente!$A$4:$D$32,4,FALSE)),0,VLOOKUP(C1083,Vente!$B$19:$C$506,2,FALSE))</f>
        <v>0</v>
      </c>
      <c r="I1083" s="53">
        <f t="shared" si="73"/>
        <v>0</v>
      </c>
      <c r="J1083" s="54">
        <f t="shared" si="74"/>
        <v>0</v>
      </c>
      <c r="Q1083" s="20" t="str">
        <v/>
      </c>
    </row>
    <row r="1084" spans="1:17" ht="16.5" x14ac:dyDescent="0.3">
      <c r="A1084" s="42">
        <f t="shared" si="75"/>
        <v>1080</v>
      </c>
      <c r="B1084" s="39"/>
      <c r="C1084" s="50" t="s">
        <v>1148</v>
      </c>
      <c r="D1084" s="55" t="str">
        <f>IF(C1084&lt;&gt;"",IFERROR(VLOOKUP(C1084,#REF!,2,FALSE),""))</f>
        <v/>
      </c>
      <c r="E1084" s="56"/>
      <c r="F1084" s="57"/>
      <c r="G1084" s="53">
        <f t="shared" si="72"/>
        <v>0</v>
      </c>
      <c r="H1084" s="53">
        <f>IF(ISERROR(VLOOKUP(C1084,Vente!$A$4:$D$32,4,FALSE)),0,VLOOKUP(C1084,Vente!$B$19:$C$506,2,FALSE))</f>
        <v>0</v>
      </c>
      <c r="I1084" s="53">
        <f t="shared" si="73"/>
        <v>0</v>
      </c>
      <c r="J1084" s="54">
        <f t="shared" si="74"/>
        <v>0</v>
      </c>
      <c r="Q1084" s="20" t="str">
        <v/>
      </c>
    </row>
    <row r="1085" spans="1:17" ht="16.5" x14ac:dyDescent="0.3">
      <c r="A1085" s="42">
        <f t="shared" si="75"/>
        <v>1081</v>
      </c>
      <c r="B1085" s="39"/>
      <c r="C1085" s="50" t="s">
        <v>1149</v>
      </c>
      <c r="D1085" s="55" t="str">
        <f>IF(C1085&lt;&gt;"",IFERROR(VLOOKUP(C1085,#REF!,2,FALSE),""))</f>
        <v/>
      </c>
      <c r="E1085" s="56"/>
      <c r="F1085" s="57"/>
      <c r="G1085" s="53">
        <f t="shared" si="72"/>
        <v>0</v>
      </c>
      <c r="H1085" s="53">
        <f>IF(ISERROR(VLOOKUP(C1085,Vente!$A$4:$D$32,4,FALSE)),0,VLOOKUP(C1085,Vente!$B$19:$C$506,2,FALSE))</f>
        <v>0</v>
      </c>
      <c r="I1085" s="53">
        <f t="shared" si="73"/>
        <v>0</v>
      </c>
      <c r="J1085" s="54">
        <f t="shared" si="74"/>
        <v>0</v>
      </c>
      <c r="Q1085" s="20" t="str">
        <v/>
      </c>
    </row>
    <row r="1086" spans="1:17" ht="16.5" x14ac:dyDescent="0.3">
      <c r="A1086" s="42">
        <f t="shared" si="75"/>
        <v>1082</v>
      </c>
      <c r="B1086" s="39"/>
      <c r="C1086" s="50" t="s">
        <v>1150</v>
      </c>
      <c r="D1086" s="55" t="str">
        <f>IF(C1086&lt;&gt;"",IFERROR(VLOOKUP(C1086,#REF!,2,FALSE),""))</f>
        <v/>
      </c>
      <c r="E1086" s="56"/>
      <c r="F1086" s="57"/>
      <c r="G1086" s="53">
        <f t="shared" si="72"/>
        <v>0</v>
      </c>
      <c r="H1086" s="53">
        <f>IF(ISERROR(VLOOKUP(C1086,Vente!$A$4:$D$32,4,FALSE)),0,VLOOKUP(C1086,Vente!$B$19:$C$506,2,FALSE))</f>
        <v>0</v>
      </c>
      <c r="I1086" s="53">
        <f t="shared" si="73"/>
        <v>0</v>
      </c>
      <c r="J1086" s="54">
        <f t="shared" si="74"/>
        <v>0</v>
      </c>
      <c r="Q1086" s="20" t="str">
        <v/>
      </c>
    </row>
    <row r="1087" spans="1:17" ht="16.5" x14ac:dyDescent="0.3">
      <c r="A1087" s="42">
        <f t="shared" si="75"/>
        <v>1083</v>
      </c>
      <c r="B1087" s="39"/>
      <c r="C1087" s="50" t="s">
        <v>1151</v>
      </c>
      <c r="D1087" s="55" t="str">
        <f>IF(C1087&lt;&gt;"",IFERROR(VLOOKUP(C1087,#REF!,2,FALSE),""))</f>
        <v/>
      </c>
      <c r="E1087" s="56"/>
      <c r="F1087" s="57"/>
      <c r="G1087" s="53">
        <f t="shared" si="72"/>
        <v>0</v>
      </c>
      <c r="H1087" s="53">
        <f>IF(ISERROR(VLOOKUP(C1087,Vente!$A$4:$D$32,4,FALSE)),0,VLOOKUP(C1087,Vente!$B$19:$C$506,2,FALSE))</f>
        <v>0</v>
      </c>
      <c r="I1087" s="53">
        <f t="shared" si="73"/>
        <v>0</v>
      </c>
      <c r="J1087" s="54">
        <f t="shared" si="74"/>
        <v>0</v>
      </c>
      <c r="Q1087" s="20" t="str">
        <v/>
      </c>
    </row>
    <row r="1088" spans="1:17" ht="16.5" x14ac:dyDescent="0.3">
      <c r="A1088" s="42">
        <f t="shared" si="75"/>
        <v>1084</v>
      </c>
      <c r="B1088" s="39"/>
      <c r="C1088" s="50" t="s">
        <v>1152</v>
      </c>
      <c r="D1088" s="55" t="str">
        <f>IF(C1088&lt;&gt;"",IFERROR(VLOOKUP(C1088,#REF!,2,FALSE),""))</f>
        <v/>
      </c>
      <c r="E1088" s="56"/>
      <c r="F1088" s="57"/>
      <c r="G1088" s="53">
        <f t="shared" si="72"/>
        <v>0</v>
      </c>
      <c r="H1088" s="53">
        <f>IF(ISERROR(VLOOKUP(C1088,Vente!$A$4:$D$32,4,FALSE)),0,VLOOKUP(C1088,Vente!$B$19:$C$506,2,FALSE))</f>
        <v>0</v>
      </c>
      <c r="I1088" s="53">
        <f t="shared" si="73"/>
        <v>0</v>
      </c>
      <c r="J1088" s="54">
        <f t="shared" si="74"/>
        <v>0</v>
      </c>
      <c r="Q1088" s="20" t="str">
        <v/>
      </c>
    </row>
    <row r="1089" spans="1:17" ht="16.5" x14ac:dyDescent="0.3">
      <c r="A1089" s="42">
        <f t="shared" si="75"/>
        <v>1085</v>
      </c>
      <c r="B1089" s="39"/>
      <c r="C1089" s="50" t="s">
        <v>1153</v>
      </c>
      <c r="D1089" s="55" t="str">
        <f>IF(C1089&lt;&gt;"",IFERROR(VLOOKUP(C1089,#REF!,2,FALSE),""))</f>
        <v/>
      </c>
      <c r="E1089" s="56"/>
      <c r="F1089" s="57"/>
      <c r="G1089" s="53">
        <f t="shared" si="72"/>
        <v>0</v>
      </c>
      <c r="H1089" s="53">
        <f>IF(ISERROR(VLOOKUP(C1089,Vente!$A$4:$D$32,4,FALSE)),0,VLOOKUP(C1089,Vente!$B$19:$C$506,2,FALSE))</f>
        <v>0</v>
      </c>
      <c r="I1089" s="53">
        <f t="shared" si="73"/>
        <v>0</v>
      </c>
      <c r="J1089" s="54">
        <f t="shared" si="74"/>
        <v>0</v>
      </c>
      <c r="Q1089" s="20" t="str">
        <v/>
      </c>
    </row>
    <row r="1090" spans="1:17" ht="16.5" x14ac:dyDescent="0.3">
      <c r="A1090" s="42">
        <f t="shared" si="75"/>
        <v>1086</v>
      </c>
      <c r="B1090" s="39"/>
      <c r="C1090" s="50" t="s">
        <v>1154</v>
      </c>
      <c r="D1090" s="55" t="str">
        <f>IF(C1090&lt;&gt;"",IFERROR(VLOOKUP(C1090,#REF!,2,FALSE),""))</f>
        <v/>
      </c>
      <c r="E1090" s="56"/>
      <c r="F1090" s="57"/>
      <c r="G1090" s="53">
        <f t="shared" si="72"/>
        <v>0</v>
      </c>
      <c r="H1090" s="53">
        <f>IF(ISERROR(VLOOKUP(C1090,Vente!$A$4:$D$32,4,FALSE)),0,VLOOKUP(C1090,Vente!$B$19:$C$506,2,FALSE))</f>
        <v>0</v>
      </c>
      <c r="I1090" s="53">
        <f t="shared" si="73"/>
        <v>0</v>
      </c>
      <c r="J1090" s="54">
        <f t="shared" si="74"/>
        <v>0</v>
      </c>
      <c r="Q1090" s="20" t="str">
        <v/>
      </c>
    </row>
    <row r="1091" spans="1:17" ht="16.5" x14ac:dyDescent="0.3">
      <c r="A1091" s="42">
        <f t="shared" si="75"/>
        <v>1087</v>
      </c>
      <c r="B1091" s="39"/>
      <c r="C1091" s="50" t="s">
        <v>1155</v>
      </c>
      <c r="D1091" s="55" t="str">
        <f>IF(C1091&lt;&gt;"",IFERROR(VLOOKUP(C1091,#REF!,2,FALSE),""))</f>
        <v/>
      </c>
      <c r="E1091" s="56"/>
      <c r="F1091" s="57"/>
      <c r="G1091" s="53">
        <f t="shared" si="72"/>
        <v>0</v>
      </c>
      <c r="H1091" s="53">
        <f>IF(ISERROR(VLOOKUP(C1091,Vente!$A$4:$D$32,4,FALSE)),0,VLOOKUP(C1091,Vente!$B$19:$C$506,2,FALSE))</f>
        <v>0</v>
      </c>
      <c r="I1091" s="53">
        <f t="shared" si="73"/>
        <v>0</v>
      </c>
      <c r="J1091" s="54">
        <f t="shared" si="74"/>
        <v>0</v>
      </c>
      <c r="Q1091" s="20" t="str">
        <v/>
      </c>
    </row>
    <row r="1092" spans="1:17" ht="16.5" x14ac:dyDescent="0.3">
      <c r="A1092" s="42">
        <f t="shared" si="75"/>
        <v>1088</v>
      </c>
      <c r="B1092" s="39"/>
      <c r="C1092" s="50" t="s">
        <v>1156</v>
      </c>
      <c r="D1092" s="55" t="str">
        <f>IF(C1092&lt;&gt;"",IFERROR(VLOOKUP(C1092,#REF!,2,FALSE),""))</f>
        <v/>
      </c>
      <c r="E1092" s="56"/>
      <c r="F1092" s="57"/>
      <c r="G1092" s="53">
        <f t="shared" si="72"/>
        <v>0</v>
      </c>
      <c r="H1092" s="53">
        <f>IF(ISERROR(VLOOKUP(C1092,Vente!$A$4:$D$32,4,FALSE)),0,VLOOKUP(C1092,Vente!$B$19:$C$506,2,FALSE))</f>
        <v>0</v>
      </c>
      <c r="I1092" s="53">
        <f t="shared" si="73"/>
        <v>0</v>
      </c>
      <c r="J1092" s="54">
        <f t="shared" si="74"/>
        <v>0</v>
      </c>
      <c r="Q1092" s="20" t="str">
        <v/>
      </c>
    </row>
    <row r="1093" spans="1:17" ht="16.5" x14ac:dyDescent="0.3">
      <c r="A1093" s="42">
        <f t="shared" si="75"/>
        <v>1089</v>
      </c>
      <c r="B1093" s="39"/>
      <c r="C1093" s="50" t="s">
        <v>1157</v>
      </c>
      <c r="D1093" s="55" t="str">
        <f>IF(C1093&lt;&gt;"",IFERROR(VLOOKUP(C1093,#REF!,2,FALSE),""))</f>
        <v/>
      </c>
      <c r="E1093" s="56"/>
      <c r="F1093" s="57"/>
      <c r="G1093" s="53">
        <f t="shared" si="72"/>
        <v>0</v>
      </c>
      <c r="H1093" s="53">
        <f>IF(ISERROR(VLOOKUP(C1093,Vente!$A$4:$D$32,4,FALSE)),0,VLOOKUP(C1093,Vente!$B$19:$C$506,2,FALSE))</f>
        <v>0</v>
      </c>
      <c r="I1093" s="53">
        <f t="shared" si="73"/>
        <v>0</v>
      </c>
      <c r="J1093" s="54">
        <f t="shared" si="74"/>
        <v>0</v>
      </c>
      <c r="Q1093" s="20" t="str">
        <v/>
      </c>
    </row>
    <row r="1094" spans="1:17" ht="16.5" x14ac:dyDescent="0.3">
      <c r="A1094" s="42">
        <f t="shared" si="75"/>
        <v>1090</v>
      </c>
      <c r="B1094" s="39"/>
      <c r="C1094" s="50" t="s">
        <v>1158</v>
      </c>
      <c r="D1094" s="55" t="str">
        <f>IF(C1094&lt;&gt;"",IFERROR(VLOOKUP(C1094,#REF!,2,FALSE),""))</f>
        <v/>
      </c>
      <c r="E1094" s="56"/>
      <c r="F1094" s="57"/>
      <c r="G1094" s="53">
        <f t="shared" ref="G1094:G1157" si="76">F1094</f>
        <v>0</v>
      </c>
      <c r="H1094" s="53">
        <f>IF(ISERROR(VLOOKUP(C1094,Vente!$A$4:$D$32,4,FALSE)),0,VLOOKUP(C1094,Vente!$B$19:$C$506,2,FALSE))</f>
        <v>0</v>
      </c>
      <c r="I1094" s="53">
        <f t="shared" ref="I1094:I1157" si="77">G1094-H1094</f>
        <v>0</v>
      </c>
      <c r="J1094" s="54">
        <f t="shared" ref="J1094:J1157" si="78">F1094*E1094</f>
        <v>0</v>
      </c>
      <c r="Q1094" s="20" t="str">
        <v/>
      </c>
    </row>
    <row r="1095" spans="1:17" ht="16.5" x14ac:dyDescent="0.3">
      <c r="A1095" s="42">
        <f t="shared" ref="A1095:A1158" si="79">A1094+1</f>
        <v>1091</v>
      </c>
      <c r="B1095" s="39"/>
      <c r="C1095" s="50" t="s">
        <v>1159</v>
      </c>
      <c r="D1095" s="55" t="str">
        <f>IF(C1095&lt;&gt;"",IFERROR(VLOOKUP(C1095,#REF!,2,FALSE),""))</f>
        <v/>
      </c>
      <c r="E1095" s="56"/>
      <c r="F1095" s="57"/>
      <c r="G1095" s="53">
        <f t="shared" si="76"/>
        <v>0</v>
      </c>
      <c r="H1095" s="53">
        <f>IF(ISERROR(VLOOKUP(C1095,Vente!$A$4:$D$32,4,FALSE)),0,VLOOKUP(C1095,Vente!$B$19:$C$506,2,FALSE))</f>
        <v>0</v>
      </c>
      <c r="I1095" s="53">
        <f t="shared" si="77"/>
        <v>0</v>
      </c>
      <c r="J1095" s="54">
        <f t="shared" si="78"/>
        <v>0</v>
      </c>
      <c r="Q1095" s="20" t="str">
        <v/>
      </c>
    </row>
    <row r="1096" spans="1:17" ht="16.5" x14ac:dyDescent="0.3">
      <c r="A1096" s="42">
        <f t="shared" si="79"/>
        <v>1092</v>
      </c>
      <c r="B1096" s="39"/>
      <c r="C1096" s="50" t="s">
        <v>1160</v>
      </c>
      <c r="D1096" s="55" t="str">
        <f>IF(C1096&lt;&gt;"",IFERROR(VLOOKUP(C1096,#REF!,2,FALSE),""))</f>
        <v/>
      </c>
      <c r="E1096" s="56"/>
      <c r="F1096" s="57"/>
      <c r="G1096" s="53">
        <f t="shared" si="76"/>
        <v>0</v>
      </c>
      <c r="H1096" s="53">
        <f>IF(ISERROR(VLOOKUP(C1096,Vente!$A$4:$D$32,4,FALSE)),0,VLOOKUP(C1096,Vente!$B$19:$C$506,2,FALSE))</f>
        <v>0</v>
      </c>
      <c r="I1096" s="53">
        <f t="shared" si="77"/>
        <v>0</v>
      </c>
      <c r="J1096" s="54">
        <f t="shared" si="78"/>
        <v>0</v>
      </c>
      <c r="Q1096" s="20" t="str">
        <v/>
      </c>
    </row>
    <row r="1097" spans="1:17" ht="16.5" x14ac:dyDescent="0.3">
      <c r="A1097" s="42">
        <f t="shared" si="79"/>
        <v>1093</v>
      </c>
      <c r="B1097" s="39"/>
      <c r="C1097" s="50" t="s">
        <v>1161</v>
      </c>
      <c r="D1097" s="55" t="str">
        <f>IF(C1097&lt;&gt;"",IFERROR(VLOOKUP(C1097,#REF!,2,FALSE),""))</f>
        <v/>
      </c>
      <c r="E1097" s="56"/>
      <c r="F1097" s="57"/>
      <c r="G1097" s="53">
        <f t="shared" si="76"/>
        <v>0</v>
      </c>
      <c r="H1097" s="53">
        <f>IF(ISERROR(VLOOKUP(C1097,Vente!$A$4:$D$32,4,FALSE)),0,VLOOKUP(C1097,Vente!$B$19:$C$506,2,FALSE))</f>
        <v>0</v>
      </c>
      <c r="I1097" s="53">
        <f t="shared" si="77"/>
        <v>0</v>
      </c>
      <c r="J1097" s="54">
        <f t="shared" si="78"/>
        <v>0</v>
      </c>
      <c r="Q1097" s="20" t="str">
        <v/>
      </c>
    </row>
    <row r="1098" spans="1:17" ht="16.5" x14ac:dyDescent="0.3">
      <c r="A1098" s="42">
        <f t="shared" si="79"/>
        <v>1094</v>
      </c>
      <c r="B1098" s="39"/>
      <c r="C1098" s="50" t="s">
        <v>1162</v>
      </c>
      <c r="D1098" s="55" t="str">
        <f>IF(C1098&lt;&gt;"",IFERROR(VLOOKUP(C1098,#REF!,2,FALSE),""))</f>
        <v/>
      </c>
      <c r="E1098" s="56"/>
      <c r="F1098" s="57"/>
      <c r="G1098" s="53">
        <f t="shared" si="76"/>
        <v>0</v>
      </c>
      <c r="H1098" s="53">
        <f>IF(ISERROR(VLOOKUP(C1098,Vente!$A$4:$D$32,4,FALSE)),0,VLOOKUP(C1098,Vente!$B$19:$C$506,2,FALSE))</f>
        <v>0</v>
      </c>
      <c r="I1098" s="53">
        <f t="shared" si="77"/>
        <v>0</v>
      </c>
      <c r="J1098" s="54">
        <f t="shared" si="78"/>
        <v>0</v>
      </c>
      <c r="Q1098" s="20" t="str">
        <v/>
      </c>
    </row>
    <row r="1099" spans="1:17" ht="16.5" x14ac:dyDescent="0.3">
      <c r="A1099" s="42">
        <f t="shared" si="79"/>
        <v>1095</v>
      </c>
      <c r="B1099" s="39"/>
      <c r="C1099" s="50" t="s">
        <v>1163</v>
      </c>
      <c r="D1099" s="55" t="str">
        <f>IF(C1099&lt;&gt;"",IFERROR(VLOOKUP(C1099,#REF!,2,FALSE),""))</f>
        <v/>
      </c>
      <c r="E1099" s="56"/>
      <c r="F1099" s="57"/>
      <c r="G1099" s="53">
        <f t="shared" si="76"/>
        <v>0</v>
      </c>
      <c r="H1099" s="53">
        <f>IF(ISERROR(VLOOKUP(C1099,Vente!$A$4:$D$32,4,FALSE)),0,VLOOKUP(C1099,Vente!$B$19:$C$506,2,FALSE))</f>
        <v>0</v>
      </c>
      <c r="I1099" s="53">
        <f t="shared" si="77"/>
        <v>0</v>
      </c>
      <c r="J1099" s="54">
        <f t="shared" si="78"/>
        <v>0</v>
      </c>
      <c r="Q1099" s="20" t="str">
        <v/>
      </c>
    </row>
    <row r="1100" spans="1:17" ht="16.5" x14ac:dyDescent="0.3">
      <c r="A1100" s="42">
        <f t="shared" si="79"/>
        <v>1096</v>
      </c>
      <c r="B1100" s="39"/>
      <c r="C1100" s="50" t="s">
        <v>1164</v>
      </c>
      <c r="D1100" s="55" t="str">
        <f>IF(C1100&lt;&gt;"",IFERROR(VLOOKUP(C1100,#REF!,2,FALSE),""))</f>
        <v/>
      </c>
      <c r="E1100" s="56"/>
      <c r="F1100" s="57"/>
      <c r="G1100" s="53">
        <f t="shared" si="76"/>
        <v>0</v>
      </c>
      <c r="H1100" s="53">
        <f>IF(ISERROR(VLOOKUP(C1100,Vente!$A$4:$D$32,4,FALSE)),0,VLOOKUP(C1100,Vente!$B$19:$C$506,2,FALSE))</f>
        <v>0</v>
      </c>
      <c r="I1100" s="53">
        <f t="shared" si="77"/>
        <v>0</v>
      </c>
      <c r="J1100" s="54">
        <f t="shared" si="78"/>
        <v>0</v>
      </c>
      <c r="Q1100" s="20" t="str">
        <v/>
      </c>
    </row>
    <row r="1101" spans="1:17" ht="16.5" x14ac:dyDescent="0.3">
      <c r="A1101" s="42">
        <f t="shared" si="79"/>
        <v>1097</v>
      </c>
      <c r="B1101" s="39"/>
      <c r="C1101" s="50" t="s">
        <v>1165</v>
      </c>
      <c r="D1101" s="55" t="str">
        <f>IF(C1101&lt;&gt;"",IFERROR(VLOOKUP(C1101,#REF!,2,FALSE),""))</f>
        <v/>
      </c>
      <c r="E1101" s="56"/>
      <c r="F1101" s="57"/>
      <c r="G1101" s="53">
        <f t="shared" si="76"/>
        <v>0</v>
      </c>
      <c r="H1101" s="53">
        <f>IF(ISERROR(VLOOKUP(C1101,Vente!$A$4:$D$32,4,FALSE)),0,VLOOKUP(C1101,Vente!$B$19:$C$506,2,FALSE))</f>
        <v>0</v>
      </c>
      <c r="I1101" s="53">
        <f t="shared" si="77"/>
        <v>0</v>
      </c>
      <c r="J1101" s="54">
        <f t="shared" si="78"/>
        <v>0</v>
      </c>
      <c r="Q1101" s="20" t="str">
        <v/>
      </c>
    </row>
    <row r="1102" spans="1:17" ht="16.5" x14ac:dyDescent="0.3">
      <c r="A1102" s="42">
        <f t="shared" si="79"/>
        <v>1098</v>
      </c>
      <c r="B1102" s="39"/>
      <c r="C1102" s="50" t="s">
        <v>1166</v>
      </c>
      <c r="D1102" s="55" t="str">
        <f>IF(C1102&lt;&gt;"",IFERROR(VLOOKUP(C1102,#REF!,2,FALSE),""))</f>
        <v/>
      </c>
      <c r="E1102" s="56"/>
      <c r="F1102" s="57"/>
      <c r="G1102" s="53">
        <f t="shared" si="76"/>
        <v>0</v>
      </c>
      <c r="H1102" s="53">
        <f>IF(ISERROR(VLOOKUP(C1102,Vente!$A$4:$D$32,4,FALSE)),0,VLOOKUP(C1102,Vente!$B$19:$C$506,2,FALSE))</f>
        <v>0</v>
      </c>
      <c r="I1102" s="53">
        <f t="shared" si="77"/>
        <v>0</v>
      </c>
      <c r="J1102" s="54">
        <f t="shared" si="78"/>
        <v>0</v>
      </c>
      <c r="Q1102" s="20" t="str">
        <v/>
      </c>
    </row>
    <row r="1103" spans="1:17" ht="16.5" x14ac:dyDescent="0.3">
      <c r="A1103" s="42">
        <f t="shared" si="79"/>
        <v>1099</v>
      </c>
      <c r="B1103" s="39"/>
      <c r="C1103" s="50" t="s">
        <v>1167</v>
      </c>
      <c r="D1103" s="55" t="str">
        <f>IF(C1103&lt;&gt;"",IFERROR(VLOOKUP(C1103,#REF!,2,FALSE),""))</f>
        <v/>
      </c>
      <c r="E1103" s="56"/>
      <c r="F1103" s="57"/>
      <c r="G1103" s="53">
        <f t="shared" si="76"/>
        <v>0</v>
      </c>
      <c r="H1103" s="53">
        <f>IF(ISERROR(VLOOKUP(C1103,Vente!$A$4:$D$32,4,FALSE)),0,VLOOKUP(C1103,Vente!$B$19:$C$506,2,FALSE))</f>
        <v>0</v>
      </c>
      <c r="I1103" s="53">
        <f t="shared" si="77"/>
        <v>0</v>
      </c>
      <c r="J1103" s="54">
        <f t="shared" si="78"/>
        <v>0</v>
      </c>
      <c r="Q1103" s="20" t="str">
        <v/>
      </c>
    </row>
    <row r="1104" spans="1:17" ht="16.5" x14ac:dyDescent="0.3">
      <c r="A1104" s="42">
        <f t="shared" si="79"/>
        <v>1100</v>
      </c>
      <c r="B1104" s="39"/>
      <c r="C1104" s="50" t="s">
        <v>1168</v>
      </c>
      <c r="D1104" s="55" t="str">
        <f>IF(C1104&lt;&gt;"",IFERROR(VLOOKUP(C1104,#REF!,2,FALSE),""))</f>
        <v/>
      </c>
      <c r="E1104" s="56"/>
      <c r="F1104" s="57"/>
      <c r="G1104" s="53">
        <f t="shared" si="76"/>
        <v>0</v>
      </c>
      <c r="H1104" s="53">
        <f>IF(ISERROR(VLOOKUP(C1104,Vente!$A$4:$D$32,4,FALSE)),0,VLOOKUP(C1104,Vente!$B$19:$C$506,2,FALSE))</f>
        <v>0</v>
      </c>
      <c r="I1104" s="53">
        <f t="shared" si="77"/>
        <v>0</v>
      </c>
      <c r="J1104" s="54">
        <f t="shared" si="78"/>
        <v>0</v>
      </c>
      <c r="Q1104" s="20" t="str">
        <v/>
      </c>
    </row>
    <row r="1105" spans="1:17" ht="16.5" x14ac:dyDescent="0.3">
      <c r="A1105" s="42">
        <f t="shared" si="79"/>
        <v>1101</v>
      </c>
      <c r="B1105" s="39"/>
      <c r="C1105" s="50" t="s">
        <v>1169</v>
      </c>
      <c r="D1105" s="55" t="str">
        <f>IF(C1105&lt;&gt;"",IFERROR(VLOOKUP(C1105,#REF!,2,FALSE),""))</f>
        <v/>
      </c>
      <c r="E1105" s="56"/>
      <c r="F1105" s="57"/>
      <c r="G1105" s="53">
        <f t="shared" si="76"/>
        <v>0</v>
      </c>
      <c r="H1105" s="53">
        <f>IF(ISERROR(VLOOKUP(C1105,Vente!$A$4:$D$32,4,FALSE)),0,VLOOKUP(C1105,Vente!$B$19:$C$506,2,FALSE))</f>
        <v>0</v>
      </c>
      <c r="I1105" s="53">
        <f t="shared" si="77"/>
        <v>0</v>
      </c>
      <c r="J1105" s="54">
        <f t="shared" si="78"/>
        <v>0</v>
      </c>
      <c r="Q1105" s="20" t="str">
        <v/>
      </c>
    </row>
    <row r="1106" spans="1:17" ht="16.5" x14ac:dyDescent="0.3">
      <c r="A1106" s="42">
        <f t="shared" si="79"/>
        <v>1102</v>
      </c>
      <c r="B1106" s="39"/>
      <c r="C1106" s="50" t="s">
        <v>1170</v>
      </c>
      <c r="D1106" s="55" t="str">
        <f>IF(C1106&lt;&gt;"",IFERROR(VLOOKUP(C1106,#REF!,2,FALSE),""))</f>
        <v/>
      </c>
      <c r="E1106" s="56"/>
      <c r="F1106" s="57"/>
      <c r="G1106" s="53">
        <f t="shared" si="76"/>
        <v>0</v>
      </c>
      <c r="H1106" s="53">
        <f>IF(ISERROR(VLOOKUP(C1106,Vente!$A$4:$D$32,4,FALSE)),0,VLOOKUP(C1106,Vente!$B$19:$C$506,2,FALSE))</f>
        <v>0</v>
      </c>
      <c r="I1106" s="53">
        <f t="shared" si="77"/>
        <v>0</v>
      </c>
      <c r="J1106" s="54">
        <f t="shared" si="78"/>
        <v>0</v>
      </c>
      <c r="Q1106" s="20" t="str">
        <v/>
      </c>
    </row>
    <row r="1107" spans="1:17" ht="16.5" x14ac:dyDescent="0.3">
      <c r="A1107" s="42">
        <f t="shared" si="79"/>
        <v>1103</v>
      </c>
      <c r="B1107" s="39"/>
      <c r="C1107" s="50" t="s">
        <v>1171</v>
      </c>
      <c r="D1107" s="55" t="str">
        <f>IF(C1107&lt;&gt;"",IFERROR(VLOOKUP(C1107,#REF!,2,FALSE),""))</f>
        <v/>
      </c>
      <c r="E1107" s="56"/>
      <c r="F1107" s="57"/>
      <c r="G1107" s="53">
        <f t="shared" si="76"/>
        <v>0</v>
      </c>
      <c r="H1107" s="53">
        <f>IF(ISERROR(VLOOKUP(C1107,Vente!$A$4:$D$32,4,FALSE)),0,VLOOKUP(C1107,Vente!$B$19:$C$506,2,FALSE))</f>
        <v>0</v>
      </c>
      <c r="I1107" s="53">
        <f t="shared" si="77"/>
        <v>0</v>
      </c>
      <c r="J1107" s="54">
        <f t="shared" si="78"/>
        <v>0</v>
      </c>
      <c r="Q1107" s="20" t="str">
        <v/>
      </c>
    </row>
    <row r="1108" spans="1:17" ht="16.5" x14ac:dyDescent="0.3">
      <c r="A1108" s="42">
        <f t="shared" si="79"/>
        <v>1104</v>
      </c>
      <c r="B1108" s="39"/>
      <c r="C1108" s="50" t="s">
        <v>1172</v>
      </c>
      <c r="D1108" s="55" t="str">
        <f>IF(C1108&lt;&gt;"",IFERROR(VLOOKUP(C1108,#REF!,2,FALSE),""))</f>
        <v/>
      </c>
      <c r="E1108" s="56"/>
      <c r="F1108" s="57"/>
      <c r="G1108" s="53">
        <f t="shared" si="76"/>
        <v>0</v>
      </c>
      <c r="H1108" s="53">
        <f>IF(ISERROR(VLOOKUP(C1108,Vente!$A$4:$D$32,4,FALSE)),0,VLOOKUP(C1108,Vente!$B$19:$C$506,2,FALSE))</f>
        <v>0</v>
      </c>
      <c r="I1108" s="53">
        <f t="shared" si="77"/>
        <v>0</v>
      </c>
      <c r="J1108" s="54">
        <f t="shared" si="78"/>
        <v>0</v>
      </c>
      <c r="Q1108" s="20" t="str">
        <v/>
      </c>
    </row>
    <row r="1109" spans="1:17" ht="16.5" x14ac:dyDescent="0.3">
      <c r="A1109" s="42">
        <f t="shared" si="79"/>
        <v>1105</v>
      </c>
      <c r="B1109" s="39"/>
      <c r="C1109" s="50" t="s">
        <v>1173</v>
      </c>
      <c r="D1109" s="55" t="str">
        <f>IF(C1109&lt;&gt;"",IFERROR(VLOOKUP(C1109,#REF!,2,FALSE),""))</f>
        <v/>
      </c>
      <c r="E1109" s="56"/>
      <c r="F1109" s="57"/>
      <c r="G1109" s="53">
        <f t="shared" si="76"/>
        <v>0</v>
      </c>
      <c r="H1109" s="53">
        <f>IF(ISERROR(VLOOKUP(C1109,Vente!$A$4:$D$32,4,FALSE)),0,VLOOKUP(C1109,Vente!$B$19:$C$506,2,FALSE))</f>
        <v>0</v>
      </c>
      <c r="I1109" s="53">
        <f t="shared" si="77"/>
        <v>0</v>
      </c>
      <c r="J1109" s="54">
        <f t="shared" si="78"/>
        <v>0</v>
      </c>
      <c r="Q1109" s="20" t="str">
        <v/>
      </c>
    </row>
    <row r="1110" spans="1:17" ht="16.5" x14ac:dyDescent="0.3">
      <c r="A1110" s="42">
        <f t="shared" si="79"/>
        <v>1106</v>
      </c>
      <c r="B1110" s="39"/>
      <c r="C1110" s="50" t="s">
        <v>1174</v>
      </c>
      <c r="D1110" s="55" t="str">
        <f>IF(C1110&lt;&gt;"",IFERROR(VLOOKUP(C1110,#REF!,2,FALSE),""))</f>
        <v/>
      </c>
      <c r="E1110" s="56"/>
      <c r="F1110" s="57"/>
      <c r="G1110" s="53">
        <f t="shared" si="76"/>
        <v>0</v>
      </c>
      <c r="H1110" s="53">
        <f>IF(ISERROR(VLOOKUP(C1110,Vente!$A$4:$D$32,4,FALSE)),0,VLOOKUP(C1110,Vente!$B$19:$C$506,2,FALSE))</f>
        <v>0</v>
      </c>
      <c r="I1110" s="53">
        <f t="shared" si="77"/>
        <v>0</v>
      </c>
      <c r="J1110" s="54">
        <f t="shared" si="78"/>
        <v>0</v>
      </c>
      <c r="Q1110" s="20" t="str">
        <v/>
      </c>
    </row>
    <row r="1111" spans="1:17" ht="16.5" x14ac:dyDescent="0.3">
      <c r="A1111" s="42">
        <f t="shared" si="79"/>
        <v>1107</v>
      </c>
      <c r="B1111" s="39"/>
      <c r="C1111" s="50" t="s">
        <v>1175</v>
      </c>
      <c r="D1111" s="55" t="str">
        <f>IF(C1111&lt;&gt;"",IFERROR(VLOOKUP(C1111,#REF!,2,FALSE),""))</f>
        <v/>
      </c>
      <c r="E1111" s="56"/>
      <c r="F1111" s="57"/>
      <c r="G1111" s="53">
        <f t="shared" si="76"/>
        <v>0</v>
      </c>
      <c r="H1111" s="53">
        <f>IF(ISERROR(VLOOKUP(C1111,Vente!$A$4:$D$32,4,FALSE)),0,VLOOKUP(C1111,Vente!$B$19:$C$506,2,FALSE))</f>
        <v>0</v>
      </c>
      <c r="I1111" s="53">
        <f t="shared" si="77"/>
        <v>0</v>
      </c>
      <c r="J1111" s="54">
        <f t="shared" si="78"/>
        <v>0</v>
      </c>
      <c r="Q1111" s="20" t="str">
        <v/>
      </c>
    </row>
    <row r="1112" spans="1:17" ht="16.5" x14ac:dyDescent="0.3">
      <c r="A1112" s="42">
        <f t="shared" si="79"/>
        <v>1108</v>
      </c>
      <c r="B1112" s="39"/>
      <c r="C1112" s="50" t="s">
        <v>1176</v>
      </c>
      <c r="D1112" s="55" t="str">
        <f>IF(C1112&lt;&gt;"",IFERROR(VLOOKUP(C1112,#REF!,2,FALSE),""))</f>
        <v/>
      </c>
      <c r="E1112" s="56"/>
      <c r="F1112" s="57"/>
      <c r="G1112" s="53">
        <f t="shared" si="76"/>
        <v>0</v>
      </c>
      <c r="H1112" s="53">
        <f>IF(ISERROR(VLOOKUP(C1112,Vente!$A$4:$D$32,4,FALSE)),0,VLOOKUP(C1112,Vente!$B$19:$C$506,2,FALSE))</f>
        <v>0</v>
      </c>
      <c r="I1112" s="53">
        <f t="shared" si="77"/>
        <v>0</v>
      </c>
      <c r="J1112" s="54">
        <f t="shared" si="78"/>
        <v>0</v>
      </c>
      <c r="Q1112" s="20" t="str">
        <v/>
      </c>
    </row>
    <row r="1113" spans="1:17" ht="16.5" x14ac:dyDescent="0.3">
      <c r="A1113" s="42">
        <f t="shared" si="79"/>
        <v>1109</v>
      </c>
      <c r="B1113" s="39"/>
      <c r="C1113" s="50" t="s">
        <v>1177</v>
      </c>
      <c r="D1113" s="55" t="str">
        <f>IF(C1113&lt;&gt;"",IFERROR(VLOOKUP(C1113,#REF!,2,FALSE),""))</f>
        <v/>
      </c>
      <c r="E1113" s="56"/>
      <c r="F1113" s="57"/>
      <c r="G1113" s="53">
        <f t="shared" si="76"/>
        <v>0</v>
      </c>
      <c r="H1113" s="53">
        <f>IF(ISERROR(VLOOKUP(C1113,Vente!$A$4:$D$32,4,FALSE)),0,VLOOKUP(C1113,Vente!$B$19:$C$506,2,FALSE))</f>
        <v>0</v>
      </c>
      <c r="I1113" s="53">
        <f t="shared" si="77"/>
        <v>0</v>
      </c>
      <c r="J1113" s="54">
        <f t="shared" si="78"/>
        <v>0</v>
      </c>
      <c r="Q1113" s="20" t="str">
        <v/>
      </c>
    </row>
    <row r="1114" spans="1:17" ht="16.5" x14ac:dyDescent="0.3">
      <c r="A1114" s="42">
        <f t="shared" si="79"/>
        <v>1110</v>
      </c>
      <c r="B1114" s="39"/>
      <c r="C1114" s="50" t="s">
        <v>1178</v>
      </c>
      <c r="D1114" s="55" t="str">
        <f>IF(C1114&lt;&gt;"",IFERROR(VLOOKUP(C1114,#REF!,2,FALSE),""))</f>
        <v/>
      </c>
      <c r="E1114" s="56"/>
      <c r="F1114" s="57"/>
      <c r="G1114" s="53">
        <f t="shared" si="76"/>
        <v>0</v>
      </c>
      <c r="H1114" s="53">
        <f>IF(ISERROR(VLOOKUP(C1114,Vente!$A$4:$D$32,4,FALSE)),0,VLOOKUP(C1114,Vente!$B$19:$C$506,2,FALSE))</f>
        <v>0</v>
      </c>
      <c r="I1114" s="53">
        <f t="shared" si="77"/>
        <v>0</v>
      </c>
      <c r="J1114" s="54">
        <f t="shared" si="78"/>
        <v>0</v>
      </c>
      <c r="Q1114" s="20" t="str">
        <v/>
      </c>
    </row>
    <row r="1115" spans="1:17" ht="16.5" x14ac:dyDescent="0.3">
      <c r="A1115" s="42">
        <f t="shared" si="79"/>
        <v>1111</v>
      </c>
      <c r="B1115" s="39"/>
      <c r="C1115" s="50" t="s">
        <v>1179</v>
      </c>
      <c r="D1115" s="55" t="str">
        <f>IF(C1115&lt;&gt;"",IFERROR(VLOOKUP(C1115,#REF!,2,FALSE),""))</f>
        <v/>
      </c>
      <c r="E1115" s="56"/>
      <c r="F1115" s="57"/>
      <c r="G1115" s="53">
        <f t="shared" si="76"/>
        <v>0</v>
      </c>
      <c r="H1115" s="53">
        <f>IF(ISERROR(VLOOKUP(C1115,Vente!$A$4:$D$32,4,FALSE)),0,VLOOKUP(C1115,Vente!$B$19:$C$506,2,FALSE))</f>
        <v>0</v>
      </c>
      <c r="I1115" s="53">
        <f t="shared" si="77"/>
        <v>0</v>
      </c>
      <c r="J1115" s="54">
        <f t="shared" si="78"/>
        <v>0</v>
      </c>
      <c r="Q1115" s="20" t="str">
        <v/>
      </c>
    </row>
    <row r="1116" spans="1:17" ht="16.5" x14ac:dyDescent="0.3">
      <c r="A1116" s="42">
        <f t="shared" si="79"/>
        <v>1112</v>
      </c>
      <c r="B1116" s="39"/>
      <c r="C1116" s="50" t="s">
        <v>1180</v>
      </c>
      <c r="D1116" s="55" t="str">
        <f>IF(C1116&lt;&gt;"",IFERROR(VLOOKUP(C1116,#REF!,2,FALSE),""))</f>
        <v/>
      </c>
      <c r="E1116" s="56"/>
      <c r="F1116" s="57"/>
      <c r="G1116" s="53">
        <f t="shared" si="76"/>
        <v>0</v>
      </c>
      <c r="H1116" s="53">
        <f>IF(ISERROR(VLOOKUP(C1116,Vente!$A$4:$D$32,4,FALSE)),0,VLOOKUP(C1116,Vente!$B$19:$C$506,2,FALSE))</f>
        <v>0</v>
      </c>
      <c r="I1116" s="53">
        <f t="shared" si="77"/>
        <v>0</v>
      </c>
      <c r="J1116" s="54">
        <f t="shared" si="78"/>
        <v>0</v>
      </c>
      <c r="Q1116" s="20" t="str">
        <v/>
      </c>
    </row>
    <row r="1117" spans="1:17" ht="16.5" x14ac:dyDescent="0.3">
      <c r="A1117" s="42">
        <f t="shared" si="79"/>
        <v>1113</v>
      </c>
      <c r="B1117" s="39"/>
      <c r="C1117" s="50" t="s">
        <v>1181</v>
      </c>
      <c r="D1117" s="55" t="str">
        <f>IF(C1117&lt;&gt;"",IFERROR(VLOOKUP(C1117,#REF!,2,FALSE),""))</f>
        <v/>
      </c>
      <c r="E1117" s="56"/>
      <c r="F1117" s="57"/>
      <c r="G1117" s="53">
        <f t="shared" si="76"/>
        <v>0</v>
      </c>
      <c r="H1117" s="53">
        <f>IF(ISERROR(VLOOKUP(C1117,Vente!$A$4:$D$32,4,FALSE)),0,VLOOKUP(C1117,Vente!$B$19:$C$506,2,FALSE))</f>
        <v>0</v>
      </c>
      <c r="I1117" s="53">
        <f t="shared" si="77"/>
        <v>0</v>
      </c>
      <c r="J1117" s="54">
        <f t="shared" si="78"/>
        <v>0</v>
      </c>
      <c r="Q1117" s="20" t="str">
        <v/>
      </c>
    </row>
    <row r="1118" spans="1:17" ht="16.5" x14ac:dyDescent="0.3">
      <c r="A1118" s="42">
        <f t="shared" si="79"/>
        <v>1114</v>
      </c>
      <c r="B1118" s="39"/>
      <c r="C1118" s="50" t="s">
        <v>1182</v>
      </c>
      <c r="D1118" s="55" t="str">
        <f>IF(C1118&lt;&gt;"",IFERROR(VLOOKUP(C1118,#REF!,2,FALSE),""))</f>
        <v/>
      </c>
      <c r="E1118" s="56"/>
      <c r="F1118" s="57"/>
      <c r="G1118" s="53">
        <f t="shared" si="76"/>
        <v>0</v>
      </c>
      <c r="H1118" s="53">
        <f>IF(ISERROR(VLOOKUP(C1118,Vente!$A$4:$D$32,4,FALSE)),0,VLOOKUP(C1118,Vente!$B$19:$C$506,2,FALSE))</f>
        <v>0</v>
      </c>
      <c r="I1118" s="53">
        <f t="shared" si="77"/>
        <v>0</v>
      </c>
      <c r="J1118" s="54">
        <f t="shared" si="78"/>
        <v>0</v>
      </c>
      <c r="Q1118" s="20" t="str">
        <v/>
      </c>
    </row>
    <row r="1119" spans="1:17" ht="16.5" x14ac:dyDescent="0.3">
      <c r="A1119" s="42">
        <f t="shared" si="79"/>
        <v>1115</v>
      </c>
      <c r="B1119" s="39"/>
      <c r="C1119" s="50" t="s">
        <v>1183</v>
      </c>
      <c r="D1119" s="55" t="str">
        <f>IF(C1119&lt;&gt;"",IFERROR(VLOOKUP(C1119,#REF!,2,FALSE),""))</f>
        <v/>
      </c>
      <c r="E1119" s="56"/>
      <c r="F1119" s="57"/>
      <c r="G1119" s="53">
        <f t="shared" si="76"/>
        <v>0</v>
      </c>
      <c r="H1119" s="53">
        <f>IF(ISERROR(VLOOKUP(C1119,Vente!$A$4:$D$32,4,FALSE)),0,VLOOKUP(C1119,Vente!$B$19:$C$506,2,FALSE))</f>
        <v>0</v>
      </c>
      <c r="I1119" s="53">
        <f t="shared" si="77"/>
        <v>0</v>
      </c>
      <c r="J1119" s="54">
        <f t="shared" si="78"/>
        <v>0</v>
      </c>
      <c r="Q1119" s="20" t="str">
        <v/>
      </c>
    </row>
    <row r="1120" spans="1:17" ht="16.5" x14ac:dyDescent="0.3">
      <c r="A1120" s="42">
        <f t="shared" si="79"/>
        <v>1116</v>
      </c>
      <c r="B1120" s="39"/>
      <c r="C1120" s="50" t="s">
        <v>1184</v>
      </c>
      <c r="D1120" s="55" t="str">
        <f>IF(C1120&lt;&gt;"",IFERROR(VLOOKUP(C1120,#REF!,2,FALSE),""))</f>
        <v/>
      </c>
      <c r="E1120" s="56"/>
      <c r="F1120" s="57"/>
      <c r="G1120" s="53">
        <f t="shared" si="76"/>
        <v>0</v>
      </c>
      <c r="H1120" s="53">
        <f>IF(ISERROR(VLOOKUP(C1120,Vente!$A$4:$D$32,4,FALSE)),0,VLOOKUP(C1120,Vente!$B$19:$C$506,2,FALSE))</f>
        <v>0</v>
      </c>
      <c r="I1120" s="53">
        <f t="shared" si="77"/>
        <v>0</v>
      </c>
      <c r="J1120" s="54">
        <f t="shared" si="78"/>
        <v>0</v>
      </c>
      <c r="Q1120" s="20" t="str">
        <v/>
      </c>
    </row>
    <row r="1121" spans="1:17" ht="16.5" x14ac:dyDescent="0.3">
      <c r="A1121" s="42">
        <f t="shared" si="79"/>
        <v>1117</v>
      </c>
      <c r="B1121" s="39"/>
      <c r="C1121" s="50" t="s">
        <v>1185</v>
      </c>
      <c r="D1121" s="55" t="str">
        <f>IF(C1121&lt;&gt;"",IFERROR(VLOOKUP(C1121,#REF!,2,FALSE),""))</f>
        <v/>
      </c>
      <c r="E1121" s="56"/>
      <c r="F1121" s="57"/>
      <c r="G1121" s="53">
        <f t="shared" si="76"/>
        <v>0</v>
      </c>
      <c r="H1121" s="53">
        <f>IF(ISERROR(VLOOKUP(C1121,Vente!$A$4:$D$32,4,FALSE)),0,VLOOKUP(C1121,Vente!$B$19:$C$506,2,FALSE))</f>
        <v>0</v>
      </c>
      <c r="I1121" s="53">
        <f t="shared" si="77"/>
        <v>0</v>
      </c>
      <c r="J1121" s="54">
        <f t="shared" si="78"/>
        <v>0</v>
      </c>
      <c r="Q1121" s="20" t="str">
        <v/>
      </c>
    </row>
    <row r="1122" spans="1:17" ht="16.5" x14ac:dyDescent="0.3">
      <c r="A1122" s="42">
        <f t="shared" si="79"/>
        <v>1118</v>
      </c>
      <c r="B1122" s="39"/>
      <c r="C1122" s="50" t="s">
        <v>1186</v>
      </c>
      <c r="D1122" s="55" t="str">
        <f>IF(C1122&lt;&gt;"",IFERROR(VLOOKUP(C1122,#REF!,2,FALSE),""))</f>
        <v/>
      </c>
      <c r="E1122" s="56"/>
      <c r="F1122" s="57"/>
      <c r="G1122" s="53">
        <f t="shared" si="76"/>
        <v>0</v>
      </c>
      <c r="H1122" s="53">
        <f>IF(ISERROR(VLOOKUP(C1122,Vente!$A$4:$D$32,4,FALSE)),0,VLOOKUP(C1122,Vente!$B$19:$C$506,2,FALSE))</f>
        <v>0</v>
      </c>
      <c r="I1122" s="53">
        <f t="shared" si="77"/>
        <v>0</v>
      </c>
      <c r="J1122" s="54">
        <f t="shared" si="78"/>
        <v>0</v>
      </c>
      <c r="Q1122" s="20" t="str">
        <v/>
      </c>
    </row>
    <row r="1123" spans="1:17" ht="16.5" x14ac:dyDescent="0.3">
      <c r="A1123" s="42">
        <f t="shared" si="79"/>
        <v>1119</v>
      </c>
      <c r="B1123" s="39"/>
      <c r="C1123" s="50" t="s">
        <v>1187</v>
      </c>
      <c r="D1123" s="55" t="str">
        <f>IF(C1123&lt;&gt;"",IFERROR(VLOOKUP(C1123,#REF!,2,FALSE),""))</f>
        <v/>
      </c>
      <c r="E1123" s="56"/>
      <c r="F1123" s="57"/>
      <c r="G1123" s="53">
        <f t="shared" si="76"/>
        <v>0</v>
      </c>
      <c r="H1123" s="53">
        <f>IF(ISERROR(VLOOKUP(C1123,Vente!$A$4:$D$32,4,FALSE)),0,VLOOKUP(C1123,Vente!$B$19:$C$506,2,FALSE))</f>
        <v>0</v>
      </c>
      <c r="I1123" s="53">
        <f t="shared" si="77"/>
        <v>0</v>
      </c>
      <c r="J1123" s="54">
        <f t="shared" si="78"/>
        <v>0</v>
      </c>
      <c r="Q1123" s="20" t="str">
        <v/>
      </c>
    </row>
    <row r="1124" spans="1:17" ht="16.5" x14ac:dyDescent="0.3">
      <c r="A1124" s="42">
        <f t="shared" si="79"/>
        <v>1120</v>
      </c>
      <c r="B1124" s="39"/>
      <c r="C1124" s="50" t="s">
        <v>1188</v>
      </c>
      <c r="D1124" s="55" t="str">
        <f>IF(C1124&lt;&gt;"",IFERROR(VLOOKUP(C1124,#REF!,2,FALSE),""))</f>
        <v/>
      </c>
      <c r="E1124" s="56"/>
      <c r="F1124" s="57"/>
      <c r="G1124" s="53">
        <f t="shared" si="76"/>
        <v>0</v>
      </c>
      <c r="H1124" s="53">
        <f>IF(ISERROR(VLOOKUP(C1124,Vente!$A$4:$D$32,4,FALSE)),0,VLOOKUP(C1124,Vente!$B$19:$C$506,2,FALSE))</f>
        <v>0</v>
      </c>
      <c r="I1124" s="53">
        <f t="shared" si="77"/>
        <v>0</v>
      </c>
      <c r="J1124" s="54">
        <f t="shared" si="78"/>
        <v>0</v>
      </c>
      <c r="Q1124" s="20" t="str">
        <v/>
      </c>
    </row>
    <row r="1125" spans="1:17" ht="16.5" x14ac:dyDescent="0.3">
      <c r="A1125" s="42">
        <f t="shared" si="79"/>
        <v>1121</v>
      </c>
      <c r="B1125" s="39"/>
      <c r="C1125" s="50" t="s">
        <v>1189</v>
      </c>
      <c r="D1125" s="55" t="str">
        <f>IF(C1125&lt;&gt;"",IFERROR(VLOOKUP(C1125,#REF!,2,FALSE),""))</f>
        <v/>
      </c>
      <c r="E1125" s="56"/>
      <c r="F1125" s="57"/>
      <c r="G1125" s="53">
        <f t="shared" si="76"/>
        <v>0</v>
      </c>
      <c r="H1125" s="53">
        <f>IF(ISERROR(VLOOKUP(C1125,Vente!$A$4:$D$32,4,FALSE)),0,VLOOKUP(C1125,Vente!$B$19:$C$506,2,FALSE))</f>
        <v>0</v>
      </c>
      <c r="I1125" s="53">
        <f t="shared" si="77"/>
        <v>0</v>
      </c>
      <c r="J1125" s="54">
        <f t="shared" si="78"/>
        <v>0</v>
      </c>
      <c r="Q1125" s="20" t="str">
        <v/>
      </c>
    </row>
    <row r="1126" spans="1:17" ht="16.5" x14ac:dyDescent="0.3">
      <c r="A1126" s="42">
        <f t="shared" si="79"/>
        <v>1122</v>
      </c>
      <c r="B1126" s="39"/>
      <c r="C1126" s="50" t="s">
        <v>1190</v>
      </c>
      <c r="D1126" s="55" t="str">
        <f>IF(C1126&lt;&gt;"",IFERROR(VLOOKUP(C1126,#REF!,2,FALSE),""))</f>
        <v/>
      </c>
      <c r="E1126" s="56"/>
      <c r="F1126" s="57"/>
      <c r="G1126" s="53">
        <f t="shared" si="76"/>
        <v>0</v>
      </c>
      <c r="H1126" s="53">
        <f>IF(ISERROR(VLOOKUP(C1126,Vente!$A$4:$D$32,4,FALSE)),0,VLOOKUP(C1126,Vente!$B$19:$C$506,2,FALSE))</f>
        <v>0</v>
      </c>
      <c r="I1126" s="53">
        <f t="shared" si="77"/>
        <v>0</v>
      </c>
      <c r="J1126" s="54">
        <f t="shared" si="78"/>
        <v>0</v>
      </c>
      <c r="Q1126" s="20" t="str">
        <v/>
      </c>
    </row>
    <row r="1127" spans="1:17" ht="16.5" x14ac:dyDescent="0.3">
      <c r="A1127" s="42">
        <f t="shared" si="79"/>
        <v>1123</v>
      </c>
      <c r="B1127" s="39"/>
      <c r="C1127" s="50" t="s">
        <v>1191</v>
      </c>
      <c r="D1127" s="55" t="str">
        <f>IF(C1127&lt;&gt;"",IFERROR(VLOOKUP(C1127,#REF!,2,FALSE),""))</f>
        <v/>
      </c>
      <c r="E1127" s="56"/>
      <c r="F1127" s="57"/>
      <c r="G1127" s="53">
        <f t="shared" si="76"/>
        <v>0</v>
      </c>
      <c r="H1127" s="53">
        <f>IF(ISERROR(VLOOKUP(C1127,Vente!$A$4:$D$32,4,FALSE)),0,VLOOKUP(C1127,Vente!$B$19:$C$506,2,FALSE))</f>
        <v>0</v>
      </c>
      <c r="I1127" s="53">
        <f t="shared" si="77"/>
        <v>0</v>
      </c>
      <c r="J1127" s="54">
        <f t="shared" si="78"/>
        <v>0</v>
      </c>
      <c r="Q1127" s="20" t="str">
        <v/>
      </c>
    </row>
    <row r="1128" spans="1:17" ht="16.5" x14ac:dyDescent="0.3">
      <c r="A1128" s="42">
        <f t="shared" si="79"/>
        <v>1124</v>
      </c>
      <c r="B1128" s="39"/>
      <c r="C1128" s="50" t="s">
        <v>1192</v>
      </c>
      <c r="D1128" s="55" t="str">
        <f>IF(C1128&lt;&gt;"",IFERROR(VLOOKUP(C1128,#REF!,2,FALSE),""))</f>
        <v/>
      </c>
      <c r="E1128" s="56"/>
      <c r="F1128" s="57"/>
      <c r="G1128" s="53">
        <f t="shared" si="76"/>
        <v>0</v>
      </c>
      <c r="H1128" s="53">
        <f>IF(ISERROR(VLOOKUP(C1128,Vente!$A$4:$D$32,4,FALSE)),0,VLOOKUP(C1128,Vente!$B$19:$C$506,2,FALSE))</f>
        <v>0</v>
      </c>
      <c r="I1128" s="53">
        <f t="shared" si="77"/>
        <v>0</v>
      </c>
      <c r="J1128" s="54">
        <f t="shared" si="78"/>
        <v>0</v>
      </c>
      <c r="Q1128" s="20" t="str">
        <v/>
      </c>
    </row>
    <row r="1129" spans="1:17" ht="16.5" x14ac:dyDescent="0.3">
      <c r="A1129" s="42">
        <f t="shared" si="79"/>
        <v>1125</v>
      </c>
      <c r="B1129" s="39"/>
      <c r="C1129" s="50" t="s">
        <v>1193</v>
      </c>
      <c r="D1129" s="55" t="str">
        <f>IF(C1129&lt;&gt;"",IFERROR(VLOOKUP(C1129,#REF!,2,FALSE),""))</f>
        <v/>
      </c>
      <c r="E1129" s="56"/>
      <c r="F1129" s="57"/>
      <c r="G1129" s="53">
        <f t="shared" si="76"/>
        <v>0</v>
      </c>
      <c r="H1129" s="53">
        <f>IF(ISERROR(VLOOKUP(C1129,Vente!$A$4:$D$32,4,FALSE)),0,VLOOKUP(C1129,Vente!$B$19:$C$506,2,FALSE))</f>
        <v>0</v>
      </c>
      <c r="I1129" s="53">
        <f t="shared" si="77"/>
        <v>0</v>
      </c>
      <c r="J1129" s="54">
        <f t="shared" si="78"/>
        <v>0</v>
      </c>
      <c r="Q1129" s="20" t="str">
        <v/>
      </c>
    </row>
    <row r="1130" spans="1:17" ht="16.5" x14ac:dyDescent="0.3">
      <c r="A1130" s="42">
        <f t="shared" si="79"/>
        <v>1126</v>
      </c>
      <c r="B1130" s="39"/>
      <c r="C1130" s="50" t="s">
        <v>1194</v>
      </c>
      <c r="D1130" s="55" t="str">
        <f>IF(C1130&lt;&gt;"",IFERROR(VLOOKUP(C1130,#REF!,2,FALSE),""))</f>
        <v/>
      </c>
      <c r="E1130" s="56"/>
      <c r="F1130" s="57"/>
      <c r="G1130" s="53">
        <f t="shared" si="76"/>
        <v>0</v>
      </c>
      <c r="H1130" s="53">
        <f>IF(ISERROR(VLOOKUP(C1130,Vente!$A$4:$D$32,4,FALSE)),0,VLOOKUP(C1130,Vente!$B$19:$C$506,2,FALSE))</f>
        <v>0</v>
      </c>
      <c r="I1130" s="53">
        <f t="shared" si="77"/>
        <v>0</v>
      </c>
      <c r="J1130" s="54">
        <f t="shared" si="78"/>
        <v>0</v>
      </c>
      <c r="Q1130" s="20" t="str">
        <v/>
      </c>
    </row>
    <row r="1131" spans="1:17" ht="16.5" x14ac:dyDescent="0.3">
      <c r="A1131" s="42">
        <f t="shared" si="79"/>
        <v>1127</v>
      </c>
      <c r="B1131" s="39"/>
      <c r="C1131" s="50" t="s">
        <v>1195</v>
      </c>
      <c r="D1131" s="55" t="str">
        <f>IF(C1131&lt;&gt;"",IFERROR(VLOOKUP(C1131,#REF!,2,FALSE),""))</f>
        <v/>
      </c>
      <c r="E1131" s="56"/>
      <c r="F1131" s="57"/>
      <c r="G1131" s="53">
        <f t="shared" si="76"/>
        <v>0</v>
      </c>
      <c r="H1131" s="53">
        <f>IF(ISERROR(VLOOKUP(C1131,Vente!$A$4:$D$32,4,FALSE)),0,VLOOKUP(C1131,Vente!$B$19:$C$506,2,FALSE))</f>
        <v>0</v>
      </c>
      <c r="I1131" s="53">
        <f t="shared" si="77"/>
        <v>0</v>
      </c>
      <c r="J1131" s="54">
        <f t="shared" si="78"/>
        <v>0</v>
      </c>
      <c r="Q1131" s="20" t="str">
        <v/>
      </c>
    </row>
    <row r="1132" spans="1:17" ht="16.5" x14ac:dyDescent="0.3">
      <c r="A1132" s="42">
        <f t="shared" si="79"/>
        <v>1128</v>
      </c>
      <c r="B1132" s="39"/>
      <c r="C1132" s="50" t="s">
        <v>1196</v>
      </c>
      <c r="D1132" s="55" t="str">
        <f>IF(C1132&lt;&gt;"",IFERROR(VLOOKUP(C1132,#REF!,2,FALSE),""))</f>
        <v/>
      </c>
      <c r="E1132" s="56"/>
      <c r="F1132" s="57"/>
      <c r="G1132" s="53">
        <f t="shared" si="76"/>
        <v>0</v>
      </c>
      <c r="H1132" s="53">
        <f>IF(ISERROR(VLOOKUP(C1132,Vente!$A$4:$D$32,4,FALSE)),0,VLOOKUP(C1132,Vente!$B$19:$C$506,2,FALSE))</f>
        <v>0</v>
      </c>
      <c r="I1132" s="53">
        <f t="shared" si="77"/>
        <v>0</v>
      </c>
      <c r="J1132" s="54">
        <f t="shared" si="78"/>
        <v>0</v>
      </c>
      <c r="Q1132" s="20" t="str">
        <v/>
      </c>
    </row>
    <row r="1133" spans="1:17" ht="16.5" x14ac:dyDescent="0.3">
      <c r="A1133" s="42">
        <f t="shared" si="79"/>
        <v>1129</v>
      </c>
      <c r="B1133" s="39"/>
      <c r="C1133" s="50" t="s">
        <v>1197</v>
      </c>
      <c r="D1133" s="55" t="str">
        <f>IF(C1133&lt;&gt;"",IFERROR(VLOOKUP(C1133,#REF!,2,FALSE),""))</f>
        <v/>
      </c>
      <c r="E1133" s="56"/>
      <c r="F1133" s="57"/>
      <c r="G1133" s="53">
        <f t="shared" si="76"/>
        <v>0</v>
      </c>
      <c r="H1133" s="53">
        <f>IF(ISERROR(VLOOKUP(C1133,Vente!$A$4:$D$32,4,FALSE)),0,VLOOKUP(C1133,Vente!$B$19:$C$506,2,FALSE))</f>
        <v>0</v>
      </c>
      <c r="I1133" s="53">
        <f t="shared" si="77"/>
        <v>0</v>
      </c>
      <c r="J1133" s="54">
        <f t="shared" si="78"/>
        <v>0</v>
      </c>
      <c r="Q1133" s="20" t="str">
        <v/>
      </c>
    </row>
    <row r="1134" spans="1:17" ht="16.5" x14ac:dyDescent="0.3">
      <c r="A1134" s="42">
        <f t="shared" si="79"/>
        <v>1130</v>
      </c>
      <c r="B1134" s="39"/>
      <c r="C1134" s="50" t="s">
        <v>1198</v>
      </c>
      <c r="D1134" s="55" t="str">
        <f>IF(C1134&lt;&gt;"",IFERROR(VLOOKUP(C1134,#REF!,2,FALSE),""))</f>
        <v/>
      </c>
      <c r="E1134" s="56"/>
      <c r="F1134" s="57"/>
      <c r="G1134" s="53">
        <f t="shared" si="76"/>
        <v>0</v>
      </c>
      <c r="H1134" s="53">
        <f>IF(ISERROR(VLOOKUP(C1134,Vente!$A$4:$D$32,4,FALSE)),0,VLOOKUP(C1134,Vente!$B$19:$C$506,2,FALSE))</f>
        <v>0</v>
      </c>
      <c r="I1134" s="53">
        <f t="shared" si="77"/>
        <v>0</v>
      </c>
      <c r="J1134" s="54">
        <f t="shared" si="78"/>
        <v>0</v>
      </c>
      <c r="Q1134" s="20" t="str">
        <v/>
      </c>
    </row>
    <row r="1135" spans="1:17" ht="16.5" x14ac:dyDescent="0.3">
      <c r="A1135" s="42">
        <f t="shared" si="79"/>
        <v>1131</v>
      </c>
      <c r="B1135" s="39"/>
      <c r="C1135" s="50" t="s">
        <v>1199</v>
      </c>
      <c r="D1135" s="55" t="str">
        <f>IF(C1135&lt;&gt;"",IFERROR(VLOOKUP(C1135,#REF!,2,FALSE),""))</f>
        <v/>
      </c>
      <c r="E1135" s="56"/>
      <c r="F1135" s="57"/>
      <c r="G1135" s="53">
        <f t="shared" si="76"/>
        <v>0</v>
      </c>
      <c r="H1135" s="53">
        <f>IF(ISERROR(VLOOKUP(C1135,Vente!$A$4:$D$32,4,FALSE)),0,VLOOKUP(C1135,Vente!$B$19:$C$506,2,FALSE))</f>
        <v>0</v>
      </c>
      <c r="I1135" s="53">
        <f t="shared" si="77"/>
        <v>0</v>
      </c>
      <c r="J1135" s="54">
        <f t="shared" si="78"/>
        <v>0</v>
      </c>
      <c r="Q1135" s="20" t="str">
        <v/>
      </c>
    </row>
    <row r="1136" spans="1:17" ht="16.5" x14ac:dyDescent="0.3">
      <c r="A1136" s="42">
        <f t="shared" si="79"/>
        <v>1132</v>
      </c>
      <c r="B1136" s="39"/>
      <c r="C1136" s="50" t="s">
        <v>1200</v>
      </c>
      <c r="D1136" s="55" t="str">
        <f>IF(C1136&lt;&gt;"",IFERROR(VLOOKUP(C1136,#REF!,2,FALSE),""))</f>
        <v/>
      </c>
      <c r="E1136" s="56"/>
      <c r="F1136" s="57"/>
      <c r="G1136" s="53">
        <f t="shared" si="76"/>
        <v>0</v>
      </c>
      <c r="H1136" s="53">
        <f>IF(ISERROR(VLOOKUP(C1136,Vente!$A$4:$D$32,4,FALSE)),0,VLOOKUP(C1136,Vente!$B$19:$C$506,2,FALSE))</f>
        <v>0</v>
      </c>
      <c r="I1136" s="53">
        <f t="shared" si="77"/>
        <v>0</v>
      </c>
      <c r="J1136" s="54">
        <f t="shared" si="78"/>
        <v>0</v>
      </c>
      <c r="Q1136" s="20" t="str">
        <v/>
      </c>
    </row>
    <row r="1137" spans="1:17" ht="16.5" x14ac:dyDescent="0.3">
      <c r="A1137" s="42">
        <f t="shared" si="79"/>
        <v>1133</v>
      </c>
      <c r="B1137" s="39"/>
      <c r="C1137" s="50" t="s">
        <v>1201</v>
      </c>
      <c r="D1137" s="55" t="str">
        <f>IF(C1137&lt;&gt;"",IFERROR(VLOOKUP(C1137,#REF!,2,FALSE),""))</f>
        <v/>
      </c>
      <c r="E1137" s="56"/>
      <c r="F1137" s="57"/>
      <c r="G1137" s="53">
        <f t="shared" si="76"/>
        <v>0</v>
      </c>
      <c r="H1137" s="53">
        <f>IF(ISERROR(VLOOKUP(C1137,Vente!$A$4:$D$32,4,FALSE)),0,VLOOKUP(C1137,Vente!$B$19:$C$506,2,FALSE))</f>
        <v>0</v>
      </c>
      <c r="I1137" s="53">
        <f t="shared" si="77"/>
        <v>0</v>
      </c>
      <c r="J1137" s="54">
        <f t="shared" si="78"/>
        <v>0</v>
      </c>
      <c r="Q1137" s="20" t="str">
        <v/>
      </c>
    </row>
    <row r="1138" spans="1:17" ht="16.5" x14ac:dyDescent="0.3">
      <c r="A1138" s="42">
        <f t="shared" si="79"/>
        <v>1134</v>
      </c>
      <c r="B1138" s="39"/>
      <c r="C1138" s="50" t="s">
        <v>1202</v>
      </c>
      <c r="D1138" s="55" t="str">
        <f>IF(C1138&lt;&gt;"",IFERROR(VLOOKUP(C1138,#REF!,2,FALSE),""))</f>
        <v/>
      </c>
      <c r="E1138" s="56"/>
      <c r="F1138" s="57"/>
      <c r="G1138" s="53">
        <f t="shared" si="76"/>
        <v>0</v>
      </c>
      <c r="H1138" s="53">
        <f>IF(ISERROR(VLOOKUP(C1138,Vente!$A$4:$D$32,4,FALSE)),0,VLOOKUP(C1138,Vente!$B$19:$C$506,2,FALSE))</f>
        <v>0</v>
      </c>
      <c r="I1138" s="53">
        <f t="shared" si="77"/>
        <v>0</v>
      </c>
      <c r="J1138" s="54">
        <f t="shared" si="78"/>
        <v>0</v>
      </c>
      <c r="Q1138" s="20" t="str">
        <v/>
      </c>
    </row>
    <row r="1139" spans="1:17" ht="16.5" x14ac:dyDescent="0.3">
      <c r="A1139" s="42">
        <f t="shared" si="79"/>
        <v>1135</v>
      </c>
      <c r="B1139" s="39"/>
      <c r="C1139" s="50" t="s">
        <v>1203</v>
      </c>
      <c r="D1139" s="55" t="str">
        <f>IF(C1139&lt;&gt;"",IFERROR(VLOOKUP(C1139,#REF!,2,FALSE),""))</f>
        <v/>
      </c>
      <c r="E1139" s="56"/>
      <c r="F1139" s="57"/>
      <c r="G1139" s="53">
        <f t="shared" si="76"/>
        <v>0</v>
      </c>
      <c r="H1139" s="53">
        <f>IF(ISERROR(VLOOKUP(C1139,Vente!$A$4:$D$32,4,FALSE)),0,VLOOKUP(C1139,Vente!$B$19:$C$506,2,FALSE))</f>
        <v>0</v>
      </c>
      <c r="I1139" s="53">
        <f t="shared" si="77"/>
        <v>0</v>
      </c>
      <c r="J1139" s="54">
        <f t="shared" si="78"/>
        <v>0</v>
      </c>
      <c r="Q1139" s="20" t="str">
        <v/>
      </c>
    </row>
    <row r="1140" spans="1:17" ht="16.5" x14ac:dyDescent="0.3">
      <c r="A1140" s="42">
        <f t="shared" si="79"/>
        <v>1136</v>
      </c>
      <c r="B1140" s="39"/>
      <c r="C1140" s="50" t="s">
        <v>1204</v>
      </c>
      <c r="D1140" s="55" t="str">
        <f>IF(C1140&lt;&gt;"",IFERROR(VLOOKUP(C1140,#REF!,2,FALSE),""))</f>
        <v/>
      </c>
      <c r="E1140" s="56"/>
      <c r="F1140" s="57"/>
      <c r="G1140" s="53">
        <f t="shared" si="76"/>
        <v>0</v>
      </c>
      <c r="H1140" s="53">
        <f>IF(ISERROR(VLOOKUP(C1140,Vente!$A$4:$D$32,4,FALSE)),0,VLOOKUP(C1140,Vente!$B$19:$C$506,2,FALSE))</f>
        <v>0</v>
      </c>
      <c r="I1140" s="53">
        <f t="shared" si="77"/>
        <v>0</v>
      </c>
      <c r="J1140" s="54">
        <f t="shared" si="78"/>
        <v>0</v>
      </c>
      <c r="Q1140" s="20" t="str">
        <v/>
      </c>
    </row>
    <row r="1141" spans="1:17" ht="16.5" x14ac:dyDescent="0.3">
      <c r="A1141" s="42">
        <f t="shared" si="79"/>
        <v>1137</v>
      </c>
      <c r="B1141" s="39"/>
      <c r="C1141" s="50" t="s">
        <v>1205</v>
      </c>
      <c r="D1141" s="55" t="str">
        <f>IF(C1141&lt;&gt;"",IFERROR(VLOOKUP(C1141,#REF!,2,FALSE),""))</f>
        <v/>
      </c>
      <c r="E1141" s="56"/>
      <c r="F1141" s="57"/>
      <c r="G1141" s="53">
        <f t="shared" si="76"/>
        <v>0</v>
      </c>
      <c r="H1141" s="53">
        <f>IF(ISERROR(VLOOKUP(C1141,Vente!$A$4:$D$32,4,FALSE)),0,VLOOKUP(C1141,Vente!$B$19:$C$506,2,FALSE))</f>
        <v>0</v>
      </c>
      <c r="I1141" s="53">
        <f t="shared" si="77"/>
        <v>0</v>
      </c>
      <c r="J1141" s="54">
        <f t="shared" si="78"/>
        <v>0</v>
      </c>
      <c r="Q1141" s="20" t="str">
        <v/>
      </c>
    </row>
    <row r="1142" spans="1:17" ht="16.5" x14ac:dyDescent="0.3">
      <c r="A1142" s="42">
        <f t="shared" si="79"/>
        <v>1138</v>
      </c>
      <c r="B1142" s="39"/>
      <c r="C1142" s="50" t="s">
        <v>1206</v>
      </c>
      <c r="D1142" s="55" t="str">
        <f>IF(C1142&lt;&gt;"",IFERROR(VLOOKUP(C1142,#REF!,2,FALSE),""))</f>
        <v/>
      </c>
      <c r="E1142" s="56"/>
      <c r="F1142" s="57"/>
      <c r="G1142" s="53">
        <f t="shared" si="76"/>
        <v>0</v>
      </c>
      <c r="H1142" s="53">
        <f>IF(ISERROR(VLOOKUP(C1142,Vente!$A$4:$D$32,4,FALSE)),0,VLOOKUP(C1142,Vente!$B$19:$C$506,2,FALSE))</f>
        <v>0</v>
      </c>
      <c r="I1142" s="53">
        <f t="shared" si="77"/>
        <v>0</v>
      </c>
      <c r="J1142" s="54">
        <f t="shared" si="78"/>
        <v>0</v>
      </c>
      <c r="Q1142" s="20" t="str">
        <v/>
      </c>
    </row>
    <row r="1143" spans="1:17" ht="16.5" x14ac:dyDescent="0.3">
      <c r="A1143" s="42">
        <f t="shared" si="79"/>
        <v>1139</v>
      </c>
      <c r="B1143" s="39"/>
      <c r="C1143" s="50" t="s">
        <v>1207</v>
      </c>
      <c r="D1143" s="55" t="str">
        <f>IF(C1143&lt;&gt;"",IFERROR(VLOOKUP(C1143,#REF!,2,FALSE),""))</f>
        <v/>
      </c>
      <c r="E1143" s="56"/>
      <c r="F1143" s="57"/>
      <c r="G1143" s="53">
        <f t="shared" si="76"/>
        <v>0</v>
      </c>
      <c r="H1143" s="53">
        <f>IF(ISERROR(VLOOKUP(C1143,Vente!$A$4:$D$32,4,FALSE)),0,VLOOKUP(C1143,Vente!$B$19:$C$506,2,FALSE))</f>
        <v>0</v>
      </c>
      <c r="I1143" s="53">
        <f t="shared" si="77"/>
        <v>0</v>
      </c>
      <c r="J1143" s="54">
        <f t="shared" si="78"/>
        <v>0</v>
      </c>
      <c r="Q1143" s="20" t="str">
        <v/>
      </c>
    </row>
    <row r="1144" spans="1:17" ht="16.5" x14ac:dyDescent="0.3">
      <c r="A1144" s="42">
        <f t="shared" si="79"/>
        <v>1140</v>
      </c>
      <c r="B1144" s="39"/>
      <c r="C1144" s="50" t="s">
        <v>1208</v>
      </c>
      <c r="D1144" s="55" t="str">
        <f>IF(C1144&lt;&gt;"",IFERROR(VLOOKUP(C1144,#REF!,2,FALSE),""))</f>
        <v/>
      </c>
      <c r="E1144" s="56"/>
      <c r="F1144" s="57"/>
      <c r="G1144" s="53">
        <f t="shared" si="76"/>
        <v>0</v>
      </c>
      <c r="H1144" s="53">
        <f>IF(ISERROR(VLOOKUP(C1144,Vente!$A$4:$D$32,4,FALSE)),0,VLOOKUP(C1144,Vente!$B$19:$C$506,2,FALSE))</f>
        <v>0</v>
      </c>
      <c r="I1144" s="53">
        <f t="shared" si="77"/>
        <v>0</v>
      </c>
      <c r="J1144" s="54">
        <f t="shared" si="78"/>
        <v>0</v>
      </c>
      <c r="Q1144" s="20" t="str">
        <v/>
      </c>
    </row>
    <row r="1145" spans="1:17" ht="16.5" x14ac:dyDescent="0.3">
      <c r="A1145" s="42">
        <f t="shared" si="79"/>
        <v>1141</v>
      </c>
      <c r="B1145" s="39"/>
      <c r="C1145" s="50" t="s">
        <v>1209</v>
      </c>
      <c r="D1145" s="55" t="str">
        <f>IF(C1145&lt;&gt;"",IFERROR(VLOOKUP(C1145,#REF!,2,FALSE),""))</f>
        <v/>
      </c>
      <c r="E1145" s="56"/>
      <c r="F1145" s="57"/>
      <c r="G1145" s="53">
        <f t="shared" si="76"/>
        <v>0</v>
      </c>
      <c r="H1145" s="53">
        <f>IF(ISERROR(VLOOKUP(C1145,Vente!$A$4:$D$32,4,FALSE)),0,VLOOKUP(C1145,Vente!$B$19:$C$506,2,FALSE))</f>
        <v>0</v>
      </c>
      <c r="I1145" s="53">
        <f t="shared" si="77"/>
        <v>0</v>
      </c>
      <c r="J1145" s="54">
        <f t="shared" si="78"/>
        <v>0</v>
      </c>
      <c r="Q1145" s="20" t="str">
        <v/>
      </c>
    </row>
    <row r="1146" spans="1:17" ht="16.5" x14ac:dyDescent="0.3">
      <c r="A1146" s="42">
        <f t="shared" si="79"/>
        <v>1142</v>
      </c>
      <c r="B1146" s="39"/>
      <c r="C1146" s="50" t="s">
        <v>1210</v>
      </c>
      <c r="D1146" s="55" t="str">
        <f>IF(C1146&lt;&gt;"",IFERROR(VLOOKUP(C1146,#REF!,2,FALSE),""))</f>
        <v/>
      </c>
      <c r="E1146" s="56"/>
      <c r="F1146" s="57"/>
      <c r="G1146" s="53">
        <f t="shared" si="76"/>
        <v>0</v>
      </c>
      <c r="H1146" s="53">
        <f>IF(ISERROR(VLOOKUP(C1146,Vente!$A$4:$D$32,4,FALSE)),0,VLOOKUP(C1146,Vente!$B$19:$C$506,2,FALSE))</f>
        <v>0</v>
      </c>
      <c r="I1146" s="53">
        <f t="shared" si="77"/>
        <v>0</v>
      </c>
      <c r="J1146" s="54">
        <f t="shared" si="78"/>
        <v>0</v>
      </c>
      <c r="Q1146" s="20" t="str">
        <v/>
      </c>
    </row>
    <row r="1147" spans="1:17" ht="16.5" x14ac:dyDescent="0.3">
      <c r="A1147" s="42">
        <f t="shared" si="79"/>
        <v>1143</v>
      </c>
      <c r="B1147" s="39"/>
      <c r="C1147" s="50" t="s">
        <v>1211</v>
      </c>
      <c r="D1147" s="55" t="str">
        <f>IF(C1147&lt;&gt;"",IFERROR(VLOOKUP(C1147,#REF!,2,FALSE),""))</f>
        <v/>
      </c>
      <c r="E1147" s="56"/>
      <c r="F1147" s="57"/>
      <c r="G1147" s="53">
        <f t="shared" si="76"/>
        <v>0</v>
      </c>
      <c r="H1147" s="53">
        <f>IF(ISERROR(VLOOKUP(C1147,Vente!$A$4:$D$32,4,FALSE)),0,VLOOKUP(C1147,Vente!$B$19:$C$506,2,FALSE))</f>
        <v>0</v>
      </c>
      <c r="I1147" s="53">
        <f t="shared" si="77"/>
        <v>0</v>
      </c>
      <c r="J1147" s="54">
        <f t="shared" si="78"/>
        <v>0</v>
      </c>
      <c r="Q1147" s="20" t="str">
        <v/>
      </c>
    </row>
    <row r="1148" spans="1:17" ht="16.5" x14ac:dyDescent="0.3">
      <c r="A1148" s="42">
        <f t="shared" si="79"/>
        <v>1144</v>
      </c>
      <c r="B1148" s="39"/>
      <c r="C1148" s="50" t="s">
        <v>1212</v>
      </c>
      <c r="D1148" s="55" t="str">
        <f>IF(C1148&lt;&gt;"",IFERROR(VLOOKUP(C1148,#REF!,2,FALSE),""))</f>
        <v/>
      </c>
      <c r="E1148" s="56"/>
      <c r="F1148" s="57"/>
      <c r="G1148" s="53">
        <f t="shared" si="76"/>
        <v>0</v>
      </c>
      <c r="H1148" s="53">
        <f>IF(ISERROR(VLOOKUP(C1148,Vente!$A$4:$D$32,4,FALSE)),0,VLOOKUP(C1148,Vente!$B$19:$C$506,2,FALSE))</f>
        <v>0</v>
      </c>
      <c r="I1148" s="53">
        <f t="shared" si="77"/>
        <v>0</v>
      </c>
      <c r="J1148" s="54">
        <f t="shared" si="78"/>
        <v>0</v>
      </c>
      <c r="Q1148" s="20" t="str">
        <v/>
      </c>
    </row>
    <row r="1149" spans="1:17" ht="16.5" x14ac:dyDescent="0.3">
      <c r="A1149" s="42">
        <f t="shared" si="79"/>
        <v>1145</v>
      </c>
      <c r="B1149" s="39"/>
      <c r="C1149" s="50" t="s">
        <v>1213</v>
      </c>
      <c r="D1149" s="55" t="str">
        <f>IF(C1149&lt;&gt;"",IFERROR(VLOOKUP(C1149,#REF!,2,FALSE),""))</f>
        <v/>
      </c>
      <c r="E1149" s="56"/>
      <c r="F1149" s="57"/>
      <c r="G1149" s="53">
        <f t="shared" si="76"/>
        <v>0</v>
      </c>
      <c r="H1149" s="53">
        <f>IF(ISERROR(VLOOKUP(C1149,Vente!$A$4:$D$32,4,FALSE)),0,VLOOKUP(C1149,Vente!$B$19:$C$506,2,FALSE))</f>
        <v>0</v>
      </c>
      <c r="I1149" s="53">
        <f t="shared" si="77"/>
        <v>0</v>
      </c>
      <c r="J1149" s="54">
        <f t="shared" si="78"/>
        <v>0</v>
      </c>
      <c r="Q1149" s="20" t="str">
        <v/>
      </c>
    </row>
    <row r="1150" spans="1:17" ht="16.5" x14ac:dyDescent="0.3">
      <c r="A1150" s="42">
        <f t="shared" si="79"/>
        <v>1146</v>
      </c>
      <c r="B1150" s="39"/>
      <c r="C1150" s="50" t="s">
        <v>1214</v>
      </c>
      <c r="D1150" s="55" t="str">
        <f>IF(C1150&lt;&gt;"",IFERROR(VLOOKUP(C1150,#REF!,2,FALSE),""))</f>
        <v/>
      </c>
      <c r="E1150" s="56"/>
      <c r="F1150" s="57"/>
      <c r="G1150" s="53">
        <f t="shared" si="76"/>
        <v>0</v>
      </c>
      <c r="H1150" s="53">
        <f>IF(ISERROR(VLOOKUP(C1150,Vente!$A$4:$D$32,4,FALSE)),0,VLOOKUP(C1150,Vente!$B$19:$C$506,2,FALSE))</f>
        <v>0</v>
      </c>
      <c r="I1150" s="53">
        <f t="shared" si="77"/>
        <v>0</v>
      </c>
      <c r="J1150" s="54">
        <f t="shared" si="78"/>
        <v>0</v>
      </c>
      <c r="Q1150" s="20" t="str">
        <v/>
      </c>
    </row>
    <row r="1151" spans="1:17" ht="16.5" x14ac:dyDescent="0.3">
      <c r="A1151" s="42">
        <f t="shared" si="79"/>
        <v>1147</v>
      </c>
      <c r="B1151" s="39"/>
      <c r="C1151" s="50" t="s">
        <v>1215</v>
      </c>
      <c r="D1151" s="55" t="str">
        <f>IF(C1151&lt;&gt;"",IFERROR(VLOOKUP(C1151,#REF!,2,FALSE),""))</f>
        <v/>
      </c>
      <c r="E1151" s="56"/>
      <c r="F1151" s="57"/>
      <c r="G1151" s="53">
        <f t="shared" si="76"/>
        <v>0</v>
      </c>
      <c r="H1151" s="53">
        <f>IF(ISERROR(VLOOKUP(C1151,Vente!$A$4:$D$32,4,FALSE)),0,VLOOKUP(C1151,Vente!$B$19:$C$506,2,FALSE))</f>
        <v>0</v>
      </c>
      <c r="I1151" s="53">
        <f t="shared" si="77"/>
        <v>0</v>
      </c>
      <c r="J1151" s="54">
        <f t="shared" si="78"/>
        <v>0</v>
      </c>
      <c r="Q1151" s="20" t="str">
        <v/>
      </c>
    </row>
    <row r="1152" spans="1:17" ht="16.5" x14ac:dyDescent="0.3">
      <c r="A1152" s="42">
        <f t="shared" si="79"/>
        <v>1148</v>
      </c>
      <c r="B1152" s="39"/>
      <c r="C1152" s="50" t="s">
        <v>1216</v>
      </c>
      <c r="D1152" s="55" t="str">
        <f>IF(C1152&lt;&gt;"",IFERROR(VLOOKUP(C1152,#REF!,2,FALSE),""))</f>
        <v/>
      </c>
      <c r="E1152" s="56"/>
      <c r="F1152" s="57"/>
      <c r="G1152" s="53">
        <f t="shared" si="76"/>
        <v>0</v>
      </c>
      <c r="H1152" s="53">
        <f>IF(ISERROR(VLOOKUP(C1152,Vente!$A$4:$D$32,4,FALSE)),0,VLOOKUP(C1152,Vente!$B$19:$C$506,2,FALSE))</f>
        <v>0</v>
      </c>
      <c r="I1152" s="53">
        <f t="shared" si="77"/>
        <v>0</v>
      </c>
      <c r="J1152" s="54">
        <f t="shared" si="78"/>
        <v>0</v>
      </c>
      <c r="Q1152" s="20" t="str">
        <v/>
      </c>
    </row>
    <row r="1153" spans="1:17" ht="16.5" x14ac:dyDescent="0.3">
      <c r="A1153" s="42">
        <f t="shared" si="79"/>
        <v>1149</v>
      </c>
      <c r="B1153" s="39"/>
      <c r="C1153" s="50" t="s">
        <v>1217</v>
      </c>
      <c r="D1153" s="55" t="str">
        <f>IF(C1153&lt;&gt;"",IFERROR(VLOOKUP(C1153,#REF!,2,FALSE),""))</f>
        <v/>
      </c>
      <c r="E1153" s="56"/>
      <c r="F1153" s="57"/>
      <c r="G1153" s="53">
        <f t="shared" si="76"/>
        <v>0</v>
      </c>
      <c r="H1153" s="53">
        <f>IF(ISERROR(VLOOKUP(C1153,Vente!$A$4:$D$32,4,FALSE)),0,VLOOKUP(C1153,Vente!$B$19:$C$506,2,FALSE))</f>
        <v>0</v>
      </c>
      <c r="I1153" s="53">
        <f t="shared" si="77"/>
        <v>0</v>
      </c>
      <c r="J1153" s="54">
        <f t="shared" si="78"/>
        <v>0</v>
      </c>
      <c r="Q1153" s="20" t="str">
        <v/>
      </c>
    </row>
    <row r="1154" spans="1:17" ht="16.5" x14ac:dyDescent="0.3">
      <c r="A1154" s="42">
        <f t="shared" si="79"/>
        <v>1150</v>
      </c>
      <c r="B1154" s="39"/>
      <c r="C1154" s="50" t="s">
        <v>1218</v>
      </c>
      <c r="D1154" s="55" t="str">
        <f>IF(C1154&lt;&gt;"",IFERROR(VLOOKUP(C1154,#REF!,2,FALSE),""))</f>
        <v/>
      </c>
      <c r="E1154" s="56"/>
      <c r="F1154" s="57"/>
      <c r="G1154" s="53">
        <f t="shared" si="76"/>
        <v>0</v>
      </c>
      <c r="H1154" s="53">
        <f>IF(ISERROR(VLOOKUP(C1154,Vente!$A$4:$D$32,4,FALSE)),0,VLOOKUP(C1154,Vente!$B$19:$C$506,2,FALSE))</f>
        <v>0</v>
      </c>
      <c r="I1154" s="53">
        <f t="shared" si="77"/>
        <v>0</v>
      </c>
      <c r="J1154" s="54">
        <f t="shared" si="78"/>
        <v>0</v>
      </c>
      <c r="Q1154" s="20" t="str">
        <v/>
      </c>
    </row>
    <row r="1155" spans="1:17" ht="16.5" x14ac:dyDescent="0.3">
      <c r="A1155" s="42">
        <f t="shared" si="79"/>
        <v>1151</v>
      </c>
      <c r="B1155" s="39"/>
      <c r="C1155" s="50" t="s">
        <v>1219</v>
      </c>
      <c r="D1155" s="55" t="str">
        <f>IF(C1155&lt;&gt;"",IFERROR(VLOOKUP(C1155,#REF!,2,FALSE),""))</f>
        <v/>
      </c>
      <c r="E1155" s="56"/>
      <c r="F1155" s="57"/>
      <c r="G1155" s="53">
        <f t="shared" si="76"/>
        <v>0</v>
      </c>
      <c r="H1155" s="53">
        <f>IF(ISERROR(VLOOKUP(C1155,Vente!$A$4:$D$32,4,FALSE)),0,VLOOKUP(C1155,Vente!$B$19:$C$506,2,FALSE))</f>
        <v>0</v>
      </c>
      <c r="I1155" s="53">
        <f t="shared" si="77"/>
        <v>0</v>
      </c>
      <c r="J1155" s="54">
        <f t="shared" si="78"/>
        <v>0</v>
      </c>
      <c r="Q1155" s="20" t="str">
        <v/>
      </c>
    </row>
    <row r="1156" spans="1:17" ht="16.5" x14ac:dyDescent="0.3">
      <c r="A1156" s="42">
        <f t="shared" si="79"/>
        <v>1152</v>
      </c>
      <c r="B1156" s="39"/>
      <c r="C1156" s="50" t="s">
        <v>1220</v>
      </c>
      <c r="D1156" s="55" t="str">
        <f>IF(C1156&lt;&gt;"",IFERROR(VLOOKUP(C1156,#REF!,2,FALSE),""))</f>
        <v/>
      </c>
      <c r="E1156" s="56"/>
      <c r="F1156" s="57"/>
      <c r="G1156" s="53">
        <f t="shared" si="76"/>
        <v>0</v>
      </c>
      <c r="H1156" s="53">
        <f>IF(ISERROR(VLOOKUP(C1156,Vente!$A$4:$D$32,4,FALSE)),0,VLOOKUP(C1156,Vente!$B$19:$C$506,2,FALSE))</f>
        <v>0</v>
      </c>
      <c r="I1156" s="53">
        <f t="shared" si="77"/>
        <v>0</v>
      </c>
      <c r="J1156" s="54">
        <f t="shared" si="78"/>
        <v>0</v>
      </c>
      <c r="Q1156" s="20" t="str">
        <v/>
      </c>
    </row>
    <row r="1157" spans="1:17" ht="16.5" x14ac:dyDescent="0.3">
      <c r="A1157" s="42">
        <f t="shared" si="79"/>
        <v>1153</v>
      </c>
      <c r="B1157" s="39"/>
      <c r="C1157" s="50" t="s">
        <v>1221</v>
      </c>
      <c r="D1157" s="55" t="str">
        <f>IF(C1157&lt;&gt;"",IFERROR(VLOOKUP(C1157,#REF!,2,FALSE),""))</f>
        <v/>
      </c>
      <c r="E1157" s="56"/>
      <c r="F1157" s="57"/>
      <c r="G1157" s="53">
        <f t="shared" si="76"/>
        <v>0</v>
      </c>
      <c r="H1157" s="53">
        <f>IF(ISERROR(VLOOKUP(C1157,Vente!$A$4:$D$32,4,FALSE)),0,VLOOKUP(C1157,Vente!$B$19:$C$506,2,FALSE))</f>
        <v>0</v>
      </c>
      <c r="I1157" s="53">
        <f t="shared" si="77"/>
        <v>0</v>
      </c>
      <c r="J1157" s="54">
        <f t="shared" si="78"/>
        <v>0</v>
      </c>
      <c r="Q1157" s="20" t="str">
        <v/>
      </c>
    </row>
    <row r="1158" spans="1:17" ht="16.5" x14ac:dyDescent="0.3">
      <c r="A1158" s="42">
        <f t="shared" si="79"/>
        <v>1154</v>
      </c>
      <c r="B1158" s="39"/>
      <c r="C1158" s="50" t="s">
        <v>1222</v>
      </c>
      <c r="D1158" s="55" t="str">
        <f>IF(C1158&lt;&gt;"",IFERROR(VLOOKUP(C1158,#REF!,2,FALSE),""))</f>
        <v/>
      </c>
      <c r="E1158" s="56"/>
      <c r="F1158" s="57"/>
      <c r="G1158" s="53">
        <f t="shared" ref="G1158:G1221" si="80">F1158</f>
        <v>0</v>
      </c>
      <c r="H1158" s="53">
        <f>IF(ISERROR(VLOOKUP(C1158,Vente!$A$4:$D$32,4,FALSE)),0,VLOOKUP(C1158,Vente!$B$19:$C$506,2,FALSE))</f>
        <v>0</v>
      </c>
      <c r="I1158" s="53">
        <f t="shared" ref="I1158:I1221" si="81">G1158-H1158</f>
        <v>0</v>
      </c>
      <c r="J1158" s="54">
        <f t="shared" ref="J1158:J1221" si="82">F1158*E1158</f>
        <v>0</v>
      </c>
      <c r="Q1158" s="20" t="str">
        <v/>
      </c>
    </row>
    <row r="1159" spans="1:17" ht="16.5" x14ac:dyDescent="0.3">
      <c r="A1159" s="42">
        <f t="shared" ref="A1159:A1222" si="83">A1158+1</f>
        <v>1155</v>
      </c>
      <c r="B1159" s="39"/>
      <c r="C1159" s="50" t="s">
        <v>1223</v>
      </c>
      <c r="D1159" s="55" t="str">
        <f>IF(C1159&lt;&gt;"",IFERROR(VLOOKUP(C1159,#REF!,2,FALSE),""))</f>
        <v/>
      </c>
      <c r="E1159" s="56"/>
      <c r="F1159" s="57"/>
      <c r="G1159" s="53">
        <f t="shared" si="80"/>
        <v>0</v>
      </c>
      <c r="H1159" s="53">
        <f>IF(ISERROR(VLOOKUP(C1159,Vente!$A$4:$D$32,4,FALSE)),0,VLOOKUP(C1159,Vente!$B$19:$C$506,2,FALSE))</f>
        <v>0</v>
      </c>
      <c r="I1159" s="53">
        <f t="shared" si="81"/>
        <v>0</v>
      </c>
      <c r="J1159" s="54">
        <f t="shared" si="82"/>
        <v>0</v>
      </c>
      <c r="Q1159" s="20" t="str">
        <v/>
      </c>
    </row>
    <row r="1160" spans="1:17" ht="16.5" x14ac:dyDescent="0.3">
      <c r="A1160" s="42">
        <f t="shared" si="83"/>
        <v>1156</v>
      </c>
      <c r="B1160" s="39"/>
      <c r="C1160" s="50" t="s">
        <v>1224</v>
      </c>
      <c r="D1160" s="55" t="str">
        <f>IF(C1160&lt;&gt;"",IFERROR(VLOOKUP(C1160,#REF!,2,FALSE),""))</f>
        <v/>
      </c>
      <c r="E1160" s="56"/>
      <c r="F1160" s="57"/>
      <c r="G1160" s="53">
        <f t="shared" si="80"/>
        <v>0</v>
      </c>
      <c r="H1160" s="53">
        <f>IF(ISERROR(VLOOKUP(C1160,Vente!$A$4:$D$32,4,FALSE)),0,VLOOKUP(C1160,Vente!$B$19:$C$506,2,FALSE))</f>
        <v>0</v>
      </c>
      <c r="I1160" s="53">
        <f t="shared" si="81"/>
        <v>0</v>
      </c>
      <c r="J1160" s="54">
        <f t="shared" si="82"/>
        <v>0</v>
      </c>
      <c r="Q1160" s="20" t="str">
        <v/>
      </c>
    </row>
    <row r="1161" spans="1:17" ht="16.5" x14ac:dyDescent="0.3">
      <c r="A1161" s="42">
        <f t="shared" si="83"/>
        <v>1157</v>
      </c>
      <c r="B1161" s="39"/>
      <c r="C1161" s="50" t="s">
        <v>1225</v>
      </c>
      <c r="D1161" s="55" t="str">
        <f>IF(C1161&lt;&gt;"",IFERROR(VLOOKUP(C1161,#REF!,2,FALSE),""))</f>
        <v/>
      </c>
      <c r="E1161" s="56"/>
      <c r="F1161" s="57"/>
      <c r="G1161" s="53">
        <f t="shared" si="80"/>
        <v>0</v>
      </c>
      <c r="H1161" s="53">
        <f>IF(ISERROR(VLOOKUP(C1161,Vente!$A$4:$D$32,4,FALSE)),0,VLOOKUP(C1161,Vente!$B$19:$C$506,2,FALSE))</f>
        <v>0</v>
      </c>
      <c r="I1161" s="53">
        <f t="shared" si="81"/>
        <v>0</v>
      </c>
      <c r="J1161" s="54">
        <f t="shared" si="82"/>
        <v>0</v>
      </c>
      <c r="Q1161" s="20" t="str">
        <v/>
      </c>
    </row>
    <row r="1162" spans="1:17" ht="16.5" x14ac:dyDescent="0.3">
      <c r="A1162" s="42">
        <f t="shared" si="83"/>
        <v>1158</v>
      </c>
      <c r="B1162" s="39"/>
      <c r="C1162" s="50" t="s">
        <v>1226</v>
      </c>
      <c r="D1162" s="55" t="str">
        <f>IF(C1162&lt;&gt;"",IFERROR(VLOOKUP(C1162,#REF!,2,FALSE),""))</f>
        <v/>
      </c>
      <c r="E1162" s="56"/>
      <c r="F1162" s="57"/>
      <c r="G1162" s="53">
        <f t="shared" si="80"/>
        <v>0</v>
      </c>
      <c r="H1162" s="53">
        <f>IF(ISERROR(VLOOKUP(C1162,Vente!$A$4:$D$32,4,FALSE)),0,VLOOKUP(C1162,Vente!$B$19:$C$506,2,FALSE))</f>
        <v>0</v>
      </c>
      <c r="I1162" s="53">
        <f t="shared" si="81"/>
        <v>0</v>
      </c>
      <c r="J1162" s="54">
        <f t="shared" si="82"/>
        <v>0</v>
      </c>
      <c r="Q1162" s="20" t="str">
        <v/>
      </c>
    </row>
    <row r="1163" spans="1:17" ht="16.5" x14ac:dyDescent="0.3">
      <c r="A1163" s="42">
        <f t="shared" si="83"/>
        <v>1159</v>
      </c>
      <c r="B1163" s="39"/>
      <c r="C1163" s="50" t="s">
        <v>1227</v>
      </c>
      <c r="D1163" s="55" t="str">
        <f>IF(C1163&lt;&gt;"",IFERROR(VLOOKUP(C1163,#REF!,2,FALSE),""))</f>
        <v/>
      </c>
      <c r="E1163" s="56"/>
      <c r="F1163" s="57"/>
      <c r="G1163" s="53">
        <f t="shared" si="80"/>
        <v>0</v>
      </c>
      <c r="H1163" s="53">
        <f>IF(ISERROR(VLOOKUP(C1163,Vente!$A$4:$D$32,4,FALSE)),0,VLOOKUP(C1163,Vente!$B$19:$C$506,2,FALSE))</f>
        <v>0</v>
      </c>
      <c r="I1163" s="53">
        <f t="shared" si="81"/>
        <v>0</v>
      </c>
      <c r="J1163" s="54">
        <f t="shared" si="82"/>
        <v>0</v>
      </c>
      <c r="Q1163" s="20" t="str">
        <v/>
      </c>
    </row>
    <row r="1164" spans="1:17" ht="16.5" x14ac:dyDescent="0.3">
      <c r="A1164" s="42">
        <f t="shared" si="83"/>
        <v>1160</v>
      </c>
      <c r="B1164" s="39"/>
      <c r="C1164" s="50" t="s">
        <v>1228</v>
      </c>
      <c r="D1164" s="55" t="str">
        <f>IF(C1164&lt;&gt;"",IFERROR(VLOOKUP(C1164,#REF!,2,FALSE),""))</f>
        <v/>
      </c>
      <c r="E1164" s="56"/>
      <c r="F1164" s="57"/>
      <c r="G1164" s="53">
        <f t="shared" si="80"/>
        <v>0</v>
      </c>
      <c r="H1164" s="53">
        <f>IF(ISERROR(VLOOKUP(C1164,Vente!$A$4:$D$32,4,FALSE)),0,VLOOKUP(C1164,Vente!$B$19:$C$506,2,FALSE))</f>
        <v>0</v>
      </c>
      <c r="I1164" s="53">
        <f t="shared" si="81"/>
        <v>0</v>
      </c>
      <c r="J1164" s="54">
        <f t="shared" si="82"/>
        <v>0</v>
      </c>
      <c r="Q1164" s="20" t="str">
        <v/>
      </c>
    </row>
    <row r="1165" spans="1:17" ht="16.5" x14ac:dyDescent="0.3">
      <c r="A1165" s="42">
        <f t="shared" si="83"/>
        <v>1161</v>
      </c>
      <c r="B1165" s="39"/>
      <c r="C1165" s="50" t="s">
        <v>1229</v>
      </c>
      <c r="D1165" s="55" t="str">
        <f>IF(C1165&lt;&gt;"",IFERROR(VLOOKUP(C1165,#REF!,2,FALSE),""))</f>
        <v/>
      </c>
      <c r="E1165" s="56"/>
      <c r="F1165" s="57"/>
      <c r="G1165" s="53">
        <f t="shared" si="80"/>
        <v>0</v>
      </c>
      <c r="H1165" s="53">
        <f>IF(ISERROR(VLOOKUP(C1165,Vente!$A$4:$D$32,4,FALSE)),0,VLOOKUP(C1165,Vente!$B$19:$C$506,2,FALSE))</f>
        <v>0</v>
      </c>
      <c r="I1165" s="53">
        <f t="shared" si="81"/>
        <v>0</v>
      </c>
      <c r="J1165" s="54">
        <f t="shared" si="82"/>
        <v>0</v>
      </c>
      <c r="Q1165" s="20" t="str">
        <v/>
      </c>
    </row>
    <row r="1166" spans="1:17" ht="16.5" x14ac:dyDescent="0.3">
      <c r="A1166" s="42">
        <f t="shared" si="83"/>
        <v>1162</v>
      </c>
      <c r="B1166" s="39"/>
      <c r="C1166" s="50" t="s">
        <v>1230</v>
      </c>
      <c r="D1166" s="55" t="str">
        <f>IF(C1166&lt;&gt;"",IFERROR(VLOOKUP(C1166,#REF!,2,FALSE),""))</f>
        <v/>
      </c>
      <c r="E1166" s="56"/>
      <c r="F1166" s="57"/>
      <c r="G1166" s="53">
        <f t="shared" si="80"/>
        <v>0</v>
      </c>
      <c r="H1166" s="53">
        <f>IF(ISERROR(VLOOKUP(C1166,Vente!$A$4:$D$32,4,FALSE)),0,VLOOKUP(C1166,Vente!$B$19:$C$506,2,FALSE))</f>
        <v>0</v>
      </c>
      <c r="I1166" s="53">
        <f t="shared" si="81"/>
        <v>0</v>
      </c>
      <c r="J1166" s="54">
        <f t="shared" si="82"/>
        <v>0</v>
      </c>
      <c r="Q1166" s="20" t="str">
        <v/>
      </c>
    </row>
    <row r="1167" spans="1:17" ht="16.5" x14ac:dyDescent="0.3">
      <c r="A1167" s="42">
        <f t="shared" si="83"/>
        <v>1163</v>
      </c>
      <c r="B1167" s="39"/>
      <c r="C1167" s="50" t="s">
        <v>1231</v>
      </c>
      <c r="D1167" s="55" t="str">
        <f>IF(C1167&lt;&gt;"",IFERROR(VLOOKUP(C1167,#REF!,2,FALSE),""))</f>
        <v/>
      </c>
      <c r="E1167" s="56"/>
      <c r="F1167" s="57"/>
      <c r="G1167" s="53">
        <f t="shared" si="80"/>
        <v>0</v>
      </c>
      <c r="H1167" s="53">
        <f>IF(ISERROR(VLOOKUP(C1167,Vente!$A$4:$D$32,4,FALSE)),0,VLOOKUP(C1167,Vente!$B$19:$C$506,2,FALSE))</f>
        <v>0</v>
      </c>
      <c r="I1167" s="53">
        <f t="shared" si="81"/>
        <v>0</v>
      </c>
      <c r="J1167" s="54">
        <f t="shared" si="82"/>
        <v>0</v>
      </c>
      <c r="Q1167" s="20" t="str">
        <v/>
      </c>
    </row>
    <row r="1168" spans="1:17" ht="16.5" x14ac:dyDescent="0.3">
      <c r="A1168" s="42">
        <f t="shared" si="83"/>
        <v>1164</v>
      </c>
      <c r="B1168" s="39"/>
      <c r="C1168" s="50" t="s">
        <v>1232</v>
      </c>
      <c r="D1168" s="55" t="str">
        <f>IF(C1168&lt;&gt;"",IFERROR(VLOOKUP(C1168,#REF!,2,FALSE),""))</f>
        <v/>
      </c>
      <c r="E1168" s="56"/>
      <c r="F1168" s="57"/>
      <c r="G1168" s="53">
        <f t="shared" si="80"/>
        <v>0</v>
      </c>
      <c r="H1168" s="53">
        <f>IF(ISERROR(VLOOKUP(C1168,Vente!$A$4:$D$32,4,FALSE)),0,VLOOKUP(C1168,Vente!$B$19:$C$506,2,FALSE))</f>
        <v>0</v>
      </c>
      <c r="I1168" s="53">
        <f t="shared" si="81"/>
        <v>0</v>
      </c>
      <c r="J1168" s="54">
        <f t="shared" si="82"/>
        <v>0</v>
      </c>
      <c r="Q1168" s="20" t="str">
        <v/>
      </c>
    </row>
    <row r="1169" spans="1:17" ht="16.5" x14ac:dyDescent="0.3">
      <c r="A1169" s="42">
        <f t="shared" si="83"/>
        <v>1165</v>
      </c>
      <c r="B1169" s="39"/>
      <c r="C1169" s="50" t="s">
        <v>1233</v>
      </c>
      <c r="D1169" s="55" t="str">
        <f>IF(C1169&lt;&gt;"",IFERROR(VLOOKUP(C1169,#REF!,2,FALSE),""))</f>
        <v/>
      </c>
      <c r="E1169" s="56"/>
      <c r="F1169" s="57"/>
      <c r="G1169" s="53">
        <f t="shared" si="80"/>
        <v>0</v>
      </c>
      <c r="H1169" s="53">
        <f>IF(ISERROR(VLOOKUP(C1169,Vente!$A$4:$D$32,4,FALSE)),0,VLOOKUP(C1169,Vente!$B$19:$C$506,2,FALSE))</f>
        <v>0</v>
      </c>
      <c r="I1169" s="53">
        <f t="shared" si="81"/>
        <v>0</v>
      </c>
      <c r="J1169" s="54">
        <f t="shared" si="82"/>
        <v>0</v>
      </c>
      <c r="Q1169" s="20" t="str">
        <v/>
      </c>
    </row>
    <row r="1170" spans="1:17" ht="16.5" x14ac:dyDescent="0.3">
      <c r="A1170" s="42">
        <f t="shared" si="83"/>
        <v>1166</v>
      </c>
      <c r="B1170" s="39"/>
      <c r="C1170" s="50" t="s">
        <v>1234</v>
      </c>
      <c r="D1170" s="55" t="str">
        <f>IF(C1170&lt;&gt;"",IFERROR(VLOOKUP(C1170,#REF!,2,FALSE),""))</f>
        <v/>
      </c>
      <c r="E1170" s="56"/>
      <c r="F1170" s="57"/>
      <c r="G1170" s="53">
        <f t="shared" si="80"/>
        <v>0</v>
      </c>
      <c r="H1170" s="53">
        <f>IF(ISERROR(VLOOKUP(C1170,Vente!$A$4:$D$32,4,FALSE)),0,VLOOKUP(C1170,Vente!$B$19:$C$506,2,FALSE))</f>
        <v>0</v>
      </c>
      <c r="I1170" s="53">
        <f t="shared" si="81"/>
        <v>0</v>
      </c>
      <c r="J1170" s="54">
        <f t="shared" si="82"/>
        <v>0</v>
      </c>
      <c r="Q1170" s="20" t="str">
        <v/>
      </c>
    </row>
    <row r="1171" spans="1:17" ht="16.5" x14ac:dyDescent="0.3">
      <c r="A1171" s="42">
        <f t="shared" si="83"/>
        <v>1167</v>
      </c>
      <c r="B1171" s="39"/>
      <c r="C1171" s="50" t="s">
        <v>1235</v>
      </c>
      <c r="D1171" s="55" t="str">
        <f>IF(C1171&lt;&gt;"",IFERROR(VLOOKUP(C1171,#REF!,2,FALSE),""))</f>
        <v/>
      </c>
      <c r="E1171" s="56"/>
      <c r="F1171" s="57"/>
      <c r="G1171" s="53">
        <f t="shared" si="80"/>
        <v>0</v>
      </c>
      <c r="H1171" s="53">
        <f>IF(ISERROR(VLOOKUP(C1171,Vente!$A$4:$D$32,4,FALSE)),0,VLOOKUP(C1171,Vente!$B$19:$C$506,2,FALSE))</f>
        <v>0</v>
      </c>
      <c r="I1171" s="53">
        <f t="shared" si="81"/>
        <v>0</v>
      </c>
      <c r="J1171" s="54">
        <f t="shared" si="82"/>
        <v>0</v>
      </c>
      <c r="Q1171" s="20" t="str">
        <v/>
      </c>
    </row>
    <row r="1172" spans="1:17" ht="16.5" x14ac:dyDescent="0.3">
      <c r="A1172" s="42">
        <f t="shared" si="83"/>
        <v>1168</v>
      </c>
      <c r="B1172" s="39"/>
      <c r="C1172" s="50" t="s">
        <v>1236</v>
      </c>
      <c r="D1172" s="55" t="str">
        <f>IF(C1172&lt;&gt;"",IFERROR(VLOOKUP(C1172,#REF!,2,FALSE),""))</f>
        <v/>
      </c>
      <c r="E1172" s="56"/>
      <c r="F1172" s="57"/>
      <c r="G1172" s="53">
        <f t="shared" si="80"/>
        <v>0</v>
      </c>
      <c r="H1172" s="53">
        <f>IF(ISERROR(VLOOKUP(C1172,Vente!$A$4:$D$32,4,FALSE)),0,VLOOKUP(C1172,Vente!$B$19:$C$506,2,FALSE))</f>
        <v>0</v>
      </c>
      <c r="I1172" s="53">
        <f t="shared" si="81"/>
        <v>0</v>
      </c>
      <c r="J1172" s="54">
        <f t="shared" si="82"/>
        <v>0</v>
      </c>
      <c r="Q1172" s="20" t="str">
        <v/>
      </c>
    </row>
    <row r="1173" spans="1:17" ht="16.5" x14ac:dyDescent="0.3">
      <c r="A1173" s="42">
        <f t="shared" si="83"/>
        <v>1169</v>
      </c>
      <c r="B1173" s="39"/>
      <c r="C1173" s="50" t="s">
        <v>1237</v>
      </c>
      <c r="D1173" s="55" t="str">
        <f>IF(C1173&lt;&gt;"",IFERROR(VLOOKUP(C1173,#REF!,2,FALSE),""))</f>
        <v/>
      </c>
      <c r="E1173" s="56"/>
      <c r="F1173" s="57"/>
      <c r="G1173" s="53">
        <f t="shared" si="80"/>
        <v>0</v>
      </c>
      <c r="H1173" s="53">
        <f>IF(ISERROR(VLOOKUP(C1173,Vente!$A$4:$D$32,4,FALSE)),0,VLOOKUP(C1173,Vente!$B$19:$C$506,2,FALSE))</f>
        <v>0</v>
      </c>
      <c r="I1173" s="53">
        <f t="shared" si="81"/>
        <v>0</v>
      </c>
      <c r="J1173" s="54">
        <f t="shared" si="82"/>
        <v>0</v>
      </c>
      <c r="Q1173" s="20" t="str">
        <v/>
      </c>
    </row>
    <row r="1174" spans="1:17" ht="16.5" x14ac:dyDescent="0.3">
      <c r="A1174" s="42">
        <f t="shared" si="83"/>
        <v>1170</v>
      </c>
      <c r="B1174" s="39"/>
      <c r="C1174" s="50" t="s">
        <v>1238</v>
      </c>
      <c r="D1174" s="55" t="str">
        <f>IF(C1174&lt;&gt;"",IFERROR(VLOOKUP(C1174,#REF!,2,FALSE),""))</f>
        <v/>
      </c>
      <c r="E1174" s="56"/>
      <c r="F1174" s="57"/>
      <c r="G1174" s="53">
        <f t="shared" si="80"/>
        <v>0</v>
      </c>
      <c r="H1174" s="53">
        <f>IF(ISERROR(VLOOKUP(C1174,Vente!$A$4:$D$32,4,FALSE)),0,VLOOKUP(C1174,Vente!$B$19:$C$506,2,FALSE))</f>
        <v>0</v>
      </c>
      <c r="I1174" s="53">
        <f t="shared" si="81"/>
        <v>0</v>
      </c>
      <c r="J1174" s="54">
        <f t="shared" si="82"/>
        <v>0</v>
      </c>
      <c r="Q1174" s="20" t="str">
        <v/>
      </c>
    </row>
    <row r="1175" spans="1:17" ht="16.5" x14ac:dyDescent="0.3">
      <c r="A1175" s="42">
        <f t="shared" si="83"/>
        <v>1171</v>
      </c>
      <c r="B1175" s="39"/>
      <c r="C1175" s="50" t="s">
        <v>1239</v>
      </c>
      <c r="D1175" s="55" t="str">
        <f>IF(C1175&lt;&gt;"",IFERROR(VLOOKUP(C1175,#REF!,2,FALSE),""))</f>
        <v/>
      </c>
      <c r="E1175" s="56"/>
      <c r="F1175" s="57"/>
      <c r="G1175" s="53">
        <f t="shared" si="80"/>
        <v>0</v>
      </c>
      <c r="H1175" s="53">
        <f>IF(ISERROR(VLOOKUP(C1175,Vente!$A$4:$D$32,4,FALSE)),0,VLOOKUP(C1175,Vente!$B$19:$C$506,2,FALSE))</f>
        <v>0</v>
      </c>
      <c r="I1175" s="53">
        <f t="shared" si="81"/>
        <v>0</v>
      </c>
      <c r="J1175" s="54">
        <f t="shared" si="82"/>
        <v>0</v>
      </c>
      <c r="Q1175" s="20" t="str">
        <v/>
      </c>
    </row>
    <row r="1176" spans="1:17" ht="16.5" x14ac:dyDescent="0.3">
      <c r="A1176" s="42">
        <f t="shared" si="83"/>
        <v>1172</v>
      </c>
      <c r="B1176" s="39"/>
      <c r="C1176" s="50" t="s">
        <v>1240</v>
      </c>
      <c r="D1176" s="55" t="str">
        <f>IF(C1176&lt;&gt;"",IFERROR(VLOOKUP(C1176,#REF!,2,FALSE),""))</f>
        <v/>
      </c>
      <c r="E1176" s="56"/>
      <c r="F1176" s="57"/>
      <c r="G1176" s="53">
        <f t="shared" si="80"/>
        <v>0</v>
      </c>
      <c r="H1176" s="53">
        <f>IF(ISERROR(VLOOKUP(C1176,Vente!$A$4:$D$32,4,FALSE)),0,VLOOKUP(C1176,Vente!$B$19:$C$506,2,FALSE))</f>
        <v>0</v>
      </c>
      <c r="I1176" s="53">
        <f t="shared" si="81"/>
        <v>0</v>
      </c>
      <c r="J1176" s="54">
        <f t="shared" si="82"/>
        <v>0</v>
      </c>
      <c r="Q1176" s="20" t="str">
        <v/>
      </c>
    </row>
    <row r="1177" spans="1:17" ht="16.5" x14ac:dyDescent="0.3">
      <c r="A1177" s="42">
        <f t="shared" si="83"/>
        <v>1173</v>
      </c>
      <c r="B1177" s="39"/>
      <c r="C1177" s="50" t="s">
        <v>1241</v>
      </c>
      <c r="D1177" s="55" t="str">
        <f>IF(C1177&lt;&gt;"",IFERROR(VLOOKUP(C1177,#REF!,2,FALSE),""))</f>
        <v/>
      </c>
      <c r="E1177" s="56"/>
      <c r="F1177" s="57"/>
      <c r="G1177" s="53">
        <f t="shared" si="80"/>
        <v>0</v>
      </c>
      <c r="H1177" s="53">
        <f>IF(ISERROR(VLOOKUP(C1177,Vente!$A$4:$D$32,4,FALSE)),0,VLOOKUP(C1177,Vente!$B$19:$C$506,2,FALSE))</f>
        <v>0</v>
      </c>
      <c r="I1177" s="53">
        <f t="shared" si="81"/>
        <v>0</v>
      </c>
      <c r="J1177" s="54">
        <f t="shared" si="82"/>
        <v>0</v>
      </c>
      <c r="Q1177" s="20" t="str">
        <v/>
      </c>
    </row>
    <row r="1178" spans="1:17" ht="16.5" x14ac:dyDescent="0.3">
      <c r="A1178" s="42">
        <f t="shared" si="83"/>
        <v>1174</v>
      </c>
      <c r="B1178" s="39"/>
      <c r="C1178" s="50" t="s">
        <v>1242</v>
      </c>
      <c r="D1178" s="55" t="str">
        <f>IF(C1178&lt;&gt;"",IFERROR(VLOOKUP(C1178,#REF!,2,FALSE),""))</f>
        <v/>
      </c>
      <c r="E1178" s="56"/>
      <c r="F1178" s="57"/>
      <c r="G1178" s="53">
        <f t="shared" si="80"/>
        <v>0</v>
      </c>
      <c r="H1178" s="53">
        <f>IF(ISERROR(VLOOKUP(C1178,Vente!$A$4:$D$32,4,FALSE)),0,VLOOKUP(C1178,Vente!$B$19:$C$506,2,FALSE))</f>
        <v>0</v>
      </c>
      <c r="I1178" s="53">
        <f t="shared" si="81"/>
        <v>0</v>
      </c>
      <c r="J1178" s="54">
        <f t="shared" si="82"/>
        <v>0</v>
      </c>
      <c r="Q1178" s="20" t="str">
        <v/>
      </c>
    </row>
    <row r="1179" spans="1:17" ht="16.5" x14ac:dyDescent="0.3">
      <c r="A1179" s="42">
        <f t="shared" si="83"/>
        <v>1175</v>
      </c>
      <c r="B1179" s="39"/>
      <c r="C1179" s="50" t="s">
        <v>1243</v>
      </c>
      <c r="D1179" s="55" t="str">
        <f>IF(C1179&lt;&gt;"",IFERROR(VLOOKUP(C1179,#REF!,2,FALSE),""))</f>
        <v/>
      </c>
      <c r="E1179" s="56"/>
      <c r="F1179" s="57"/>
      <c r="G1179" s="53">
        <f t="shared" si="80"/>
        <v>0</v>
      </c>
      <c r="H1179" s="53">
        <f>IF(ISERROR(VLOOKUP(C1179,Vente!$A$4:$D$32,4,FALSE)),0,VLOOKUP(C1179,Vente!$B$19:$C$506,2,FALSE))</f>
        <v>0</v>
      </c>
      <c r="I1179" s="53">
        <f t="shared" si="81"/>
        <v>0</v>
      </c>
      <c r="J1179" s="54">
        <f t="shared" si="82"/>
        <v>0</v>
      </c>
      <c r="Q1179" s="20" t="str">
        <v/>
      </c>
    </row>
    <row r="1180" spans="1:17" ht="16.5" x14ac:dyDescent="0.3">
      <c r="A1180" s="42">
        <f t="shared" si="83"/>
        <v>1176</v>
      </c>
      <c r="B1180" s="39"/>
      <c r="C1180" s="50" t="s">
        <v>1244</v>
      </c>
      <c r="D1180" s="55" t="str">
        <f>IF(C1180&lt;&gt;"",IFERROR(VLOOKUP(C1180,#REF!,2,FALSE),""))</f>
        <v/>
      </c>
      <c r="E1180" s="56"/>
      <c r="F1180" s="57"/>
      <c r="G1180" s="53">
        <f t="shared" si="80"/>
        <v>0</v>
      </c>
      <c r="H1180" s="53">
        <f>IF(ISERROR(VLOOKUP(C1180,Vente!$A$4:$D$32,4,FALSE)),0,VLOOKUP(C1180,Vente!$B$19:$C$506,2,FALSE))</f>
        <v>0</v>
      </c>
      <c r="I1180" s="53">
        <f t="shared" si="81"/>
        <v>0</v>
      </c>
      <c r="J1180" s="54">
        <f t="shared" si="82"/>
        <v>0</v>
      </c>
      <c r="Q1180" s="20" t="str">
        <v/>
      </c>
    </row>
    <row r="1181" spans="1:17" ht="16.5" x14ac:dyDescent="0.3">
      <c r="A1181" s="42">
        <f t="shared" si="83"/>
        <v>1177</v>
      </c>
      <c r="B1181" s="39"/>
      <c r="C1181" s="50" t="s">
        <v>1245</v>
      </c>
      <c r="D1181" s="55" t="str">
        <f>IF(C1181&lt;&gt;"",IFERROR(VLOOKUP(C1181,#REF!,2,FALSE),""))</f>
        <v/>
      </c>
      <c r="E1181" s="56"/>
      <c r="F1181" s="57"/>
      <c r="G1181" s="53">
        <f t="shared" si="80"/>
        <v>0</v>
      </c>
      <c r="H1181" s="53">
        <f>IF(ISERROR(VLOOKUP(C1181,Vente!$A$4:$D$32,4,FALSE)),0,VLOOKUP(C1181,Vente!$B$19:$C$506,2,FALSE))</f>
        <v>0</v>
      </c>
      <c r="I1181" s="53">
        <f t="shared" si="81"/>
        <v>0</v>
      </c>
      <c r="J1181" s="54">
        <f t="shared" si="82"/>
        <v>0</v>
      </c>
      <c r="Q1181" s="20" t="str">
        <v/>
      </c>
    </row>
    <row r="1182" spans="1:17" ht="16.5" x14ac:dyDescent="0.3">
      <c r="A1182" s="42">
        <f t="shared" si="83"/>
        <v>1178</v>
      </c>
      <c r="B1182" s="39"/>
      <c r="C1182" s="50" t="s">
        <v>1246</v>
      </c>
      <c r="D1182" s="55" t="str">
        <f>IF(C1182&lt;&gt;"",IFERROR(VLOOKUP(C1182,#REF!,2,FALSE),""))</f>
        <v/>
      </c>
      <c r="E1182" s="56"/>
      <c r="F1182" s="57"/>
      <c r="G1182" s="53">
        <f t="shared" si="80"/>
        <v>0</v>
      </c>
      <c r="H1182" s="53">
        <f>IF(ISERROR(VLOOKUP(C1182,Vente!$A$4:$D$32,4,FALSE)),0,VLOOKUP(C1182,Vente!$B$19:$C$506,2,FALSE))</f>
        <v>0</v>
      </c>
      <c r="I1182" s="53">
        <f t="shared" si="81"/>
        <v>0</v>
      </c>
      <c r="J1182" s="54">
        <f t="shared" si="82"/>
        <v>0</v>
      </c>
      <c r="Q1182" s="20" t="str">
        <v/>
      </c>
    </row>
    <row r="1183" spans="1:17" ht="16.5" x14ac:dyDescent="0.3">
      <c r="A1183" s="42">
        <f t="shared" si="83"/>
        <v>1179</v>
      </c>
      <c r="B1183" s="39"/>
      <c r="C1183" s="50" t="s">
        <v>1247</v>
      </c>
      <c r="D1183" s="55" t="str">
        <f>IF(C1183&lt;&gt;"",IFERROR(VLOOKUP(C1183,#REF!,2,FALSE),""))</f>
        <v/>
      </c>
      <c r="E1183" s="56"/>
      <c r="F1183" s="57"/>
      <c r="G1183" s="53">
        <f t="shared" si="80"/>
        <v>0</v>
      </c>
      <c r="H1183" s="53">
        <f>IF(ISERROR(VLOOKUP(C1183,Vente!$A$4:$D$32,4,FALSE)),0,VLOOKUP(C1183,Vente!$B$19:$C$506,2,FALSE))</f>
        <v>0</v>
      </c>
      <c r="I1183" s="53">
        <f t="shared" si="81"/>
        <v>0</v>
      </c>
      <c r="J1183" s="54">
        <f t="shared" si="82"/>
        <v>0</v>
      </c>
      <c r="Q1183" s="20" t="str">
        <v/>
      </c>
    </row>
    <row r="1184" spans="1:17" ht="16.5" x14ac:dyDescent="0.3">
      <c r="A1184" s="42">
        <f t="shared" si="83"/>
        <v>1180</v>
      </c>
      <c r="B1184" s="39"/>
      <c r="C1184" s="50" t="s">
        <v>1248</v>
      </c>
      <c r="D1184" s="55" t="str">
        <f>IF(C1184&lt;&gt;"",IFERROR(VLOOKUP(C1184,#REF!,2,FALSE),""))</f>
        <v/>
      </c>
      <c r="E1184" s="56"/>
      <c r="F1184" s="57"/>
      <c r="G1184" s="53">
        <f t="shared" si="80"/>
        <v>0</v>
      </c>
      <c r="H1184" s="53">
        <f>IF(ISERROR(VLOOKUP(C1184,Vente!$A$4:$D$32,4,FALSE)),0,VLOOKUP(C1184,Vente!$B$19:$C$506,2,FALSE))</f>
        <v>0</v>
      </c>
      <c r="I1184" s="53">
        <f t="shared" si="81"/>
        <v>0</v>
      </c>
      <c r="J1184" s="54">
        <f t="shared" si="82"/>
        <v>0</v>
      </c>
      <c r="Q1184" s="20" t="str">
        <v/>
      </c>
    </row>
    <row r="1185" spans="1:17" ht="16.5" x14ac:dyDescent="0.3">
      <c r="A1185" s="42">
        <f t="shared" si="83"/>
        <v>1181</v>
      </c>
      <c r="B1185" s="39"/>
      <c r="C1185" s="50" t="s">
        <v>1249</v>
      </c>
      <c r="D1185" s="55" t="str">
        <f>IF(C1185&lt;&gt;"",IFERROR(VLOOKUP(C1185,#REF!,2,FALSE),""))</f>
        <v/>
      </c>
      <c r="E1185" s="56"/>
      <c r="F1185" s="57"/>
      <c r="G1185" s="53">
        <f t="shared" si="80"/>
        <v>0</v>
      </c>
      <c r="H1185" s="53">
        <f>IF(ISERROR(VLOOKUP(C1185,Vente!$A$4:$D$32,4,FALSE)),0,VLOOKUP(C1185,Vente!$B$19:$C$506,2,FALSE))</f>
        <v>0</v>
      </c>
      <c r="I1185" s="53">
        <f t="shared" si="81"/>
        <v>0</v>
      </c>
      <c r="J1185" s="54">
        <f t="shared" si="82"/>
        <v>0</v>
      </c>
      <c r="Q1185" s="20" t="str">
        <v/>
      </c>
    </row>
    <row r="1186" spans="1:17" ht="16.5" x14ac:dyDescent="0.3">
      <c r="A1186" s="42">
        <f t="shared" si="83"/>
        <v>1182</v>
      </c>
      <c r="B1186" s="39"/>
      <c r="C1186" s="50" t="s">
        <v>1250</v>
      </c>
      <c r="D1186" s="55" t="str">
        <f>IF(C1186&lt;&gt;"",IFERROR(VLOOKUP(C1186,#REF!,2,FALSE),""))</f>
        <v/>
      </c>
      <c r="E1186" s="56"/>
      <c r="F1186" s="57"/>
      <c r="G1186" s="53">
        <f t="shared" si="80"/>
        <v>0</v>
      </c>
      <c r="H1186" s="53">
        <f>IF(ISERROR(VLOOKUP(C1186,Vente!$A$4:$D$32,4,FALSE)),0,VLOOKUP(C1186,Vente!$B$19:$C$506,2,FALSE))</f>
        <v>0</v>
      </c>
      <c r="I1186" s="53">
        <f t="shared" si="81"/>
        <v>0</v>
      </c>
      <c r="J1186" s="54">
        <f t="shared" si="82"/>
        <v>0</v>
      </c>
      <c r="Q1186" s="20" t="str">
        <v/>
      </c>
    </row>
    <row r="1187" spans="1:17" ht="16.5" x14ac:dyDescent="0.3">
      <c r="A1187" s="42">
        <f t="shared" si="83"/>
        <v>1183</v>
      </c>
      <c r="B1187" s="39"/>
      <c r="C1187" s="50" t="s">
        <v>1251</v>
      </c>
      <c r="D1187" s="55" t="str">
        <f>IF(C1187&lt;&gt;"",IFERROR(VLOOKUP(C1187,#REF!,2,FALSE),""))</f>
        <v/>
      </c>
      <c r="E1187" s="56"/>
      <c r="F1187" s="57"/>
      <c r="G1187" s="53">
        <f t="shared" si="80"/>
        <v>0</v>
      </c>
      <c r="H1187" s="53">
        <f>IF(ISERROR(VLOOKUP(C1187,Vente!$A$4:$D$32,4,FALSE)),0,VLOOKUP(C1187,Vente!$B$19:$C$506,2,FALSE))</f>
        <v>0</v>
      </c>
      <c r="I1187" s="53">
        <f t="shared" si="81"/>
        <v>0</v>
      </c>
      <c r="J1187" s="54">
        <f t="shared" si="82"/>
        <v>0</v>
      </c>
      <c r="Q1187" s="20" t="str">
        <v/>
      </c>
    </row>
    <row r="1188" spans="1:17" ht="16.5" x14ac:dyDescent="0.3">
      <c r="A1188" s="42">
        <f t="shared" si="83"/>
        <v>1184</v>
      </c>
      <c r="B1188" s="39"/>
      <c r="C1188" s="50" t="s">
        <v>1252</v>
      </c>
      <c r="D1188" s="55" t="str">
        <f>IF(C1188&lt;&gt;"",IFERROR(VLOOKUP(C1188,#REF!,2,FALSE),""))</f>
        <v/>
      </c>
      <c r="E1188" s="56"/>
      <c r="F1188" s="57"/>
      <c r="G1188" s="53">
        <f t="shared" si="80"/>
        <v>0</v>
      </c>
      <c r="H1188" s="53">
        <f>IF(ISERROR(VLOOKUP(C1188,Vente!$A$4:$D$32,4,FALSE)),0,VLOOKUP(C1188,Vente!$B$19:$C$506,2,FALSE))</f>
        <v>0</v>
      </c>
      <c r="I1188" s="53">
        <f t="shared" si="81"/>
        <v>0</v>
      </c>
      <c r="J1188" s="54">
        <f t="shared" si="82"/>
        <v>0</v>
      </c>
      <c r="Q1188" s="20" t="str">
        <v/>
      </c>
    </row>
    <row r="1189" spans="1:17" ht="16.5" x14ac:dyDescent="0.3">
      <c r="A1189" s="42">
        <f t="shared" si="83"/>
        <v>1185</v>
      </c>
      <c r="B1189" s="39"/>
      <c r="C1189" s="50" t="s">
        <v>1253</v>
      </c>
      <c r="D1189" s="55" t="str">
        <f>IF(C1189&lt;&gt;"",IFERROR(VLOOKUP(C1189,#REF!,2,FALSE),""))</f>
        <v/>
      </c>
      <c r="E1189" s="56"/>
      <c r="F1189" s="57"/>
      <c r="G1189" s="53">
        <f t="shared" si="80"/>
        <v>0</v>
      </c>
      <c r="H1189" s="53">
        <f>IF(ISERROR(VLOOKUP(C1189,Vente!$A$4:$D$32,4,FALSE)),0,VLOOKUP(C1189,Vente!$B$19:$C$506,2,FALSE))</f>
        <v>0</v>
      </c>
      <c r="I1189" s="53">
        <f t="shared" si="81"/>
        <v>0</v>
      </c>
      <c r="J1189" s="54">
        <f t="shared" si="82"/>
        <v>0</v>
      </c>
      <c r="Q1189" s="20" t="str">
        <v/>
      </c>
    </row>
    <row r="1190" spans="1:17" ht="16.5" x14ac:dyDescent="0.3">
      <c r="A1190" s="42">
        <f t="shared" si="83"/>
        <v>1186</v>
      </c>
      <c r="B1190" s="39"/>
      <c r="C1190" s="50" t="s">
        <v>1254</v>
      </c>
      <c r="D1190" s="55" t="str">
        <f>IF(C1190&lt;&gt;"",IFERROR(VLOOKUP(C1190,#REF!,2,FALSE),""))</f>
        <v/>
      </c>
      <c r="E1190" s="56"/>
      <c r="F1190" s="57"/>
      <c r="G1190" s="53">
        <f t="shared" si="80"/>
        <v>0</v>
      </c>
      <c r="H1190" s="53">
        <f>IF(ISERROR(VLOOKUP(C1190,Vente!$A$4:$D$32,4,FALSE)),0,VLOOKUP(C1190,Vente!$B$19:$C$506,2,FALSE))</f>
        <v>0</v>
      </c>
      <c r="I1190" s="53">
        <f t="shared" si="81"/>
        <v>0</v>
      </c>
      <c r="J1190" s="54">
        <f t="shared" si="82"/>
        <v>0</v>
      </c>
      <c r="Q1190" s="20" t="str">
        <v/>
      </c>
    </row>
    <row r="1191" spans="1:17" ht="16.5" x14ac:dyDescent="0.3">
      <c r="A1191" s="42">
        <f t="shared" si="83"/>
        <v>1187</v>
      </c>
      <c r="B1191" s="39"/>
      <c r="C1191" s="50" t="s">
        <v>1255</v>
      </c>
      <c r="D1191" s="55" t="str">
        <f>IF(C1191&lt;&gt;"",IFERROR(VLOOKUP(C1191,#REF!,2,FALSE),""))</f>
        <v/>
      </c>
      <c r="E1191" s="56"/>
      <c r="F1191" s="57"/>
      <c r="G1191" s="53">
        <f t="shared" si="80"/>
        <v>0</v>
      </c>
      <c r="H1191" s="53">
        <f>IF(ISERROR(VLOOKUP(C1191,Vente!$A$4:$D$32,4,FALSE)),0,VLOOKUP(C1191,Vente!$B$19:$C$506,2,FALSE))</f>
        <v>0</v>
      </c>
      <c r="I1191" s="53">
        <f t="shared" si="81"/>
        <v>0</v>
      </c>
      <c r="J1191" s="54">
        <f t="shared" si="82"/>
        <v>0</v>
      </c>
      <c r="Q1191" s="20" t="str">
        <v/>
      </c>
    </row>
    <row r="1192" spans="1:17" ht="16.5" x14ac:dyDescent="0.3">
      <c r="A1192" s="42">
        <f t="shared" si="83"/>
        <v>1188</v>
      </c>
      <c r="B1192" s="39"/>
      <c r="C1192" s="50" t="s">
        <v>1256</v>
      </c>
      <c r="D1192" s="55" t="str">
        <f>IF(C1192&lt;&gt;"",IFERROR(VLOOKUP(C1192,#REF!,2,FALSE),""))</f>
        <v/>
      </c>
      <c r="E1192" s="56"/>
      <c r="F1192" s="57"/>
      <c r="G1192" s="53">
        <f t="shared" si="80"/>
        <v>0</v>
      </c>
      <c r="H1192" s="53">
        <f>IF(ISERROR(VLOOKUP(C1192,Vente!$A$4:$D$32,4,FALSE)),0,VLOOKUP(C1192,Vente!$B$19:$C$506,2,FALSE))</f>
        <v>0</v>
      </c>
      <c r="I1192" s="53">
        <f t="shared" si="81"/>
        <v>0</v>
      </c>
      <c r="J1192" s="54">
        <f t="shared" si="82"/>
        <v>0</v>
      </c>
      <c r="Q1192" s="20" t="str">
        <v/>
      </c>
    </row>
    <row r="1193" spans="1:17" ht="16.5" x14ac:dyDescent="0.3">
      <c r="A1193" s="42">
        <f t="shared" si="83"/>
        <v>1189</v>
      </c>
      <c r="B1193" s="39"/>
      <c r="C1193" s="50" t="s">
        <v>1257</v>
      </c>
      <c r="D1193" s="55" t="str">
        <f>IF(C1193&lt;&gt;"",IFERROR(VLOOKUP(C1193,#REF!,2,FALSE),""))</f>
        <v/>
      </c>
      <c r="E1193" s="56"/>
      <c r="F1193" s="57"/>
      <c r="G1193" s="53">
        <f t="shared" si="80"/>
        <v>0</v>
      </c>
      <c r="H1193" s="53">
        <f>IF(ISERROR(VLOOKUP(C1193,Vente!$A$4:$D$32,4,FALSE)),0,VLOOKUP(C1193,Vente!$B$19:$C$506,2,FALSE))</f>
        <v>0</v>
      </c>
      <c r="I1193" s="53">
        <f t="shared" si="81"/>
        <v>0</v>
      </c>
      <c r="J1193" s="54">
        <f t="shared" si="82"/>
        <v>0</v>
      </c>
      <c r="Q1193" s="20" t="str">
        <v/>
      </c>
    </row>
    <row r="1194" spans="1:17" ht="16.5" x14ac:dyDescent="0.3">
      <c r="A1194" s="42">
        <f t="shared" si="83"/>
        <v>1190</v>
      </c>
      <c r="B1194" s="39"/>
      <c r="C1194" s="50" t="s">
        <v>1258</v>
      </c>
      <c r="D1194" s="55" t="str">
        <f>IF(C1194&lt;&gt;"",IFERROR(VLOOKUP(C1194,#REF!,2,FALSE),""))</f>
        <v/>
      </c>
      <c r="E1194" s="56"/>
      <c r="F1194" s="57"/>
      <c r="G1194" s="53">
        <f t="shared" si="80"/>
        <v>0</v>
      </c>
      <c r="H1194" s="53">
        <f>IF(ISERROR(VLOOKUP(C1194,Vente!$A$4:$D$32,4,FALSE)),0,VLOOKUP(C1194,Vente!$B$19:$C$506,2,FALSE))</f>
        <v>0</v>
      </c>
      <c r="I1194" s="53">
        <f t="shared" si="81"/>
        <v>0</v>
      </c>
      <c r="J1194" s="54">
        <f t="shared" si="82"/>
        <v>0</v>
      </c>
      <c r="Q1194" s="20" t="str">
        <v/>
      </c>
    </row>
    <row r="1195" spans="1:17" ht="16.5" x14ac:dyDescent="0.3">
      <c r="A1195" s="42">
        <f t="shared" si="83"/>
        <v>1191</v>
      </c>
      <c r="B1195" s="39"/>
      <c r="C1195" s="50" t="s">
        <v>1259</v>
      </c>
      <c r="D1195" s="55" t="str">
        <f>IF(C1195&lt;&gt;"",IFERROR(VLOOKUP(C1195,#REF!,2,FALSE),""))</f>
        <v/>
      </c>
      <c r="E1195" s="56"/>
      <c r="F1195" s="57"/>
      <c r="G1195" s="53">
        <f t="shared" si="80"/>
        <v>0</v>
      </c>
      <c r="H1195" s="53">
        <f>IF(ISERROR(VLOOKUP(C1195,Vente!$A$4:$D$32,4,FALSE)),0,VLOOKUP(C1195,Vente!$B$19:$C$506,2,FALSE))</f>
        <v>0</v>
      </c>
      <c r="I1195" s="53">
        <f t="shared" si="81"/>
        <v>0</v>
      </c>
      <c r="J1195" s="54">
        <f t="shared" si="82"/>
        <v>0</v>
      </c>
      <c r="Q1195" s="20" t="str">
        <v/>
      </c>
    </row>
    <row r="1196" spans="1:17" ht="16.5" x14ac:dyDescent="0.3">
      <c r="A1196" s="42">
        <f t="shared" si="83"/>
        <v>1192</v>
      </c>
      <c r="B1196" s="39"/>
      <c r="C1196" s="50" t="s">
        <v>1260</v>
      </c>
      <c r="D1196" s="55" t="str">
        <f>IF(C1196&lt;&gt;"",IFERROR(VLOOKUP(C1196,#REF!,2,FALSE),""))</f>
        <v/>
      </c>
      <c r="E1196" s="56"/>
      <c r="F1196" s="57"/>
      <c r="G1196" s="53">
        <f t="shared" si="80"/>
        <v>0</v>
      </c>
      <c r="H1196" s="53">
        <f>IF(ISERROR(VLOOKUP(C1196,Vente!$A$4:$D$32,4,FALSE)),0,VLOOKUP(C1196,Vente!$B$19:$C$506,2,FALSE))</f>
        <v>0</v>
      </c>
      <c r="I1196" s="53">
        <f t="shared" si="81"/>
        <v>0</v>
      </c>
      <c r="J1196" s="54">
        <f t="shared" si="82"/>
        <v>0</v>
      </c>
      <c r="Q1196" s="20" t="str">
        <v/>
      </c>
    </row>
    <row r="1197" spans="1:17" ht="16.5" x14ac:dyDescent="0.3">
      <c r="A1197" s="42">
        <f t="shared" si="83"/>
        <v>1193</v>
      </c>
      <c r="B1197" s="39"/>
      <c r="C1197" s="50" t="s">
        <v>1261</v>
      </c>
      <c r="D1197" s="55" t="str">
        <f>IF(C1197&lt;&gt;"",IFERROR(VLOOKUP(C1197,#REF!,2,FALSE),""))</f>
        <v/>
      </c>
      <c r="E1197" s="56"/>
      <c r="F1197" s="57"/>
      <c r="G1197" s="53">
        <f t="shared" si="80"/>
        <v>0</v>
      </c>
      <c r="H1197" s="53">
        <f>IF(ISERROR(VLOOKUP(C1197,Vente!$A$4:$D$32,4,FALSE)),0,VLOOKUP(C1197,Vente!$B$19:$C$506,2,FALSE))</f>
        <v>0</v>
      </c>
      <c r="I1197" s="53">
        <f t="shared" si="81"/>
        <v>0</v>
      </c>
      <c r="J1197" s="54">
        <f t="shared" si="82"/>
        <v>0</v>
      </c>
      <c r="Q1197" s="20" t="str">
        <v/>
      </c>
    </row>
    <row r="1198" spans="1:17" ht="16.5" x14ac:dyDescent="0.3">
      <c r="A1198" s="42">
        <f t="shared" si="83"/>
        <v>1194</v>
      </c>
      <c r="B1198" s="39"/>
      <c r="C1198" s="50" t="s">
        <v>1262</v>
      </c>
      <c r="D1198" s="55" t="str">
        <f>IF(C1198&lt;&gt;"",IFERROR(VLOOKUP(C1198,#REF!,2,FALSE),""))</f>
        <v/>
      </c>
      <c r="E1198" s="56"/>
      <c r="F1198" s="57"/>
      <c r="G1198" s="53">
        <f t="shared" si="80"/>
        <v>0</v>
      </c>
      <c r="H1198" s="53">
        <f>IF(ISERROR(VLOOKUP(C1198,Vente!$A$4:$D$32,4,FALSE)),0,VLOOKUP(C1198,Vente!$B$19:$C$506,2,FALSE))</f>
        <v>0</v>
      </c>
      <c r="I1198" s="53">
        <f t="shared" si="81"/>
        <v>0</v>
      </c>
      <c r="J1198" s="54">
        <f t="shared" si="82"/>
        <v>0</v>
      </c>
      <c r="Q1198" s="20" t="str">
        <v/>
      </c>
    </row>
    <row r="1199" spans="1:17" ht="16.5" x14ac:dyDescent="0.3">
      <c r="A1199" s="42">
        <f t="shared" si="83"/>
        <v>1195</v>
      </c>
      <c r="B1199" s="39"/>
      <c r="C1199" s="50" t="s">
        <v>1263</v>
      </c>
      <c r="D1199" s="55" t="str">
        <f>IF(C1199&lt;&gt;"",IFERROR(VLOOKUP(C1199,#REF!,2,FALSE),""))</f>
        <v/>
      </c>
      <c r="E1199" s="56"/>
      <c r="F1199" s="57"/>
      <c r="G1199" s="53">
        <f t="shared" si="80"/>
        <v>0</v>
      </c>
      <c r="H1199" s="53">
        <f>IF(ISERROR(VLOOKUP(C1199,Vente!$A$4:$D$32,4,FALSE)),0,VLOOKUP(C1199,Vente!$B$19:$C$506,2,FALSE))</f>
        <v>0</v>
      </c>
      <c r="I1199" s="53">
        <f t="shared" si="81"/>
        <v>0</v>
      </c>
      <c r="J1199" s="54">
        <f t="shared" si="82"/>
        <v>0</v>
      </c>
      <c r="Q1199" s="20" t="str">
        <v/>
      </c>
    </row>
    <row r="1200" spans="1:17" ht="16.5" x14ac:dyDescent="0.3">
      <c r="A1200" s="42">
        <f t="shared" si="83"/>
        <v>1196</v>
      </c>
      <c r="B1200" s="39"/>
      <c r="C1200" s="50" t="s">
        <v>1264</v>
      </c>
      <c r="D1200" s="55" t="str">
        <f>IF(C1200&lt;&gt;"",IFERROR(VLOOKUP(C1200,#REF!,2,FALSE),""))</f>
        <v/>
      </c>
      <c r="E1200" s="56"/>
      <c r="F1200" s="57"/>
      <c r="G1200" s="53">
        <f t="shared" si="80"/>
        <v>0</v>
      </c>
      <c r="H1200" s="53">
        <f>IF(ISERROR(VLOOKUP(C1200,Vente!$A$4:$D$32,4,FALSE)),0,VLOOKUP(C1200,Vente!$B$19:$C$506,2,FALSE))</f>
        <v>0</v>
      </c>
      <c r="I1200" s="53">
        <f t="shared" si="81"/>
        <v>0</v>
      </c>
      <c r="J1200" s="54">
        <f t="shared" si="82"/>
        <v>0</v>
      </c>
      <c r="Q1200" s="20" t="str">
        <v/>
      </c>
    </row>
    <row r="1201" spans="1:17" ht="16.5" x14ac:dyDescent="0.3">
      <c r="A1201" s="42">
        <f t="shared" si="83"/>
        <v>1197</v>
      </c>
      <c r="B1201" s="39"/>
      <c r="C1201" s="50" t="s">
        <v>1265</v>
      </c>
      <c r="D1201" s="55" t="str">
        <f>IF(C1201&lt;&gt;"",IFERROR(VLOOKUP(C1201,#REF!,2,FALSE),""))</f>
        <v/>
      </c>
      <c r="E1201" s="56"/>
      <c r="F1201" s="57"/>
      <c r="G1201" s="53">
        <f t="shared" si="80"/>
        <v>0</v>
      </c>
      <c r="H1201" s="53">
        <f>IF(ISERROR(VLOOKUP(C1201,Vente!$A$4:$D$32,4,FALSE)),0,VLOOKUP(C1201,Vente!$B$19:$C$506,2,FALSE))</f>
        <v>0</v>
      </c>
      <c r="I1201" s="53">
        <f t="shared" si="81"/>
        <v>0</v>
      </c>
      <c r="J1201" s="54">
        <f t="shared" si="82"/>
        <v>0</v>
      </c>
      <c r="Q1201" s="20" t="str">
        <v/>
      </c>
    </row>
    <row r="1202" spans="1:17" ht="16.5" x14ac:dyDescent="0.3">
      <c r="A1202" s="42">
        <f t="shared" si="83"/>
        <v>1198</v>
      </c>
      <c r="B1202" s="39"/>
      <c r="C1202" s="50" t="s">
        <v>1266</v>
      </c>
      <c r="D1202" s="55" t="str">
        <f>IF(C1202&lt;&gt;"",IFERROR(VLOOKUP(C1202,#REF!,2,FALSE),""))</f>
        <v/>
      </c>
      <c r="E1202" s="56"/>
      <c r="F1202" s="57"/>
      <c r="G1202" s="53">
        <f t="shared" si="80"/>
        <v>0</v>
      </c>
      <c r="H1202" s="53">
        <f>IF(ISERROR(VLOOKUP(C1202,Vente!$A$4:$D$32,4,FALSE)),0,VLOOKUP(C1202,Vente!$B$19:$C$506,2,FALSE))</f>
        <v>0</v>
      </c>
      <c r="I1202" s="53">
        <f t="shared" si="81"/>
        <v>0</v>
      </c>
      <c r="J1202" s="54">
        <f t="shared" si="82"/>
        <v>0</v>
      </c>
      <c r="Q1202" s="20" t="str">
        <v/>
      </c>
    </row>
    <row r="1203" spans="1:17" ht="16.5" x14ac:dyDescent="0.3">
      <c r="A1203" s="42">
        <f t="shared" si="83"/>
        <v>1199</v>
      </c>
      <c r="B1203" s="39"/>
      <c r="C1203" s="50" t="s">
        <v>1267</v>
      </c>
      <c r="D1203" s="55" t="str">
        <f>IF(C1203&lt;&gt;"",IFERROR(VLOOKUP(C1203,#REF!,2,FALSE),""))</f>
        <v/>
      </c>
      <c r="E1203" s="56"/>
      <c r="F1203" s="57"/>
      <c r="G1203" s="53">
        <f t="shared" si="80"/>
        <v>0</v>
      </c>
      <c r="H1203" s="53">
        <f>IF(ISERROR(VLOOKUP(C1203,Vente!$A$4:$D$32,4,FALSE)),0,VLOOKUP(C1203,Vente!$B$19:$C$506,2,FALSE))</f>
        <v>0</v>
      </c>
      <c r="I1203" s="53">
        <f t="shared" si="81"/>
        <v>0</v>
      </c>
      <c r="J1203" s="54">
        <f t="shared" si="82"/>
        <v>0</v>
      </c>
      <c r="Q1203" s="20" t="str">
        <v/>
      </c>
    </row>
    <row r="1204" spans="1:17" ht="16.5" x14ac:dyDescent="0.3">
      <c r="A1204" s="42">
        <f t="shared" si="83"/>
        <v>1200</v>
      </c>
      <c r="B1204" s="39"/>
      <c r="C1204" s="50" t="s">
        <v>1268</v>
      </c>
      <c r="D1204" s="55" t="str">
        <f>IF(C1204&lt;&gt;"",IFERROR(VLOOKUP(C1204,#REF!,2,FALSE),""))</f>
        <v/>
      </c>
      <c r="E1204" s="56"/>
      <c r="F1204" s="57"/>
      <c r="G1204" s="53">
        <f t="shared" si="80"/>
        <v>0</v>
      </c>
      <c r="H1204" s="53">
        <f>IF(ISERROR(VLOOKUP(C1204,Vente!$A$4:$D$32,4,FALSE)),0,VLOOKUP(C1204,Vente!$B$19:$C$506,2,FALSE))</f>
        <v>0</v>
      </c>
      <c r="I1204" s="53">
        <f t="shared" si="81"/>
        <v>0</v>
      </c>
      <c r="J1204" s="54">
        <f t="shared" si="82"/>
        <v>0</v>
      </c>
      <c r="Q1204" s="20" t="str">
        <v/>
      </c>
    </row>
    <row r="1205" spans="1:17" ht="16.5" x14ac:dyDescent="0.3">
      <c r="A1205" s="42">
        <f t="shared" si="83"/>
        <v>1201</v>
      </c>
      <c r="B1205" s="39"/>
      <c r="C1205" s="50" t="s">
        <v>1269</v>
      </c>
      <c r="D1205" s="55" t="str">
        <f>IF(C1205&lt;&gt;"",IFERROR(VLOOKUP(C1205,#REF!,2,FALSE),""))</f>
        <v/>
      </c>
      <c r="E1205" s="56"/>
      <c r="F1205" s="57"/>
      <c r="G1205" s="53">
        <f t="shared" si="80"/>
        <v>0</v>
      </c>
      <c r="H1205" s="53">
        <f>IF(ISERROR(VLOOKUP(C1205,Vente!$A$4:$D$32,4,FALSE)),0,VLOOKUP(C1205,Vente!$B$19:$C$506,2,FALSE))</f>
        <v>0</v>
      </c>
      <c r="I1205" s="53">
        <f t="shared" si="81"/>
        <v>0</v>
      </c>
      <c r="J1205" s="54">
        <f t="shared" si="82"/>
        <v>0</v>
      </c>
      <c r="Q1205" s="20" t="str">
        <v/>
      </c>
    </row>
    <row r="1206" spans="1:17" ht="16.5" x14ac:dyDescent="0.3">
      <c r="A1206" s="42">
        <f t="shared" si="83"/>
        <v>1202</v>
      </c>
      <c r="B1206" s="39"/>
      <c r="C1206" s="50" t="s">
        <v>1270</v>
      </c>
      <c r="D1206" s="55" t="str">
        <f>IF(C1206&lt;&gt;"",IFERROR(VLOOKUP(C1206,#REF!,2,FALSE),""))</f>
        <v/>
      </c>
      <c r="E1206" s="56"/>
      <c r="F1206" s="57"/>
      <c r="G1206" s="53">
        <f t="shared" si="80"/>
        <v>0</v>
      </c>
      <c r="H1206" s="53">
        <f>IF(ISERROR(VLOOKUP(C1206,Vente!$A$4:$D$32,4,FALSE)),0,VLOOKUP(C1206,Vente!$B$19:$C$506,2,FALSE))</f>
        <v>0</v>
      </c>
      <c r="I1206" s="53">
        <f t="shared" si="81"/>
        <v>0</v>
      </c>
      <c r="J1206" s="54">
        <f t="shared" si="82"/>
        <v>0</v>
      </c>
      <c r="Q1206" s="20" t="str">
        <v/>
      </c>
    </row>
    <row r="1207" spans="1:17" ht="16.5" x14ac:dyDescent="0.3">
      <c r="A1207" s="42">
        <f t="shared" si="83"/>
        <v>1203</v>
      </c>
      <c r="B1207" s="39"/>
      <c r="C1207" s="50" t="s">
        <v>1271</v>
      </c>
      <c r="D1207" s="55" t="str">
        <f>IF(C1207&lt;&gt;"",IFERROR(VLOOKUP(C1207,#REF!,2,FALSE),""))</f>
        <v/>
      </c>
      <c r="E1207" s="56"/>
      <c r="F1207" s="57"/>
      <c r="G1207" s="53">
        <f t="shared" si="80"/>
        <v>0</v>
      </c>
      <c r="H1207" s="53">
        <f>IF(ISERROR(VLOOKUP(C1207,Vente!$A$4:$D$32,4,FALSE)),0,VLOOKUP(C1207,Vente!$B$19:$C$506,2,FALSE))</f>
        <v>0</v>
      </c>
      <c r="I1207" s="53">
        <f t="shared" si="81"/>
        <v>0</v>
      </c>
      <c r="J1207" s="54">
        <f t="shared" si="82"/>
        <v>0</v>
      </c>
      <c r="Q1207" s="20" t="str">
        <v/>
      </c>
    </row>
    <row r="1208" spans="1:17" ht="16.5" x14ac:dyDescent="0.3">
      <c r="A1208" s="42">
        <f t="shared" si="83"/>
        <v>1204</v>
      </c>
      <c r="B1208" s="39"/>
      <c r="C1208" s="50" t="s">
        <v>1272</v>
      </c>
      <c r="D1208" s="55" t="str">
        <f>IF(C1208&lt;&gt;"",IFERROR(VLOOKUP(C1208,#REF!,2,FALSE),""))</f>
        <v/>
      </c>
      <c r="E1208" s="56"/>
      <c r="F1208" s="57"/>
      <c r="G1208" s="53">
        <f t="shared" si="80"/>
        <v>0</v>
      </c>
      <c r="H1208" s="53">
        <f>IF(ISERROR(VLOOKUP(C1208,Vente!$A$4:$D$32,4,FALSE)),0,VLOOKUP(C1208,Vente!$B$19:$C$506,2,FALSE))</f>
        <v>0</v>
      </c>
      <c r="I1208" s="53">
        <f t="shared" si="81"/>
        <v>0</v>
      </c>
      <c r="J1208" s="54">
        <f t="shared" si="82"/>
        <v>0</v>
      </c>
      <c r="Q1208" s="20" t="str">
        <v/>
      </c>
    </row>
    <row r="1209" spans="1:17" ht="16.5" x14ac:dyDescent="0.3">
      <c r="A1209" s="42">
        <f t="shared" si="83"/>
        <v>1205</v>
      </c>
      <c r="B1209" s="39"/>
      <c r="C1209" s="50" t="s">
        <v>1273</v>
      </c>
      <c r="D1209" s="55" t="str">
        <f>IF(C1209&lt;&gt;"",IFERROR(VLOOKUP(C1209,#REF!,2,FALSE),""))</f>
        <v/>
      </c>
      <c r="E1209" s="56"/>
      <c r="F1209" s="57"/>
      <c r="G1209" s="53">
        <f t="shared" si="80"/>
        <v>0</v>
      </c>
      <c r="H1209" s="53">
        <f>IF(ISERROR(VLOOKUP(C1209,Vente!$A$4:$D$32,4,FALSE)),0,VLOOKUP(C1209,Vente!$B$19:$C$506,2,FALSE))</f>
        <v>0</v>
      </c>
      <c r="I1209" s="53">
        <f t="shared" si="81"/>
        <v>0</v>
      </c>
      <c r="J1209" s="54">
        <f t="shared" si="82"/>
        <v>0</v>
      </c>
      <c r="Q1209" s="20" t="str">
        <v/>
      </c>
    </row>
    <row r="1210" spans="1:17" ht="16.5" x14ac:dyDescent="0.3">
      <c r="A1210" s="42">
        <f t="shared" si="83"/>
        <v>1206</v>
      </c>
      <c r="B1210" s="39"/>
      <c r="C1210" s="50" t="s">
        <v>1274</v>
      </c>
      <c r="D1210" s="55" t="str">
        <f>IF(C1210&lt;&gt;"",IFERROR(VLOOKUP(C1210,#REF!,2,FALSE),""))</f>
        <v/>
      </c>
      <c r="E1210" s="56"/>
      <c r="F1210" s="57"/>
      <c r="G1210" s="53">
        <f t="shared" si="80"/>
        <v>0</v>
      </c>
      <c r="H1210" s="53">
        <f>IF(ISERROR(VLOOKUP(C1210,Vente!$A$4:$D$32,4,FALSE)),0,VLOOKUP(C1210,Vente!$B$19:$C$506,2,FALSE))</f>
        <v>0</v>
      </c>
      <c r="I1210" s="53">
        <f t="shared" si="81"/>
        <v>0</v>
      </c>
      <c r="J1210" s="54">
        <f t="shared" si="82"/>
        <v>0</v>
      </c>
      <c r="Q1210" s="20" t="str">
        <v/>
      </c>
    </row>
    <row r="1211" spans="1:17" ht="16.5" x14ac:dyDescent="0.3">
      <c r="A1211" s="42">
        <f t="shared" si="83"/>
        <v>1207</v>
      </c>
      <c r="B1211" s="39"/>
      <c r="C1211" s="50" t="s">
        <v>1275</v>
      </c>
      <c r="D1211" s="55" t="str">
        <f>IF(C1211&lt;&gt;"",IFERROR(VLOOKUP(C1211,#REF!,2,FALSE),""))</f>
        <v/>
      </c>
      <c r="E1211" s="56"/>
      <c r="F1211" s="57"/>
      <c r="G1211" s="53">
        <f t="shared" si="80"/>
        <v>0</v>
      </c>
      <c r="H1211" s="53">
        <f>IF(ISERROR(VLOOKUP(C1211,Vente!$A$4:$D$32,4,FALSE)),0,VLOOKUP(C1211,Vente!$B$19:$C$506,2,FALSE))</f>
        <v>0</v>
      </c>
      <c r="I1211" s="53">
        <f t="shared" si="81"/>
        <v>0</v>
      </c>
      <c r="J1211" s="54">
        <f t="shared" si="82"/>
        <v>0</v>
      </c>
      <c r="Q1211" s="20" t="str">
        <v/>
      </c>
    </row>
    <row r="1212" spans="1:17" ht="16.5" x14ac:dyDescent="0.3">
      <c r="A1212" s="42">
        <f t="shared" si="83"/>
        <v>1208</v>
      </c>
      <c r="B1212" s="39"/>
      <c r="C1212" s="50" t="s">
        <v>1276</v>
      </c>
      <c r="D1212" s="55" t="str">
        <f>IF(C1212&lt;&gt;"",IFERROR(VLOOKUP(C1212,#REF!,2,FALSE),""))</f>
        <v/>
      </c>
      <c r="E1212" s="56"/>
      <c r="F1212" s="57"/>
      <c r="G1212" s="53">
        <f t="shared" si="80"/>
        <v>0</v>
      </c>
      <c r="H1212" s="53">
        <f>IF(ISERROR(VLOOKUP(C1212,Vente!$A$4:$D$32,4,FALSE)),0,VLOOKUP(C1212,Vente!$B$19:$C$506,2,FALSE))</f>
        <v>0</v>
      </c>
      <c r="I1212" s="53">
        <f t="shared" si="81"/>
        <v>0</v>
      </c>
      <c r="J1212" s="54">
        <f t="shared" si="82"/>
        <v>0</v>
      </c>
      <c r="Q1212" s="20" t="str">
        <v/>
      </c>
    </row>
    <row r="1213" spans="1:17" ht="16.5" x14ac:dyDescent="0.3">
      <c r="A1213" s="42">
        <f t="shared" si="83"/>
        <v>1209</v>
      </c>
      <c r="B1213" s="39"/>
      <c r="C1213" s="50" t="s">
        <v>1277</v>
      </c>
      <c r="D1213" s="55" t="str">
        <f>IF(C1213&lt;&gt;"",IFERROR(VLOOKUP(C1213,#REF!,2,FALSE),""))</f>
        <v/>
      </c>
      <c r="E1213" s="56"/>
      <c r="F1213" s="57"/>
      <c r="G1213" s="53">
        <f t="shared" si="80"/>
        <v>0</v>
      </c>
      <c r="H1213" s="53">
        <f>IF(ISERROR(VLOOKUP(C1213,Vente!$A$4:$D$32,4,FALSE)),0,VLOOKUP(C1213,Vente!$B$19:$C$506,2,FALSE))</f>
        <v>0</v>
      </c>
      <c r="I1213" s="53">
        <f t="shared" si="81"/>
        <v>0</v>
      </c>
      <c r="J1213" s="54">
        <f t="shared" si="82"/>
        <v>0</v>
      </c>
      <c r="Q1213" s="20" t="str">
        <v/>
      </c>
    </row>
    <row r="1214" spans="1:17" ht="16.5" x14ac:dyDescent="0.3">
      <c r="A1214" s="42">
        <f t="shared" si="83"/>
        <v>1210</v>
      </c>
      <c r="B1214" s="39"/>
      <c r="C1214" s="50" t="s">
        <v>1278</v>
      </c>
      <c r="D1214" s="55" t="str">
        <f>IF(C1214&lt;&gt;"",IFERROR(VLOOKUP(C1214,#REF!,2,FALSE),""))</f>
        <v/>
      </c>
      <c r="E1214" s="56"/>
      <c r="F1214" s="57"/>
      <c r="G1214" s="53">
        <f t="shared" si="80"/>
        <v>0</v>
      </c>
      <c r="H1214" s="53">
        <f>IF(ISERROR(VLOOKUP(C1214,Vente!$A$4:$D$32,4,FALSE)),0,VLOOKUP(C1214,Vente!$B$19:$C$506,2,FALSE))</f>
        <v>0</v>
      </c>
      <c r="I1214" s="53">
        <f t="shared" si="81"/>
        <v>0</v>
      </c>
      <c r="J1214" s="54">
        <f t="shared" si="82"/>
        <v>0</v>
      </c>
      <c r="Q1214" s="20" t="str">
        <v/>
      </c>
    </row>
    <row r="1215" spans="1:17" ht="16.5" x14ac:dyDescent="0.3">
      <c r="A1215" s="42">
        <f t="shared" si="83"/>
        <v>1211</v>
      </c>
      <c r="B1215" s="39"/>
      <c r="C1215" s="50" t="s">
        <v>1279</v>
      </c>
      <c r="D1215" s="55" t="str">
        <f>IF(C1215&lt;&gt;"",IFERROR(VLOOKUP(C1215,#REF!,2,FALSE),""))</f>
        <v/>
      </c>
      <c r="E1215" s="56"/>
      <c r="F1215" s="57"/>
      <c r="G1215" s="53">
        <f t="shared" si="80"/>
        <v>0</v>
      </c>
      <c r="H1215" s="53">
        <f>IF(ISERROR(VLOOKUP(C1215,Vente!$A$4:$D$32,4,FALSE)),0,VLOOKUP(C1215,Vente!$B$19:$C$506,2,FALSE))</f>
        <v>0</v>
      </c>
      <c r="I1215" s="53">
        <f t="shared" si="81"/>
        <v>0</v>
      </c>
      <c r="J1215" s="54">
        <f t="shared" si="82"/>
        <v>0</v>
      </c>
      <c r="Q1215" s="20" t="str">
        <v/>
      </c>
    </row>
    <row r="1216" spans="1:17" ht="16.5" x14ac:dyDescent="0.3">
      <c r="A1216" s="42">
        <f t="shared" si="83"/>
        <v>1212</v>
      </c>
      <c r="B1216" s="39"/>
      <c r="C1216" s="50" t="s">
        <v>1280</v>
      </c>
      <c r="D1216" s="55" t="str">
        <f>IF(C1216&lt;&gt;"",IFERROR(VLOOKUP(C1216,#REF!,2,FALSE),""))</f>
        <v/>
      </c>
      <c r="E1216" s="56"/>
      <c r="F1216" s="57"/>
      <c r="G1216" s="53">
        <f t="shared" si="80"/>
        <v>0</v>
      </c>
      <c r="H1216" s="53">
        <f>IF(ISERROR(VLOOKUP(C1216,Vente!$A$4:$D$32,4,FALSE)),0,VLOOKUP(C1216,Vente!$B$19:$C$506,2,FALSE))</f>
        <v>0</v>
      </c>
      <c r="I1216" s="53">
        <f t="shared" si="81"/>
        <v>0</v>
      </c>
      <c r="J1216" s="54">
        <f t="shared" si="82"/>
        <v>0</v>
      </c>
      <c r="Q1216" s="20" t="str">
        <v/>
      </c>
    </row>
    <row r="1217" spans="1:17" ht="16.5" x14ac:dyDescent="0.3">
      <c r="A1217" s="42">
        <f t="shared" si="83"/>
        <v>1213</v>
      </c>
      <c r="B1217" s="39"/>
      <c r="C1217" s="50" t="s">
        <v>1281</v>
      </c>
      <c r="D1217" s="55" t="str">
        <f>IF(C1217&lt;&gt;"",IFERROR(VLOOKUP(C1217,#REF!,2,FALSE),""))</f>
        <v/>
      </c>
      <c r="E1217" s="56"/>
      <c r="F1217" s="57"/>
      <c r="G1217" s="53">
        <f t="shared" si="80"/>
        <v>0</v>
      </c>
      <c r="H1217" s="53">
        <f>IF(ISERROR(VLOOKUP(C1217,Vente!$A$4:$D$32,4,FALSE)),0,VLOOKUP(C1217,Vente!$B$19:$C$506,2,FALSE))</f>
        <v>0</v>
      </c>
      <c r="I1217" s="53">
        <f t="shared" si="81"/>
        <v>0</v>
      </c>
      <c r="J1217" s="54">
        <f t="shared" si="82"/>
        <v>0</v>
      </c>
      <c r="Q1217" s="20" t="str">
        <v/>
      </c>
    </row>
    <row r="1218" spans="1:17" ht="16.5" x14ac:dyDescent="0.3">
      <c r="A1218" s="42">
        <f t="shared" si="83"/>
        <v>1214</v>
      </c>
      <c r="B1218" s="39"/>
      <c r="C1218" s="50" t="s">
        <v>1282</v>
      </c>
      <c r="D1218" s="55" t="str">
        <f>IF(C1218&lt;&gt;"",IFERROR(VLOOKUP(C1218,#REF!,2,FALSE),""))</f>
        <v/>
      </c>
      <c r="E1218" s="56"/>
      <c r="F1218" s="57"/>
      <c r="G1218" s="53">
        <f t="shared" si="80"/>
        <v>0</v>
      </c>
      <c r="H1218" s="53">
        <f>IF(ISERROR(VLOOKUP(C1218,Vente!$A$4:$D$32,4,FALSE)),0,VLOOKUP(C1218,Vente!$B$19:$C$506,2,FALSE))</f>
        <v>0</v>
      </c>
      <c r="I1218" s="53">
        <f t="shared" si="81"/>
        <v>0</v>
      </c>
      <c r="J1218" s="54">
        <f t="shared" si="82"/>
        <v>0</v>
      </c>
      <c r="Q1218" s="20" t="str">
        <v/>
      </c>
    </row>
    <row r="1219" spans="1:17" ht="16.5" x14ac:dyDescent="0.3">
      <c r="A1219" s="42">
        <f t="shared" si="83"/>
        <v>1215</v>
      </c>
      <c r="B1219" s="39"/>
      <c r="C1219" s="50" t="s">
        <v>1283</v>
      </c>
      <c r="D1219" s="55" t="str">
        <f>IF(C1219&lt;&gt;"",IFERROR(VLOOKUP(C1219,#REF!,2,FALSE),""))</f>
        <v/>
      </c>
      <c r="E1219" s="56"/>
      <c r="F1219" s="57"/>
      <c r="G1219" s="53">
        <f t="shared" si="80"/>
        <v>0</v>
      </c>
      <c r="H1219" s="53">
        <f>IF(ISERROR(VLOOKUP(C1219,Vente!$A$4:$D$32,4,FALSE)),0,VLOOKUP(C1219,Vente!$B$19:$C$506,2,FALSE))</f>
        <v>0</v>
      </c>
      <c r="I1219" s="53">
        <f t="shared" si="81"/>
        <v>0</v>
      </c>
      <c r="J1219" s="54">
        <f t="shared" si="82"/>
        <v>0</v>
      </c>
      <c r="Q1219" s="20" t="str">
        <v/>
      </c>
    </row>
    <row r="1220" spans="1:17" ht="16.5" x14ac:dyDescent="0.3">
      <c r="A1220" s="42">
        <f t="shared" si="83"/>
        <v>1216</v>
      </c>
      <c r="B1220" s="39"/>
      <c r="C1220" s="50" t="s">
        <v>1284</v>
      </c>
      <c r="D1220" s="55" t="str">
        <f>IF(C1220&lt;&gt;"",IFERROR(VLOOKUP(C1220,#REF!,2,FALSE),""))</f>
        <v/>
      </c>
      <c r="E1220" s="56"/>
      <c r="F1220" s="57"/>
      <c r="G1220" s="53">
        <f t="shared" si="80"/>
        <v>0</v>
      </c>
      <c r="H1220" s="53">
        <f>IF(ISERROR(VLOOKUP(C1220,Vente!$A$4:$D$32,4,FALSE)),0,VLOOKUP(C1220,Vente!$B$19:$C$506,2,FALSE))</f>
        <v>0</v>
      </c>
      <c r="I1220" s="53">
        <f t="shared" si="81"/>
        <v>0</v>
      </c>
      <c r="J1220" s="54">
        <f t="shared" si="82"/>
        <v>0</v>
      </c>
      <c r="Q1220" s="20" t="str">
        <v/>
      </c>
    </row>
    <row r="1221" spans="1:17" ht="16.5" x14ac:dyDescent="0.3">
      <c r="A1221" s="42">
        <f t="shared" si="83"/>
        <v>1217</v>
      </c>
      <c r="B1221" s="39"/>
      <c r="C1221" s="50" t="s">
        <v>1285</v>
      </c>
      <c r="D1221" s="55" t="str">
        <f>IF(C1221&lt;&gt;"",IFERROR(VLOOKUP(C1221,#REF!,2,FALSE),""))</f>
        <v/>
      </c>
      <c r="E1221" s="56"/>
      <c r="F1221" s="57"/>
      <c r="G1221" s="53">
        <f t="shared" si="80"/>
        <v>0</v>
      </c>
      <c r="H1221" s="53">
        <f>IF(ISERROR(VLOOKUP(C1221,Vente!$A$4:$D$32,4,FALSE)),0,VLOOKUP(C1221,Vente!$B$19:$C$506,2,FALSE))</f>
        <v>0</v>
      </c>
      <c r="I1221" s="53">
        <f t="shared" si="81"/>
        <v>0</v>
      </c>
      <c r="J1221" s="54">
        <f t="shared" si="82"/>
        <v>0</v>
      </c>
      <c r="Q1221" s="20" t="str">
        <v/>
      </c>
    </row>
    <row r="1222" spans="1:17" ht="16.5" x14ac:dyDescent="0.3">
      <c r="A1222" s="42">
        <f t="shared" si="83"/>
        <v>1218</v>
      </c>
      <c r="B1222" s="39"/>
      <c r="C1222" s="50" t="s">
        <v>1286</v>
      </c>
      <c r="D1222" s="55" t="str">
        <f>IF(C1222&lt;&gt;"",IFERROR(VLOOKUP(C1222,#REF!,2,FALSE),""))</f>
        <v/>
      </c>
      <c r="E1222" s="56"/>
      <c r="F1222" s="57"/>
      <c r="G1222" s="53">
        <f t="shared" ref="G1222:G1285" si="84">F1222</f>
        <v>0</v>
      </c>
      <c r="H1222" s="53">
        <f>IF(ISERROR(VLOOKUP(C1222,Vente!$A$4:$D$32,4,FALSE)),0,VLOOKUP(C1222,Vente!$B$19:$C$506,2,FALSE))</f>
        <v>0</v>
      </c>
      <c r="I1222" s="53">
        <f t="shared" ref="I1222:I1285" si="85">G1222-H1222</f>
        <v>0</v>
      </c>
      <c r="J1222" s="54">
        <f t="shared" ref="J1222:J1285" si="86">F1222*E1222</f>
        <v>0</v>
      </c>
      <c r="Q1222" s="20" t="str">
        <v/>
      </c>
    </row>
    <row r="1223" spans="1:17" ht="16.5" x14ac:dyDescent="0.3">
      <c r="A1223" s="42">
        <f t="shared" ref="A1223:A1286" si="87">A1222+1</f>
        <v>1219</v>
      </c>
      <c r="B1223" s="39"/>
      <c r="C1223" s="50" t="s">
        <v>1287</v>
      </c>
      <c r="D1223" s="55" t="str">
        <f>IF(C1223&lt;&gt;"",IFERROR(VLOOKUP(C1223,#REF!,2,FALSE),""))</f>
        <v/>
      </c>
      <c r="E1223" s="56"/>
      <c r="F1223" s="57"/>
      <c r="G1223" s="53">
        <f t="shared" si="84"/>
        <v>0</v>
      </c>
      <c r="H1223" s="53">
        <f>IF(ISERROR(VLOOKUP(C1223,Vente!$A$4:$D$32,4,FALSE)),0,VLOOKUP(C1223,Vente!$B$19:$C$506,2,FALSE))</f>
        <v>0</v>
      </c>
      <c r="I1223" s="53">
        <f t="shared" si="85"/>
        <v>0</v>
      </c>
      <c r="J1223" s="54">
        <f t="shared" si="86"/>
        <v>0</v>
      </c>
      <c r="Q1223" s="20" t="str">
        <v/>
      </c>
    </row>
    <row r="1224" spans="1:17" ht="16.5" x14ac:dyDescent="0.3">
      <c r="A1224" s="42">
        <f t="shared" si="87"/>
        <v>1220</v>
      </c>
      <c r="B1224" s="39"/>
      <c r="C1224" s="50" t="s">
        <v>1288</v>
      </c>
      <c r="D1224" s="55" t="str">
        <f>IF(C1224&lt;&gt;"",IFERROR(VLOOKUP(C1224,#REF!,2,FALSE),""))</f>
        <v/>
      </c>
      <c r="E1224" s="56"/>
      <c r="F1224" s="57"/>
      <c r="G1224" s="53">
        <f t="shared" si="84"/>
        <v>0</v>
      </c>
      <c r="H1224" s="53">
        <f>IF(ISERROR(VLOOKUP(C1224,Vente!$A$4:$D$32,4,FALSE)),0,VLOOKUP(C1224,Vente!$B$19:$C$506,2,FALSE))</f>
        <v>0</v>
      </c>
      <c r="I1224" s="53">
        <f t="shared" si="85"/>
        <v>0</v>
      </c>
      <c r="J1224" s="54">
        <f t="shared" si="86"/>
        <v>0</v>
      </c>
      <c r="Q1224" s="20" t="str">
        <v/>
      </c>
    </row>
    <row r="1225" spans="1:17" ht="16.5" x14ac:dyDescent="0.3">
      <c r="A1225" s="42">
        <f t="shared" si="87"/>
        <v>1221</v>
      </c>
      <c r="B1225" s="39"/>
      <c r="C1225" s="50" t="s">
        <v>1289</v>
      </c>
      <c r="D1225" s="55" t="str">
        <f>IF(C1225&lt;&gt;"",IFERROR(VLOOKUP(C1225,#REF!,2,FALSE),""))</f>
        <v/>
      </c>
      <c r="E1225" s="56"/>
      <c r="F1225" s="57"/>
      <c r="G1225" s="53">
        <f t="shared" si="84"/>
        <v>0</v>
      </c>
      <c r="H1225" s="53">
        <f>IF(ISERROR(VLOOKUP(C1225,Vente!$A$4:$D$32,4,FALSE)),0,VLOOKUP(C1225,Vente!$B$19:$C$506,2,FALSE))</f>
        <v>0</v>
      </c>
      <c r="I1225" s="53">
        <f t="shared" si="85"/>
        <v>0</v>
      </c>
      <c r="J1225" s="54">
        <f t="shared" si="86"/>
        <v>0</v>
      </c>
      <c r="Q1225" s="20" t="str">
        <v/>
      </c>
    </row>
    <row r="1226" spans="1:17" ht="16.5" x14ac:dyDescent="0.3">
      <c r="A1226" s="42">
        <f t="shared" si="87"/>
        <v>1222</v>
      </c>
      <c r="B1226" s="39"/>
      <c r="C1226" s="50" t="s">
        <v>1290</v>
      </c>
      <c r="D1226" s="55" t="str">
        <f>IF(C1226&lt;&gt;"",IFERROR(VLOOKUP(C1226,#REF!,2,FALSE),""))</f>
        <v/>
      </c>
      <c r="E1226" s="56"/>
      <c r="F1226" s="57"/>
      <c r="G1226" s="53">
        <f t="shared" si="84"/>
        <v>0</v>
      </c>
      <c r="H1226" s="53">
        <f>IF(ISERROR(VLOOKUP(C1226,Vente!$A$4:$D$32,4,FALSE)),0,VLOOKUP(C1226,Vente!$B$19:$C$506,2,FALSE))</f>
        <v>0</v>
      </c>
      <c r="I1226" s="53">
        <f t="shared" si="85"/>
        <v>0</v>
      </c>
      <c r="J1226" s="54">
        <f t="shared" si="86"/>
        <v>0</v>
      </c>
      <c r="Q1226" s="20" t="str">
        <v/>
      </c>
    </row>
    <row r="1227" spans="1:17" ht="16.5" x14ac:dyDescent="0.3">
      <c r="A1227" s="42">
        <f t="shared" si="87"/>
        <v>1223</v>
      </c>
      <c r="B1227" s="39"/>
      <c r="C1227" s="50" t="s">
        <v>1291</v>
      </c>
      <c r="D1227" s="55" t="str">
        <f>IF(C1227&lt;&gt;"",IFERROR(VLOOKUP(C1227,#REF!,2,FALSE),""))</f>
        <v/>
      </c>
      <c r="E1227" s="56"/>
      <c r="F1227" s="57"/>
      <c r="G1227" s="53">
        <f t="shared" si="84"/>
        <v>0</v>
      </c>
      <c r="H1227" s="53">
        <f>IF(ISERROR(VLOOKUP(C1227,Vente!$A$4:$D$32,4,FALSE)),0,VLOOKUP(C1227,Vente!$B$19:$C$506,2,FALSE))</f>
        <v>0</v>
      </c>
      <c r="I1227" s="53">
        <f t="shared" si="85"/>
        <v>0</v>
      </c>
      <c r="J1227" s="54">
        <f t="shared" si="86"/>
        <v>0</v>
      </c>
      <c r="Q1227" s="20" t="str">
        <v/>
      </c>
    </row>
    <row r="1228" spans="1:17" ht="16.5" x14ac:dyDescent="0.3">
      <c r="A1228" s="42">
        <f t="shared" si="87"/>
        <v>1224</v>
      </c>
      <c r="B1228" s="39"/>
      <c r="C1228" s="50" t="s">
        <v>1292</v>
      </c>
      <c r="D1228" s="55" t="str">
        <f>IF(C1228&lt;&gt;"",IFERROR(VLOOKUP(C1228,#REF!,2,FALSE),""))</f>
        <v/>
      </c>
      <c r="E1228" s="56"/>
      <c r="F1228" s="57"/>
      <c r="G1228" s="53">
        <f t="shared" si="84"/>
        <v>0</v>
      </c>
      <c r="H1228" s="53">
        <f>IF(ISERROR(VLOOKUP(C1228,Vente!$A$4:$D$32,4,FALSE)),0,VLOOKUP(C1228,Vente!$B$19:$C$506,2,FALSE))</f>
        <v>0</v>
      </c>
      <c r="I1228" s="53">
        <f t="shared" si="85"/>
        <v>0</v>
      </c>
      <c r="J1228" s="54">
        <f t="shared" si="86"/>
        <v>0</v>
      </c>
      <c r="Q1228" s="20" t="str">
        <v/>
      </c>
    </row>
    <row r="1229" spans="1:17" ht="16.5" x14ac:dyDescent="0.3">
      <c r="A1229" s="42">
        <f t="shared" si="87"/>
        <v>1225</v>
      </c>
      <c r="B1229" s="39"/>
      <c r="C1229" s="50" t="s">
        <v>1293</v>
      </c>
      <c r="D1229" s="55" t="str">
        <f>IF(C1229&lt;&gt;"",IFERROR(VLOOKUP(C1229,#REF!,2,FALSE),""))</f>
        <v/>
      </c>
      <c r="E1229" s="56"/>
      <c r="F1229" s="57"/>
      <c r="G1229" s="53">
        <f t="shared" si="84"/>
        <v>0</v>
      </c>
      <c r="H1229" s="53">
        <f>IF(ISERROR(VLOOKUP(C1229,Vente!$A$4:$D$32,4,FALSE)),0,VLOOKUP(C1229,Vente!$B$19:$C$506,2,FALSE))</f>
        <v>0</v>
      </c>
      <c r="I1229" s="53">
        <f t="shared" si="85"/>
        <v>0</v>
      </c>
      <c r="J1229" s="54">
        <f t="shared" si="86"/>
        <v>0</v>
      </c>
      <c r="Q1229" s="20" t="str">
        <v/>
      </c>
    </row>
    <row r="1230" spans="1:17" ht="16.5" x14ac:dyDescent="0.3">
      <c r="A1230" s="42">
        <f t="shared" si="87"/>
        <v>1226</v>
      </c>
      <c r="B1230" s="39"/>
      <c r="C1230" s="50" t="s">
        <v>1294</v>
      </c>
      <c r="D1230" s="55" t="str">
        <f>IF(C1230&lt;&gt;"",IFERROR(VLOOKUP(C1230,#REF!,2,FALSE),""))</f>
        <v/>
      </c>
      <c r="E1230" s="56"/>
      <c r="F1230" s="57"/>
      <c r="G1230" s="53">
        <f t="shared" si="84"/>
        <v>0</v>
      </c>
      <c r="H1230" s="53">
        <f>IF(ISERROR(VLOOKUP(C1230,Vente!$A$4:$D$32,4,FALSE)),0,VLOOKUP(C1230,Vente!$B$19:$C$506,2,FALSE))</f>
        <v>0</v>
      </c>
      <c r="I1230" s="53">
        <f t="shared" si="85"/>
        <v>0</v>
      </c>
      <c r="J1230" s="54">
        <f t="shared" si="86"/>
        <v>0</v>
      </c>
      <c r="Q1230" s="20" t="str">
        <v/>
      </c>
    </row>
    <row r="1231" spans="1:17" ht="16.5" x14ac:dyDescent="0.3">
      <c r="A1231" s="42">
        <f t="shared" si="87"/>
        <v>1227</v>
      </c>
      <c r="B1231" s="39"/>
      <c r="C1231" s="50" t="s">
        <v>1295</v>
      </c>
      <c r="D1231" s="55" t="str">
        <f>IF(C1231&lt;&gt;"",IFERROR(VLOOKUP(C1231,#REF!,2,FALSE),""))</f>
        <v/>
      </c>
      <c r="E1231" s="56"/>
      <c r="F1231" s="57"/>
      <c r="G1231" s="53">
        <f t="shared" si="84"/>
        <v>0</v>
      </c>
      <c r="H1231" s="53">
        <f>IF(ISERROR(VLOOKUP(C1231,Vente!$A$4:$D$32,4,FALSE)),0,VLOOKUP(C1231,Vente!$B$19:$C$506,2,FALSE))</f>
        <v>0</v>
      </c>
      <c r="I1231" s="53">
        <f t="shared" si="85"/>
        <v>0</v>
      </c>
      <c r="J1231" s="54">
        <f t="shared" si="86"/>
        <v>0</v>
      </c>
      <c r="Q1231" s="20" t="str">
        <v/>
      </c>
    </row>
    <row r="1232" spans="1:17" ht="16.5" x14ac:dyDescent="0.3">
      <c r="A1232" s="42">
        <f t="shared" si="87"/>
        <v>1228</v>
      </c>
      <c r="B1232" s="39"/>
      <c r="C1232" s="50" t="s">
        <v>1296</v>
      </c>
      <c r="D1232" s="55" t="str">
        <f>IF(C1232&lt;&gt;"",IFERROR(VLOOKUP(C1232,#REF!,2,FALSE),""))</f>
        <v/>
      </c>
      <c r="E1232" s="56"/>
      <c r="F1232" s="57"/>
      <c r="G1232" s="53">
        <f t="shared" si="84"/>
        <v>0</v>
      </c>
      <c r="H1232" s="53">
        <f>IF(ISERROR(VLOOKUP(C1232,Vente!$A$4:$D$32,4,FALSE)),0,VLOOKUP(C1232,Vente!$B$19:$C$506,2,FALSE))</f>
        <v>0</v>
      </c>
      <c r="I1232" s="53">
        <f t="shared" si="85"/>
        <v>0</v>
      </c>
      <c r="J1232" s="54">
        <f t="shared" si="86"/>
        <v>0</v>
      </c>
      <c r="Q1232" s="20" t="str">
        <v/>
      </c>
    </row>
    <row r="1233" spans="1:17" ht="16.5" x14ac:dyDescent="0.3">
      <c r="A1233" s="42">
        <f t="shared" si="87"/>
        <v>1229</v>
      </c>
      <c r="B1233" s="39"/>
      <c r="C1233" s="50" t="s">
        <v>1297</v>
      </c>
      <c r="D1233" s="55" t="str">
        <f>IF(C1233&lt;&gt;"",IFERROR(VLOOKUP(C1233,#REF!,2,FALSE),""))</f>
        <v/>
      </c>
      <c r="E1233" s="56"/>
      <c r="F1233" s="57"/>
      <c r="G1233" s="53">
        <f t="shared" si="84"/>
        <v>0</v>
      </c>
      <c r="H1233" s="53">
        <f>IF(ISERROR(VLOOKUP(C1233,Vente!$A$4:$D$32,4,FALSE)),0,VLOOKUP(C1233,Vente!$B$19:$C$506,2,FALSE))</f>
        <v>0</v>
      </c>
      <c r="I1233" s="53">
        <f t="shared" si="85"/>
        <v>0</v>
      </c>
      <c r="J1233" s="54">
        <f t="shared" si="86"/>
        <v>0</v>
      </c>
      <c r="Q1233" s="20" t="str">
        <v/>
      </c>
    </row>
    <row r="1234" spans="1:17" ht="16.5" x14ac:dyDescent="0.3">
      <c r="A1234" s="42">
        <f t="shared" si="87"/>
        <v>1230</v>
      </c>
      <c r="B1234" s="39"/>
      <c r="C1234" s="50" t="s">
        <v>1298</v>
      </c>
      <c r="D1234" s="55" t="str">
        <f>IF(C1234&lt;&gt;"",IFERROR(VLOOKUP(C1234,#REF!,2,FALSE),""))</f>
        <v/>
      </c>
      <c r="E1234" s="56"/>
      <c r="F1234" s="57"/>
      <c r="G1234" s="53">
        <f t="shared" si="84"/>
        <v>0</v>
      </c>
      <c r="H1234" s="53">
        <f>IF(ISERROR(VLOOKUP(C1234,Vente!$A$4:$D$32,4,FALSE)),0,VLOOKUP(C1234,Vente!$B$19:$C$506,2,FALSE))</f>
        <v>0</v>
      </c>
      <c r="I1234" s="53">
        <f t="shared" si="85"/>
        <v>0</v>
      </c>
      <c r="J1234" s="54">
        <f t="shared" si="86"/>
        <v>0</v>
      </c>
      <c r="Q1234" s="20" t="str">
        <v/>
      </c>
    </row>
    <row r="1235" spans="1:17" ht="16.5" x14ac:dyDescent="0.3">
      <c r="A1235" s="42">
        <f t="shared" si="87"/>
        <v>1231</v>
      </c>
      <c r="B1235" s="39"/>
      <c r="C1235" s="50" t="s">
        <v>1299</v>
      </c>
      <c r="D1235" s="55" t="str">
        <f>IF(C1235&lt;&gt;"",IFERROR(VLOOKUP(C1235,#REF!,2,FALSE),""))</f>
        <v/>
      </c>
      <c r="E1235" s="56"/>
      <c r="F1235" s="57"/>
      <c r="G1235" s="53">
        <f t="shared" si="84"/>
        <v>0</v>
      </c>
      <c r="H1235" s="53">
        <f>IF(ISERROR(VLOOKUP(C1235,Vente!$A$4:$D$32,4,FALSE)),0,VLOOKUP(C1235,Vente!$B$19:$C$506,2,FALSE))</f>
        <v>0</v>
      </c>
      <c r="I1235" s="53">
        <f t="shared" si="85"/>
        <v>0</v>
      </c>
      <c r="J1235" s="54">
        <f t="shared" si="86"/>
        <v>0</v>
      </c>
      <c r="Q1235" s="20" t="str">
        <v/>
      </c>
    </row>
    <row r="1236" spans="1:17" ht="16.5" x14ac:dyDescent="0.3">
      <c r="A1236" s="42">
        <f t="shared" si="87"/>
        <v>1232</v>
      </c>
      <c r="B1236" s="39"/>
      <c r="C1236" s="50" t="s">
        <v>1300</v>
      </c>
      <c r="D1236" s="55" t="str">
        <f>IF(C1236&lt;&gt;"",IFERROR(VLOOKUP(C1236,#REF!,2,FALSE),""))</f>
        <v/>
      </c>
      <c r="E1236" s="56"/>
      <c r="F1236" s="57"/>
      <c r="G1236" s="53">
        <f t="shared" si="84"/>
        <v>0</v>
      </c>
      <c r="H1236" s="53">
        <f>IF(ISERROR(VLOOKUP(C1236,Vente!$A$4:$D$32,4,FALSE)),0,VLOOKUP(C1236,Vente!$B$19:$C$506,2,FALSE))</f>
        <v>0</v>
      </c>
      <c r="I1236" s="53">
        <f t="shared" si="85"/>
        <v>0</v>
      </c>
      <c r="J1236" s="54">
        <f t="shared" si="86"/>
        <v>0</v>
      </c>
      <c r="Q1236" s="20" t="str">
        <v/>
      </c>
    </row>
    <row r="1237" spans="1:17" ht="16.5" x14ac:dyDescent="0.3">
      <c r="A1237" s="42">
        <f t="shared" si="87"/>
        <v>1233</v>
      </c>
      <c r="B1237" s="39"/>
      <c r="C1237" s="50" t="s">
        <v>1301</v>
      </c>
      <c r="D1237" s="55" t="str">
        <f>IF(C1237&lt;&gt;"",IFERROR(VLOOKUP(C1237,#REF!,2,FALSE),""))</f>
        <v/>
      </c>
      <c r="E1237" s="56"/>
      <c r="F1237" s="57"/>
      <c r="G1237" s="53">
        <f t="shared" si="84"/>
        <v>0</v>
      </c>
      <c r="H1237" s="53">
        <f>IF(ISERROR(VLOOKUP(C1237,Vente!$A$4:$D$32,4,FALSE)),0,VLOOKUP(C1237,Vente!$B$19:$C$506,2,FALSE))</f>
        <v>0</v>
      </c>
      <c r="I1237" s="53">
        <f t="shared" si="85"/>
        <v>0</v>
      </c>
      <c r="J1237" s="54">
        <f t="shared" si="86"/>
        <v>0</v>
      </c>
      <c r="Q1237" s="20" t="str">
        <v/>
      </c>
    </row>
    <row r="1238" spans="1:17" ht="16.5" x14ac:dyDescent="0.3">
      <c r="A1238" s="42">
        <f t="shared" si="87"/>
        <v>1234</v>
      </c>
      <c r="B1238" s="39"/>
      <c r="C1238" s="50" t="s">
        <v>1302</v>
      </c>
      <c r="D1238" s="55" t="str">
        <f>IF(C1238&lt;&gt;"",IFERROR(VLOOKUP(C1238,#REF!,2,FALSE),""))</f>
        <v/>
      </c>
      <c r="E1238" s="56"/>
      <c r="F1238" s="57"/>
      <c r="G1238" s="53">
        <f t="shared" si="84"/>
        <v>0</v>
      </c>
      <c r="H1238" s="53">
        <f>IF(ISERROR(VLOOKUP(C1238,Vente!$A$4:$D$32,4,FALSE)),0,VLOOKUP(C1238,Vente!$B$19:$C$506,2,FALSE))</f>
        <v>0</v>
      </c>
      <c r="I1238" s="53">
        <f t="shared" si="85"/>
        <v>0</v>
      </c>
      <c r="J1238" s="54">
        <f t="shared" si="86"/>
        <v>0</v>
      </c>
      <c r="Q1238" s="20" t="str">
        <v/>
      </c>
    </row>
    <row r="1239" spans="1:17" ht="16.5" x14ac:dyDescent="0.3">
      <c r="A1239" s="42">
        <f t="shared" si="87"/>
        <v>1235</v>
      </c>
      <c r="B1239" s="39"/>
      <c r="C1239" s="50" t="s">
        <v>1303</v>
      </c>
      <c r="D1239" s="55" t="str">
        <f>IF(C1239&lt;&gt;"",IFERROR(VLOOKUP(C1239,#REF!,2,FALSE),""))</f>
        <v/>
      </c>
      <c r="E1239" s="56"/>
      <c r="F1239" s="57"/>
      <c r="G1239" s="53">
        <f t="shared" si="84"/>
        <v>0</v>
      </c>
      <c r="H1239" s="53">
        <f>IF(ISERROR(VLOOKUP(C1239,Vente!$A$4:$D$32,4,FALSE)),0,VLOOKUP(C1239,Vente!$B$19:$C$506,2,FALSE))</f>
        <v>0</v>
      </c>
      <c r="I1239" s="53">
        <f t="shared" si="85"/>
        <v>0</v>
      </c>
      <c r="J1239" s="54">
        <f t="shared" si="86"/>
        <v>0</v>
      </c>
      <c r="Q1239" s="20" t="str">
        <v/>
      </c>
    </row>
    <row r="1240" spans="1:17" ht="16.5" x14ac:dyDescent="0.3">
      <c r="A1240" s="42">
        <f t="shared" si="87"/>
        <v>1236</v>
      </c>
      <c r="B1240" s="39"/>
      <c r="C1240" s="50" t="s">
        <v>1304</v>
      </c>
      <c r="D1240" s="55" t="str">
        <f>IF(C1240&lt;&gt;"",IFERROR(VLOOKUP(C1240,#REF!,2,FALSE),""))</f>
        <v/>
      </c>
      <c r="E1240" s="56"/>
      <c r="F1240" s="57"/>
      <c r="G1240" s="53">
        <f t="shared" si="84"/>
        <v>0</v>
      </c>
      <c r="H1240" s="53">
        <f>IF(ISERROR(VLOOKUP(C1240,Vente!$A$4:$D$32,4,FALSE)),0,VLOOKUP(C1240,Vente!$B$19:$C$506,2,FALSE))</f>
        <v>0</v>
      </c>
      <c r="I1240" s="53">
        <f t="shared" si="85"/>
        <v>0</v>
      </c>
      <c r="J1240" s="54">
        <f t="shared" si="86"/>
        <v>0</v>
      </c>
      <c r="Q1240" s="20" t="str">
        <v/>
      </c>
    </row>
    <row r="1241" spans="1:17" ht="16.5" x14ac:dyDescent="0.3">
      <c r="A1241" s="42">
        <f t="shared" si="87"/>
        <v>1237</v>
      </c>
      <c r="B1241" s="39"/>
      <c r="C1241" s="50" t="s">
        <v>1305</v>
      </c>
      <c r="D1241" s="55" t="str">
        <f>IF(C1241&lt;&gt;"",IFERROR(VLOOKUP(C1241,#REF!,2,FALSE),""))</f>
        <v/>
      </c>
      <c r="E1241" s="56"/>
      <c r="F1241" s="57"/>
      <c r="G1241" s="53">
        <f t="shared" si="84"/>
        <v>0</v>
      </c>
      <c r="H1241" s="53">
        <f>IF(ISERROR(VLOOKUP(C1241,Vente!$A$4:$D$32,4,FALSE)),0,VLOOKUP(C1241,Vente!$B$19:$C$506,2,FALSE))</f>
        <v>0</v>
      </c>
      <c r="I1241" s="53">
        <f t="shared" si="85"/>
        <v>0</v>
      </c>
      <c r="J1241" s="54">
        <f t="shared" si="86"/>
        <v>0</v>
      </c>
      <c r="Q1241" s="20" t="str">
        <v/>
      </c>
    </row>
    <row r="1242" spans="1:17" ht="16.5" x14ac:dyDescent="0.3">
      <c r="A1242" s="42">
        <f t="shared" si="87"/>
        <v>1238</v>
      </c>
      <c r="B1242" s="39"/>
      <c r="C1242" s="50" t="s">
        <v>1306</v>
      </c>
      <c r="D1242" s="55" t="str">
        <f>IF(C1242&lt;&gt;"",IFERROR(VLOOKUP(C1242,#REF!,2,FALSE),""))</f>
        <v/>
      </c>
      <c r="E1242" s="56"/>
      <c r="F1242" s="57"/>
      <c r="G1242" s="53">
        <f t="shared" si="84"/>
        <v>0</v>
      </c>
      <c r="H1242" s="53">
        <f>IF(ISERROR(VLOOKUP(C1242,Vente!$A$4:$D$32,4,FALSE)),0,VLOOKUP(C1242,Vente!$B$19:$C$506,2,FALSE))</f>
        <v>0</v>
      </c>
      <c r="I1242" s="53">
        <f t="shared" si="85"/>
        <v>0</v>
      </c>
      <c r="J1242" s="54">
        <f t="shared" si="86"/>
        <v>0</v>
      </c>
      <c r="Q1242" s="20" t="str">
        <v/>
      </c>
    </row>
    <row r="1243" spans="1:17" ht="16.5" x14ac:dyDescent="0.3">
      <c r="A1243" s="42">
        <f t="shared" si="87"/>
        <v>1239</v>
      </c>
      <c r="B1243" s="39"/>
      <c r="C1243" s="50" t="s">
        <v>1307</v>
      </c>
      <c r="D1243" s="55" t="str">
        <f>IF(C1243&lt;&gt;"",IFERROR(VLOOKUP(C1243,#REF!,2,FALSE),""))</f>
        <v/>
      </c>
      <c r="E1243" s="56"/>
      <c r="F1243" s="57"/>
      <c r="G1243" s="53">
        <f t="shared" si="84"/>
        <v>0</v>
      </c>
      <c r="H1243" s="53">
        <f>IF(ISERROR(VLOOKUP(C1243,Vente!$A$4:$D$32,4,FALSE)),0,VLOOKUP(C1243,Vente!$B$19:$C$506,2,FALSE))</f>
        <v>0</v>
      </c>
      <c r="I1243" s="53">
        <f t="shared" si="85"/>
        <v>0</v>
      </c>
      <c r="J1243" s="54">
        <f t="shared" si="86"/>
        <v>0</v>
      </c>
      <c r="Q1243" s="20" t="str">
        <v/>
      </c>
    </row>
    <row r="1244" spans="1:17" ht="16.5" x14ac:dyDescent="0.3">
      <c r="A1244" s="42">
        <f t="shared" si="87"/>
        <v>1240</v>
      </c>
      <c r="B1244" s="39"/>
      <c r="C1244" s="50" t="s">
        <v>1308</v>
      </c>
      <c r="D1244" s="55" t="str">
        <f>IF(C1244&lt;&gt;"",IFERROR(VLOOKUP(C1244,#REF!,2,FALSE),""))</f>
        <v/>
      </c>
      <c r="E1244" s="56"/>
      <c r="F1244" s="57"/>
      <c r="G1244" s="53">
        <f t="shared" si="84"/>
        <v>0</v>
      </c>
      <c r="H1244" s="53">
        <f>IF(ISERROR(VLOOKUP(C1244,Vente!$A$4:$D$32,4,FALSE)),0,VLOOKUP(C1244,Vente!$B$19:$C$506,2,FALSE))</f>
        <v>0</v>
      </c>
      <c r="I1244" s="53">
        <f t="shared" si="85"/>
        <v>0</v>
      </c>
      <c r="J1244" s="54">
        <f t="shared" si="86"/>
        <v>0</v>
      </c>
      <c r="Q1244" s="20" t="str">
        <v/>
      </c>
    </row>
    <row r="1245" spans="1:17" ht="16.5" x14ac:dyDescent="0.3">
      <c r="A1245" s="42">
        <f t="shared" si="87"/>
        <v>1241</v>
      </c>
      <c r="B1245" s="39"/>
      <c r="C1245" s="50" t="s">
        <v>1309</v>
      </c>
      <c r="D1245" s="55" t="str">
        <f>IF(C1245&lt;&gt;"",IFERROR(VLOOKUP(C1245,#REF!,2,FALSE),""))</f>
        <v/>
      </c>
      <c r="E1245" s="56"/>
      <c r="F1245" s="57"/>
      <c r="G1245" s="53">
        <f t="shared" si="84"/>
        <v>0</v>
      </c>
      <c r="H1245" s="53">
        <f>IF(ISERROR(VLOOKUP(C1245,Vente!$A$4:$D$32,4,FALSE)),0,VLOOKUP(C1245,Vente!$B$19:$C$506,2,FALSE))</f>
        <v>0</v>
      </c>
      <c r="I1245" s="53">
        <f t="shared" si="85"/>
        <v>0</v>
      </c>
      <c r="J1245" s="54">
        <f t="shared" si="86"/>
        <v>0</v>
      </c>
      <c r="Q1245" s="20" t="str">
        <v/>
      </c>
    </row>
    <row r="1246" spans="1:17" ht="16.5" x14ac:dyDescent="0.3">
      <c r="A1246" s="42">
        <f t="shared" si="87"/>
        <v>1242</v>
      </c>
      <c r="B1246" s="39"/>
      <c r="C1246" s="50" t="s">
        <v>1310</v>
      </c>
      <c r="D1246" s="55" t="str">
        <f>IF(C1246&lt;&gt;"",IFERROR(VLOOKUP(C1246,#REF!,2,FALSE),""))</f>
        <v/>
      </c>
      <c r="E1246" s="56"/>
      <c r="F1246" s="57"/>
      <c r="G1246" s="53">
        <f t="shared" si="84"/>
        <v>0</v>
      </c>
      <c r="H1246" s="53">
        <f>IF(ISERROR(VLOOKUP(C1246,Vente!$A$4:$D$32,4,FALSE)),0,VLOOKUP(C1246,Vente!$B$19:$C$506,2,FALSE))</f>
        <v>0</v>
      </c>
      <c r="I1246" s="53">
        <f t="shared" si="85"/>
        <v>0</v>
      </c>
      <c r="J1246" s="54">
        <f t="shared" si="86"/>
        <v>0</v>
      </c>
      <c r="Q1246" s="20" t="str">
        <v/>
      </c>
    </row>
    <row r="1247" spans="1:17" ht="16.5" x14ac:dyDescent="0.3">
      <c r="A1247" s="42">
        <f t="shared" si="87"/>
        <v>1243</v>
      </c>
      <c r="B1247" s="39"/>
      <c r="C1247" s="50" t="s">
        <v>1311</v>
      </c>
      <c r="D1247" s="55" t="str">
        <f>IF(C1247&lt;&gt;"",IFERROR(VLOOKUP(C1247,#REF!,2,FALSE),""))</f>
        <v/>
      </c>
      <c r="E1247" s="56"/>
      <c r="F1247" s="57"/>
      <c r="G1247" s="53">
        <f t="shared" si="84"/>
        <v>0</v>
      </c>
      <c r="H1247" s="53">
        <f>IF(ISERROR(VLOOKUP(C1247,Vente!$A$4:$D$32,4,FALSE)),0,VLOOKUP(C1247,Vente!$B$19:$C$506,2,FALSE))</f>
        <v>0</v>
      </c>
      <c r="I1247" s="53">
        <f t="shared" si="85"/>
        <v>0</v>
      </c>
      <c r="J1247" s="54">
        <f t="shared" si="86"/>
        <v>0</v>
      </c>
      <c r="Q1247" s="20" t="str">
        <v/>
      </c>
    </row>
    <row r="1248" spans="1:17" ht="16.5" x14ac:dyDescent="0.3">
      <c r="A1248" s="42">
        <f t="shared" si="87"/>
        <v>1244</v>
      </c>
      <c r="B1248" s="39"/>
      <c r="C1248" s="50" t="s">
        <v>1312</v>
      </c>
      <c r="D1248" s="55" t="str">
        <f>IF(C1248&lt;&gt;"",IFERROR(VLOOKUP(C1248,#REF!,2,FALSE),""))</f>
        <v/>
      </c>
      <c r="E1248" s="56"/>
      <c r="F1248" s="57"/>
      <c r="G1248" s="53">
        <f t="shared" si="84"/>
        <v>0</v>
      </c>
      <c r="H1248" s="53">
        <f>IF(ISERROR(VLOOKUP(C1248,Vente!$A$4:$D$32,4,FALSE)),0,VLOOKUP(C1248,Vente!$B$19:$C$506,2,FALSE))</f>
        <v>0</v>
      </c>
      <c r="I1248" s="53">
        <f t="shared" si="85"/>
        <v>0</v>
      </c>
      <c r="J1248" s="54">
        <f t="shared" si="86"/>
        <v>0</v>
      </c>
      <c r="Q1248" s="20" t="str">
        <v/>
      </c>
    </row>
    <row r="1249" spans="1:17" ht="16.5" x14ac:dyDescent="0.3">
      <c r="A1249" s="42">
        <f t="shared" si="87"/>
        <v>1245</v>
      </c>
      <c r="B1249" s="39"/>
      <c r="C1249" s="50" t="s">
        <v>1313</v>
      </c>
      <c r="D1249" s="55" t="str">
        <f>IF(C1249&lt;&gt;"",IFERROR(VLOOKUP(C1249,#REF!,2,FALSE),""))</f>
        <v/>
      </c>
      <c r="E1249" s="56"/>
      <c r="F1249" s="57"/>
      <c r="G1249" s="53">
        <f t="shared" si="84"/>
        <v>0</v>
      </c>
      <c r="H1249" s="53">
        <f>IF(ISERROR(VLOOKUP(C1249,Vente!$A$4:$D$32,4,FALSE)),0,VLOOKUP(C1249,Vente!$B$19:$C$506,2,FALSE))</f>
        <v>0</v>
      </c>
      <c r="I1249" s="53">
        <f t="shared" si="85"/>
        <v>0</v>
      </c>
      <c r="J1249" s="54">
        <f t="shared" si="86"/>
        <v>0</v>
      </c>
      <c r="Q1249" s="20" t="str">
        <v/>
      </c>
    </row>
    <row r="1250" spans="1:17" ht="16.5" x14ac:dyDescent="0.3">
      <c r="A1250" s="42">
        <f t="shared" si="87"/>
        <v>1246</v>
      </c>
      <c r="B1250" s="39"/>
      <c r="C1250" s="50" t="s">
        <v>1314</v>
      </c>
      <c r="D1250" s="55" t="str">
        <f>IF(C1250&lt;&gt;"",IFERROR(VLOOKUP(C1250,#REF!,2,FALSE),""))</f>
        <v/>
      </c>
      <c r="E1250" s="56"/>
      <c r="F1250" s="57"/>
      <c r="G1250" s="53">
        <f t="shared" si="84"/>
        <v>0</v>
      </c>
      <c r="H1250" s="53">
        <f>IF(ISERROR(VLOOKUP(C1250,Vente!$A$4:$D$32,4,FALSE)),0,VLOOKUP(C1250,Vente!$B$19:$C$506,2,FALSE))</f>
        <v>0</v>
      </c>
      <c r="I1250" s="53">
        <f t="shared" si="85"/>
        <v>0</v>
      </c>
      <c r="J1250" s="54">
        <f t="shared" si="86"/>
        <v>0</v>
      </c>
      <c r="Q1250" s="20" t="str">
        <v/>
      </c>
    </row>
    <row r="1251" spans="1:17" ht="16.5" x14ac:dyDescent="0.3">
      <c r="A1251" s="42">
        <f t="shared" si="87"/>
        <v>1247</v>
      </c>
      <c r="B1251" s="39"/>
      <c r="C1251" s="50" t="s">
        <v>1315</v>
      </c>
      <c r="D1251" s="55" t="str">
        <f>IF(C1251&lt;&gt;"",IFERROR(VLOOKUP(C1251,#REF!,2,FALSE),""))</f>
        <v/>
      </c>
      <c r="E1251" s="56"/>
      <c r="F1251" s="57"/>
      <c r="G1251" s="53">
        <f t="shared" si="84"/>
        <v>0</v>
      </c>
      <c r="H1251" s="53">
        <f>IF(ISERROR(VLOOKUP(C1251,Vente!$A$4:$D$32,4,FALSE)),0,VLOOKUP(C1251,Vente!$B$19:$C$506,2,FALSE))</f>
        <v>0</v>
      </c>
      <c r="I1251" s="53">
        <f t="shared" si="85"/>
        <v>0</v>
      </c>
      <c r="J1251" s="54">
        <f t="shared" si="86"/>
        <v>0</v>
      </c>
      <c r="Q1251" s="20" t="str">
        <v/>
      </c>
    </row>
    <row r="1252" spans="1:17" ht="16.5" x14ac:dyDescent="0.3">
      <c r="A1252" s="42">
        <f t="shared" si="87"/>
        <v>1248</v>
      </c>
      <c r="B1252" s="39"/>
      <c r="C1252" s="50" t="s">
        <v>1316</v>
      </c>
      <c r="D1252" s="55" t="str">
        <f>IF(C1252&lt;&gt;"",IFERROR(VLOOKUP(C1252,#REF!,2,FALSE),""))</f>
        <v/>
      </c>
      <c r="E1252" s="56"/>
      <c r="F1252" s="57"/>
      <c r="G1252" s="53">
        <f t="shared" si="84"/>
        <v>0</v>
      </c>
      <c r="H1252" s="53">
        <f>IF(ISERROR(VLOOKUP(C1252,Vente!$A$4:$D$32,4,FALSE)),0,VLOOKUP(C1252,Vente!$B$19:$C$506,2,FALSE))</f>
        <v>0</v>
      </c>
      <c r="I1252" s="53">
        <f t="shared" si="85"/>
        <v>0</v>
      </c>
      <c r="J1252" s="54">
        <f t="shared" si="86"/>
        <v>0</v>
      </c>
      <c r="Q1252" s="20" t="str">
        <v/>
      </c>
    </row>
    <row r="1253" spans="1:17" ht="16.5" x14ac:dyDescent="0.3">
      <c r="A1253" s="42">
        <f t="shared" si="87"/>
        <v>1249</v>
      </c>
      <c r="B1253" s="39"/>
      <c r="C1253" s="50" t="s">
        <v>1317</v>
      </c>
      <c r="D1253" s="55" t="str">
        <f>IF(C1253&lt;&gt;"",IFERROR(VLOOKUP(C1253,#REF!,2,FALSE),""))</f>
        <v/>
      </c>
      <c r="E1253" s="56"/>
      <c r="F1253" s="57"/>
      <c r="G1253" s="53">
        <f t="shared" si="84"/>
        <v>0</v>
      </c>
      <c r="H1253" s="53">
        <f>IF(ISERROR(VLOOKUP(C1253,Vente!$A$4:$D$32,4,FALSE)),0,VLOOKUP(C1253,Vente!$B$19:$C$506,2,FALSE))</f>
        <v>0</v>
      </c>
      <c r="I1253" s="53">
        <f t="shared" si="85"/>
        <v>0</v>
      </c>
      <c r="J1253" s="54">
        <f t="shared" si="86"/>
        <v>0</v>
      </c>
      <c r="Q1253" s="20" t="str">
        <v/>
      </c>
    </row>
    <row r="1254" spans="1:17" ht="16.5" x14ac:dyDescent="0.3">
      <c r="A1254" s="42">
        <f t="shared" si="87"/>
        <v>1250</v>
      </c>
      <c r="B1254" s="39"/>
      <c r="C1254" s="50" t="s">
        <v>1318</v>
      </c>
      <c r="D1254" s="55" t="str">
        <f>IF(C1254&lt;&gt;"",IFERROR(VLOOKUP(C1254,#REF!,2,FALSE),""))</f>
        <v/>
      </c>
      <c r="E1254" s="56"/>
      <c r="F1254" s="57"/>
      <c r="G1254" s="53">
        <f t="shared" si="84"/>
        <v>0</v>
      </c>
      <c r="H1254" s="53">
        <f>IF(ISERROR(VLOOKUP(C1254,Vente!$A$4:$D$32,4,FALSE)),0,VLOOKUP(C1254,Vente!$B$19:$C$506,2,FALSE))</f>
        <v>0</v>
      </c>
      <c r="I1254" s="53">
        <f t="shared" si="85"/>
        <v>0</v>
      </c>
      <c r="J1254" s="54">
        <f t="shared" si="86"/>
        <v>0</v>
      </c>
      <c r="Q1254" s="20" t="str">
        <v/>
      </c>
    </row>
    <row r="1255" spans="1:17" ht="16.5" x14ac:dyDescent="0.3">
      <c r="A1255" s="42">
        <f t="shared" si="87"/>
        <v>1251</v>
      </c>
      <c r="B1255" s="39"/>
      <c r="C1255" s="50" t="s">
        <v>1319</v>
      </c>
      <c r="D1255" s="55" t="str">
        <f>IF(C1255&lt;&gt;"",IFERROR(VLOOKUP(C1255,#REF!,2,FALSE),""))</f>
        <v/>
      </c>
      <c r="E1255" s="56"/>
      <c r="F1255" s="57"/>
      <c r="G1255" s="53">
        <f t="shared" si="84"/>
        <v>0</v>
      </c>
      <c r="H1255" s="53">
        <f>IF(ISERROR(VLOOKUP(C1255,Vente!$A$4:$D$32,4,FALSE)),0,VLOOKUP(C1255,Vente!$B$19:$C$506,2,FALSE))</f>
        <v>0</v>
      </c>
      <c r="I1255" s="53">
        <f t="shared" si="85"/>
        <v>0</v>
      </c>
      <c r="J1255" s="54">
        <f t="shared" si="86"/>
        <v>0</v>
      </c>
      <c r="Q1255" s="20" t="str">
        <v/>
      </c>
    </row>
    <row r="1256" spans="1:17" ht="16.5" x14ac:dyDescent="0.3">
      <c r="A1256" s="42">
        <f t="shared" si="87"/>
        <v>1252</v>
      </c>
      <c r="B1256" s="39"/>
      <c r="C1256" s="50" t="s">
        <v>1320</v>
      </c>
      <c r="D1256" s="55" t="str">
        <f>IF(C1256&lt;&gt;"",IFERROR(VLOOKUP(C1256,#REF!,2,FALSE),""))</f>
        <v/>
      </c>
      <c r="E1256" s="56"/>
      <c r="F1256" s="57"/>
      <c r="G1256" s="53">
        <f t="shared" si="84"/>
        <v>0</v>
      </c>
      <c r="H1256" s="53">
        <f>IF(ISERROR(VLOOKUP(C1256,Vente!$A$4:$D$32,4,FALSE)),0,VLOOKUP(C1256,Vente!$B$19:$C$506,2,FALSE))</f>
        <v>0</v>
      </c>
      <c r="I1256" s="53">
        <f t="shared" si="85"/>
        <v>0</v>
      </c>
      <c r="J1256" s="54">
        <f t="shared" si="86"/>
        <v>0</v>
      </c>
      <c r="Q1256" s="20" t="str">
        <v/>
      </c>
    </row>
    <row r="1257" spans="1:17" ht="16.5" x14ac:dyDescent="0.3">
      <c r="A1257" s="42">
        <f t="shared" si="87"/>
        <v>1253</v>
      </c>
      <c r="B1257" s="39"/>
      <c r="C1257" s="50" t="s">
        <v>1321</v>
      </c>
      <c r="D1257" s="55" t="str">
        <f>IF(C1257&lt;&gt;"",IFERROR(VLOOKUP(C1257,#REF!,2,FALSE),""))</f>
        <v/>
      </c>
      <c r="E1257" s="56"/>
      <c r="F1257" s="57"/>
      <c r="G1257" s="53">
        <f t="shared" si="84"/>
        <v>0</v>
      </c>
      <c r="H1257" s="53">
        <f>IF(ISERROR(VLOOKUP(C1257,Vente!$A$4:$D$32,4,FALSE)),0,VLOOKUP(C1257,Vente!$B$19:$C$506,2,FALSE))</f>
        <v>0</v>
      </c>
      <c r="I1257" s="53">
        <f t="shared" si="85"/>
        <v>0</v>
      </c>
      <c r="J1257" s="54">
        <f t="shared" si="86"/>
        <v>0</v>
      </c>
      <c r="Q1257" s="20" t="str">
        <v/>
      </c>
    </row>
    <row r="1258" spans="1:17" ht="16.5" x14ac:dyDescent="0.3">
      <c r="A1258" s="42">
        <f t="shared" si="87"/>
        <v>1254</v>
      </c>
      <c r="B1258" s="39"/>
      <c r="C1258" s="50" t="s">
        <v>1322</v>
      </c>
      <c r="D1258" s="55" t="str">
        <f>IF(C1258&lt;&gt;"",IFERROR(VLOOKUP(C1258,#REF!,2,FALSE),""))</f>
        <v/>
      </c>
      <c r="E1258" s="56"/>
      <c r="F1258" s="57"/>
      <c r="G1258" s="53">
        <f t="shared" si="84"/>
        <v>0</v>
      </c>
      <c r="H1258" s="53">
        <f>IF(ISERROR(VLOOKUP(C1258,Vente!$A$4:$D$32,4,FALSE)),0,VLOOKUP(C1258,Vente!$B$19:$C$506,2,FALSE))</f>
        <v>0</v>
      </c>
      <c r="I1258" s="53">
        <f t="shared" si="85"/>
        <v>0</v>
      </c>
      <c r="J1258" s="54">
        <f t="shared" si="86"/>
        <v>0</v>
      </c>
      <c r="Q1258" s="20" t="str">
        <v/>
      </c>
    </row>
    <row r="1259" spans="1:17" ht="16.5" x14ac:dyDescent="0.3">
      <c r="A1259" s="42">
        <f t="shared" si="87"/>
        <v>1255</v>
      </c>
      <c r="B1259" s="39"/>
      <c r="C1259" s="50" t="s">
        <v>1323</v>
      </c>
      <c r="D1259" s="55" t="str">
        <f>IF(C1259&lt;&gt;"",IFERROR(VLOOKUP(C1259,#REF!,2,FALSE),""))</f>
        <v/>
      </c>
      <c r="E1259" s="56"/>
      <c r="F1259" s="57"/>
      <c r="G1259" s="53">
        <f t="shared" si="84"/>
        <v>0</v>
      </c>
      <c r="H1259" s="53">
        <f>IF(ISERROR(VLOOKUP(C1259,Vente!$A$4:$D$32,4,FALSE)),0,VLOOKUP(C1259,Vente!$B$19:$C$506,2,FALSE))</f>
        <v>0</v>
      </c>
      <c r="I1259" s="53">
        <f t="shared" si="85"/>
        <v>0</v>
      </c>
      <c r="J1259" s="54">
        <f t="shared" si="86"/>
        <v>0</v>
      </c>
      <c r="Q1259" s="20" t="str">
        <v/>
      </c>
    </row>
    <row r="1260" spans="1:17" ht="16.5" x14ac:dyDescent="0.3">
      <c r="A1260" s="42">
        <f t="shared" si="87"/>
        <v>1256</v>
      </c>
      <c r="B1260" s="39"/>
      <c r="C1260" s="50" t="s">
        <v>1324</v>
      </c>
      <c r="D1260" s="55" t="str">
        <f>IF(C1260&lt;&gt;"",IFERROR(VLOOKUP(C1260,#REF!,2,FALSE),""))</f>
        <v/>
      </c>
      <c r="E1260" s="56"/>
      <c r="F1260" s="57"/>
      <c r="G1260" s="53">
        <f t="shared" si="84"/>
        <v>0</v>
      </c>
      <c r="H1260" s="53">
        <f>IF(ISERROR(VLOOKUP(C1260,Vente!$A$4:$D$32,4,FALSE)),0,VLOOKUP(C1260,Vente!$B$19:$C$506,2,FALSE))</f>
        <v>0</v>
      </c>
      <c r="I1260" s="53">
        <f t="shared" si="85"/>
        <v>0</v>
      </c>
      <c r="J1260" s="54">
        <f t="shared" si="86"/>
        <v>0</v>
      </c>
      <c r="Q1260" s="20" t="str">
        <v/>
      </c>
    </row>
    <row r="1261" spans="1:17" ht="16.5" x14ac:dyDescent="0.3">
      <c r="A1261" s="42">
        <f t="shared" si="87"/>
        <v>1257</v>
      </c>
      <c r="B1261" s="39"/>
      <c r="C1261" s="50" t="s">
        <v>1325</v>
      </c>
      <c r="D1261" s="55" t="str">
        <f>IF(C1261&lt;&gt;"",IFERROR(VLOOKUP(C1261,#REF!,2,FALSE),""))</f>
        <v/>
      </c>
      <c r="E1261" s="56"/>
      <c r="F1261" s="57"/>
      <c r="G1261" s="53">
        <f t="shared" si="84"/>
        <v>0</v>
      </c>
      <c r="H1261" s="53">
        <f>IF(ISERROR(VLOOKUP(C1261,Vente!$A$4:$D$32,4,FALSE)),0,VLOOKUP(C1261,Vente!$B$19:$C$506,2,FALSE))</f>
        <v>0</v>
      </c>
      <c r="I1261" s="53">
        <f t="shared" si="85"/>
        <v>0</v>
      </c>
      <c r="J1261" s="54">
        <f t="shared" si="86"/>
        <v>0</v>
      </c>
      <c r="Q1261" s="20" t="str">
        <v/>
      </c>
    </row>
    <row r="1262" spans="1:17" ht="16.5" x14ac:dyDescent="0.3">
      <c r="A1262" s="42">
        <f t="shared" si="87"/>
        <v>1258</v>
      </c>
      <c r="B1262" s="39"/>
      <c r="C1262" s="50" t="s">
        <v>1326</v>
      </c>
      <c r="D1262" s="55" t="str">
        <f>IF(C1262&lt;&gt;"",IFERROR(VLOOKUP(C1262,#REF!,2,FALSE),""))</f>
        <v/>
      </c>
      <c r="E1262" s="56"/>
      <c r="F1262" s="57"/>
      <c r="G1262" s="53">
        <f t="shared" si="84"/>
        <v>0</v>
      </c>
      <c r="H1262" s="53">
        <f>IF(ISERROR(VLOOKUP(C1262,Vente!$A$4:$D$32,4,FALSE)),0,VLOOKUP(C1262,Vente!$B$19:$C$506,2,FALSE))</f>
        <v>0</v>
      </c>
      <c r="I1262" s="53">
        <f t="shared" si="85"/>
        <v>0</v>
      </c>
      <c r="J1262" s="54">
        <f t="shared" si="86"/>
        <v>0</v>
      </c>
      <c r="Q1262" s="20" t="str">
        <v/>
      </c>
    </row>
    <row r="1263" spans="1:17" ht="16.5" x14ac:dyDescent="0.3">
      <c r="A1263" s="42">
        <f t="shared" si="87"/>
        <v>1259</v>
      </c>
      <c r="B1263" s="39"/>
      <c r="C1263" s="50" t="s">
        <v>1327</v>
      </c>
      <c r="D1263" s="55" t="str">
        <f>IF(C1263&lt;&gt;"",IFERROR(VLOOKUP(C1263,#REF!,2,FALSE),""))</f>
        <v/>
      </c>
      <c r="E1263" s="56"/>
      <c r="F1263" s="57"/>
      <c r="G1263" s="53">
        <f t="shared" si="84"/>
        <v>0</v>
      </c>
      <c r="H1263" s="53">
        <f>IF(ISERROR(VLOOKUP(C1263,Vente!$A$4:$D$32,4,FALSE)),0,VLOOKUP(C1263,Vente!$B$19:$C$506,2,FALSE))</f>
        <v>0</v>
      </c>
      <c r="I1263" s="53">
        <f t="shared" si="85"/>
        <v>0</v>
      </c>
      <c r="J1263" s="54">
        <f t="shared" si="86"/>
        <v>0</v>
      </c>
      <c r="Q1263" s="20" t="str">
        <v/>
      </c>
    </row>
    <row r="1264" spans="1:17" ht="16.5" x14ac:dyDescent="0.3">
      <c r="A1264" s="42">
        <f t="shared" si="87"/>
        <v>1260</v>
      </c>
      <c r="B1264" s="39"/>
      <c r="C1264" s="50" t="s">
        <v>1328</v>
      </c>
      <c r="D1264" s="55" t="str">
        <f>IF(C1264&lt;&gt;"",IFERROR(VLOOKUP(C1264,#REF!,2,FALSE),""))</f>
        <v/>
      </c>
      <c r="E1264" s="56"/>
      <c r="F1264" s="57"/>
      <c r="G1264" s="53">
        <f t="shared" si="84"/>
        <v>0</v>
      </c>
      <c r="H1264" s="53">
        <f>IF(ISERROR(VLOOKUP(C1264,Vente!$A$4:$D$32,4,FALSE)),0,VLOOKUP(C1264,Vente!$B$19:$C$506,2,FALSE))</f>
        <v>0</v>
      </c>
      <c r="I1264" s="53">
        <f t="shared" si="85"/>
        <v>0</v>
      </c>
      <c r="J1264" s="54">
        <f t="shared" si="86"/>
        <v>0</v>
      </c>
      <c r="Q1264" s="20" t="str">
        <v/>
      </c>
    </row>
    <row r="1265" spans="1:17" ht="16.5" x14ac:dyDescent="0.3">
      <c r="A1265" s="42">
        <f t="shared" si="87"/>
        <v>1261</v>
      </c>
      <c r="B1265" s="39"/>
      <c r="C1265" s="50" t="s">
        <v>1329</v>
      </c>
      <c r="D1265" s="55" t="str">
        <f>IF(C1265&lt;&gt;"",IFERROR(VLOOKUP(C1265,#REF!,2,FALSE),""))</f>
        <v/>
      </c>
      <c r="E1265" s="56"/>
      <c r="F1265" s="57"/>
      <c r="G1265" s="53">
        <f t="shared" si="84"/>
        <v>0</v>
      </c>
      <c r="H1265" s="53">
        <f>IF(ISERROR(VLOOKUP(C1265,Vente!$A$4:$D$32,4,FALSE)),0,VLOOKUP(C1265,Vente!$B$19:$C$506,2,FALSE))</f>
        <v>0</v>
      </c>
      <c r="I1265" s="53">
        <f t="shared" si="85"/>
        <v>0</v>
      </c>
      <c r="J1265" s="54">
        <f t="shared" si="86"/>
        <v>0</v>
      </c>
      <c r="Q1265" s="20" t="str">
        <v/>
      </c>
    </row>
    <row r="1266" spans="1:17" ht="16.5" x14ac:dyDescent="0.3">
      <c r="A1266" s="42">
        <f t="shared" si="87"/>
        <v>1262</v>
      </c>
      <c r="B1266" s="39"/>
      <c r="C1266" s="50" t="s">
        <v>1330</v>
      </c>
      <c r="D1266" s="55" t="str">
        <f>IF(C1266&lt;&gt;"",IFERROR(VLOOKUP(C1266,#REF!,2,FALSE),""))</f>
        <v/>
      </c>
      <c r="E1266" s="56"/>
      <c r="F1266" s="57"/>
      <c r="G1266" s="53">
        <f t="shared" si="84"/>
        <v>0</v>
      </c>
      <c r="H1266" s="53">
        <f>IF(ISERROR(VLOOKUP(C1266,Vente!$A$4:$D$32,4,FALSE)),0,VLOOKUP(C1266,Vente!$B$19:$C$506,2,FALSE))</f>
        <v>0</v>
      </c>
      <c r="I1266" s="53">
        <f t="shared" si="85"/>
        <v>0</v>
      </c>
      <c r="J1266" s="54">
        <f t="shared" si="86"/>
        <v>0</v>
      </c>
      <c r="Q1266" s="20" t="str">
        <v/>
      </c>
    </row>
    <row r="1267" spans="1:17" ht="16.5" x14ac:dyDescent="0.3">
      <c r="A1267" s="42">
        <f t="shared" si="87"/>
        <v>1263</v>
      </c>
      <c r="B1267" s="39"/>
      <c r="C1267" s="50" t="s">
        <v>1331</v>
      </c>
      <c r="D1267" s="55" t="str">
        <f>IF(C1267&lt;&gt;"",IFERROR(VLOOKUP(C1267,#REF!,2,FALSE),""))</f>
        <v/>
      </c>
      <c r="E1267" s="56"/>
      <c r="F1267" s="57"/>
      <c r="G1267" s="53">
        <f t="shared" si="84"/>
        <v>0</v>
      </c>
      <c r="H1267" s="53">
        <f>IF(ISERROR(VLOOKUP(C1267,Vente!$A$4:$D$32,4,FALSE)),0,VLOOKUP(C1267,Vente!$B$19:$C$506,2,FALSE))</f>
        <v>0</v>
      </c>
      <c r="I1267" s="53">
        <f t="shared" si="85"/>
        <v>0</v>
      </c>
      <c r="J1267" s="54">
        <f t="shared" si="86"/>
        <v>0</v>
      </c>
      <c r="Q1267" s="20" t="str">
        <v/>
      </c>
    </row>
    <row r="1268" spans="1:17" ht="16.5" x14ac:dyDescent="0.3">
      <c r="A1268" s="42">
        <f t="shared" si="87"/>
        <v>1264</v>
      </c>
      <c r="B1268" s="39"/>
      <c r="C1268" s="50" t="s">
        <v>1332</v>
      </c>
      <c r="D1268" s="55" t="str">
        <f>IF(C1268&lt;&gt;"",IFERROR(VLOOKUP(C1268,#REF!,2,FALSE),""))</f>
        <v/>
      </c>
      <c r="E1268" s="56"/>
      <c r="F1268" s="57"/>
      <c r="G1268" s="53">
        <f t="shared" si="84"/>
        <v>0</v>
      </c>
      <c r="H1268" s="53">
        <f>IF(ISERROR(VLOOKUP(C1268,Vente!$A$4:$D$32,4,FALSE)),0,VLOOKUP(C1268,Vente!$B$19:$C$506,2,FALSE))</f>
        <v>0</v>
      </c>
      <c r="I1268" s="53">
        <f t="shared" si="85"/>
        <v>0</v>
      </c>
      <c r="J1268" s="54">
        <f t="shared" si="86"/>
        <v>0</v>
      </c>
      <c r="Q1268" s="20" t="str">
        <v/>
      </c>
    </row>
    <row r="1269" spans="1:17" ht="16.5" x14ac:dyDescent="0.3">
      <c r="A1269" s="42">
        <f t="shared" si="87"/>
        <v>1265</v>
      </c>
      <c r="B1269" s="39"/>
      <c r="C1269" s="50" t="s">
        <v>1333</v>
      </c>
      <c r="D1269" s="55" t="str">
        <f>IF(C1269&lt;&gt;"",IFERROR(VLOOKUP(C1269,#REF!,2,FALSE),""))</f>
        <v/>
      </c>
      <c r="E1269" s="56"/>
      <c r="F1269" s="57"/>
      <c r="G1269" s="53">
        <f t="shared" si="84"/>
        <v>0</v>
      </c>
      <c r="H1269" s="53">
        <f>IF(ISERROR(VLOOKUP(C1269,Vente!$A$4:$D$32,4,FALSE)),0,VLOOKUP(C1269,Vente!$B$19:$C$506,2,FALSE))</f>
        <v>0</v>
      </c>
      <c r="I1269" s="53">
        <f t="shared" si="85"/>
        <v>0</v>
      </c>
      <c r="J1269" s="54">
        <f t="shared" si="86"/>
        <v>0</v>
      </c>
      <c r="Q1269" s="20" t="str">
        <v/>
      </c>
    </row>
    <row r="1270" spans="1:17" ht="16.5" x14ac:dyDescent="0.3">
      <c r="A1270" s="42">
        <f t="shared" si="87"/>
        <v>1266</v>
      </c>
      <c r="B1270" s="39"/>
      <c r="C1270" s="50" t="s">
        <v>1334</v>
      </c>
      <c r="D1270" s="55" t="str">
        <f>IF(C1270&lt;&gt;"",IFERROR(VLOOKUP(C1270,#REF!,2,FALSE),""))</f>
        <v/>
      </c>
      <c r="E1270" s="56"/>
      <c r="F1270" s="57"/>
      <c r="G1270" s="53">
        <f t="shared" si="84"/>
        <v>0</v>
      </c>
      <c r="H1270" s="53">
        <f>IF(ISERROR(VLOOKUP(C1270,Vente!$A$4:$D$32,4,FALSE)),0,VLOOKUP(C1270,Vente!$B$19:$C$506,2,FALSE))</f>
        <v>0</v>
      </c>
      <c r="I1270" s="53">
        <f t="shared" si="85"/>
        <v>0</v>
      </c>
      <c r="J1270" s="54">
        <f t="shared" si="86"/>
        <v>0</v>
      </c>
      <c r="Q1270" s="20" t="str">
        <v/>
      </c>
    </row>
    <row r="1271" spans="1:17" ht="16.5" x14ac:dyDescent="0.3">
      <c r="A1271" s="42">
        <f t="shared" si="87"/>
        <v>1267</v>
      </c>
      <c r="B1271" s="39"/>
      <c r="C1271" s="50" t="s">
        <v>1335</v>
      </c>
      <c r="D1271" s="55" t="str">
        <f>IF(C1271&lt;&gt;"",IFERROR(VLOOKUP(C1271,#REF!,2,FALSE),""))</f>
        <v/>
      </c>
      <c r="E1271" s="56"/>
      <c r="F1271" s="57"/>
      <c r="G1271" s="53">
        <f t="shared" si="84"/>
        <v>0</v>
      </c>
      <c r="H1271" s="53">
        <f>IF(ISERROR(VLOOKUP(C1271,Vente!$A$4:$D$32,4,FALSE)),0,VLOOKUP(C1271,Vente!$B$19:$C$506,2,FALSE))</f>
        <v>0</v>
      </c>
      <c r="I1271" s="53">
        <f t="shared" si="85"/>
        <v>0</v>
      </c>
      <c r="J1271" s="54">
        <f t="shared" si="86"/>
        <v>0</v>
      </c>
      <c r="Q1271" s="20" t="str">
        <v/>
      </c>
    </row>
    <row r="1272" spans="1:17" ht="16.5" x14ac:dyDescent="0.3">
      <c r="A1272" s="42">
        <f t="shared" si="87"/>
        <v>1268</v>
      </c>
      <c r="B1272" s="39"/>
      <c r="C1272" s="50" t="s">
        <v>1336</v>
      </c>
      <c r="D1272" s="55" t="str">
        <f>IF(C1272&lt;&gt;"",IFERROR(VLOOKUP(C1272,#REF!,2,FALSE),""))</f>
        <v/>
      </c>
      <c r="E1272" s="56"/>
      <c r="F1272" s="57"/>
      <c r="G1272" s="53">
        <f t="shared" si="84"/>
        <v>0</v>
      </c>
      <c r="H1272" s="53">
        <f>IF(ISERROR(VLOOKUP(C1272,Vente!$A$4:$D$32,4,FALSE)),0,VLOOKUP(C1272,Vente!$B$19:$C$506,2,FALSE))</f>
        <v>0</v>
      </c>
      <c r="I1272" s="53">
        <f t="shared" si="85"/>
        <v>0</v>
      </c>
      <c r="J1272" s="54">
        <f t="shared" si="86"/>
        <v>0</v>
      </c>
      <c r="Q1272" s="20" t="str">
        <v/>
      </c>
    </row>
    <row r="1273" spans="1:17" ht="16.5" x14ac:dyDescent="0.3">
      <c r="A1273" s="42">
        <f t="shared" si="87"/>
        <v>1269</v>
      </c>
      <c r="B1273" s="39"/>
      <c r="C1273" s="50" t="s">
        <v>1337</v>
      </c>
      <c r="D1273" s="55" t="str">
        <f>IF(C1273&lt;&gt;"",IFERROR(VLOOKUP(C1273,#REF!,2,FALSE),""))</f>
        <v/>
      </c>
      <c r="E1273" s="56"/>
      <c r="F1273" s="57"/>
      <c r="G1273" s="53">
        <f t="shared" si="84"/>
        <v>0</v>
      </c>
      <c r="H1273" s="53">
        <f>IF(ISERROR(VLOOKUP(C1273,Vente!$A$4:$D$32,4,FALSE)),0,VLOOKUP(C1273,Vente!$B$19:$C$506,2,FALSE))</f>
        <v>0</v>
      </c>
      <c r="I1273" s="53">
        <f t="shared" si="85"/>
        <v>0</v>
      </c>
      <c r="J1273" s="54">
        <f t="shared" si="86"/>
        <v>0</v>
      </c>
      <c r="Q1273" s="20" t="str">
        <v/>
      </c>
    </row>
    <row r="1274" spans="1:17" ht="16.5" x14ac:dyDescent="0.3">
      <c r="A1274" s="42">
        <f t="shared" si="87"/>
        <v>1270</v>
      </c>
      <c r="B1274" s="39"/>
      <c r="C1274" s="50" t="s">
        <v>1338</v>
      </c>
      <c r="D1274" s="55" t="str">
        <f>IF(C1274&lt;&gt;"",IFERROR(VLOOKUP(C1274,#REF!,2,FALSE),""))</f>
        <v/>
      </c>
      <c r="E1274" s="56"/>
      <c r="F1274" s="57"/>
      <c r="G1274" s="53">
        <f t="shared" si="84"/>
        <v>0</v>
      </c>
      <c r="H1274" s="53">
        <f>IF(ISERROR(VLOOKUP(C1274,Vente!$A$4:$D$32,4,FALSE)),0,VLOOKUP(C1274,Vente!$B$19:$C$506,2,FALSE))</f>
        <v>0</v>
      </c>
      <c r="I1274" s="53">
        <f t="shared" si="85"/>
        <v>0</v>
      </c>
      <c r="J1274" s="54">
        <f t="shared" si="86"/>
        <v>0</v>
      </c>
      <c r="Q1274" s="20" t="str">
        <v/>
      </c>
    </row>
    <row r="1275" spans="1:17" ht="16.5" x14ac:dyDescent="0.3">
      <c r="A1275" s="42">
        <f t="shared" si="87"/>
        <v>1271</v>
      </c>
      <c r="B1275" s="39"/>
      <c r="C1275" s="50" t="s">
        <v>1339</v>
      </c>
      <c r="D1275" s="55" t="str">
        <f>IF(C1275&lt;&gt;"",IFERROR(VLOOKUP(C1275,#REF!,2,FALSE),""))</f>
        <v/>
      </c>
      <c r="E1275" s="56"/>
      <c r="F1275" s="57"/>
      <c r="G1275" s="53">
        <f t="shared" si="84"/>
        <v>0</v>
      </c>
      <c r="H1275" s="53">
        <f>IF(ISERROR(VLOOKUP(C1275,Vente!$A$4:$D$32,4,FALSE)),0,VLOOKUP(C1275,Vente!$B$19:$C$506,2,FALSE))</f>
        <v>0</v>
      </c>
      <c r="I1275" s="53">
        <f t="shared" si="85"/>
        <v>0</v>
      </c>
      <c r="J1275" s="54">
        <f t="shared" si="86"/>
        <v>0</v>
      </c>
      <c r="Q1275" s="20" t="str">
        <v/>
      </c>
    </row>
    <row r="1276" spans="1:17" ht="16.5" x14ac:dyDescent="0.3">
      <c r="A1276" s="42">
        <f t="shared" si="87"/>
        <v>1272</v>
      </c>
      <c r="B1276" s="39"/>
      <c r="C1276" s="50" t="s">
        <v>1340</v>
      </c>
      <c r="D1276" s="55" t="str">
        <f>IF(C1276&lt;&gt;"",IFERROR(VLOOKUP(C1276,#REF!,2,FALSE),""))</f>
        <v/>
      </c>
      <c r="E1276" s="56"/>
      <c r="F1276" s="57"/>
      <c r="G1276" s="53">
        <f t="shared" si="84"/>
        <v>0</v>
      </c>
      <c r="H1276" s="53">
        <f>IF(ISERROR(VLOOKUP(C1276,Vente!$A$4:$D$32,4,FALSE)),0,VLOOKUP(C1276,Vente!$B$19:$C$506,2,FALSE))</f>
        <v>0</v>
      </c>
      <c r="I1276" s="53">
        <f t="shared" si="85"/>
        <v>0</v>
      </c>
      <c r="J1276" s="54">
        <f t="shared" si="86"/>
        <v>0</v>
      </c>
      <c r="Q1276" s="20" t="str">
        <v/>
      </c>
    </row>
    <row r="1277" spans="1:17" ht="16.5" x14ac:dyDescent="0.3">
      <c r="A1277" s="42">
        <f t="shared" si="87"/>
        <v>1273</v>
      </c>
      <c r="B1277" s="39"/>
      <c r="C1277" s="50" t="s">
        <v>1341</v>
      </c>
      <c r="D1277" s="55" t="str">
        <f>IF(C1277&lt;&gt;"",IFERROR(VLOOKUP(C1277,#REF!,2,FALSE),""))</f>
        <v/>
      </c>
      <c r="E1277" s="56"/>
      <c r="F1277" s="57"/>
      <c r="G1277" s="53">
        <f t="shared" si="84"/>
        <v>0</v>
      </c>
      <c r="H1277" s="53">
        <f>IF(ISERROR(VLOOKUP(C1277,Vente!$A$4:$D$32,4,FALSE)),0,VLOOKUP(C1277,Vente!$B$19:$C$506,2,FALSE))</f>
        <v>0</v>
      </c>
      <c r="I1277" s="53">
        <f t="shared" si="85"/>
        <v>0</v>
      </c>
      <c r="J1277" s="54">
        <f t="shared" si="86"/>
        <v>0</v>
      </c>
      <c r="Q1277" s="20" t="str">
        <v/>
      </c>
    </row>
    <row r="1278" spans="1:17" ht="16.5" x14ac:dyDescent="0.3">
      <c r="A1278" s="42">
        <f t="shared" si="87"/>
        <v>1274</v>
      </c>
      <c r="B1278" s="39"/>
      <c r="C1278" s="50" t="s">
        <v>1342</v>
      </c>
      <c r="D1278" s="55" t="str">
        <f>IF(C1278&lt;&gt;"",IFERROR(VLOOKUP(C1278,#REF!,2,FALSE),""))</f>
        <v/>
      </c>
      <c r="E1278" s="56"/>
      <c r="F1278" s="57"/>
      <c r="G1278" s="53">
        <f t="shared" si="84"/>
        <v>0</v>
      </c>
      <c r="H1278" s="53">
        <f>IF(ISERROR(VLOOKUP(C1278,Vente!$A$4:$D$32,4,FALSE)),0,VLOOKUP(C1278,Vente!$B$19:$C$506,2,FALSE))</f>
        <v>0</v>
      </c>
      <c r="I1278" s="53">
        <f t="shared" si="85"/>
        <v>0</v>
      </c>
      <c r="J1278" s="54">
        <f t="shared" si="86"/>
        <v>0</v>
      </c>
      <c r="Q1278" s="20" t="str">
        <v/>
      </c>
    </row>
    <row r="1279" spans="1:17" ht="16.5" x14ac:dyDescent="0.3">
      <c r="A1279" s="42">
        <f t="shared" si="87"/>
        <v>1275</v>
      </c>
      <c r="B1279" s="39"/>
      <c r="C1279" s="50" t="s">
        <v>1343</v>
      </c>
      <c r="D1279" s="55" t="str">
        <f>IF(C1279&lt;&gt;"",IFERROR(VLOOKUP(C1279,#REF!,2,FALSE),""))</f>
        <v/>
      </c>
      <c r="E1279" s="56"/>
      <c r="F1279" s="57"/>
      <c r="G1279" s="53">
        <f t="shared" si="84"/>
        <v>0</v>
      </c>
      <c r="H1279" s="53">
        <f>IF(ISERROR(VLOOKUP(C1279,Vente!$A$4:$D$32,4,FALSE)),0,VLOOKUP(C1279,Vente!$B$19:$C$506,2,FALSE))</f>
        <v>0</v>
      </c>
      <c r="I1279" s="53">
        <f t="shared" si="85"/>
        <v>0</v>
      </c>
      <c r="J1279" s="54">
        <f t="shared" si="86"/>
        <v>0</v>
      </c>
      <c r="Q1279" s="20" t="str">
        <v/>
      </c>
    </row>
    <row r="1280" spans="1:17" ht="16.5" x14ac:dyDescent="0.3">
      <c r="A1280" s="42">
        <f t="shared" si="87"/>
        <v>1276</v>
      </c>
      <c r="B1280" s="39"/>
      <c r="C1280" s="50" t="s">
        <v>1344</v>
      </c>
      <c r="D1280" s="55" t="str">
        <f>IF(C1280&lt;&gt;"",IFERROR(VLOOKUP(C1280,#REF!,2,FALSE),""))</f>
        <v/>
      </c>
      <c r="E1280" s="56"/>
      <c r="F1280" s="57"/>
      <c r="G1280" s="53">
        <f t="shared" si="84"/>
        <v>0</v>
      </c>
      <c r="H1280" s="53">
        <f>IF(ISERROR(VLOOKUP(C1280,Vente!$A$4:$D$32,4,FALSE)),0,VLOOKUP(C1280,Vente!$B$19:$C$506,2,FALSE))</f>
        <v>0</v>
      </c>
      <c r="I1280" s="53">
        <f t="shared" si="85"/>
        <v>0</v>
      </c>
      <c r="J1280" s="54">
        <f t="shared" si="86"/>
        <v>0</v>
      </c>
      <c r="Q1280" s="20" t="str">
        <v/>
      </c>
    </row>
    <row r="1281" spans="1:17" ht="16.5" x14ac:dyDescent="0.3">
      <c r="A1281" s="42">
        <f t="shared" si="87"/>
        <v>1277</v>
      </c>
      <c r="B1281" s="39"/>
      <c r="C1281" s="50" t="s">
        <v>1345</v>
      </c>
      <c r="D1281" s="55" t="str">
        <f>IF(C1281&lt;&gt;"",IFERROR(VLOOKUP(C1281,#REF!,2,FALSE),""))</f>
        <v/>
      </c>
      <c r="E1281" s="56"/>
      <c r="F1281" s="57"/>
      <c r="G1281" s="53">
        <f t="shared" si="84"/>
        <v>0</v>
      </c>
      <c r="H1281" s="53">
        <f>IF(ISERROR(VLOOKUP(C1281,Vente!$A$4:$D$32,4,FALSE)),0,VLOOKUP(C1281,Vente!$B$19:$C$506,2,FALSE))</f>
        <v>0</v>
      </c>
      <c r="I1281" s="53">
        <f t="shared" si="85"/>
        <v>0</v>
      </c>
      <c r="J1281" s="54">
        <f t="shared" si="86"/>
        <v>0</v>
      </c>
      <c r="Q1281" s="20" t="str">
        <v/>
      </c>
    </row>
    <row r="1282" spans="1:17" ht="16.5" x14ac:dyDescent="0.3">
      <c r="A1282" s="42">
        <f t="shared" si="87"/>
        <v>1278</v>
      </c>
      <c r="B1282" s="39"/>
      <c r="C1282" s="50" t="s">
        <v>1346</v>
      </c>
      <c r="D1282" s="55" t="str">
        <f>IF(C1282&lt;&gt;"",IFERROR(VLOOKUP(C1282,#REF!,2,FALSE),""))</f>
        <v/>
      </c>
      <c r="E1282" s="56"/>
      <c r="F1282" s="57"/>
      <c r="G1282" s="53">
        <f t="shared" si="84"/>
        <v>0</v>
      </c>
      <c r="H1282" s="53">
        <f>IF(ISERROR(VLOOKUP(C1282,Vente!$A$4:$D$32,4,FALSE)),0,VLOOKUP(C1282,Vente!$B$19:$C$506,2,FALSE))</f>
        <v>0</v>
      </c>
      <c r="I1282" s="53">
        <f t="shared" si="85"/>
        <v>0</v>
      </c>
      <c r="J1282" s="54">
        <f t="shared" si="86"/>
        <v>0</v>
      </c>
      <c r="Q1282" s="20" t="str">
        <v/>
      </c>
    </row>
    <row r="1283" spans="1:17" ht="16.5" x14ac:dyDescent="0.3">
      <c r="A1283" s="42">
        <f t="shared" si="87"/>
        <v>1279</v>
      </c>
      <c r="B1283" s="39"/>
      <c r="C1283" s="50" t="s">
        <v>1347</v>
      </c>
      <c r="D1283" s="55" t="str">
        <f>IF(C1283&lt;&gt;"",IFERROR(VLOOKUP(C1283,#REF!,2,FALSE),""))</f>
        <v/>
      </c>
      <c r="E1283" s="56"/>
      <c r="F1283" s="57"/>
      <c r="G1283" s="53">
        <f t="shared" si="84"/>
        <v>0</v>
      </c>
      <c r="H1283" s="53">
        <f>IF(ISERROR(VLOOKUP(C1283,Vente!$A$4:$D$32,4,FALSE)),0,VLOOKUP(C1283,Vente!$B$19:$C$506,2,FALSE))</f>
        <v>0</v>
      </c>
      <c r="I1283" s="53">
        <f t="shared" si="85"/>
        <v>0</v>
      </c>
      <c r="J1283" s="54">
        <f t="shared" si="86"/>
        <v>0</v>
      </c>
      <c r="Q1283" s="20" t="str">
        <v/>
      </c>
    </row>
    <row r="1284" spans="1:17" ht="16.5" x14ac:dyDescent="0.3">
      <c r="A1284" s="42">
        <f t="shared" si="87"/>
        <v>1280</v>
      </c>
      <c r="B1284" s="39"/>
      <c r="C1284" s="50" t="s">
        <v>1348</v>
      </c>
      <c r="D1284" s="55" t="str">
        <f>IF(C1284&lt;&gt;"",IFERROR(VLOOKUP(C1284,#REF!,2,FALSE),""))</f>
        <v/>
      </c>
      <c r="E1284" s="56"/>
      <c r="F1284" s="57"/>
      <c r="G1284" s="53">
        <f t="shared" si="84"/>
        <v>0</v>
      </c>
      <c r="H1284" s="53">
        <f>IF(ISERROR(VLOOKUP(C1284,Vente!$A$4:$D$32,4,FALSE)),0,VLOOKUP(C1284,Vente!$B$19:$C$506,2,FALSE))</f>
        <v>0</v>
      </c>
      <c r="I1284" s="53">
        <f t="shared" si="85"/>
        <v>0</v>
      </c>
      <c r="J1284" s="54">
        <f t="shared" si="86"/>
        <v>0</v>
      </c>
      <c r="Q1284" s="20" t="str">
        <v/>
      </c>
    </row>
    <row r="1285" spans="1:17" ht="16.5" x14ac:dyDescent="0.3">
      <c r="A1285" s="42">
        <f t="shared" si="87"/>
        <v>1281</v>
      </c>
      <c r="B1285" s="39"/>
      <c r="C1285" s="50" t="s">
        <v>1349</v>
      </c>
      <c r="D1285" s="55" t="str">
        <f>IF(C1285&lt;&gt;"",IFERROR(VLOOKUP(C1285,#REF!,2,FALSE),""))</f>
        <v/>
      </c>
      <c r="E1285" s="56"/>
      <c r="F1285" s="57"/>
      <c r="G1285" s="53">
        <f t="shared" si="84"/>
        <v>0</v>
      </c>
      <c r="H1285" s="53">
        <f>IF(ISERROR(VLOOKUP(C1285,Vente!$A$4:$D$32,4,FALSE)),0,VLOOKUP(C1285,Vente!$B$19:$C$506,2,FALSE))</f>
        <v>0</v>
      </c>
      <c r="I1285" s="53">
        <f t="shared" si="85"/>
        <v>0</v>
      </c>
      <c r="J1285" s="54">
        <f t="shared" si="86"/>
        <v>0</v>
      </c>
      <c r="Q1285" s="20" t="str">
        <v/>
      </c>
    </row>
    <row r="1286" spans="1:17" ht="16.5" x14ac:dyDescent="0.3">
      <c r="A1286" s="42">
        <f t="shared" si="87"/>
        <v>1282</v>
      </c>
      <c r="B1286" s="39"/>
      <c r="C1286" s="50" t="s">
        <v>1350</v>
      </c>
      <c r="D1286" s="55" t="str">
        <f>IF(C1286&lt;&gt;"",IFERROR(VLOOKUP(C1286,#REF!,2,FALSE),""))</f>
        <v/>
      </c>
      <c r="E1286" s="56"/>
      <c r="F1286" s="57"/>
      <c r="G1286" s="53">
        <f t="shared" ref="G1286:G1349" si="88">F1286</f>
        <v>0</v>
      </c>
      <c r="H1286" s="53">
        <f>IF(ISERROR(VLOOKUP(C1286,Vente!$A$4:$D$32,4,FALSE)),0,VLOOKUP(C1286,Vente!$B$19:$C$506,2,FALSE))</f>
        <v>0</v>
      </c>
      <c r="I1286" s="53">
        <f t="shared" ref="I1286:I1349" si="89">G1286-H1286</f>
        <v>0</v>
      </c>
      <c r="J1286" s="54">
        <f t="shared" ref="J1286:J1349" si="90">F1286*E1286</f>
        <v>0</v>
      </c>
      <c r="Q1286" s="20" t="str">
        <v/>
      </c>
    </row>
    <row r="1287" spans="1:17" ht="16.5" x14ac:dyDescent="0.3">
      <c r="A1287" s="42">
        <f t="shared" ref="A1287:A1350" si="91">A1286+1</f>
        <v>1283</v>
      </c>
      <c r="B1287" s="39"/>
      <c r="C1287" s="50" t="s">
        <v>1351</v>
      </c>
      <c r="D1287" s="55" t="str">
        <f>IF(C1287&lt;&gt;"",IFERROR(VLOOKUP(C1287,#REF!,2,FALSE),""))</f>
        <v/>
      </c>
      <c r="E1287" s="56"/>
      <c r="F1287" s="57"/>
      <c r="G1287" s="53">
        <f t="shared" si="88"/>
        <v>0</v>
      </c>
      <c r="H1287" s="53">
        <f>IF(ISERROR(VLOOKUP(C1287,Vente!$A$4:$D$32,4,FALSE)),0,VLOOKUP(C1287,Vente!$B$19:$C$506,2,FALSE))</f>
        <v>0</v>
      </c>
      <c r="I1287" s="53">
        <f t="shared" si="89"/>
        <v>0</v>
      </c>
      <c r="J1287" s="54">
        <f t="shared" si="90"/>
        <v>0</v>
      </c>
      <c r="Q1287" s="20" t="str">
        <v/>
      </c>
    </row>
    <row r="1288" spans="1:17" ht="16.5" x14ac:dyDescent="0.3">
      <c r="A1288" s="42">
        <f t="shared" si="91"/>
        <v>1284</v>
      </c>
      <c r="B1288" s="39"/>
      <c r="C1288" s="50" t="s">
        <v>1352</v>
      </c>
      <c r="D1288" s="55" t="str">
        <f>IF(C1288&lt;&gt;"",IFERROR(VLOOKUP(C1288,#REF!,2,FALSE),""))</f>
        <v/>
      </c>
      <c r="E1288" s="56"/>
      <c r="F1288" s="57"/>
      <c r="G1288" s="53">
        <f t="shared" si="88"/>
        <v>0</v>
      </c>
      <c r="H1288" s="53">
        <f>IF(ISERROR(VLOOKUP(C1288,Vente!$A$4:$D$32,4,FALSE)),0,VLOOKUP(C1288,Vente!$B$19:$C$506,2,FALSE))</f>
        <v>0</v>
      </c>
      <c r="I1288" s="53">
        <f t="shared" si="89"/>
        <v>0</v>
      </c>
      <c r="J1288" s="54">
        <f t="shared" si="90"/>
        <v>0</v>
      </c>
      <c r="Q1288" s="20" t="str">
        <v/>
      </c>
    </row>
    <row r="1289" spans="1:17" ht="16.5" x14ac:dyDescent="0.3">
      <c r="A1289" s="42">
        <f t="shared" si="91"/>
        <v>1285</v>
      </c>
      <c r="B1289" s="39"/>
      <c r="C1289" s="50" t="s">
        <v>1353</v>
      </c>
      <c r="D1289" s="55" t="str">
        <f>IF(C1289&lt;&gt;"",IFERROR(VLOOKUP(C1289,#REF!,2,FALSE),""))</f>
        <v/>
      </c>
      <c r="E1289" s="56"/>
      <c r="F1289" s="57"/>
      <c r="G1289" s="53">
        <f t="shared" si="88"/>
        <v>0</v>
      </c>
      <c r="H1289" s="53">
        <f>IF(ISERROR(VLOOKUP(C1289,Vente!$A$4:$D$32,4,FALSE)),0,VLOOKUP(C1289,Vente!$B$19:$C$506,2,FALSE))</f>
        <v>0</v>
      </c>
      <c r="I1289" s="53">
        <f t="shared" si="89"/>
        <v>0</v>
      </c>
      <c r="J1289" s="54">
        <f t="shared" si="90"/>
        <v>0</v>
      </c>
      <c r="Q1289" s="20" t="str">
        <v/>
      </c>
    </row>
    <row r="1290" spans="1:17" ht="16.5" x14ac:dyDescent="0.3">
      <c r="A1290" s="42">
        <f t="shared" si="91"/>
        <v>1286</v>
      </c>
      <c r="B1290" s="39"/>
      <c r="C1290" s="50" t="s">
        <v>1354</v>
      </c>
      <c r="D1290" s="55" t="str">
        <f>IF(C1290&lt;&gt;"",IFERROR(VLOOKUP(C1290,#REF!,2,FALSE),""))</f>
        <v/>
      </c>
      <c r="E1290" s="56"/>
      <c r="F1290" s="57"/>
      <c r="G1290" s="53">
        <f t="shared" si="88"/>
        <v>0</v>
      </c>
      <c r="H1290" s="53">
        <f>IF(ISERROR(VLOOKUP(C1290,Vente!$A$4:$D$32,4,FALSE)),0,VLOOKUP(C1290,Vente!$B$19:$C$506,2,FALSE))</f>
        <v>0</v>
      </c>
      <c r="I1290" s="53">
        <f t="shared" si="89"/>
        <v>0</v>
      </c>
      <c r="J1290" s="54">
        <f t="shared" si="90"/>
        <v>0</v>
      </c>
      <c r="Q1290" s="20" t="str">
        <v/>
      </c>
    </row>
    <row r="1291" spans="1:17" ht="16.5" x14ac:dyDescent="0.3">
      <c r="A1291" s="42">
        <f t="shared" si="91"/>
        <v>1287</v>
      </c>
      <c r="B1291" s="39"/>
      <c r="C1291" s="50" t="s">
        <v>1355</v>
      </c>
      <c r="D1291" s="55" t="str">
        <f>IF(C1291&lt;&gt;"",IFERROR(VLOOKUP(C1291,#REF!,2,FALSE),""))</f>
        <v/>
      </c>
      <c r="E1291" s="56"/>
      <c r="F1291" s="57"/>
      <c r="G1291" s="53">
        <f t="shared" si="88"/>
        <v>0</v>
      </c>
      <c r="H1291" s="53">
        <f>IF(ISERROR(VLOOKUP(C1291,Vente!$A$4:$D$32,4,FALSE)),0,VLOOKUP(C1291,Vente!$B$19:$C$506,2,FALSE))</f>
        <v>0</v>
      </c>
      <c r="I1291" s="53">
        <f t="shared" si="89"/>
        <v>0</v>
      </c>
      <c r="J1291" s="54">
        <f t="shared" si="90"/>
        <v>0</v>
      </c>
      <c r="Q1291" s="20" t="str">
        <v/>
      </c>
    </row>
    <row r="1292" spans="1:17" ht="16.5" x14ac:dyDescent="0.3">
      <c r="A1292" s="42">
        <f t="shared" si="91"/>
        <v>1288</v>
      </c>
      <c r="B1292" s="39"/>
      <c r="C1292" s="50" t="s">
        <v>1356</v>
      </c>
      <c r="D1292" s="55" t="str">
        <f>IF(C1292&lt;&gt;"",IFERROR(VLOOKUP(C1292,#REF!,2,FALSE),""))</f>
        <v/>
      </c>
      <c r="E1292" s="56"/>
      <c r="F1292" s="57"/>
      <c r="G1292" s="53">
        <f t="shared" si="88"/>
        <v>0</v>
      </c>
      <c r="H1292" s="53">
        <f>IF(ISERROR(VLOOKUP(C1292,Vente!$A$4:$D$32,4,FALSE)),0,VLOOKUP(C1292,Vente!$B$19:$C$506,2,FALSE))</f>
        <v>0</v>
      </c>
      <c r="I1292" s="53">
        <f t="shared" si="89"/>
        <v>0</v>
      </c>
      <c r="J1292" s="54">
        <f t="shared" si="90"/>
        <v>0</v>
      </c>
      <c r="Q1292" s="20" t="str">
        <v/>
      </c>
    </row>
    <row r="1293" spans="1:17" ht="16.5" x14ac:dyDescent="0.3">
      <c r="A1293" s="42">
        <f t="shared" si="91"/>
        <v>1289</v>
      </c>
      <c r="B1293" s="39"/>
      <c r="C1293" s="50" t="s">
        <v>1357</v>
      </c>
      <c r="D1293" s="55" t="str">
        <f>IF(C1293&lt;&gt;"",IFERROR(VLOOKUP(C1293,#REF!,2,FALSE),""))</f>
        <v/>
      </c>
      <c r="E1293" s="56"/>
      <c r="F1293" s="57"/>
      <c r="G1293" s="53">
        <f t="shared" si="88"/>
        <v>0</v>
      </c>
      <c r="H1293" s="53">
        <f>IF(ISERROR(VLOOKUP(C1293,Vente!$A$4:$D$32,4,FALSE)),0,VLOOKUP(C1293,Vente!$B$19:$C$506,2,FALSE))</f>
        <v>0</v>
      </c>
      <c r="I1293" s="53">
        <f t="shared" si="89"/>
        <v>0</v>
      </c>
      <c r="J1293" s="54">
        <f t="shared" si="90"/>
        <v>0</v>
      </c>
      <c r="Q1293" s="20" t="str">
        <v/>
      </c>
    </row>
    <row r="1294" spans="1:17" ht="16.5" x14ac:dyDescent="0.3">
      <c r="A1294" s="42">
        <f t="shared" si="91"/>
        <v>1290</v>
      </c>
      <c r="B1294" s="39"/>
      <c r="C1294" s="50" t="s">
        <v>1358</v>
      </c>
      <c r="D1294" s="55" t="str">
        <f>IF(C1294&lt;&gt;"",IFERROR(VLOOKUP(C1294,#REF!,2,FALSE),""))</f>
        <v/>
      </c>
      <c r="E1294" s="56"/>
      <c r="F1294" s="57"/>
      <c r="G1294" s="53">
        <f t="shared" si="88"/>
        <v>0</v>
      </c>
      <c r="H1294" s="53">
        <f>IF(ISERROR(VLOOKUP(C1294,Vente!$A$4:$D$32,4,FALSE)),0,VLOOKUP(C1294,Vente!$B$19:$C$506,2,FALSE))</f>
        <v>0</v>
      </c>
      <c r="I1294" s="53">
        <f t="shared" si="89"/>
        <v>0</v>
      </c>
      <c r="J1294" s="54">
        <f t="shared" si="90"/>
        <v>0</v>
      </c>
      <c r="Q1294" s="20" t="str">
        <v/>
      </c>
    </row>
    <row r="1295" spans="1:17" ht="16.5" x14ac:dyDescent="0.3">
      <c r="A1295" s="42">
        <f t="shared" si="91"/>
        <v>1291</v>
      </c>
      <c r="B1295" s="39"/>
      <c r="C1295" s="50" t="s">
        <v>1359</v>
      </c>
      <c r="D1295" s="55" t="str">
        <f>IF(C1295&lt;&gt;"",IFERROR(VLOOKUP(C1295,#REF!,2,FALSE),""))</f>
        <v/>
      </c>
      <c r="E1295" s="56"/>
      <c r="F1295" s="57"/>
      <c r="G1295" s="53">
        <f t="shared" si="88"/>
        <v>0</v>
      </c>
      <c r="H1295" s="53">
        <f>IF(ISERROR(VLOOKUP(C1295,Vente!$A$4:$D$32,4,FALSE)),0,VLOOKUP(C1295,Vente!$B$19:$C$506,2,FALSE))</f>
        <v>0</v>
      </c>
      <c r="I1295" s="53">
        <f t="shared" si="89"/>
        <v>0</v>
      </c>
      <c r="J1295" s="54">
        <f t="shared" si="90"/>
        <v>0</v>
      </c>
      <c r="Q1295" s="20" t="str">
        <v/>
      </c>
    </row>
    <row r="1296" spans="1:17" ht="16.5" x14ac:dyDescent="0.3">
      <c r="A1296" s="42">
        <f t="shared" si="91"/>
        <v>1292</v>
      </c>
      <c r="B1296" s="39"/>
      <c r="C1296" s="50" t="s">
        <v>1360</v>
      </c>
      <c r="D1296" s="55" t="str">
        <f>IF(C1296&lt;&gt;"",IFERROR(VLOOKUP(C1296,#REF!,2,FALSE),""))</f>
        <v/>
      </c>
      <c r="E1296" s="56"/>
      <c r="F1296" s="57"/>
      <c r="G1296" s="53">
        <f t="shared" si="88"/>
        <v>0</v>
      </c>
      <c r="H1296" s="53">
        <f>IF(ISERROR(VLOOKUP(C1296,Vente!$A$4:$D$32,4,FALSE)),0,VLOOKUP(C1296,Vente!$B$19:$C$506,2,FALSE))</f>
        <v>0</v>
      </c>
      <c r="I1296" s="53">
        <f t="shared" si="89"/>
        <v>0</v>
      </c>
      <c r="J1296" s="54">
        <f t="shared" si="90"/>
        <v>0</v>
      </c>
      <c r="Q1296" s="20" t="str">
        <v/>
      </c>
    </row>
    <row r="1297" spans="1:17" ht="16.5" x14ac:dyDescent="0.3">
      <c r="A1297" s="42">
        <f t="shared" si="91"/>
        <v>1293</v>
      </c>
      <c r="B1297" s="39"/>
      <c r="C1297" s="50" t="s">
        <v>1361</v>
      </c>
      <c r="D1297" s="55" t="str">
        <f>IF(C1297&lt;&gt;"",IFERROR(VLOOKUP(C1297,#REF!,2,FALSE),""))</f>
        <v/>
      </c>
      <c r="E1297" s="56"/>
      <c r="F1297" s="57"/>
      <c r="G1297" s="53">
        <f t="shared" si="88"/>
        <v>0</v>
      </c>
      <c r="H1297" s="53">
        <f>IF(ISERROR(VLOOKUP(C1297,Vente!$A$4:$D$32,4,FALSE)),0,VLOOKUP(C1297,Vente!$B$19:$C$506,2,FALSE))</f>
        <v>0</v>
      </c>
      <c r="I1297" s="53">
        <f t="shared" si="89"/>
        <v>0</v>
      </c>
      <c r="J1297" s="54">
        <f t="shared" si="90"/>
        <v>0</v>
      </c>
      <c r="Q1297" s="20" t="str">
        <v/>
      </c>
    </row>
    <row r="1298" spans="1:17" ht="16.5" x14ac:dyDescent="0.3">
      <c r="A1298" s="42">
        <f t="shared" si="91"/>
        <v>1294</v>
      </c>
      <c r="B1298" s="39"/>
      <c r="C1298" s="50" t="s">
        <v>1362</v>
      </c>
      <c r="D1298" s="55" t="str">
        <f>IF(C1298&lt;&gt;"",IFERROR(VLOOKUP(C1298,#REF!,2,FALSE),""))</f>
        <v/>
      </c>
      <c r="E1298" s="56"/>
      <c r="F1298" s="57"/>
      <c r="G1298" s="53">
        <f t="shared" si="88"/>
        <v>0</v>
      </c>
      <c r="H1298" s="53">
        <f>IF(ISERROR(VLOOKUP(C1298,Vente!$A$4:$D$32,4,FALSE)),0,VLOOKUP(C1298,Vente!$B$19:$C$506,2,FALSE))</f>
        <v>0</v>
      </c>
      <c r="I1298" s="53">
        <f t="shared" si="89"/>
        <v>0</v>
      </c>
      <c r="J1298" s="54">
        <f t="shared" si="90"/>
        <v>0</v>
      </c>
      <c r="Q1298" s="20" t="str">
        <v/>
      </c>
    </row>
    <row r="1299" spans="1:17" ht="16.5" x14ac:dyDescent="0.3">
      <c r="A1299" s="42">
        <f t="shared" si="91"/>
        <v>1295</v>
      </c>
      <c r="B1299" s="39"/>
      <c r="C1299" s="50" t="s">
        <v>1363</v>
      </c>
      <c r="D1299" s="55" t="str">
        <f>IF(C1299&lt;&gt;"",IFERROR(VLOOKUP(C1299,#REF!,2,FALSE),""))</f>
        <v/>
      </c>
      <c r="E1299" s="56"/>
      <c r="F1299" s="57"/>
      <c r="G1299" s="53">
        <f t="shared" si="88"/>
        <v>0</v>
      </c>
      <c r="H1299" s="53">
        <f>IF(ISERROR(VLOOKUP(C1299,Vente!$A$4:$D$32,4,FALSE)),0,VLOOKUP(C1299,Vente!$B$19:$C$506,2,FALSE))</f>
        <v>0</v>
      </c>
      <c r="I1299" s="53">
        <f t="shared" si="89"/>
        <v>0</v>
      </c>
      <c r="J1299" s="54">
        <f t="shared" si="90"/>
        <v>0</v>
      </c>
      <c r="Q1299" s="20" t="str">
        <v/>
      </c>
    </row>
    <row r="1300" spans="1:17" ht="16.5" x14ac:dyDescent="0.3">
      <c r="A1300" s="42">
        <f t="shared" si="91"/>
        <v>1296</v>
      </c>
      <c r="B1300" s="39"/>
      <c r="C1300" s="50" t="s">
        <v>1364</v>
      </c>
      <c r="D1300" s="55" t="str">
        <f>IF(C1300&lt;&gt;"",IFERROR(VLOOKUP(C1300,#REF!,2,FALSE),""))</f>
        <v/>
      </c>
      <c r="E1300" s="56"/>
      <c r="F1300" s="57"/>
      <c r="G1300" s="53">
        <f t="shared" si="88"/>
        <v>0</v>
      </c>
      <c r="H1300" s="53">
        <f>IF(ISERROR(VLOOKUP(C1300,Vente!$A$4:$D$32,4,FALSE)),0,VLOOKUP(C1300,Vente!$B$19:$C$506,2,FALSE))</f>
        <v>0</v>
      </c>
      <c r="I1300" s="53">
        <f t="shared" si="89"/>
        <v>0</v>
      </c>
      <c r="J1300" s="54">
        <f t="shared" si="90"/>
        <v>0</v>
      </c>
      <c r="Q1300" s="20" t="str">
        <v/>
      </c>
    </row>
    <row r="1301" spans="1:17" ht="16.5" x14ac:dyDescent="0.3">
      <c r="A1301" s="42">
        <f t="shared" si="91"/>
        <v>1297</v>
      </c>
      <c r="B1301" s="39"/>
      <c r="C1301" s="50" t="s">
        <v>1365</v>
      </c>
      <c r="D1301" s="55" t="str">
        <f>IF(C1301&lt;&gt;"",IFERROR(VLOOKUP(C1301,#REF!,2,FALSE),""))</f>
        <v/>
      </c>
      <c r="E1301" s="56"/>
      <c r="F1301" s="57"/>
      <c r="G1301" s="53">
        <f t="shared" si="88"/>
        <v>0</v>
      </c>
      <c r="H1301" s="53">
        <f>IF(ISERROR(VLOOKUP(C1301,Vente!$A$4:$D$32,4,FALSE)),0,VLOOKUP(C1301,Vente!$B$19:$C$506,2,FALSE))</f>
        <v>0</v>
      </c>
      <c r="I1301" s="53">
        <f t="shared" si="89"/>
        <v>0</v>
      </c>
      <c r="J1301" s="54">
        <f t="shared" si="90"/>
        <v>0</v>
      </c>
      <c r="Q1301" s="20" t="str">
        <v/>
      </c>
    </row>
    <row r="1302" spans="1:17" ht="16.5" x14ac:dyDescent="0.3">
      <c r="A1302" s="42">
        <f t="shared" si="91"/>
        <v>1298</v>
      </c>
      <c r="B1302" s="39"/>
      <c r="C1302" s="50" t="s">
        <v>1366</v>
      </c>
      <c r="D1302" s="55" t="str">
        <f>IF(C1302&lt;&gt;"",IFERROR(VLOOKUP(C1302,#REF!,2,FALSE),""))</f>
        <v/>
      </c>
      <c r="E1302" s="56"/>
      <c r="F1302" s="57"/>
      <c r="G1302" s="53">
        <f t="shared" si="88"/>
        <v>0</v>
      </c>
      <c r="H1302" s="53">
        <f>IF(ISERROR(VLOOKUP(C1302,Vente!$A$4:$D$32,4,FALSE)),0,VLOOKUP(C1302,Vente!$B$19:$C$506,2,FALSE))</f>
        <v>0</v>
      </c>
      <c r="I1302" s="53">
        <f t="shared" si="89"/>
        <v>0</v>
      </c>
      <c r="J1302" s="54">
        <f t="shared" si="90"/>
        <v>0</v>
      </c>
      <c r="Q1302" s="20" t="str">
        <v/>
      </c>
    </row>
    <row r="1303" spans="1:17" ht="16.5" x14ac:dyDescent="0.3">
      <c r="A1303" s="42">
        <f t="shared" si="91"/>
        <v>1299</v>
      </c>
      <c r="B1303" s="39"/>
      <c r="C1303" s="50" t="s">
        <v>1367</v>
      </c>
      <c r="D1303" s="55" t="str">
        <f>IF(C1303&lt;&gt;"",IFERROR(VLOOKUP(C1303,#REF!,2,FALSE),""))</f>
        <v/>
      </c>
      <c r="E1303" s="56"/>
      <c r="F1303" s="57"/>
      <c r="G1303" s="53">
        <f t="shared" si="88"/>
        <v>0</v>
      </c>
      <c r="H1303" s="53">
        <f>IF(ISERROR(VLOOKUP(C1303,Vente!$A$4:$D$32,4,FALSE)),0,VLOOKUP(C1303,Vente!$B$19:$C$506,2,FALSE))</f>
        <v>0</v>
      </c>
      <c r="I1303" s="53">
        <f t="shared" si="89"/>
        <v>0</v>
      </c>
      <c r="J1303" s="54">
        <f t="shared" si="90"/>
        <v>0</v>
      </c>
      <c r="Q1303" s="20" t="str">
        <v/>
      </c>
    </row>
    <row r="1304" spans="1:17" ht="16.5" x14ac:dyDescent="0.3">
      <c r="A1304" s="42">
        <f t="shared" si="91"/>
        <v>1300</v>
      </c>
      <c r="B1304" s="39"/>
      <c r="C1304" s="50" t="s">
        <v>1368</v>
      </c>
      <c r="D1304" s="55" t="str">
        <f>IF(C1304&lt;&gt;"",IFERROR(VLOOKUP(C1304,#REF!,2,FALSE),""))</f>
        <v/>
      </c>
      <c r="E1304" s="56"/>
      <c r="F1304" s="57"/>
      <c r="G1304" s="53">
        <f t="shared" si="88"/>
        <v>0</v>
      </c>
      <c r="H1304" s="53">
        <f>IF(ISERROR(VLOOKUP(C1304,Vente!$A$4:$D$32,4,FALSE)),0,VLOOKUP(C1304,Vente!$B$19:$C$506,2,FALSE))</f>
        <v>0</v>
      </c>
      <c r="I1304" s="53">
        <f t="shared" si="89"/>
        <v>0</v>
      </c>
      <c r="J1304" s="54">
        <f t="shared" si="90"/>
        <v>0</v>
      </c>
      <c r="Q1304" s="20" t="str">
        <v/>
      </c>
    </row>
    <row r="1305" spans="1:17" ht="16.5" x14ac:dyDescent="0.3">
      <c r="A1305" s="42">
        <f t="shared" si="91"/>
        <v>1301</v>
      </c>
      <c r="B1305" s="39"/>
      <c r="C1305" s="50" t="s">
        <v>1369</v>
      </c>
      <c r="D1305" s="55" t="str">
        <f>IF(C1305&lt;&gt;"",IFERROR(VLOOKUP(C1305,#REF!,2,FALSE),""))</f>
        <v/>
      </c>
      <c r="E1305" s="56"/>
      <c r="F1305" s="57"/>
      <c r="G1305" s="53">
        <f t="shared" si="88"/>
        <v>0</v>
      </c>
      <c r="H1305" s="53">
        <f>IF(ISERROR(VLOOKUP(C1305,Vente!$A$4:$D$32,4,FALSE)),0,VLOOKUP(C1305,Vente!$B$19:$C$506,2,FALSE))</f>
        <v>0</v>
      </c>
      <c r="I1305" s="53">
        <f t="shared" si="89"/>
        <v>0</v>
      </c>
      <c r="J1305" s="54">
        <f t="shared" si="90"/>
        <v>0</v>
      </c>
      <c r="Q1305" s="20" t="str">
        <v/>
      </c>
    </row>
    <row r="1306" spans="1:17" ht="16.5" x14ac:dyDescent="0.3">
      <c r="A1306" s="42">
        <f t="shared" si="91"/>
        <v>1302</v>
      </c>
      <c r="B1306" s="39"/>
      <c r="C1306" s="50" t="s">
        <v>1370</v>
      </c>
      <c r="D1306" s="55" t="str">
        <f>IF(C1306&lt;&gt;"",IFERROR(VLOOKUP(C1306,#REF!,2,FALSE),""))</f>
        <v/>
      </c>
      <c r="E1306" s="56"/>
      <c r="F1306" s="57"/>
      <c r="G1306" s="53">
        <f t="shared" si="88"/>
        <v>0</v>
      </c>
      <c r="H1306" s="53">
        <f>IF(ISERROR(VLOOKUP(C1306,Vente!$A$4:$D$32,4,FALSE)),0,VLOOKUP(C1306,Vente!$B$19:$C$506,2,FALSE))</f>
        <v>0</v>
      </c>
      <c r="I1306" s="53">
        <f t="shared" si="89"/>
        <v>0</v>
      </c>
      <c r="J1306" s="54">
        <f t="shared" si="90"/>
        <v>0</v>
      </c>
      <c r="Q1306" s="20" t="str">
        <v/>
      </c>
    </row>
    <row r="1307" spans="1:17" ht="16.5" x14ac:dyDescent="0.3">
      <c r="A1307" s="42">
        <f t="shared" si="91"/>
        <v>1303</v>
      </c>
      <c r="B1307" s="39"/>
      <c r="C1307" s="50" t="s">
        <v>1371</v>
      </c>
      <c r="D1307" s="55" t="str">
        <f>IF(C1307&lt;&gt;"",IFERROR(VLOOKUP(C1307,#REF!,2,FALSE),""))</f>
        <v/>
      </c>
      <c r="E1307" s="56"/>
      <c r="F1307" s="57"/>
      <c r="G1307" s="53">
        <f t="shared" si="88"/>
        <v>0</v>
      </c>
      <c r="H1307" s="53">
        <f>IF(ISERROR(VLOOKUP(C1307,Vente!$A$4:$D$32,4,FALSE)),0,VLOOKUP(C1307,Vente!$B$19:$C$506,2,FALSE))</f>
        <v>0</v>
      </c>
      <c r="I1307" s="53">
        <f t="shared" si="89"/>
        <v>0</v>
      </c>
      <c r="J1307" s="54">
        <f t="shared" si="90"/>
        <v>0</v>
      </c>
      <c r="Q1307" s="20" t="str">
        <v/>
      </c>
    </row>
    <row r="1308" spans="1:17" ht="16.5" x14ac:dyDescent="0.3">
      <c r="A1308" s="42">
        <f t="shared" si="91"/>
        <v>1304</v>
      </c>
      <c r="B1308" s="39"/>
      <c r="C1308" s="50" t="s">
        <v>1372</v>
      </c>
      <c r="D1308" s="55" t="str">
        <f>IF(C1308&lt;&gt;"",IFERROR(VLOOKUP(C1308,#REF!,2,FALSE),""))</f>
        <v/>
      </c>
      <c r="E1308" s="56"/>
      <c r="F1308" s="57"/>
      <c r="G1308" s="53">
        <f t="shared" si="88"/>
        <v>0</v>
      </c>
      <c r="H1308" s="53">
        <f>IF(ISERROR(VLOOKUP(C1308,Vente!$A$4:$D$32,4,FALSE)),0,VLOOKUP(C1308,Vente!$B$19:$C$506,2,FALSE))</f>
        <v>0</v>
      </c>
      <c r="I1308" s="53">
        <f t="shared" si="89"/>
        <v>0</v>
      </c>
      <c r="J1308" s="54">
        <f t="shared" si="90"/>
        <v>0</v>
      </c>
      <c r="Q1308" s="20" t="str">
        <v/>
      </c>
    </row>
    <row r="1309" spans="1:17" ht="16.5" x14ac:dyDescent="0.3">
      <c r="A1309" s="42">
        <f t="shared" si="91"/>
        <v>1305</v>
      </c>
      <c r="B1309" s="39"/>
      <c r="C1309" s="50" t="s">
        <v>1373</v>
      </c>
      <c r="D1309" s="55" t="str">
        <f>IF(C1309&lt;&gt;"",IFERROR(VLOOKUP(C1309,#REF!,2,FALSE),""))</f>
        <v/>
      </c>
      <c r="E1309" s="56"/>
      <c r="F1309" s="57"/>
      <c r="G1309" s="53">
        <f t="shared" si="88"/>
        <v>0</v>
      </c>
      <c r="H1309" s="53">
        <f>IF(ISERROR(VLOOKUP(C1309,Vente!$A$4:$D$32,4,FALSE)),0,VLOOKUP(C1309,Vente!$B$19:$C$506,2,FALSE))</f>
        <v>0</v>
      </c>
      <c r="I1309" s="53">
        <f t="shared" si="89"/>
        <v>0</v>
      </c>
      <c r="J1309" s="54">
        <f t="shared" si="90"/>
        <v>0</v>
      </c>
      <c r="Q1309" s="20" t="str">
        <v/>
      </c>
    </row>
    <row r="1310" spans="1:17" ht="16.5" x14ac:dyDescent="0.3">
      <c r="A1310" s="42">
        <f t="shared" si="91"/>
        <v>1306</v>
      </c>
      <c r="B1310" s="39"/>
      <c r="C1310" s="50" t="s">
        <v>1374</v>
      </c>
      <c r="D1310" s="55" t="str">
        <f>IF(C1310&lt;&gt;"",IFERROR(VLOOKUP(C1310,#REF!,2,FALSE),""))</f>
        <v/>
      </c>
      <c r="E1310" s="56"/>
      <c r="F1310" s="57"/>
      <c r="G1310" s="53">
        <f t="shared" si="88"/>
        <v>0</v>
      </c>
      <c r="H1310" s="53">
        <f>IF(ISERROR(VLOOKUP(C1310,Vente!$A$4:$D$32,4,FALSE)),0,VLOOKUP(C1310,Vente!$B$19:$C$506,2,FALSE))</f>
        <v>0</v>
      </c>
      <c r="I1310" s="53">
        <f t="shared" si="89"/>
        <v>0</v>
      </c>
      <c r="J1310" s="54">
        <f t="shared" si="90"/>
        <v>0</v>
      </c>
      <c r="Q1310" s="20" t="str">
        <v/>
      </c>
    </row>
    <row r="1311" spans="1:17" ht="16.5" x14ac:dyDescent="0.3">
      <c r="A1311" s="42">
        <f t="shared" si="91"/>
        <v>1307</v>
      </c>
      <c r="B1311" s="39"/>
      <c r="C1311" s="50" t="s">
        <v>1375</v>
      </c>
      <c r="D1311" s="55" t="str">
        <f>IF(C1311&lt;&gt;"",IFERROR(VLOOKUP(C1311,#REF!,2,FALSE),""))</f>
        <v/>
      </c>
      <c r="E1311" s="56"/>
      <c r="F1311" s="57"/>
      <c r="G1311" s="53">
        <f t="shared" si="88"/>
        <v>0</v>
      </c>
      <c r="H1311" s="53">
        <f>IF(ISERROR(VLOOKUP(C1311,Vente!$A$4:$D$32,4,FALSE)),0,VLOOKUP(C1311,Vente!$B$19:$C$506,2,FALSE))</f>
        <v>0</v>
      </c>
      <c r="I1311" s="53">
        <f t="shared" si="89"/>
        <v>0</v>
      </c>
      <c r="J1311" s="54">
        <f t="shared" si="90"/>
        <v>0</v>
      </c>
      <c r="Q1311" s="20" t="str">
        <v/>
      </c>
    </row>
    <row r="1312" spans="1:17" ht="16.5" x14ac:dyDescent="0.3">
      <c r="A1312" s="42">
        <f t="shared" si="91"/>
        <v>1308</v>
      </c>
      <c r="B1312" s="39"/>
      <c r="C1312" s="50" t="s">
        <v>1376</v>
      </c>
      <c r="D1312" s="55" t="str">
        <f>IF(C1312&lt;&gt;"",IFERROR(VLOOKUP(C1312,#REF!,2,FALSE),""))</f>
        <v/>
      </c>
      <c r="E1312" s="56"/>
      <c r="F1312" s="57"/>
      <c r="G1312" s="53">
        <f t="shared" si="88"/>
        <v>0</v>
      </c>
      <c r="H1312" s="53">
        <f>IF(ISERROR(VLOOKUP(C1312,Vente!$A$4:$D$32,4,FALSE)),0,VLOOKUP(C1312,Vente!$B$19:$C$506,2,FALSE))</f>
        <v>0</v>
      </c>
      <c r="I1312" s="53">
        <f t="shared" si="89"/>
        <v>0</v>
      </c>
      <c r="J1312" s="54">
        <f t="shared" si="90"/>
        <v>0</v>
      </c>
      <c r="Q1312" s="20" t="str">
        <v/>
      </c>
    </row>
    <row r="1313" spans="1:17" ht="16.5" x14ac:dyDescent="0.3">
      <c r="A1313" s="42">
        <f t="shared" si="91"/>
        <v>1309</v>
      </c>
      <c r="B1313" s="39"/>
      <c r="C1313" s="50" t="s">
        <v>1377</v>
      </c>
      <c r="D1313" s="55" t="str">
        <f>IF(C1313&lt;&gt;"",IFERROR(VLOOKUP(C1313,#REF!,2,FALSE),""))</f>
        <v/>
      </c>
      <c r="E1313" s="56"/>
      <c r="F1313" s="57"/>
      <c r="G1313" s="53">
        <f t="shared" si="88"/>
        <v>0</v>
      </c>
      <c r="H1313" s="53">
        <f>IF(ISERROR(VLOOKUP(C1313,Vente!$A$4:$D$32,4,FALSE)),0,VLOOKUP(C1313,Vente!$B$19:$C$506,2,FALSE))</f>
        <v>0</v>
      </c>
      <c r="I1313" s="53">
        <f t="shared" si="89"/>
        <v>0</v>
      </c>
      <c r="J1313" s="54">
        <f t="shared" si="90"/>
        <v>0</v>
      </c>
      <c r="Q1313" s="20" t="str">
        <v/>
      </c>
    </row>
    <row r="1314" spans="1:17" ht="16.5" x14ac:dyDescent="0.3">
      <c r="A1314" s="42">
        <f t="shared" si="91"/>
        <v>1310</v>
      </c>
      <c r="B1314" s="39"/>
      <c r="C1314" s="50" t="s">
        <v>1378</v>
      </c>
      <c r="D1314" s="55" t="str">
        <f>IF(C1314&lt;&gt;"",IFERROR(VLOOKUP(C1314,#REF!,2,FALSE),""))</f>
        <v/>
      </c>
      <c r="E1314" s="56"/>
      <c r="F1314" s="57"/>
      <c r="G1314" s="53">
        <f t="shared" si="88"/>
        <v>0</v>
      </c>
      <c r="H1314" s="53">
        <f>IF(ISERROR(VLOOKUP(C1314,Vente!$A$4:$D$32,4,FALSE)),0,VLOOKUP(C1314,Vente!$B$19:$C$506,2,FALSE))</f>
        <v>0</v>
      </c>
      <c r="I1314" s="53">
        <f t="shared" si="89"/>
        <v>0</v>
      </c>
      <c r="J1314" s="54">
        <f t="shared" si="90"/>
        <v>0</v>
      </c>
      <c r="Q1314" s="20" t="str">
        <v/>
      </c>
    </row>
    <row r="1315" spans="1:17" ht="16.5" x14ac:dyDescent="0.3">
      <c r="A1315" s="42">
        <f t="shared" si="91"/>
        <v>1311</v>
      </c>
      <c r="B1315" s="39"/>
      <c r="C1315" s="50" t="s">
        <v>1379</v>
      </c>
      <c r="D1315" s="55" t="str">
        <f>IF(C1315&lt;&gt;"",IFERROR(VLOOKUP(C1315,#REF!,2,FALSE),""))</f>
        <v/>
      </c>
      <c r="E1315" s="56"/>
      <c r="F1315" s="57"/>
      <c r="G1315" s="53">
        <f t="shared" si="88"/>
        <v>0</v>
      </c>
      <c r="H1315" s="53">
        <f>IF(ISERROR(VLOOKUP(C1315,Vente!$A$4:$D$32,4,FALSE)),0,VLOOKUP(C1315,Vente!$B$19:$C$506,2,FALSE))</f>
        <v>0</v>
      </c>
      <c r="I1315" s="53">
        <f t="shared" si="89"/>
        <v>0</v>
      </c>
      <c r="J1315" s="54">
        <f t="shared" si="90"/>
        <v>0</v>
      </c>
      <c r="Q1315" s="20" t="str">
        <v/>
      </c>
    </row>
    <row r="1316" spans="1:17" ht="16.5" x14ac:dyDescent="0.3">
      <c r="A1316" s="42">
        <f t="shared" si="91"/>
        <v>1312</v>
      </c>
      <c r="B1316" s="39"/>
      <c r="C1316" s="50" t="s">
        <v>1380</v>
      </c>
      <c r="D1316" s="55" t="str">
        <f>IF(C1316&lt;&gt;"",IFERROR(VLOOKUP(C1316,#REF!,2,FALSE),""))</f>
        <v/>
      </c>
      <c r="E1316" s="56"/>
      <c r="F1316" s="57"/>
      <c r="G1316" s="53">
        <f t="shared" si="88"/>
        <v>0</v>
      </c>
      <c r="H1316" s="53">
        <f>IF(ISERROR(VLOOKUP(C1316,Vente!$A$4:$D$32,4,FALSE)),0,VLOOKUP(C1316,Vente!$B$19:$C$506,2,FALSE))</f>
        <v>0</v>
      </c>
      <c r="I1316" s="53">
        <f t="shared" si="89"/>
        <v>0</v>
      </c>
      <c r="J1316" s="54">
        <f t="shared" si="90"/>
        <v>0</v>
      </c>
      <c r="Q1316" s="20" t="str">
        <v/>
      </c>
    </row>
    <row r="1317" spans="1:17" ht="16.5" x14ac:dyDescent="0.3">
      <c r="A1317" s="42">
        <f t="shared" si="91"/>
        <v>1313</v>
      </c>
      <c r="B1317" s="39"/>
      <c r="C1317" s="50" t="s">
        <v>1381</v>
      </c>
      <c r="D1317" s="55" t="str">
        <f>IF(C1317&lt;&gt;"",IFERROR(VLOOKUP(C1317,#REF!,2,FALSE),""))</f>
        <v/>
      </c>
      <c r="E1317" s="56"/>
      <c r="F1317" s="57"/>
      <c r="G1317" s="53">
        <f t="shared" si="88"/>
        <v>0</v>
      </c>
      <c r="H1317" s="53">
        <f>IF(ISERROR(VLOOKUP(C1317,Vente!$A$4:$D$32,4,FALSE)),0,VLOOKUP(C1317,Vente!$B$19:$C$506,2,FALSE))</f>
        <v>0</v>
      </c>
      <c r="I1317" s="53">
        <f t="shared" si="89"/>
        <v>0</v>
      </c>
      <c r="J1317" s="54">
        <f t="shared" si="90"/>
        <v>0</v>
      </c>
      <c r="Q1317" s="20" t="str">
        <v/>
      </c>
    </row>
    <row r="1318" spans="1:17" ht="16.5" x14ac:dyDescent="0.3">
      <c r="A1318" s="42">
        <f t="shared" si="91"/>
        <v>1314</v>
      </c>
      <c r="B1318" s="39"/>
      <c r="C1318" s="50" t="s">
        <v>1382</v>
      </c>
      <c r="D1318" s="55" t="str">
        <f>IF(C1318&lt;&gt;"",IFERROR(VLOOKUP(C1318,#REF!,2,FALSE),""))</f>
        <v/>
      </c>
      <c r="E1318" s="56"/>
      <c r="F1318" s="57"/>
      <c r="G1318" s="53">
        <f t="shared" si="88"/>
        <v>0</v>
      </c>
      <c r="H1318" s="53">
        <f>IF(ISERROR(VLOOKUP(C1318,Vente!$A$4:$D$32,4,FALSE)),0,VLOOKUP(C1318,Vente!$B$19:$C$506,2,FALSE))</f>
        <v>0</v>
      </c>
      <c r="I1318" s="53">
        <f t="shared" si="89"/>
        <v>0</v>
      </c>
      <c r="J1318" s="54">
        <f t="shared" si="90"/>
        <v>0</v>
      </c>
      <c r="Q1318" s="20" t="str">
        <v/>
      </c>
    </row>
    <row r="1319" spans="1:17" ht="16.5" x14ac:dyDescent="0.3">
      <c r="A1319" s="42">
        <f t="shared" si="91"/>
        <v>1315</v>
      </c>
      <c r="B1319" s="39"/>
      <c r="C1319" s="50" t="s">
        <v>1383</v>
      </c>
      <c r="D1319" s="55" t="str">
        <f>IF(C1319&lt;&gt;"",IFERROR(VLOOKUP(C1319,#REF!,2,FALSE),""))</f>
        <v/>
      </c>
      <c r="E1319" s="56"/>
      <c r="F1319" s="57"/>
      <c r="G1319" s="53">
        <f t="shared" si="88"/>
        <v>0</v>
      </c>
      <c r="H1319" s="53">
        <f>IF(ISERROR(VLOOKUP(C1319,Vente!$A$4:$D$32,4,FALSE)),0,VLOOKUP(C1319,Vente!$B$19:$C$506,2,FALSE))</f>
        <v>0</v>
      </c>
      <c r="I1319" s="53">
        <f t="shared" si="89"/>
        <v>0</v>
      </c>
      <c r="J1319" s="54">
        <f t="shared" si="90"/>
        <v>0</v>
      </c>
      <c r="Q1319" s="20" t="str">
        <v/>
      </c>
    </row>
    <row r="1320" spans="1:17" ht="16.5" x14ac:dyDescent="0.3">
      <c r="A1320" s="42">
        <f t="shared" si="91"/>
        <v>1316</v>
      </c>
      <c r="B1320" s="39"/>
      <c r="C1320" s="50" t="s">
        <v>1384</v>
      </c>
      <c r="D1320" s="55" t="str">
        <f>IF(C1320&lt;&gt;"",IFERROR(VLOOKUP(C1320,#REF!,2,FALSE),""))</f>
        <v/>
      </c>
      <c r="E1320" s="56"/>
      <c r="F1320" s="57"/>
      <c r="G1320" s="53">
        <f t="shared" si="88"/>
        <v>0</v>
      </c>
      <c r="H1320" s="53">
        <f>IF(ISERROR(VLOOKUP(C1320,Vente!$A$4:$D$32,4,FALSE)),0,VLOOKUP(C1320,Vente!$B$19:$C$506,2,FALSE))</f>
        <v>0</v>
      </c>
      <c r="I1320" s="53">
        <f t="shared" si="89"/>
        <v>0</v>
      </c>
      <c r="J1320" s="54">
        <f t="shared" si="90"/>
        <v>0</v>
      </c>
      <c r="Q1320" s="20" t="str">
        <v/>
      </c>
    </row>
    <row r="1321" spans="1:17" ht="16.5" x14ac:dyDescent="0.3">
      <c r="A1321" s="42">
        <f t="shared" si="91"/>
        <v>1317</v>
      </c>
      <c r="B1321" s="39"/>
      <c r="C1321" s="50" t="s">
        <v>1385</v>
      </c>
      <c r="D1321" s="55" t="str">
        <f>IF(C1321&lt;&gt;"",IFERROR(VLOOKUP(C1321,#REF!,2,FALSE),""))</f>
        <v/>
      </c>
      <c r="E1321" s="56"/>
      <c r="F1321" s="57"/>
      <c r="G1321" s="53">
        <f t="shared" si="88"/>
        <v>0</v>
      </c>
      <c r="H1321" s="53">
        <f>IF(ISERROR(VLOOKUP(C1321,Vente!$A$4:$D$32,4,FALSE)),0,VLOOKUP(C1321,Vente!$B$19:$C$506,2,FALSE))</f>
        <v>0</v>
      </c>
      <c r="I1321" s="53">
        <f t="shared" si="89"/>
        <v>0</v>
      </c>
      <c r="J1321" s="54">
        <f t="shared" si="90"/>
        <v>0</v>
      </c>
      <c r="Q1321" s="20" t="str">
        <v/>
      </c>
    </row>
    <row r="1322" spans="1:17" ht="16.5" x14ac:dyDescent="0.3">
      <c r="A1322" s="42">
        <f t="shared" si="91"/>
        <v>1318</v>
      </c>
      <c r="B1322" s="39"/>
      <c r="C1322" s="50" t="s">
        <v>1386</v>
      </c>
      <c r="D1322" s="55" t="str">
        <f>IF(C1322&lt;&gt;"",IFERROR(VLOOKUP(C1322,#REF!,2,FALSE),""))</f>
        <v/>
      </c>
      <c r="E1322" s="56"/>
      <c r="F1322" s="57"/>
      <c r="G1322" s="53">
        <f t="shared" si="88"/>
        <v>0</v>
      </c>
      <c r="H1322" s="53">
        <f>IF(ISERROR(VLOOKUP(C1322,Vente!$A$4:$D$32,4,FALSE)),0,VLOOKUP(C1322,Vente!$B$19:$C$506,2,FALSE))</f>
        <v>0</v>
      </c>
      <c r="I1322" s="53">
        <f t="shared" si="89"/>
        <v>0</v>
      </c>
      <c r="J1322" s="54">
        <f t="shared" si="90"/>
        <v>0</v>
      </c>
      <c r="Q1322" s="20" t="str">
        <v/>
      </c>
    </row>
    <row r="1323" spans="1:17" ht="16.5" x14ac:dyDescent="0.3">
      <c r="A1323" s="42">
        <f t="shared" si="91"/>
        <v>1319</v>
      </c>
      <c r="B1323" s="39"/>
      <c r="C1323" s="50" t="s">
        <v>1387</v>
      </c>
      <c r="D1323" s="55" t="str">
        <f>IF(C1323&lt;&gt;"",IFERROR(VLOOKUP(C1323,#REF!,2,FALSE),""))</f>
        <v/>
      </c>
      <c r="E1323" s="56"/>
      <c r="F1323" s="57"/>
      <c r="G1323" s="53">
        <f t="shared" si="88"/>
        <v>0</v>
      </c>
      <c r="H1323" s="53">
        <f>IF(ISERROR(VLOOKUP(C1323,Vente!$A$4:$D$32,4,FALSE)),0,VLOOKUP(C1323,Vente!$B$19:$C$506,2,FALSE))</f>
        <v>0</v>
      </c>
      <c r="I1323" s="53">
        <f t="shared" si="89"/>
        <v>0</v>
      </c>
      <c r="J1323" s="54">
        <f t="shared" si="90"/>
        <v>0</v>
      </c>
      <c r="Q1323" s="20" t="str">
        <v/>
      </c>
    </row>
    <row r="1324" spans="1:17" ht="16.5" x14ac:dyDescent="0.3">
      <c r="A1324" s="42">
        <f t="shared" si="91"/>
        <v>1320</v>
      </c>
      <c r="B1324" s="39"/>
      <c r="C1324" s="50" t="s">
        <v>1388</v>
      </c>
      <c r="D1324" s="55" t="str">
        <f>IF(C1324&lt;&gt;"",IFERROR(VLOOKUP(C1324,#REF!,2,FALSE),""))</f>
        <v/>
      </c>
      <c r="E1324" s="56"/>
      <c r="F1324" s="57"/>
      <c r="G1324" s="53">
        <f t="shared" si="88"/>
        <v>0</v>
      </c>
      <c r="H1324" s="53">
        <f>IF(ISERROR(VLOOKUP(C1324,Vente!$A$4:$D$32,4,FALSE)),0,VLOOKUP(C1324,Vente!$B$19:$C$506,2,FALSE))</f>
        <v>0</v>
      </c>
      <c r="I1324" s="53">
        <f t="shared" si="89"/>
        <v>0</v>
      </c>
      <c r="J1324" s="54">
        <f t="shared" si="90"/>
        <v>0</v>
      </c>
      <c r="Q1324" s="20" t="str">
        <v/>
      </c>
    </row>
    <row r="1325" spans="1:17" ht="16.5" x14ac:dyDescent="0.3">
      <c r="A1325" s="42">
        <f t="shared" si="91"/>
        <v>1321</v>
      </c>
      <c r="B1325" s="39"/>
      <c r="C1325" s="50" t="s">
        <v>1389</v>
      </c>
      <c r="D1325" s="55" t="str">
        <f>IF(C1325&lt;&gt;"",IFERROR(VLOOKUP(C1325,#REF!,2,FALSE),""))</f>
        <v/>
      </c>
      <c r="E1325" s="56"/>
      <c r="F1325" s="57"/>
      <c r="G1325" s="53">
        <f t="shared" si="88"/>
        <v>0</v>
      </c>
      <c r="H1325" s="53">
        <f>IF(ISERROR(VLOOKUP(C1325,Vente!$A$4:$D$32,4,FALSE)),0,VLOOKUP(C1325,Vente!$B$19:$C$506,2,FALSE))</f>
        <v>0</v>
      </c>
      <c r="I1325" s="53">
        <f t="shared" si="89"/>
        <v>0</v>
      </c>
      <c r="J1325" s="54">
        <f t="shared" si="90"/>
        <v>0</v>
      </c>
      <c r="Q1325" s="20" t="str">
        <v/>
      </c>
    </row>
    <row r="1326" spans="1:17" ht="16.5" x14ac:dyDescent="0.3">
      <c r="A1326" s="42">
        <f t="shared" si="91"/>
        <v>1322</v>
      </c>
      <c r="B1326" s="39"/>
      <c r="C1326" s="50" t="s">
        <v>1390</v>
      </c>
      <c r="D1326" s="55" t="str">
        <f>IF(C1326&lt;&gt;"",IFERROR(VLOOKUP(C1326,#REF!,2,FALSE),""))</f>
        <v/>
      </c>
      <c r="E1326" s="56"/>
      <c r="F1326" s="57"/>
      <c r="G1326" s="53">
        <f t="shared" si="88"/>
        <v>0</v>
      </c>
      <c r="H1326" s="53">
        <f>IF(ISERROR(VLOOKUP(C1326,Vente!$A$4:$D$32,4,FALSE)),0,VLOOKUP(C1326,Vente!$B$19:$C$506,2,FALSE))</f>
        <v>0</v>
      </c>
      <c r="I1326" s="53">
        <f t="shared" si="89"/>
        <v>0</v>
      </c>
      <c r="J1326" s="54">
        <f t="shared" si="90"/>
        <v>0</v>
      </c>
      <c r="Q1326" s="20" t="str">
        <v/>
      </c>
    </row>
    <row r="1327" spans="1:17" ht="16.5" x14ac:dyDescent="0.3">
      <c r="A1327" s="42">
        <f t="shared" si="91"/>
        <v>1323</v>
      </c>
      <c r="B1327" s="39"/>
      <c r="C1327" s="50" t="s">
        <v>1391</v>
      </c>
      <c r="D1327" s="55" t="str">
        <f>IF(C1327&lt;&gt;"",IFERROR(VLOOKUP(C1327,#REF!,2,FALSE),""))</f>
        <v/>
      </c>
      <c r="E1327" s="56"/>
      <c r="F1327" s="57"/>
      <c r="G1327" s="53">
        <f t="shared" si="88"/>
        <v>0</v>
      </c>
      <c r="H1327" s="53">
        <f>IF(ISERROR(VLOOKUP(C1327,Vente!$A$4:$D$32,4,FALSE)),0,VLOOKUP(C1327,Vente!$B$19:$C$506,2,FALSE))</f>
        <v>0</v>
      </c>
      <c r="I1327" s="53">
        <f t="shared" si="89"/>
        <v>0</v>
      </c>
      <c r="J1327" s="54">
        <f t="shared" si="90"/>
        <v>0</v>
      </c>
      <c r="Q1327" s="20" t="str">
        <v/>
      </c>
    </row>
    <row r="1328" spans="1:17" ht="16.5" x14ac:dyDescent="0.3">
      <c r="A1328" s="42">
        <f t="shared" si="91"/>
        <v>1324</v>
      </c>
      <c r="B1328" s="39"/>
      <c r="C1328" s="50" t="s">
        <v>1392</v>
      </c>
      <c r="D1328" s="55" t="str">
        <f>IF(C1328&lt;&gt;"",IFERROR(VLOOKUP(C1328,#REF!,2,FALSE),""))</f>
        <v/>
      </c>
      <c r="E1328" s="56"/>
      <c r="F1328" s="57"/>
      <c r="G1328" s="53">
        <f t="shared" si="88"/>
        <v>0</v>
      </c>
      <c r="H1328" s="53">
        <f>IF(ISERROR(VLOOKUP(C1328,Vente!$A$4:$D$32,4,FALSE)),0,VLOOKUP(C1328,Vente!$B$19:$C$506,2,FALSE))</f>
        <v>0</v>
      </c>
      <c r="I1328" s="53">
        <f t="shared" si="89"/>
        <v>0</v>
      </c>
      <c r="J1328" s="54">
        <f t="shared" si="90"/>
        <v>0</v>
      </c>
      <c r="Q1328" s="20" t="str">
        <v/>
      </c>
    </row>
    <row r="1329" spans="1:17" ht="16.5" x14ac:dyDescent="0.3">
      <c r="A1329" s="42">
        <f t="shared" si="91"/>
        <v>1325</v>
      </c>
      <c r="B1329" s="39"/>
      <c r="C1329" s="50" t="s">
        <v>1393</v>
      </c>
      <c r="D1329" s="55" t="str">
        <f>IF(C1329&lt;&gt;"",IFERROR(VLOOKUP(C1329,#REF!,2,FALSE),""))</f>
        <v/>
      </c>
      <c r="E1329" s="56"/>
      <c r="F1329" s="57"/>
      <c r="G1329" s="53">
        <f t="shared" si="88"/>
        <v>0</v>
      </c>
      <c r="H1329" s="53">
        <f>IF(ISERROR(VLOOKUP(C1329,Vente!$A$4:$D$32,4,FALSE)),0,VLOOKUP(C1329,Vente!$B$19:$C$506,2,FALSE))</f>
        <v>0</v>
      </c>
      <c r="I1329" s="53">
        <f t="shared" si="89"/>
        <v>0</v>
      </c>
      <c r="J1329" s="54">
        <f t="shared" si="90"/>
        <v>0</v>
      </c>
      <c r="Q1329" s="20" t="str">
        <v/>
      </c>
    </row>
    <row r="1330" spans="1:17" ht="16.5" x14ac:dyDescent="0.3">
      <c r="A1330" s="42">
        <f t="shared" si="91"/>
        <v>1326</v>
      </c>
      <c r="B1330" s="39"/>
      <c r="C1330" s="50" t="s">
        <v>1394</v>
      </c>
      <c r="D1330" s="55" t="str">
        <f>IF(C1330&lt;&gt;"",IFERROR(VLOOKUP(C1330,#REF!,2,FALSE),""))</f>
        <v/>
      </c>
      <c r="E1330" s="56"/>
      <c r="F1330" s="57"/>
      <c r="G1330" s="53">
        <f t="shared" si="88"/>
        <v>0</v>
      </c>
      <c r="H1330" s="53">
        <f>IF(ISERROR(VLOOKUP(C1330,Vente!$A$4:$D$32,4,FALSE)),0,VLOOKUP(C1330,Vente!$B$19:$C$506,2,FALSE))</f>
        <v>0</v>
      </c>
      <c r="I1330" s="53">
        <f t="shared" si="89"/>
        <v>0</v>
      </c>
      <c r="J1330" s="54">
        <f t="shared" si="90"/>
        <v>0</v>
      </c>
      <c r="Q1330" s="20" t="str">
        <v/>
      </c>
    </row>
    <row r="1331" spans="1:17" ht="16.5" x14ac:dyDescent="0.3">
      <c r="A1331" s="42">
        <f t="shared" si="91"/>
        <v>1327</v>
      </c>
      <c r="B1331" s="39"/>
      <c r="C1331" s="50" t="s">
        <v>1395</v>
      </c>
      <c r="D1331" s="55" t="str">
        <f>IF(C1331&lt;&gt;"",IFERROR(VLOOKUP(C1331,#REF!,2,FALSE),""))</f>
        <v/>
      </c>
      <c r="E1331" s="56"/>
      <c r="F1331" s="57"/>
      <c r="G1331" s="53">
        <f t="shared" si="88"/>
        <v>0</v>
      </c>
      <c r="H1331" s="53">
        <f>IF(ISERROR(VLOOKUP(C1331,Vente!$A$4:$D$32,4,FALSE)),0,VLOOKUP(C1331,Vente!$B$19:$C$506,2,FALSE))</f>
        <v>0</v>
      </c>
      <c r="I1331" s="53">
        <f t="shared" si="89"/>
        <v>0</v>
      </c>
      <c r="J1331" s="54">
        <f t="shared" si="90"/>
        <v>0</v>
      </c>
      <c r="Q1331" s="20" t="str">
        <v/>
      </c>
    </row>
    <row r="1332" spans="1:17" ht="16.5" x14ac:dyDescent="0.3">
      <c r="A1332" s="42">
        <f t="shared" si="91"/>
        <v>1328</v>
      </c>
      <c r="B1332" s="39"/>
      <c r="C1332" s="50" t="s">
        <v>1396</v>
      </c>
      <c r="D1332" s="55" t="str">
        <f>IF(C1332&lt;&gt;"",IFERROR(VLOOKUP(C1332,#REF!,2,FALSE),""))</f>
        <v/>
      </c>
      <c r="E1332" s="56"/>
      <c r="F1332" s="57"/>
      <c r="G1332" s="53">
        <f t="shared" si="88"/>
        <v>0</v>
      </c>
      <c r="H1332" s="53">
        <f>IF(ISERROR(VLOOKUP(C1332,Vente!$A$4:$D$32,4,FALSE)),0,VLOOKUP(C1332,Vente!$B$19:$C$506,2,FALSE))</f>
        <v>0</v>
      </c>
      <c r="I1332" s="53">
        <f t="shared" si="89"/>
        <v>0</v>
      </c>
      <c r="J1332" s="54">
        <f t="shared" si="90"/>
        <v>0</v>
      </c>
      <c r="Q1332" s="20" t="str">
        <v/>
      </c>
    </row>
    <row r="1333" spans="1:17" ht="16.5" x14ac:dyDescent="0.3">
      <c r="A1333" s="42">
        <f t="shared" si="91"/>
        <v>1329</v>
      </c>
      <c r="B1333" s="39"/>
      <c r="C1333" s="50" t="s">
        <v>1397</v>
      </c>
      <c r="D1333" s="55" t="str">
        <f>IF(C1333&lt;&gt;"",IFERROR(VLOOKUP(C1333,#REF!,2,FALSE),""))</f>
        <v/>
      </c>
      <c r="E1333" s="56"/>
      <c r="F1333" s="57"/>
      <c r="G1333" s="53">
        <f t="shared" si="88"/>
        <v>0</v>
      </c>
      <c r="H1333" s="53">
        <f>IF(ISERROR(VLOOKUP(C1333,Vente!$A$4:$D$32,4,FALSE)),0,VLOOKUP(C1333,Vente!$B$19:$C$506,2,FALSE))</f>
        <v>0</v>
      </c>
      <c r="I1333" s="53">
        <f t="shared" si="89"/>
        <v>0</v>
      </c>
      <c r="J1333" s="54">
        <f t="shared" si="90"/>
        <v>0</v>
      </c>
      <c r="Q1333" s="20" t="str">
        <v/>
      </c>
    </row>
    <row r="1334" spans="1:17" ht="16.5" x14ac:dyDescent="0.3">
      <c r="A1334" s="42">
        <f t="shared" si="91"/>
        <v>1330</v>
      </c>
      <c r="B1334" s="39"/>
      <c r="C1334" s="50" t="s">
        <v>1398</v>
      </c>
      <c r="D1334" s="55" t="str">
        <f>IF(C1334&lt;&gt;"",IFERROR(VLOOKUP(C1334,#REF!,2,FALSE),""))</f>
        <v/>
      </c>
      <c r="E1334" s="56"/>
      <c r="F1334" s="57"/>
      <c r="G1334" s="53">
        <f t="shared" si="88"/>
        <v>0</v>
      </c>
      <c r="H1334" s="53">
        <f>IF(ISERROR(VLOOKUP(C1334,Vente!$A$4:$D$32,4,FALSE)),0,VLOOKUP(C1334,Vente!$B$19:$C$506,2,FALSE))</f>
        <v>0</v>
      </c>
      <c r="I1334" s="53">
        <f t="shared" si="89"/>
        <v>0</v>
      </c>
      <c r="J1334" s="54">
        <f t="shared" si="90"/>
        <v>0</v>
      </c>
      <c r="Q1334" s="20" t="str">
        <v/>
      </c>
    </row>
    <row r="1335" spans="1:17" ht="16.5" x14ac:dyDescent="0.3">
      <c r="A1335" s="42">
        <f t="shared" si="91"/>
        <v>1331</v>
      </c>
      <c r="B1335" s="39"/>
      <c r="C1335" s="50" t="s">
        <v>1399</v>
      </c>
      <c r="D1335" s="55" t="str">
        <f>IF(C1335&lt;&gt;"",IFERROR(VLOOKUP(C1335,#REF!,2,FALSE),""))</f>
        <v/>
      </c>
      <c r="E1335" s="56"/>
      <c r="F1335" s="57"/>
      <c r="G1335" s="53">
        <f t="shared" si="88"/>
        <v>0</v>
      </c>
      <c r="H1335" s="53">
        <f>IF(ISERROR(VLOOKUP(C1335,Vente!$A$4:$D$32,4,FALSE)),0,VLOOKUP(C1335,Vente!$B$19:$C$506,2,FALSE))</f>
        <v>0</v>
      </c>
      <c r="I1335" s="53">
        <f t="shared" si="89"/>
        <v>0</v>
      </c>
      <c r="J1335" s="54">
        <f t="shared" si="90"/>
        <v>0</v>
      </c>
      <c r="Q1335" s="20" t="str">
        <v/>
      </c>
    </row>
    <row r="1336" spans="1:17" ht="16.5" x14ac:dyDescent="0.3">
      <c r="A1336" s="42">
        <f t="shared" si="91"/>
        <v>1332</v>
      </c>
      <c r="B1336" s="39"/>
      <c r="C1336" s="50" t="s">
        <v>1400</v>
      </c>
      <c r="D1336" s="55" t="str">
        <f>IF(C1336&lt;&gt;"",IFERROR(VLOOKUP(C1336,#REF!,2,FALSE),""))</f>
        <v/>
      </c>
      <c r="E1336" s="56"/>
      <c r="F1336" s="57"/>
      <c r="G1336" s="53">
        <f t="shared" si="88"/>
        <v>0</v>
      </c>
      <c r="H1336" s="53">
        <f>IF(ISERROR(VLOOKUP(C1336,Vente!$A$4:$D$32,4,FALSE)),0,VLOOKUP(C1336,Vente!$B$19:$C$506,2,FALSE))</f>
        <v>0</v>
      </c>
      <c r="I1336" s="53">
        <f t="shared" si="89"/>
        <v>0</v>
      </c>
      <c r="J1336" s="54">
        <f t="shared" si="90"/>
        <v>0</v>
      </c>
      <c r="Q1336" s="20" t="str">
        <v/>
      </c>
    </row>
    <row r="1337" spans="1:17" ht="16.5" x14ac:dyDescent="0.3">
      <c r="A1337" s="42">
        <f t="shared" si="91"/>
        <v>1333</v>
      </c>
      <c r="B1337" s="39"/>
      <c r="C1337" s="50" t="s">
        <v>1401</v>
      </c>
      <c r="D1337" s="55" t="str">
        <f>IF(C1337&lt;&gt;"",IFERROR(VLOOKUP(C1337,#REF!,2,FALSE),""))</f>
        <v/>
      </c>
      <c r="E1337" s="56"/>
      <c r="F1337" s="57"/>
      <c r="G1337" s="53">
        <f t="shared" si="88"/>
        <v>0</v>
      </c>
      <c r="H1337" s="53">
        <f>IF(ISERROR(VLOOKUP(C1337,Vente!$A$4:$D$32,4,FALSE)),0,VLOOKUP(C1337,Vente!$B$19:$C$506,2,FALSE))</f>
        <v>0</v>
      </c>
      <c r="I1337" s="53">
        <f t="shared" si="89"/>
        <v>0</v>
      </c>
      <c r="J1337" s="54">
        <f t="shared" si="90"/>
        <v>0</v>
      </c>
      <c r="Q1337" s="20" t="str">
        <v/>
      </c>
    </row>
    <row r="1338" spans="1:17" ht="16.5" x14ac:dyDescent="0.3">
      <c r="A1338" s="42">
        <f t="shared" si="91"/>
        <v>1334</v>
      </c>
      <c r="B1338" s="39"/>
      <c r="C1338" s="50" t="s">
        <v>1402</v>
      </c>
      <c r="D1338" s="55" t="str">
        <f>IF(C1338&lt;&gt;"",IFERROR(VLOOKUP(C1338,#REF!,2,FALSE),""))</f>
        <v/>
      </c>
      <c r="E1338" s="56"/>
      <c r="F1338" s="57"/>
      <c r="G1338" s="53">
        <f t="shared" si="88"/>
        <v>0</v>
      </c>
      <c r="H1338" s="53">
        <f>IF(ISERROR(VLOOKUP(C1338,Vente!$A$4:$D$32,4,FALSE)),0,VLOOKUP(C1338,Vente!$B$19:$C$506,2,FALSE))</f>
        <v>0</v>
      </c>
      <c r="I1338" s="53">
        <f t="shared" si="89"/>
        <v>0</v>
      </c>
      <c r="J1338" s="54">
        <f t="shared" si="90"/>
        <v>0</v>
      </c>
      <c r="Q1338" s="20" t="str">
        <v/>
      </c>
    </row>
    <row r="1339" spans="1:17" ht="16.5" x14ac:dyDescent="0.3">
      <c r="A1339" s="42">
        <f t="shared" si="91"/>
        <v>1335</v>
      </c>
      <c r="B1339" s="39"/>
      <c r="C1339" s="50" t="s">
        <v>1403</v>
      </c>
      <c r="D1339" s="55" t="str">
        <f>IF(C1339&lt;&gt;"",IFERROR(VLOOKUP(C1339,#REF!,2,FALSE),""))</f>
        <v/>
      </c>
      <c r="E1339" s="56"/>
      <c r="F1339" s="57"/>
      <c r="G1339" s="53">
        <f t="shared" si="88"/>
        <v>0</v>
      </c>
      <c r="H1339" s="53">
        <f>IF(ISERROR(VLOOKUP(C1339,Vente!$A$4:$D$32,4,FALSE)),0,VLOOKUP(C1339,Vente!$B$19:$C$506,2,FALSE))</f>
        <v>0</v>
      </c>
      <c r="I1339" s="53">
        <f t="shared" si="89"/>
        <v>0</v>
      </c>
      <c r="J1339" s="54">
        <f t="shared" si="90"/>
        <v>0</v>
      </c>
      <c r="Q1339" s="20" t="str">
        <v/>
      </c>
    </row>
    <row r="1340" spans="1:17" ht="16.5" x14ac:dyDescent="0.3">
      <c r="A1340" s="42">
        <f t="shared" si="91"/>
        <v>1336</v>
      </c>
      <c r="B1340" s="39"/>
      <c r="C1340" s="50" t="s">
        <v>1404</v>
      </c>
      <c r="D1340" s="55" t="str">
        <f>IF(C1340&lt;&gt;"",IFERROR(VLOOKUP(C1340,#REF!,2,FALSE),""))</f>
        <v/>
      </c>
      <c r="E1340" s="56"/>
      <c r="F1340" s="57"/>
      <c r="G1340" s="53">
        <f t="shared" si="88"/>
        <v>0</v>
      </c>
      <c r="H1340" s="53">
        <f>IF(ISERROR(VLOOKUP(C1340,Vente!$A$4:$D$32,4,FALSE)),0,VLOOKUP(C1340,Vente!$B$19:$C$506,2,FALSE))</f>
        <v>0</v>
      </c>
      <c r="I1340" s="53">
        <f t="shared" si="89"/>
        <v>0</v>
      </c>
      <c r="J1340" s="54">
        <f t="shared" si="90"/>
        <v>0</v>
      </c>
      <c r="Q1340" s="20" t="str">
        <v/>
      </c>
    </row>
    <row r="1341" spans="1:17" ht="16.5" x14ac:dyDescent="0.3">
      <c r="A1341" s="42">
        <f t="shared" si="91"/>
        <v>1337</v>
      </c>
      <c r="B1341" s="39"/>
      <c r="C1341" s="50" t="s">
        <v>1405</v>
      </c>
      <c r="D1341" s="55" t="str">
        <f>IF(C1341&lt;&gt;"",IFERROR(VLOOKUP(C1341,#REF!,2,FALSE),""))</f>
        <v/>
      </c>
      <c r="E1341" s="56"/>
      <c r="F1341" s="57"/>
      <c r="G1341" s="53">
        <f t="shared" si="88"/>
        <v>0</v>
      </c>
      <c r="H1341" s="53">
        <f>IF(ISERROR(VLOOKUP(C1341,Vente!$A$4:$D$32,4,FALSE)),0,VLOOKUP(C1341,Vente!$B$19:$C$506,2,FALSE))</f>
        <v>0</v>
      </c>
      <c r="I1341" s="53">
        <f t="shared" si="89"/>
        <v>0</v>
      </c>
      <c r="J1341" s="54">
        <f t="shared" si="90"/>
        <v>0</v>
      </c>
      <c r="Q1341" s="20" t="str">
        <v/>
      </c>
    </row>
    <row r="1342" spans="1:17" ht="16.5" x14ac:dyDescent="0.3">
      <c r="A1342" s="42">
        <f t="shared" si="91"/>
        <v>1338</v>
      </c>
      <c r="B1342" s="39"/>
      <c r="C1342" s="50" t="s">
        <v>1406</v>
      </c>
      <c r="D1342" s="55" t="str">
        <f>IF(C1342&lt;&gt;"",IFERROR(VLOOKUP(C1342,#REF!,2,FALSE),""))</f>
        <v/>
      </c>
      <c r="E1342" s="56"/>
      <c r="F1342" s="57"/>
      <c r="G1342" s="53">
        <f t="shared" si="88"/>
        <v>0</v>
      </c>
      <c r="H1342" s="53">
        <f>IF(ISERROR(VLOOKUP(C1342,Vente!$A$4:$D$32,4,FALSE)),0,VLOOKUP(C1342,Vente!$B$19:$C$506,2,FALSE))</f>
        <v>0</v>
      </c>
      <c r="I1342" s="53">
        <f t="shared" si="89"/>
        <v>0</v>
      </c>
      <c r="J1342" s="54">
        <f t="shared" si="90"/>
        <v>0</v>
      </c>
      <c r="Q1342" s="20" t="str">
        <v/>
      </c>
    </row>
    <row r="1343" spans="1:17" ht="16.5" x14ac:dyDescent="0.3">
      <c r="A1343" s="42">
        <f t="shared" si="91"/>
        <v>1339</v>
      </c>
      <c r="B1343" s="39"/>
      <c r="C1343" s="50" t="s">
        <v>1407</v>
      </c>
      <c r="D1343" s="55" t="str">
        <f>IF(C1343&lt;&gt;"",IFERROR(VLOOKUP(C1343,#REF!,2,FALSE),""))</f>
        <v/>
      </c>
      <c r="E1343" s="56"/>
      <c r="F1343" s="57"/>
      <c r="G1343" s="53">
        <f t="shared" si="88"/>
        <v>0</v>
      </c>
      <c r="H1343" s="53">
        <f>IF(ISERROR(VLOOKUP(C1343,Vente!$A$4:$D$32,4,FALSE)),0,VLOOKUP(C1343,Vente!$B$19:$C$506,2,FALSE))</f>
        <v>0</v>
      </c>
      <c r="I1343" s="53">
        <f t="shared" si="89"/>
        <v>0</v>
      </c>
      <c r="J1343" s="54">
        <f t="shared" si="90"/>
        <v>0</v>
      </c>
      <c r="Q1343" s="20" t="str">
        <v/>
      </c>
    </row>
    <row r="1344" spans="1:17" ht="16.5" x14ac:dyDescent="0.3">
      <c r="A1344" s="42">
        <f t="shared" si="91"/>
        <v>1340</v>
      </c>
      <c r="B1344" s="39"/>
      <c r="C1344" s="50" t="s">
        <v>1408</v>
      </c>
      <c r="D1344" s="55" t="str">
        <f>IF(C1344&lt;&gt;"",IFERROR(VLOOKUP(C1344,#REF!,2,FALSE),""))</f>
        <v/>
      </c>
      <c r="E1344" s="56"/>
      <c r="F1344" s="57"/>
      <c r="G1344" s="53">
        <f t="shared" si="88"/>
        <v>0</v>
      </c>
      <c r="H1344" s="53">
        <f>IF(ISERROR(VLOOKUP(C1344,Vente!$A$4:$D$32,4,FALSE)),0,VLOOKUP(C1344,Vente!$B$19:$C$506,2,FALSE))</f>
        <v>0</v>
      </c>
      <c r="I1344" s="53">
        <f t="shared" si="89"/>
        <v>0</v>
      </c>
      <c r="J1344" s="54">
        <f t="shared" si="90"/>
        <v>0</v>
      </c>
      <c r="Q1344" s="20" t="str">
        <v/>
      </c>
    </row>
    <row r="1345" spans="1:17" ht="16.5" x14ac:dyDescent="0.3">
      <c r="A1345" s="42">
        <f t="shared" si="91"/>
        <v>1341</v>
      </c>
      <c r="B1345" s="39"/>
      <c r="C1345" s="50" t="s">
        <v>1409</v>
      </c>
      <c r="D1345" s="55" t="str">
        <f>IF(C1345&lt;&gt;"",IFERROR(VLOOKUP(C1345,#REF!,2,FALSE),""))</f>
        <v/>
      </c>
      <c r="E1345" s="56"/>
      <c r="F1345" s="57"/>
      <c r="G1345" s="53">
        <f t="shared" si="88"/>
        <v>0</v>
      </c>
      <c r="H1345" s="53">
        <f>IF(ISERROR(VLOOKUP(C1345,Vente!$A$4:$D$32,4,FALSE)),0,VLOOKUP(C1345,Vente!$B$19:$C$506,2,FALSE))</f>
        <v>0</v>
      </c>
      <c r="I1345" s="53">
        <f t="shared" si="89"/>
        <v>0</v>
      </c>
      <c r="J1345" s="54">
        <f t="shared" si="90"/>
        <v>0</v>
      </c>
      <c r="Q1345" s="20" t="str">
        <v/>
      </c>
    </row>
    <row r="1346" spans="1:17" ht="16.5" x14ac:dyDescent="0.3">
      <c r="A1346" s="42">
        <f t="shared" si="91"/>
        <v>1342</v>
      </c>
      <c r="B1346" s="39"/>
      <c r="C1346" s="50" t="s">
        <v>1410</v>
      </c>
      <c r="D1346" s="55" t="str">
        <f>IF(C1346&lt;&gt;"",IFERROR(VLOOKUP(C1346,#REF!,2,FALSE),""))</f>
        <v/>
      </c>
      <c r="E1346" s="56"/>
      <c r="F1346" s="57"/>
      <c r="G1346" s="53">
        <f t="shared" si="88"/>
        <v>0</v>
      </c>
      <c r="H1346" s="53">
        <f>IF(ISERROR(VLOOKUP(C1346,Vente!$A$4:$D$32,4,FALSE)),0,VLOOKUP(C1346,Vente!$B$19:$C$506,2,FALSE))</f>
        <v>0</v>
      </c>
      <c r="I1346" s="53">
        <f t="shared" si="89"/>
        <v>0</v>
      </c>
      <c r="J1346" s="54">
        <f t="shared" si="90"/>
        <v>0</v>
      </c>
      <c r="Q1346" s="20" t="str">
        <v/>
      </c>
    </row>
    <row r="1347" spans="1:17" ht="16.5" x14ac:dyDescent="0.3">
      <c r="A1347" s="42">
        <f t="shared" si="91"/>
        <v>1343</v>
      </c>
      <c r="B1347" s="39"/>
      <c r="C1347" s="50" t="s">
        <v>1411</v>
      </c>
      <c r="D1347" s="55" t="str">
        <f>IF(C1347&lt;&gt;"",IFERROR(VLOOKUP(C1347,#REF!,2,FALSE),""))</f>
        <v/>
      </c>
      <c r="E1347" s="56"/>
      <c r="F1347" s="57"/>
      <c r="G1347" s="53">
        <f t="shared" si="88"/>
        <v>0</v>
      </c>
      <c r="H1347" s="53">
        <f>IF(ISERROR(VLOOKUP(C1347,Vente!$A$4:$D$32,4,FALSE)),0,VLOOKUP(C1347,Vente!$B$19:$C$506,2,FALSE))</f>
        <v>0</v>
      </c>
      <c r="I1347" s="53">
        <f t="shared" si="89"/>
        <v>0</v>
      </c>
      <c r="J1347" s="54">
        <f t="shared" si="90"/>
        <v>0</v>
      </c>
      <c r="Q1347" s="20" t="str">
        <v/>
      </c>
    </row>
    <row r="1348" spans="1:17" ht="16.5" x14ac:dyDescent="0.3">
      <c r="A1348" s="42">
        <f t="shared" si="91"/>
        <v>1344</v>
      </c>
      <c r="B1348" s="39"/>
      <c r="C1348" s="50" t="s">
        <v>1412</v>
      </c>
      <c r="D1348" s="55" t="str">
        <f>IF(C1348&lt;&gt;"",IFERROR(VLOOKUP(C1348,#REF!,2,FALSE),""))</f>
        <v/>
      </c>
      <c r="E1348" s="56"/>
      <c r="F1348" s="57"/>
      <c r="G1348" s="53">
        <f t="shared" si="88"/>
        <v>0</v>
      </c>
      <c r="H1348" s="53">
        <f>IF(ISERROR(VLOOKUP(C1348,Vente!$A$4:$D$32,4,FALSE)),0,VLOOKUP(C1348,Vente!$B$19:$C$506,2,FALSE))</f>
        <v>0</v>
      </c>
      <c r="I1348" s="53">
        <f t="shared" si="89"/>
        <v>0</v>
      </c>
      <c r="J1348" s="54">
        <f t="shared" si="90"/>
        <v>0</v>
      </c>
      <c r="Q1348" s="20" t="str">
        <v/>
      </c>
    </row>
    <row r="1349" spans="1:17" ht="16.5" x14ac:dyDescent="0.3">
      <c r="A1349" s="42">
        <f t="shared" si="91"/>
        <v>1345</v>
      </c>
      <c r="B1349" s="39"/>
      <c r="C1349" s="50" t="s">
        <v>1413</v>
      </c>
      <c r="D1349" s="55" t="str">
        <f>IF(C1349&lt;&gt;"",IFERROR(VLOOKUP(C1349,#REF!,2,FALSE),""))</f>
        <v/>
      </c>
      <c r="E1349" s="56"/>
      <c r="F1349" s="57"/>
      <c r="G1349" s="53">
        <f t="shared" si="88"/>
        <v>0</v>
      </c>
      <c r="H1349" s="53">
        <f>IF(ISERROR(VLOOKUP(C1349,Vente!$A$4:$D$32,4,FALSE)),0,VLOOKUP(C1349,Vente!$B$19:$C$506,2,FALSE))</f>
        <v>0</v>
      </c>
      <c r="I1349" s="53">
        <f t="shared" si="89"/>
        <v>0</v>
      </c>
      <c r="J1349" s="54">
        <f t="shared" si="90"/>
        <v>0</v>
      </c>
      <c r="Q1349" s="20" t="str">
        <v/>
      </c>
    </row>
    <row r="1350" spans="1:17" ht="16.5" x14ac:dyDescent="0.3">
      <c r="A1350" s="42">
        <f t="shared" si="91"/>
        <v>1346</v>
      </c>
      <c r="B1350" s="39"/>
      <c r="C1350" s="50" t="s">
        <v>1414</v>
      </c>
      <c r="D1350" s="55" t="str">
        <f>IF(C1350&lt;&gt;"",IFERROR(VLOOKUP(C1350,#REF!,2,FALSE),""))</f>
        <v/>
      </c>
      <c r="E1350" s="56"/>
      <c r="F1350" s="57"/>
      <c r="G1350" s="53">
        <f t="shared" ref="G1350:G1413" si="92">F1350</f>
        <v>0</v>
      </c>
      <c r="H1350" s="53">
        <f>IF(ISERROR(VLOOKUP(C1350,Vente!$A$4:$D$32,4,FALSE)),0,VLOOKUP(C1350,Vente!$B$19:$C$506,2,FALSE))</f>
        <v>0</v>
      </c>
      <c r="I1350" s="53">
        <f t="shared" ref="I1350:I1413" si="93">G1350-H1350</f>
        <v>0</v>
      </c>
      <c r="J1350" s="54">
        <f t="shared" ref="J1350:J1413" si="94">F1350*E1350</f>
        <v>0</v>
      </c>
      <c r="Q1350" s="20" t="str">
        <v/>
      </c>
    </row>
    <row r="1351" spans="1:17" ht="16.5" x14ac:dyDescent="0.3">
      <c r="A1351" s="42">
        <f t="shared" ref="A1351:A1414" si="95">A1350+1</f>
        <v>1347</v>
      </c>
      <c r="B1351" s="39"/>
      <c r="C1351" s="50" t="s">
        <v>1415</v>
      </c>
      <c r="D1351" s="55" t="str">
        <f>IF(C1351&lt;&gt;"",IFERROR(VLOOKUP(C1351,#REF!,2,FALSE),""))</f>
        <v/>
      </c>
      <c r="E1351" s="56"/>
      <c r="F1351" s="57"/>
      <c r="G1351" s="53">
        <f t="shared" si="92"/>
        <v>0</v>
      </c>
      <c r="H1351" s="53">
        <f>IF(ISERROR(VLOOKUP(C1351,Vente!$A$4:$D$32,4,FALSE)),0,VLOOKUP(C1351,Vente!$B$19:$C$506,2,FALSE))</f>
        <v>0</v>
      </c>
      <c r="I1351" s="53">
        <f t="shared" si="93"/>
        <v>0</v>
      </c>
      <c r="J1351" s="54">
        <f t="shared" si="94"/>
        <v>0</v>
      </c>
      <c r="Q1351" s="20" t="str">
        <v/>
      </c>
    </row>
    <row r="1352" spans="1:17" ht="16.5" x14ac:dyDescent="0.3">
      <c r="A1352" s="42">
        <f t="shared" si="95"/>
        <v>1348</v>
      </c>
      <c r="B1352" s="39"/>
      <c r="C1352" s="50" t="s">
        <v>1416</v>
      </c>
      <c r="D1352" s="55" t="str">
        <f>IF(C1352&lt;&gt;"",IFERROR(VLOOKUP(C1352,#REF!,2,FALSE),""))</f>
        <v/>
      </c>
      <c r="E1352" s="56"/>
      <c r="F1352" s="57"/>
      <c r="G1352" s="53">
        <f t="shared" si="92"/>
        <v>0</v>
      </c>
      <c r="H1352" s="53">
        <f>IF(ISERROR(VLOOKUP(C1352,Vente!$A$4:$D$32,4,FALSE)),0,VLOOKUP(C1352,Vente!$B$19:$C$506,2,FALSE))</f>
        <v>0</v>
      </c>
      <c r="I1352" s="53">
        <f t="shared" si="93"/>
        <v>0</v>
      </c>
      <c r="J1352" s="54">
        <f t="shared" si="94"/>
        <v>0</v>
      </c>
      <c r="Q1352" s="20" t="str">
        <v/>
      </c>
    </row>
    <row r="1353" spans="1:17" ht="16.5" x14ac:dyDescent="0.3">
      <c r="A1353" s="42">
        <f t="shared" si="95"/>
        <v>1349</v>
      </c>
      <c r="B1353" s="39"/>
      <c r="C1353" s="50" t="s">
        <v>1417</v>
      </c>
      <c r="D1353" s="55" t="str">
        <f>IF(C1353&lt;&gt;"",IFERROR(VLOOKUP(C1353,#REF!,2,FALSE),""))</f>
        <v/>
      </c>
      <c r="E1353" s="56"/>
      <c r="F1353" s="57"/>
      <c r="G1353" s="53">
        <f t="shared" si="92"/>
        <v>0</v>
      </c>
      <c r="H1353" s="53">
        <f>IF(ISERROR(VLOOKUP(C1353,Vente!$A$4:$D$32,4,FALSE)),0,VLOOKUP(C1353,Vente!$B$19:$C$506,2,FALSE))</f>
        <v>0</v>
      </c>
      <c r="I1353" s="53">
        <f t="shared" si="93"/>
        <v>0</v>
      </c>
      <c r="J1353" s="54">
        <f t="shared" si="94"/>
        <v>0</v>
      </c>
      <c r="Q1353" s="20" t="str">
        <v/>
      </c>
    </row>
    <row r="1354" spans="1:17" ht="16.5" x14ac:dyDescent="0.3">
      <c r="A1354" s="42">
        <f t="shared" si="95"/>
        <v>1350</v>
      </c>
      <c r="B1354" s="39"/>
      <c r="C1354" s="50" t="s">
        <v>1418</v>
      </c>
      <c r="D1354" s="55" t="str">
        <f>IF(C1354&lt;&gt;"",IFERROR(VLOOKUP(C1354,#REF!,2,FALSE),""))</f>
        <v/>
      </c>
      <c r="E1354" s="56"/>
      <c r="F1354" s="57"/>
      <c r="G1354" s="53">
        <f t="shared" si="92"/>
        <v>0</v>
      </c>
      <c r="H1354" s="53">
        <f>IF(ISERROR(VLOOKUP(C1354,Vente!$A$4:$D$32,4,FALSE)),0,VLOOKUP(C1354,Vente!$B$19:$C$506,2,FALSE))</f>
        <v>0</v>
      </c>
      <c r="I1354" s="53">
        <f t="shared" si="93"/>
        <v>0</v>
      </c>
      <c r="J1354" s="54">
        <f t="shared" si="94"/>
        <v>0</v>
      </c>
      <c r="Q1354" s="20" t="str">
        <v/>
      </c>
    </row>
    <row r="1355" spans="1:17" ht="16.5" x14ac:dyDescent="0.3">
      <c r="A1355" s="42">
        <f t="shared" si="95"/>
        <v>1351</v>
      </c>
      <c r="B1355" s="39"/>
      <c r="C1355" s="50" t="s">
        <v>1419</v>
      </c>
      <c r="D1355" s="55" t="str">
        <f>IF(C1355&lt;&gt;"",IFERROR(VLOOKUP(C1355,#REF!,2,FALSE),""))</f>
        <v/>
      </c>
      <c r="E1355" s="56"/>
      <c r="F1355" s="57"/>
      <c r="G1355" s="53">
        <f t="shared" si="92"/>
        <v>0</v>
      </c>
      <c r="H1355" s="53">
        <f>IF(ISERROR(VLOOKUP(C1355,Vente!$A$4:$D$32,4,FALSE)),0,VLOOKUP(C1355,Vente!$B$19:$C$506,2,FALSE))</f>
        <v>0</v>
      </c>
      <c r="I1355" s="53">
        <f t="shared" si="93"/>
        <v>0</v>
      </c>
      <c r="J1355" s="54">
        <f t="shared" si="94"/>
        <v>0</v>
      </c>
      <c r="Q1355" s="20" t="str">
        <v/>
      </c>
    </row>
    <row r="1356" spans="1:17" ht="16.5" x14ac:dyDescent="0.3">
      <c r="A1356" s="42">
        <f t="shared" si="95"/>
        <v>1352</v>
      </c>
      <c r="B1356" s="39"/>
      <c r="C1356" s="50" t="s">
        <v>1420</v>
      </c>
      <c r="D1356" s="55" t="str">
        <f>IF(C1356&lt;&gt;"",IFERROR(VLOOKUP(C1356,#REF!,2,FALSE),""))</f>
        <v/>
      </c>
      <c r="E1356" s="56"/>
      <c r="F1356" s="57"/>
      <c r="G1356" s="53">
        <f t="shared" si="92"/>
        <v>0</v>
      </c>
      <c r="H1356" s="53">
        <f>IF(ISERROR(VLOOKUP(C1356,Vente!$A$4:$D$32,4,FALSE)),0,VLOOKUP(C1356,Vente!$B$19:$C$506,2,FALSE))</f>
        <v>0</v>
      </c>
      <c r="I1356" s="53">
        <f t="shared" si="93"/>
        <v>0</v>
      </c>
      <c r="J1356" s="54">
        <f t="shared" si="94"/>
        <v>0</v>
      </c>
      <c r="Q1356" s="20" t="str">
        <v/>
      </c>
    </row>
    <row r="1357" spans="1:17" ht="16.5" x14ac:dyDescent="0.3">
      <c r="A1357" s="42">
        <f t="shared" si="95"/>
        <v>1353</v>
      </c>
      <c r="B1357" s="39"/>
      <c r="C1357" s="50" t="s">
        <v>1421</v>
      </c>
      <c r="D1357" s="55" t="str">
        <f>IF(C1357&lt;&gt;"",IFERROR(VLOOKUP(C1357,#REF!,2,FALSE),""))</f>
        <v/>
      </c>
      <c r="E1357" s="56"/>
      <c r="F1357" s="57"/>
      <c r="G1357" s="53">
        <f t="shared" si="92"/>
        <v>0</v>
      </c>
      <c r="H1357" s="53">
        <f>IF(ISERROR(VLOOKUP(C1357,Vente!$A$4:$D$32,4,FALSE)),0,VLOOKUP(C1357,Vente!$B$19:$C$506,2,FALSE))</f>
        <v>0</v>
      </c>
      <c r="I1357" s="53">
        <f t="shared" si="93"/>
        <v>0</v>
      </c>
      <c r="J1357" s="54">
        <f t="shared" si="94"/>
        <v>0</v>
      </c>
      <c r="Q1357" s="20" t="str">
        <v/>
      </c>
    </row>
    <row r="1358" spans="1:17" ht="16.5" x14ac:dyDescent="0.3">
      <c r="A1358" s="42">
        <f t="shared" si="95"/>
        <v>1354</v>
      </c>
      <c r="B1358" s="39"/>
      <c r="C1358" s="50" t="s">
        <v>1422</v>
      </c>
      <c r="D1358" s="55" t="str">
        <f>IF(C1358&lt;&gt;"",IFERROR(VLOOKUP(C1358,#REF!,2,FALSE),""))</f>
        <v/>
      </c>
      <c r="E1358" s="56"/>
      <c r="F1358" s="57"/>
      <c r="G1358" s="53">
        <f t="shared" si="92"/>
        <v>0</v>
      </c>
      <c r="H1358" s="53">
        <f>IF(ISERROR(VLOOKUP(C1358,Vente!$A$4:$D$32,4,FALSE)),0,VLOOKUP(C1358,Vente!$B$19:$C$506,2,FALSE))</f>
        <v>0</v>
      </c>
      <c r="I1358" s="53">
        <f t="shared" si="93"/>
        <v>0</v>
      </c>
      <c r="J1358" s="54">
        <f t="shared" si="94"/>
        <v>0</v>
      </c>
      <c r="Q1358" s="20" t="str">
        <v/>
      </c>
    </row>
    <row r="1359" spans="1:17" ht="16.5" x14ac:dyDescent="0.3">
      <c r="A1359" s="42">
        <f t="shared" si="95"/>
        <v>1355</v>
      </c>
      <c r="B1359" s="39"/>
      <c r="C1359" s="50" t="s">
        <v>1423</v>
      </c>
      <c r="D1359" s="55" t="str">
        <f>IF(C1359&lt;&gt;"",IFERROR(VLOOKUP(C1359,#REF!,2,FALSE),""))</f>
        <v/>
      </c>
      <c r="E1359" s="56"/>
      <c r="F1359" s="57"/>
      <c r="G1359" s="53">
        <f t="shared" si="92"/>
        <v>0</v>
      </c>
      <c r="H1359" s="53">
        <f>IF(ISERROR(VLOOKUP(C1359,Vente!$A$4:$D$32,4,FALSE)),0,VLOOKUP(C1359,Vente!$B$19:$C$506,2,FALSE))</f>
        <v>0</v>
      </c>
      <c r="I1359" s="53">
        <f t="shared" si="93"/>
        <v>0</v>
      </c>
      <c r="J1359" s="54">
        <f t="shared" si="94"/>
        <v>0</v>
      </c>
      <c r="Q1359" s="20" t="str">
        <v/>
      </c>
    </row>
    <row r="1360" spans="1:17" ht="16.5" x14ac:dyDescent="0.3">
      <c r="A1360" s="42">
        <f t="shared" si="95"/>
        <v>1356</v>
      </c>
      <c r="B1360" s="39"/>
      <c r="C1360" s="50" t="s">
        <v>1424</v>
      </c>
      <c r="D1360" s="55" t="str">
        <f>IF(C1360&lt;&gt;"",IFERROR(VLOOKUP(C1360,#REF!,2,FALSE),""))</f>
        <v/>
      </c>
      <c r="E1360" s="56"/>
      <c r="F1360" s="57"/>
      <c r="G1360" s="53">
        <f t="shared" si="92"/>
        <v>0</v>
      </c>
      <c r="H1360" s="53">
        <f>IF(ISERROR(VLOOKUP(C1360,Vente!$A$4:$D$32,4,FALSE)),0,VLOOKUP(C1360,Vente!$B$19:$C$506,2,FALSE))</f>
        <v>0</v>
      </c>
      <c r="I1360" s="53">
        <f t="shared" si="93"/>
        <v>0</v>
      </c>
      <c r="J1360" s="54">
        <f t="shared" si="94"/>
        <v>0</v>
      </c>
      <c r="Q1360" s="20" t="str">
        <v/>
      </c>
    </row>
    <row r="1361" spans="1:17" ht="16.5" x14ac:dyDescent="0.3">
      <c r="A1361" s="42">
        <f t="shared" si="95"/>
        <v>1357</v>
      </c>
      <c r="B1361" s="39"/>
      <c r="C1361" s="50" t="s">
        <v>1425</v>
      </c>
      <c r="D1361" s="55" t="str">
        <f>IF(C1361&lt;&gt;"",IFERROR(VLOOKUP(C1361,#REF!,2,FALSE),""))</f>
        <v/>
      </c>
      <c r="E1361" s="56"/>
      <c r="F1361" s="57"/>
      <c r="G1361" s="53">
        <f t="shared" si="92"/>
        <v>0</v>
      </c>
      <c r="H1361" s="53">
        <f>IF(ISERROR(VLOOKUP(C1361,Vente!$A$4:$D$32,4,FALSE)),0,VLOOKUP(C1361,Vente!$B$19:$C$506,2,FALSE))</f>
        <v>0</v>
      </c>
      <c r="I1361" s="53">
        <f t="shared" si="93"/>
        <v>0</v>
      </c>
      <c r="J1361" s="54">
        <f t="shared" si="94"/>
        <v>0</v>
      </c>
      <c r="Q1361" s="20" t="str">
        <v/>
      </c>
    </row>
    <row r="1362" spans="1:17" ht="16.5" x14ac:dyDescent="0.3">
      <c r="A1362" s="42">
        <f t="shared" si="95"/>
        <v>1358</v>
      </c>
      <c r="B1362" s="39"/>
      <c r="C1362" s="50" t="s">
        <v>1426</v>
      </c>
      <c r="D1362" s="55" t="str">
        <f>IF(C1362&lt;&gt;"",IFERROR(VLOOKUP(C1362,#REF!,2,FALSE),""))</f>
        <v/>
      </c>
      <c r="E1362" s="56"/>
      <c r="F1362" s="57"/>
      <c r="G1362" s="53">
        <f t="shared" si="92"/>
        <v>0</v>
      </c>
      <c r="H1362" s="53">
        <f>IF(ISERROR(VLOOKUP(C1362,Vente!$A$4:$D$32,4,FALSE)),0,VLOOKUP(C1362,Vente!$B$19:$C$506,2,FALSE))</f>
        <v>0</v>
      </c>
      <c r="I1362" s="53">
        <f t="shared" si="93"/>
        <v>0</v>
      </c>
      <c r="J1362" s="54">
        <f t="shared" si="94"/>
        <v>0</v>
      </c>
      <c r="Q1362" s="20" t="str">
        <v/>
      </c>
    </row>
    <row r="1363" spans="1:17" ht="16.5" x14ac:dyDescent="0.3">
      <c r="A1363" s="42">
        <f t="shared" si="95"/>
        <v>1359</v>
      </c>
      <c r="B1363" s="39"/>
      <c r="C1363" s="50" t="s">
        <v>1427</v>
      </c>
      <c r="D1363" s="55" t="str">
        <f>IF(C1363&lt;&gt;"",IFERROR(VLOOKUP(C1363,#REF!,2,FALSE),""))</f>
        <v/>
      </c>
      <c r="E1363" s="56"/>
      <c r="F1363" s="57"/>
      <c r="G1363" s="53">
        <f t="shared" si="92"/>
        <v>0</v>
      </c>
      <c r="H1363" s="53">
        <f>IF(ISERROR(VLOOKUP(C1363,Vente!$A$4:$D$32,4,FALSE)),0,VLOOKUP(C1363,Vente!$B$19:$C$506,2,FALSE))</f>
        <v>0</v>
      </c>
      <c r="I1363" s="53">
        <f t="shared" si="93"/>
        <v>0</v>
      </c>
      <c r="J1363" s="54">
        <f t="shared" si="94"/>
        <v>0</v>
      </c>
      <c r="Q1363" s="20" t="str">
        <v/>
      </c>
    </row>
    <row r="1364" spans="1:17" ht="16.5" x14ac:dyDescent="0.3">
      <c r="A1364" s="42">
        <f t="shared" si="95"/>
        <v>1360</v>
      </c>
      <c r="B1364" s="39"/>
      <c r="C1364" s="50" t="s">
        <v>1428</v>
      </c>
      <c r="D1364" s="55" t="str">
        <f>IF(C1364&lt;&gt;"",IFERROR(VLOOKUP(C1364,#REF!,2,FALSE),""))</f>
        <v/>
      </c>
      <c r="E1364" s="56"/>
      <c r="F1364" s="57"/>
      <c r="G1364" s="53">
        <f t="shared" si="92"/>
        <v>0</v>
      </c>
      <c r="H1364" s="53">
        <f>IF(ISERROR(VLOOKUP(C1364,Vente!$A$4:$D$32,4,FALSE)),0,VLOOKUP(C1364,Vente!$B$19:$C$506,2,FALSE))</f>
        <v>0</v>
      </c>
      <c r="I1364" s="53">
        <f t="shared" si="93"/>
        <v>0</v>
      </c>
      <c r="J1364" s="54">
        <f t="shared" si="94"/>
        <v>0</v>
      </c>
      <c r="Q1364" s="20" t="str">
        <v/>
      </c>
    </row>
    <row r="1365" spans="1:17" ht="16.5" x14ac:dyDescent="0.3">
      <c r="A1365" s="42">
        <f t="shared" si="95"/>
        <v>1361</v>
      </c>
      <c r="B1365" s="39"/>
      <c r="C1365" s="50" t="s">
        <v>1429</v>
      </c>
      <c r="D1365" s="55" t="str">
        <f>IF(C1365&lt;&gt;"",IFERROR(VLOOKUP(C1365,#REF!,2,FALSE),""))</f>
        <v/>
      </c>
      <c r="E1365" s="56"/>
      <c r="F1365" s="57"/>
      <c r="G1365" s="53">
        <f t="shared" si="92"/>
        <v>0</v>
      </c>
      <c r="H1365" s="53">
        <f>IF(ISERROR(VLOOKUP(C1365,Vente!$A$4:$D$32,4,FALSE)),0,VLOOKUP(C1365,Vente!$B$19:$C$506,2,FALSE))</f>
        <v>0</v>
      </c>
      <c r="I1365" s="53">
        <f t="shared" si="93"/>
        <v>0</v>
      </c>
      <c r="J1365" s="54">
        <f t="shared" si="94"/>
        <v>0</v>
      </c>
      <c r="Q1365" s="20" t="str">
        <v/>
      </c>
    </row>
    <row r="1366" spans="1:17" ht="16.5" x14ac:dyDescent="0.3">
      <c r="A1366" s="42">
        <f t="shared" si="95"/>
        <v>1362</v>
      </c>
      <c r="B1366" s="39"/>
      <c r="C1366" s="50" t="s">
        <v>1430</v>
      </c>
      <c r="D1366" s="55" t="str">
        <f>IF(C1366&lt;&gt;"",IFERROR(VLOOKUP(C1366,#REF!,2,FALSE),""))</f>
        <v/>
      </c>
      <c r="E1366" s="56"/>
      <c r="F1366" s="57"/>
      <c r="G1366" s="53">
        <f t="shared" si="92"/>
        <v>0</v>
      </c>
      <c r="H1366" s="53">
        <f>IF(ISERROR(VLOOKUP(C1366,Vente!$A$4:$D$32,4,FALSE)),0,VLOOKUP(C1366,Vente!$B$19:$C$506,2,FALSE))</f>
        <v>0</v>
      </c>
      <c r="I1366" s="53">
        <f t="shared" si="93"/>
        <v>0</v>
      </c>
      <c r="J1366" s="54">
        <f t="shared" si="94"/>
        <v>0</v>
      </c>
      <c r="Q1366" s="20" t="str">
        <v/>
      </c>
    </row>
    <row r="1367" spans="1:17" ht="16.5" x14ac:dyDescent="0.3">
      <c r="A1367" s="42">
        <f t="shared" si="95"/>
        <v>1363</v>
      </c>
      <c r="B1367" s="39"/>
      <c r="C1367" s="50" t="s">
        <v>1431</v>
      </c>
      <c r="D1367" s="55" t="str">
        <f>IF(C1367&lt;&gt;"",IFERROR(VLOOKUP(C1367,#REF!,2,FALSE),""))</f>
        <v/>
      </c>
      <c r="E1367" s="56"/>
      <c r="F1367" s="57"/>
      <c r="G1367" s="53">
        <f t="shared" si="92"/>
        <v>0</v>
      </c>
      <c r="H1367" s="53">
        <f>IF(ISERROR(VLOOKUP(C1367,Vente!$A$4:$D$32,4,FALSE)),0,VLOOKUP(C1367,Vente!$B$19:$C$506,2,FALSE))</f>
        <v>0</v>
      </c>
      <c r="I1367" s="53">
        <f t="shared" si="93"/>
        <v>0</v>
      </c>
      <c r="J1367" s="54">
        <f t="shared" si="94"/>
        <v>0</v>
      </c>
      <c r="Q1367" s="20" t="str">
        <v/>
      </c>
    </row>
    <row r="1368" spans="1:17" ht="16.5" x14ac:dyDescent="0.3">
      <c r="A1368" s="42">
        <f t="shared" si="95"/>
        <v>1364</v>
      </c>
      <c r="B1368" s="39"/>
      <c r="C1368" s="50" t="s">
        <v>1432</v>
      </c>
      <c r="D1368" s="55" t="str">
        <f>IF(C1368&lt;&gt;"",IFERROR(VLOOKUP(C1368,#REF!,2,FALSE),""))</f>
        <v/>
      </c>
      <c r="E1368" s="56"/>
      <c r="F1368" s="57"/>
      <c r="G1368" s="53">
        <f t="shared" si="92"/>
        <v>0</v>
      </c>
      <c r="H1368" s="53">
        <f>IF(ISERROR(VLOOKUP(C1368,Vente!$A$4:$D$32,4,FALSE)),0,VLOOKUP(C1368,Vente!$B$19:$C$506,2,FALSE))</f>
        <v>0</v>
      </c>
      <c r="I1368" s="53">
        <f t="shared" si="93"/>
        <v>0</v>
      </c>
      <c r="J1368" s="54">
        <f t="shared" si="94"/>
        <v>0</v>
      </c>
      <c r="Q1368" s="20" t="str">
        <v/>
      </c>
    </row>
    <row r="1369" spans="1:17" ht="16.5" x14ac:dyDescent="0.3">
      <c r="A1369" s="42">
        <f t="shared" si="95"/>
        <v>1365</v>
      </c>
      <c r="B1369" s="39"/>
      <c r="C1369" s="50" t="s">
        <v>1433</v>
      </c>
      <c r="D1369" s="55" t="str">
        <f>IF(C1369&lt;&gt;"",IFERROR(VLOOKUP(C1369,#REF!,2,FALSE),""))</f>
        <v/>
      </c>
      <c r="E1369" s="56"/>
      <c r="F1369" s="57"/>
      <c r="G1369" s="53">
        <f t="shared" si="92"/>
        <v>0</v>
      </c>
      <c r="H1369" s="53">
        <f>IF(ISERROR(VLOOKUP(C1369,Vente!$A$4:$D$32,4,FALSE)),0,VLOOKUP(C1369,Vente!$B$19:$C$506,2,FALSE))</f>
        <v>0</v>
      </c>
      <c r="I1369" s="53">
        <f t="shared" si="93"/>
        <v>0</v>
      </c>
      <c r="J1369" s="54">
        <f t="shared" si="94"/>
        <v>0</v>
      </c>
      <c r="Q1369" s="20" t="str">
        <v/>
      </c>
    </row>
    <row r="1370" spans="1:17" ht="16.5" x14ac:dyDescent="0.3">
      <c r="A1370" s="42">
        <f t="shared" si="95"/>
        <v>1366</v>
      </c>
      <c r="B1370" s="39"/>
      <c r="C1370" s="50" t="s">
        <v>1434</v>
      </c>
      <c r="D1370" s="55" t="str">
        <f>IF(C1370&lt;&gt;"",IFERROR(VLOOKUP(C1370,#REF!,2,FALSE),""))</f>
        <v/>
      </c>
      <c r="E1370" s="56"/>
      <c r="F1370" s="57"/>
      <c r="G1370" s="53">
        <f t="shared" si="92"/>
        <v>0</v>
      </c>
      <c r="H1370" s="53">
        <f>IF(ISERROR(VLOOKUP(C1370,Vente!$A$4:$D$32,4,FALSE)),0,VLOOKUP(C1370,Vente!$B$19:$C$506,2,FALSE))</f>
        <v>0</v>
      </c>
      <c r="I1370" s="53">
        <f t="shared" si="93"/>
        <v>0</v>
      </c>
      <c r="J1370" s="54">
        <f t="shared" si="94"/>
        <v>0</v>
      </c>
      <c r="Q1370" s="20" t="str">
        <v/>
      </c>
    </row>
    <row r="1371" spans="1:17" ht="16.5" x14ac:dyDescent="0.3">
      <c r="A1371" s="42">
        <f t="shared" si="95"/>
        <v>1367</v>
      </c>
      <c r="B1371" s="39"/>
      <c r="C1371" s="50" t="s">
        <v>1435</v>
      </c>
      <c r="D1371" s="55" t="str">
        <f>IF(C1371&lt;&gt;"",IFERROR(VLOOKUP(C1371,#REF!,2,FALSE),""))</f>
        <v/>
      </c>
      <c r="E1371" s="56"/>
      <c r="F1371" s="57"/>
      <c r="G1371" s="53">
        <f t="shared" si="92"/>
        <v>0</v>
      </c>
      <c r="H1371" s="53">
        <f>IF(ISERROR(VLOOKUP(C1371,Vente!$A$4:$D$32,4,FALSE)),0,VLOOKUP(C1371,Vente!$B$19:$C$506,2,FALSE))</f>
        <v>0</v>
      </c>
      <c r="I1371" s="53">
        <f t="shared" si="93"/>
        <v>0</v>
      </c>
      <c r="J1371" s="54">
        <f t="shared" si="94"/>
        <v>0</v>
      </c>
      <c r="Q1371" s="20" t="str">
        <v/>
      </c>
    </row>
    <row r="1372" spans="1:17" ht="16.5" x14ac:dyDescent="0.3">
      <c r="A1372" s="42">
        <f t="shared" si="95"/>
        <v>1368</v>
      </c>
      <c r="B1372" s="39"/>
      <c r="C1372" s="50" t="s">
        <v>1436</v>
      </c>
      <c r="D1372" s="55" t="str">
        <f>IF(C1372&lt;&gt;"",IFERROR(VLOOKUP(C1372,#REF!,2,FALSE),""))</f>
        <v/>
      </c>
      <c r="E1372" s="56"/>
      <c r="F1372" s="57"/>
      <c r="G1372" s="53">
        <f t="shared" si="92"/>
        <v>0</v>
      </c>
      <c r="H1372" s="53">
        <f>IF(ISERROR(VLOOKUP(C1372,Vente!$A$4:$D$32,4,FALSE)),0,VLOOKUP(C1372,Vente!$B$19:$C$506,2,FALSE))</f>
        <v>0</v>
      </c>
      <c r="I1372" s="53">
        <f t="shared" si="93"/>
        <v>0</v>
      </c>
      <c r="J1372" s="54">
        <f t="shared" si="94"/>
        <v>0</v>
      </c>
      <c r="Q1372" s="20" t="str">
        <v/>
      </c>
    </row>
    <row r="1373" spans="1:17" ht="16.5" x14ac:dyDescent="0.3">
      <c r="A1373" s="42">
        <f t="shared" si="95"/>
        <v>1369</v>
      </c>
      <c r="B1373" s="39"/>
      <c r="C1373" s="50" t="s">
        <v>1437</v>
      </c>
      <c r="D1373" s="55" t="str">
        <f>IF(C1373&lt;&gt;"",IFERROR(VLOOKUP(C1373,#REF!,2,FALSE),""))</f>
        <v/>
      </c>
      <c r="E1373" s="56"/>
      <c r="F1373" s="57"/>
      <c r="G1373" s="53">
        <f t="shared" si="92"/>
        <v>0</v>
      </c>
      <c r="H1373" s="53">
        <f>IF(ISERROR(VLOOKUP(C1373,Vente!$A$4:$D$32,4,FALSE)),0,VLOOKUP(C1373,Vente!$B$19:$C$506,2,FALSE))</f>
        <v>0</v>
      </c>
      <c r="I1373" s="53">
        <f t="shared" si="93"/>
        <v>0</v>
      </c>
      <c r="J1373" s="54">
        <f t="shared" si="94"/>
        <v>0</v>
      </c>
      <c r="Q1373" s="20" t="str">
        <v/>
      </c>
    </row>
    <row r="1374" spans="1:17" ht="16.5" x14ac:dyDescent="0.3">
      <c r="A1374" s="42">
        <f t="shared" si="95"/>
        <v>1370</v>
      </c>
      <c r="B1374" s="39"/>
      <c r="C1374" s="50" t="s">
        <v>1438</v>
      </c>
      <c r="D1374" s="55" t="str">
        <f>IF(C1374&lt;&gt;"",IFERROR(VLOOKUP(C1374,#REF!,2,FALSE),""))</f>
        <v/>
      </c>
      <c r="E1374" s="56"/>
      <c r="F1374" s="57"/>
      <c r="G1374" s="53">
        <f t="shared" si="92"/>
        <v>0</v>
      </c>
      <c r="H1374" s="53">
        <f>IF(ISERROR(VLOOKUP(C1374,Vente!$A$4:$D$32,4,FALSE)),0,VLOOKUP(C1374,Vente!$B$19:$C$506,2,FALSE))</f>
        <v>0</v>
      </c>
      <c r="I1374" s="53">
        <f t="shared" si="93"/>
        <v>0</v>
      </c>
      <c r="J1374" s="54">
        <f t="shared" si="94"/>
        <v>0</v>
      </c>
      <c r="Q1374" s="20" t="str">
        <v/>
      </c>
    </row>
    <row r="1375" spans="1:17" ht="16.5" x14ac:dyDescent="0.3">
      <c r="A1375" s="42">
        <f t="shared" si="95"/>
        <v>1371</v>
      </c>
      <c r="B1375" s="39"/>
      <c r="C1375" s="50" t="s">
        <v>1439</v>
      </c>
      <c r="D1375" s="55" t="str">
        <f>IF(C1375&lt;&gt;"",IFERROR(VLOOKUP(C1375,#REF!,2,FALSE),""))</f>
        <v/>
      </c>
      <c r="E1375" s="56"/>
      <c r="F1375" s="57"/>
      <c r="G1375" s="53">
        <f t="shared" si="92"/>
        <v>0</v>
      </c>
      <c r="H1375" s="53">
        <f>IF(ISERROR(VLOOKUP(C1375,Vente!$A$4:$D$32,4,FALSE)),0,VLOOKUP(C1375,Vente!$B$19:$C$506,2,FALSE))</f>
        <v>0</v>
      </c>
      <c r="I1375" s="53">
        <f t="shared" si="93"/>
        <v>0</v>
      </c>
      <c r="J1375" s="54">
        <f t="shared" si="94"/>
        <v>0</v>
      </c>
      <c r="Q1375" s="20" t="str">
        <v/>
      </c>
    </row>
    <row r="1376" spans="1:17" ht="16.5" x14ac:dyDescent="0.3">
      <c r="A1376" s="42">
        <f t="shared" si="95"/>
        <v>1372</v>
      </c>
      <c r="B1376" s="39"/>
      <c r="C1376" s="50" t="s">
        <v>1440</v>
      </c>
      <c r="D1376" s="55" t="str">
        <f>IF(C1376&lt;&gt;"",IFERROR(VLOOKUP(C1376,#REF!,2,FALSE),""))</f>
        <v/>
      </c>
      <c r="E1376" s="56"/>
      <c r="F1376" s="57"/>
      <c r="G1376" s="53">
        <f t="shared" si="92"/>
        <v>0</v>
      </c>
      <c r="H1376" s="53">
        <f>IF(ISERROR(VLOOKUP(C1376,Vente!$A$4:$D$32,4,FALSE)),0,VLOOKUP(C1376,Vente!$B$19:$C$506,2,FALSE))</f>
        <v>0</v>
      </c>
      <c r="I1376" s="53">
        <f t="shared" si="93"/>
        <v>0</v>
      </c>
      <c r="J1376" s="54">
        <f t="shared" si="94"/>
        <v>0</v>
      </c>
      <c r="Q1376" s="20" t="str">
        <v/>
      </c>
    </row>
    <row r="1377" spans="1:17" ht="16.5" x14ac:dyDescent="0.3">
      <c r="A1377" s="42">
        <f t="shared" si="95"/>
        <v>1373</v>
      </c>
      <c r="B1377" s="39"/>
      <c r="C1377" s="50" t="s">
        <v>1441</v>
      </c>
      <c r="D1377" s="55" t="str">
        <f>IF(C1377&lt;&gt;"",IFERROR(VLOOKUP(C1377,#REF!,2,FALSE),""))</f>
        <v/>
      </c>
      <c r="E1377" s="56"/>
      <c r="F1377" s="57"/>
      <c r="G1377" s="53">
        <f t="shared" si="92"/>
        <v>0</v>
      </c>
      <c r="H1377" s="53">
        <f>IF(ISERROR(VLOOKUP(C1377,Vente!$A$4:$D$32,4,FALSE)),0,VLOOKUP(C1377,Vente!$B$19:$C$506,2,FALSE))</f>
        <v>0</v>
      </c>
      <c r="I1377" s="53">
        <f t="shared" si="93"/>
        <v>0</v>
      </c>
      <c r="J1377" s="54">
        <f t="shared" si="94"/>
        <v>0</v>
      </c>
      <c r="Q1377" s="20" t="str">
        <v/>
      </c>
    </row>
    <row r="1378" spans="1:17" ht="16.5" x14ac:dyDescent="0.3">
      <c r="A1378" s="42">
        <f t="shared" si="95"/>
        <v>1374</v>
      </c>
      <c r="B1378" s="39"/>
      <c r="C1378" s="50" t="s">
        <v>1442</v>
      </c>
      <c r="D1378" s="55" t="str">
        <f>IF(C1378&lt;&gt;"",IFERROR(VLOOKUP(C1378,#REF!,2,FALSE),""))</f>
        <v/>
      </c>
      <c r="E1378" s="56"/>
      <c r="F1378" s="57"/>
      <c r="G1378" s="53">
        <f t="shared" si="92"/>
        <v>0</v>
      </c>
      <c r="H1378" s="53">
        <f>IF(ISERROR(VLOOKUP(C1378,Vente!$A$4:$D$32,4,FALSE)),0,VLOOKUP(C1378,Vente!$B$19:$C$506,2,FALSE))</f>
        <v>0</v>
      </c>
      <c r="I1378" s="53">
        <f t="shared" si="93"/>
        <v>0</v>
      </c>
      <c r="J1378" s="54">
        <f t="shared" si="94"/>
        <v>0</v>
      </c>
      <c r="Q1378" s="20" t="str">
        <v/>
      </c>
    </row>
    <row r="1379" spans="1:17" ht="16.5" x14ac:dyDescent="0.3">
      <c r="A1379" s="42">
        <f t="shared" si="95"/>
        <v>1375</v>
      </c>
      <c r="B1379" s="39"/>
      <c r="C1379" s="50" t="s">
        <v>1443</v>
      </c>
      <c r="D1379" s="55" t="str">
        <f>IF(C1379&lt;&gt;"",IFERROR(VLOOKUP(C1379,#REF!,2,FALSE),""))</f>
        <v/>
      </c>
      <c r="E1379" s="56"/>
      <c r="F1379" s="57"/>
      <c r="G1379" s="53">
        <f t="shared" si="92"/>
        <v>0</v>
      </c>
      <c r="H1379" s="53">
        <f>IF(ISERROR(VLOOKUP(C1379,Vente!$A$4:$D$32,4,FALSE)),0,VLOOKUP(C1379,Vente!$B$19:$C$506,2,FALSE))</f>
        <v>0</v>
      </c>
      <c r="I1379" s="53">
        <f t="shared" si="93"/>
        <v>0</v>
      </c>
      <c r="J1379" s="54">
        <f t="shared" si="94"/>
        <v>0</v>
      </c>
      <c r="Q1379" s="20" t="str">
        <v/>
      </c>
    </row>
    <row r="1380" spans="1:17" ht="16.5" x14ac:dyDescent="0.3">
      <c r="A1380" s="42">
        <f t="shared" si="95"/>
        <v>1376</v>
      </c>
      <c r="B1380" s="39"/>
      <c r="C1380" s="50" t="s">
        <v>1444</v>
      </c>
      <c r="D1380" s="55" t="str">
        <f>IF(C1380&lt;&gt;"",IFERROR(VLOOKUP(C1380,#REF!,2,FALSE),""))</f>
        <v/>
      </c>
      <c r="E1380" s="56"/>
      <c r="F1380" s="57"/>
      <c r="G1380" s="53">
        <f t="shared" si="92"/>
        <v>0</v>
      </c>
      <c r="H1380" s="53">
        <f>IF(ISERROR(VLOOKUP(C1380,Vente!$A$4:$D$32,4,FALSE)),0,VLOOKUP(C1380,Vente!$B$19:$C$506,2,FALSE))</f>
        <v>0</v>
      </c>
      <c r="I1380" s="53">
        <f t="shared" si="93"/>
        <v>0</v>
      </c>
      <c r="J1380" s="54">
        <f t="shared" si="94"/>
        <v>0</v>
      </c>
      <c r="Q1380" s="20" t="str">
        <v/>
      </c>
    </row>
    <row r="1381" spans="1:17" ht="16.5" x14ac:dyDescent="0.3">
      <c r="A1381" s="42">
        <f t="shared" si="95"/>
        <v>1377</v>
      </c>
      <c r="B1381" s="39"/>
      <c r="C1381" s="50" t="s">
        <v>1445</v>
      </c>
      <c r="D1381" s="55" t="str">
        <f>IF(C1381&lt;&gt;"",IFERROR(VLOOKUP(C1381,#REF!,2,FALSE),""))</f>
        <v/>
      </c>
      <c r="E1381" s="56"/>
      <c r="F1381" s="57"/>
      <c r="G1381" s="53">
        <f t="shared" si="92"/>
        <v>0</v>
      </c>
      <c r="H1381" s="53">
        <f>IF(ISERROR(VLOOKUP(C1381,Vente!$A$4:$D$32,4,FALSE)),0,VLOOKUP(C1381,Vente!$B$19:$C$506,2,FALSE))</f>
        <v>0</v>
      </c>
      <c r="I1381" s="53">
        <f t="shared" si="93"/>
        <v>0</v>
      </c>
      <c r="J1381" s="54">
        <f t="shared" si="94"/>
        <v>0</v>
      </c>
      <c r="Q1381" s="20" t="str">
        <v/>
      </c>
    </row>
    <row r="1382" spans="1:17" ht="16.5" x14ac:dyDescent="0.3">
      <c r="A1382" s="42">
        <f t="shared" si="95"/>
        <v>1378</v>
      </c>
      <c r="B1382" s="39"/>
      <c r="C1382" s="50" t="s">
        <v>1446</v>
      </c>
      <c r="D1382" s="55" t="str">
        <f>IF(C1382&lt;&gt;"",IFERROR(VLOOKUP(C1382,#REF!,2,FALSE),""))</f>
        <v/>
      </c>
      <c r="E1382" s="56"/>
      <c r="F1382" s="57"/>
      <c r="G1382" s="53">
        <f t="shared" si="92"/>
        <v>0</v>
      </c>
      <c r="H1382" s="53">
        <f>IF(ISERROR(VLOOKUP(C1382,Vente!$A$4:$D$32,4,FALSE)),0,VLOOKUP(C1382,Vente!$B$19:$C$506,2,FALSE))</f>
        <v>0</v>
      </c>
      <c r="I1382" s="53">
        <f t="shared" si="93"/>
        <v>0</v>
      </c>
      <c r="J1382" s="54">
        <f t="shared" si="94"/>
        <v>0</v>
      </c>
      <c r="Q1382" s="20" t="str">
        <v/>
      </c>
    </row>
    <row r="1383" spans="1:17" ht="16.5" x14ac:dyDescent="0.3">
      <c r="A1383" s="42">
        <f t="shared" si="95"/>
        <v>1379</v>
      </c>
      <c r="B1383" s="39"/>
      <c r="C1383" s="50" t="s">
        <v>1447</v>
      </c>
      <c r="D1383" s="55" t="str">
        <f>IF(C1383&lt;&gt;"",IFERROR(VLOOKUP(C1383,#REF!,2,FALSE),""))</f>
        <v/>
      </c>
      <c r="E1383" s="56"/>
      <c r="F1383" s="57"/>
      <c r="G1383" s="53">
        <f t="shared" si="92"/>
        <v>0</v>
      </c>
      <c r="H1383" s="53">
        <f>IF(ISERROR(VLOOKUP(C1383,Vente!$A$4:$D$32,4,FALSE)),0,VLOOKUP(C1383,Vente!$B$19:$C$506,2,FALSE))</f>
        <v>0</v>
      </c>
      <c r="I1383" s="53">
        <f t="shared" si="93"/>
        <v>0</v>
      </c>
      <c r="J1383" s="54">
        <f t="shared" si="94"/>
        <v>0</v>
      </c>
      <c r="Q1383" s="20" t="str">
        <v/>
      </c>
    </row>
    <row r="1384" spans="1:17" ht="16.5" x14ac:dyDescent="0.3">
      <c r="A1384" s="42">
        <f t="shared" si="95"/>
        <v>1380</v>
      </c>
      <c r="B1384" s="39"/>
      <c r="C1384" s="50" t="s">
        <v>1448</v>
      </c>
      <c r="D1384" s="55" t="str">
        <f>IF(C1384&lt;&gt;"",IFERROR(VLOOKUP(C1384,#REF!,2,FALSE),""))</f>
        <v/>
      </c>
      <c r="E1384" s="56"/>
      <c r="F1384" s="57"/>
      <c r="G1384" s="53">
        <f t="shared" si="92"/>
        <v>0</v>
      </c>
      <c r="H1384" s="53">
        <f>IF(ISERROR(VLOOKUP(C1384,Vente!$A$4:$D$32,4,FALSE)),0,VLOOKUP(C1384,Vente!$B$19:$C$506,2,FALSE))</f>
        <v>0</v>
      </c>
      <c r="I1384" s="53">
        <f t="shared" si="93"/>
        <v>0</v>
      </c>
      <c r="J1384" s="54">
        <f t="shared" si="94"/>
        <v>0</v>
      </c>
      <c r="Q1384" s="20" t="str">
        <v/>
      </c>
    </row>
    <row r="1385" spans="1:17" ht="16.5" x14ac:dyDescent="0.3">
      <c r="A1385" s="42">
        <f t="shared" si="95"/>
        <v>1381</v>
      </c>
      <c r="B1385" s="39"/>
      <c r="C1385" s="50" t="s">
        <v>1449</v>
      </c>
      <c r="D1385" s="55" t="str">
        <f>IF(C1385&lt;&gt;"",IFERROR(VLOOKUP(C1385,#REF!,2,FALSE),""))</f>
        <v/>
      </c>
      <c r="E1385" s="56"/>
      <c r="F1385" s="57"/>
      <c r="G1385" s="53">
        <f t="shared" si="92"/>
        <v>0</v>
      </c>
      <c r="H1385" s="53">
        <f>IF(ISERROR(VLOOKUP(C1385,Vente!$A$4:$D$32,4,FALSE)),0,VLOOKUP(C1385,Vente!$B$19:$C$506,2,FALSE))</f>
        <v>0</v>
      </c>
      <c r="I1385" s="53">
        <f t="shared" si="93"/>
        <v>0</v>
      </c>
      <c r="J1385" s="54">
        <f t="shared" si="94"/>
        <v>0</v>
      </c>
      <c r="Q1385" s="20" t="str">
        <v/>
      </c>
    </row>
    <row r="1386" spans="1:17" ht="16.5" x14ac:dyDescent="0.3">
      <c r="A1386" s="42">
        <f t="shared" si="95"/>
        <v>1382</v>
      </c>
      <c r="B1386" s="39"/>
      <c r="C1386" s="50" t="s">
        <v>1450</v>
      </c>
      <c r="D1386" s="55" t="str">
        <f>IF(C1386&lt;&gt;"",IFERROR(VLOOKUP(C1386,#REF!,2,FALSE),""))</f>
        <v/>
      </c>
      <c r="E1386" s="56"/>
      <c r="F1386" s="57"/>
      <c r="G1386" s="53">
        <f t="shared" si="92"/>
        <v>0</v>
      </c>
      <c r="H1386" s="53">
        <f>IF(ISERROR(VLOOKUP(C1386,Vente!$A$4:$D$32,4,FALSE)),0,VLOOKUP(C1386,Vente!$B$19:$C$506,2,FALSE))</f>
        <v>0</v>
      </c>
      <c r="I1386" s="53">
        <f t="shared" si="93"/>
        <v>0</v>
      </c>
      <c r="J1386" s="54">
        <f t="shared" si="94"/>
        <v>0</v>
      </c>
      <c r="Q1386" s="20" t="str">
        <v/>
      </c>
    </row>
    <row r="1387" spans="1:17" ht="16.5" x14ac:dyDescent="0.3">
      <c r="A1387" s="42">
        <f t="shared" si="95"/>
        <v>1383</v>
      </c>
      <c r="B1387" s="39"/>
      <c r="C1387" s="50" t="s">
        <v>1451</v>
      </c>
      <c r="D1387" s="55" t="str">
        <f>IF(C1387&lt;&gt;"",IFERROR(VLOOKUP(C1387,#REF!,2,FALSE),""))</f>
        <v/>
      </c>
      <c r="E1387" s="56"/>
      <c r="F1387" s="57"/>
      <c r="G1387" s="53">
        <f t="shared" si="92"/>
        <v>0</v>
      </c>
      <c r="H1387" s="53">
        <f>IF(ISERROR(VLOOKUP(C1387,Vente!$A$4:$D$32,4,FALSE)),0,VLOOKUP(C1387,Vente!$B$19:$C$506,2,FALSE))</f>
        <v>0</v>
      </c>
      <c r="I1387" s="53">
        <f t="shared" si="93"/>
        <v>0</v>
      </c>
      <c r="J1387" s="54">
        <f t="shared" si="94"/>
        <v>0</v>
      </c>
      <c r="Q1387" s="20" t="str">
        <v/>
      </c>
    </row>
    <row r="1388" spans="1:17" ht="16.5" x14ac:dyDescent="0.3">
      <c r="A1388" s="42">
        <f t="shared" si="95"/>
        <v>1384</v>
      </c>
      <c r="B1388" s="39"/>
      <c r="C1388" s="50" t="s">
        <v>1452</v>
      </c>
      <c r="D1388" s="55" t="str">
        <f>IF(C1388&lt;&gt;"",IFERROR(VLOOKUP(C1388,#REF!,2,FALSE),""))</f>
        <v/>
      </c>
      <c r="E1388" s="56"/>
      <c r="F1388" s="57"/>
      <c r="G1388" s="53">
        <f t="shared" si="92"/>
        <v>0</v>
      </c>
      <c r="H1388" s="53">
        <f>IF(ISERROR(VLOOKUP(C1388,Vente!$A$4:$D$32,4,FALSE)),0,VLOOKUP(C1388,Vente!$B$19:$C$506,2,FALSE))</f>
        <v>0</v>
      </c>
      <c r="I1388" s="53">
        <f t="shared" si="93"/>
        <v>0</v>
      </c>
      <c r="J1388" s="54">
        <f t="shared" si="94"/>
        <v>0</v>
      </c>
      <c r="Q1388" s="20" t="str">
        <v/>
      </c>
    </row>
    <row r="1389" spans="1:17" ht="16.5" x14ac:dyDescent="0.3">
      <c r="A1389" s="42">
        <f t="shared" si="95"/>
        <v>1385</v>
      </c>
      <c r="B1389" s="39"/>
      <c r="C1389" s="50" t="s">
        <v>1453</v>
      </c>
      <c r="D1389" s="55" t="str">
        <f>IF(C1389&lt;&gt;"",IFERROR(VLOOKUP(C1389,#REF!,2,FALSE),""))</f>
        <v/>
      </c>
      <c r="E1389" s="56"/>
      <c r="F1389" s="57"/>
      <c r="G1389" s="53">
        <f t="shared" si="92"/>
        <v>0</v>
      </c>
      <c r="H1389" s="53">
        <f>IF(ISERROR(VLOOKUP(C1389,Vente!$A$4:$D$32,4,FALSE)),0,VLOOKUP(C1389,Vente!$B$19:$C$506,2,FALSE))</f>
        <v>0</v>
      </c>
      <c r="I1389" s="53">
        <f t="shared" si="93"/>
        <v>0</v>
      </c>
      <c r="J1389" s="54">
        <f t="shared" si="94"/>
        <v>0</v>
      </c>
      <c r="Q1389" s="20" t="str">
        <v/>
      </c>
    </row>
    <row r="1390" spans="1:17" ht="16.5" x14ac:dyDescent="0.3">
      <c r="A1390" s="42">
        <f t="shared" si="95"/>
        <v>1386</v>
      </c>
      <c r="B1390" s="39"/>
      <c r="C1390" s="50" t="s">
        <v>1454</v>
      </c>
      <c r="D1390" s="55" t="str">
        <f>IF(C1390&lt;&gt;"",IFERROR(VLOOKUP(C1390,#REF!,2,FALSE),""))</f>
        <v/>
      </c>
      <c r="E1390" s="56"/>
      <c r="F1390" s="57"/>
      <c r="G1390" s="53">
        <f t="shared" si="92"/>
        <v>0</v>
      </c>
      <c r="H1390" s="53">
        <f>IF(ISERROR(VLOOKUP(C1390,Vente!$A$4:$D$32,4,FALSE)),0,VLOOKUP(C1390,Vente!$B$19:$C$506,2,FALSE))</f>
        <v>0</v>
      </c>
      <c r="I1390" s="53">
        <f t="shared" si="93"/>
        <v>0</v>
      </c>
      <c r="J1390" s="54">
        <f t="shared" si="94"/>
        <v>0</v>
      </c>
      <c r="Q1390" s="20" t="str">
        <v/>
      </c>
    </row>
    <row r="1391" spans="1:17" ht="16.5" x14ac:dyDescent="0.3">
      <c r="A1391" s="42">
        <f t="shared" si="95"/>
        <v>1387</v>
      </c>
      <c r="B1391" s="39"/>
      <c r="C1391" s="50" t="s">
        <v>1455</v>
      </c>
      <c r="D1391" s="55" t="str">
        <f>IF(C1391&lt;&gt;"",IFERROR(VLOOKUP(C1391,#REF!,2,FALSE),""))</f>
        <v/>
      </c>
      <c r="E1391" s="56"/>
      <c r="F1391" s="57"/>
      <c r="G1391" s="53">
        <f t="shared" si="92"/>
        <v>0</v>
      </c>
      <c r="H1391" s="53">
        <f>IF(ISERROR(VLOOKUP(C1391,Vente!$A$4:$D$32,4,FALSE)),0,VLOOKUP(C1391,Vente!$B$19:$C$506,2,FALSE))</f>
        <v>0</v>
      </c>
      <c r="I1391" s="53">
        <f t="shared" si="93"/>
        <v>0</v>
      </c>
      <c r="J1391" s="54">
        <f t="shared" si="94"/>
        <v>0</v>
      </c>
      <c r="Q1391" s="20" t="str">
        <v/>
      </c>
    </row>
    <row r="1392" spans="1:17" ht="16.5" x14ac:dyDescent="0.3">
      <c r="A1392" s="42">
        <f t="shared" si="95"/>
        <v>1388</v>
      </c>
      <c r="B1392" s="39"/>
      <c r="C1392" s="50" t="s">
        <v>1456</v>
      </c>
      <c r="D1392" s="55" t="str">
        <f>IF(C1392&lt;&gt;"",IFERROR(VLOOKUP(C1392,#REF!,2,FALSE),""))</f>
        <v/>
      </c>
      <c r="E1392" s="56"/>
      <c r="F1392" s="57"/>
      <c r="G1392" s="53">
        <f t="shared" si="92"/>
        <v>0</v>
      </c>
      <c r="H1392" s="53">
        <f>IF(ISERROR(VLOOKUP(C1392,Vente!$A$4:$D$32,4,FALSE)),0,VLOOKUP(C1392,Vente!$B$19:$C$506,2,FALSE))</f>
        <v>0</v>
      </c>
      <c r="I1392" s="53">
        <f t="shared" si="93"/>
        <v>0</v>
      </c>
      <c r="J1392" s="54">
        <f t="shared" si="94"/>
        <v>0</v>
      </c>
      <c r="Q1392" s="20" t="str">
        <v/>
      </c>
    </row>
    <row r="1393" spans="1:17" ht="16.5" x14ac:dyDescent="0.3">
      <c r="A1393" s="42">
        <f t="shared" si="95"/>
        <v>1389</v>
      </c>
      <c r="B1393" s="39"/>
      <c r="C1393" s="50" t="s">
        <v>1457</v>
      </c>
      <c r="D1393" s="55" t="str">
        <f>IF(C1393&lt;&gt;"",IFERROR(VLOOKUP(C1393,#REF!,2,FALSE),""))</f>
        <v/>
      </c>
      <c r="E1393" s="56"/>
      <c r="F1393" s="57"/>
      <c r="G1393" s="53">
        <f t="shared" si="92"/>
        <v>0</v>
      </c>
      <c r="H1393" s="53">
        <f>IF(ISERROR(VLOOKUP(C1393,Vente!$A$4:$D$32,4,FALSE)),0,VLOOKUP(C1393,Vente!$B$19:$C$506,2,FALSE))</f>
        <v>0</v>
      </c>
      <c r="I1393" s="53">
        <f t="shared" si="93"/>
        <v>0</v>
      </c>
      <c r="J1393" s="54">
        <f t="shared" si="94"/>
        <v>0</v>
      </c>
      <c r="Q1393" s="20" t="str">
        <v/>
      </c>
    </row>
    <row r="1394" spans="1:17" ht="16.5" x14ac:dyDescent="0.3">
      <c r="A1394" s="42">
        <f t="shared" si="95"/>
        <v>1390</v>
      </c>
      <c r="B1394" s="39"/>
      <c r="C1394" s="50" t="s">
        <v>1458</v>
      </c>
      <c r="D1394" s="55" t="str">
        <f>IF(C1394&lt;&gt;"",IFERROR(VLOOKUP(C1394,#REF!,2,FALSE),""))</f>
        <v/>
      </c>
      <c r="E1394" s="56"/>
      <c r="F1394" s="57"/>
      <c r="G1394" s="53">
        <f t="shared" si="92"/>
        <v>0</v>
      </c>
      <c r="H1394" s="53">
        <f>IF(ISERROR(VLOOKUP(C1394,Vente!$A$4:$D$32,4,FALSE)),0,VLOOKUP(C1394,Vente!$B$19:$C$506,2,FALSE))</f>
        <v>0</v>
      </c>
      <c r="I1394" s="53">
        <f t="shared" si="93"/>
        <v>0</v>
      </c>
      <c r="J1394" s="54">
        <f t="shared" si="94"/>
        <v>0</v>
      </c>
      <c r="Q1394" s="20" t="str">
        <v/>
      </c>
    </row>
    <row r="1395" spans="1:17" ht="16.5" x14ac:dyDescent="0.3">
      <c r="A1395" s="42">
        <f t="shared" si="95"/>
        <v>1391</v>
      </c>
      <c r="B1395" s="39"/>
      <c r="C1395" s="50" t="s">
        <v>1459</v>
      </c>
      <c r="D1395" s="55" t="str">
        <f>IF(C1395&lt;&gt;"",IFERROR(VLOOKUP(C1395,#REF!,2,FALSE),""))</f>
        <v/>
      </c>
      <c r="E1395" s="56"/>
      <c r="F1395" s="57"/>
      <c r="G1395" s="53">
        <f t="shared" si="92"/>
        <v>0</v>
      </c>
      <c r="H1395" s="53">
        <f>IF(ISERROR(VLOOKUP(C1395,Vente!$A$4:$D$32,4,FALSE)),0,VLOOKUP(C1395,Vente!$B$19:$C$506,2,FALSE))</f>
        <v>0</v>
      </c>
      <c r="I1395" s="53">
        <f t="shared" si="93"/>
        <v>0</v>
      </c>
      <c r="J1395" s="54">
        <f t="shared" si="94"/>
        <v>0</v>
      </c>
      <c r="Q1395" s="20" t="str">
        <v/>
      </c>
    </row>
    <row r="1396" spans="1:17" ht="16.5" x14ac:dyDescent="0.3">
      <c r="A1396" s="42">
        <f t="shared" si="95"/>
        <v>1392</v>
      </c>
      <c r="B1396" s="39"/>
      <c r="C1396" s="50" t="s">
        <v>1460</v>
      </c>
      <c r="D1396" s="55" t="str">
        <f>IF(C1396&lt;&gt;"",IFERROR(VLOOKUP(C1396,#REF!,2,FALSE),""))</f>
        <v/>
      </c>
      <c r="E1396" s="56"/>
      <c r="F1396" s="57"/>
      <c r="G1396" s="53">
        <f t="shared" si="92"/>
        <v>0</v>
      </c>
      <c r="H1396" s="53">
        <f>IF(ISERROR(VLOOKUP(C1396,Vente!$A$4:$D$32,4,FALSE)),0,VLOOKUP(C1396,Vente!$B$19:$C$506,2,FALSE))</f>
        <v>0</v>
      </c>
      <c r="I1396" s="53">
        <f t="shared" si="93"/>
        <v>0</v>
      </c>
      <c r="J1396" s="54">
        <f t="shared" si="94"/>
        <v>0</v>
      </c>
      <c r="Q1396" s="20" t="str">
        <v/>
      </c>
    </row>
    <row r="1397" spans="1:17" ht="16.5" x14ac:dyDescent="0.3">
      <c r="A1397" s="42">
        <f t="shared" si="95"/>
        <v>1393</v>
      </c>
      <c r="B1397" s="39"/>
      <c r="C1397" s="50" t="s">
        <v>1461</v>
      </c>
      <c r="D1397" s="55" t="str">
        <f>IF(C1397&lt;&gt;"",IFERROR(VLOOKUP(C1397,#REF!,2,FALSE),""))</f>
        <v/>
      </c>
      <c r="E1397" s="56"/>
      <c r="F1397" s="57"/>
      <c r="G1397" s="53">
        <f t="shared" si="92"/>
        <v>0</v>
      </c>
      <c r="H1397" s="53">
        <f>IF(ISERROR(VLOOKUP(C1397,Vente!$A$4:$D$32,4,FALSE)),0,VLOOKUP(C1397,Vente!$B$19:$C$506,2,FALSE))</f>
        <v>0</v>
      </c>
      <c r="I1397" s="53">
        <f t="shared" si="93"/>
        <v>0</v>
      </c>
      <c r="J1397" s="54">
        <f t="shared" si="94"/>
        <v>0</v>
      </c>
      <c r="Q1397" s="20" t="str">
        <v/>
      </c>
    </row>
    <row r="1398" spans="1:17" ht="16.5" x14ac:dyDescent="0.3">
      <c r="A1398" s="42">
        <f t="shared" si="95"/>
        <v>1394</v>
      </c>
      <c r="B1398" s="39"/>
      <c r="C1398" s="50" t="s">
        <v>1462</v>
      </c>
      <c r="D1398" s="55" t="str">
        <f>IF(C1398&lt;&gt;"",IFERROR(VLOOKUP(C1398,#REF!,2,FALSE),""))</f>
        <v/>
      </c>
      <c r="E1398" s="56"/>
      <c r="F1398" s="57"/>
      <c r="G1398" s="53">
        <f t="shared" si="92"/>
        <v>0</v>
      </c>
      <c r="H1398" s="53">
        <f>IF(ISERROR(VLOOKUP(C1398,Vente!$A$4:$D$32,4,FALSE)),0,VLOOKUP(C1398,Vente!$B$19:$C$506,2,FALSE))</f>
        <v>0</v>
      </c>
      <c r="I1398" s="53">
        <f t="shared" si="93"/>
        <v>0</v>
      </c>
      <c r="J1398" s="54">
        <f t="shared" si="94"/>
        <v>0</v>
      </c>
      <c r="Q1398" s="20" t="str">
        <v/>
      </c>
    </row>
    <row r="1399" spans="1:17" ht="16.5" x14ac:dyDescent="0.3">
      <c r="A1399" s="42">
        <f t="shared" si="95"/>
        <v>1395</v>
      </c>
      <c r="B1399" s="39"/>
      <c r="C1399" s="50" t="s">
        <v>1463</v>
      </c>
      <c r="D1399" s="55" t="str">
        <f>IF(C1399&lt;&gt;"",IFERROR(VLOOKUP(C1399,#REF!,2,FALSE),""))</f>
        <v/>
      </c>
      <c r="E1399" s="56"/>
      <c r="F1399" s="57"/>
      <c r="G1399" s="53">
        <f t="shared" si="92"/>
        <v>0</v>
      </c>
      <c r="H1399" s="53">
        <f>IF(ISERROR(VLOOKUP(C1399,Vente!$A$4:$D$32,4,FALSE)),0,VLOOKUP(C1399,Vente!$B$19:$C$506,2,FALSE))</f>
        <v>0</v>
      </c>
      <c r="I1399" s="53">
        <f t="shared" si="93"/>
        <v>0</v>
      </c>
      <c r="J1399" s="54">
        <f t="shared" si="94"/>
        <v>0</v>
      </c>
      <c r="Q1399" s="20" t="str">
        <v/>
      </c>
    </row>
    <row r="1400" spans="1:17" ht="16.5" x14ac:dyDescent="0.3">
      <c r="A1400" s="42">
        <f t="shared" si="95"/>
        <v>1396</v>
      </c>
      <c r="B1400" s="39"/>
      <c r="C1400" s="50" t="s">
        <v>1464</v>
      </c>
      <c r="D1400" s="55" t="str">
        <f>IF(C1400&lt;&gt;"",IFERROR(VLOOKUP(C1400,#REF!,2,FALSE),""))</f>
        <v/>
      </c>
      <c r="E1400" s="56"/>
      <c r="F1400" s="57"/>
      <c r="G1400" s="53">
        <f t="shared" si="92"/>
        <v>0</v>
      </c>
      <c r="H1400" s="53">
        <f>IF(ISERROR(VLOOKUP(C1400,Vente!$A$4:$D$32,4,FALSE)),0,VLOOKUP(C1400,Vente!$B$19:$C$506,2,FALSE))</f>
        <v>0</v>
      </c>
      <c r="I1400" s="53">
        <f t="shared" si="93"/>
        <v>0</v>
      </c>
      <c r="J1400" s="54">
        <f t="shared" si="94"/>
        <v>0</v>
      </c>
      <c r="Q1400" s="20" t="str">
        <v/>
      </c>
    </row>
    <row r="1401" spans="1:17" ht="16.5" x14ac:dyDescent="0.3">
      <c r="A1401" s="42">
        <f t="shared" si="95"/>
        <v>1397</v>
      </c>
      <c r="B1401" s="39"/>
      <c r="C1401" s="50" t="s">
        <v>1465</v>
      </c>
      <c r="D1401" s="55" t="str">
        <f>IF(C1401&lt;&gt;"",IFERROR(VLOOKUP(C1401,#REF!,2,FALSE),""))</f>
        <v/>
      </c>
      <c r="E1401" s="56"/>
      <c r="F1401" s="57"/>
      <c r="G1401" s="53">
        <f t="shared" si="92"/>
        <v>0</v>
      </c>
      <c r="H1401" s="53">
        <f>IF(ISERROR(VLOOKUP(C1401,Vente!$A$4:$D$32,4,FALSE)),0,VLOOKUP(C1401,Vente!$B$19:$C$506,2,FALSE))</f>
        <v>0</v>
      </c>
      <c r="I1401" s="53">
        <f t="shared" si="93"/>
        <v>0</v>
      </c>
      <c r="J1401" s="54">
        <f t="shared" si="94"/>
        <v>0</v>
      </c>
      <c r="Q1401" s="20" t="str">
        <v/>
      </c>
    </row>
    <row r="1402" spans="1:17" ht="16.5" x14ac:dyDescent="0.3">
      <c r="A1402" s="42">
        <f t="shared" si="95"/>
        <v>1398</v>
      </c>
      <c r="B1402" s="39"/>
      <c r="C1402" s="50" t="s">
        <v>1466</v>
      </c>
      <c r="D1402" s="55" t="str">
        <f>IF(C1402&lt;&gt;"",IFERROR(VLOOKUP(C1402,#REF!,2,FALSE),""))</f>
        <v/>
      </c>
      <c r="E1402" s="56"/>
      <c r="F1402" s="57"/>
      <c r="G1402" s="53">
        <f t="shared" si="92"/>
        <v>0</v>
      </c>
      <c r="H1402" s="53">
        <f>IF(ISERROR(VLOOKUP(C1402,Vente!$A$4:$D$32,4,FALSE)),0,VLOOKUP(C1402,Vente!$B$19:$C$506,2,FALSE))</f>
        <v>0</v>
      </c>
      <c r="I1402" s="53">
        <f t="shared" si="93"/>
        <v>0</v>
      </c>
      <c r="J1402" s="54">
        <f t="shared" si="94"/>
        <v>0</v>
      </c>
      <c r="Q1402" s="20" t="str">
        <v/>
      </c>
    </row>
    <row r="1403" spans="1:17" ht="16.5" x14ac:dyDescent="0.3">
      <c r="A1403" s="42">
        <f t="shared" si="95"/>
        <v>1399</v>
      </c>
      <c r="B1403" s="39"/>
      <c r="C1403" s="50" t="s">
        <v>1467</v>
      </c>
      <c r="D1403" s="55" t="str">
        <f>IF(C1403&lt;&gt;"",IFERROR(VLOOKUP(C1403,#REF!,2,FALSE),""))</f>
        <v/>
      </c>
      <c r="E1403" s="56"/>
      <c r="F1403" s="57"/>
      <c r="G1403" s="53">
        <f t="shared" si="92"/>
        <v>0</v>
      </c>
      <c r="H1403" s="53">
        <f>IF(ISERROR(VLOOKUP(C1403,Vente!$A$4:$D$32,4,FALSE)),0,VLOOKUP(C1403,Vente!$B$19:$C$506,2,FALSE))</f>
        <v>0</v>
      </c>
      <c r="I1403" s="53">
        <f t="shared" si="93"/>
        <v>0</v>
      </c>
      <c r="J1403" s="54">
        <f t="shared" si="94"/>
        <v>0</v>
      </c>
      <c r="Q1403" s="20" t="str">
        <v/>
      </c>
    </row>
    <row r="1404" spans="1:17" ht="16.5" x14ac:dyDescent="0.3">
      <c r="A1404" s="42">
        <f t="shared" si="95"/>
        <v>1400</v>
      </c>
      <c r="B1404" s="39"/>
      <c r="C1404" s="50" t="s">
        <v>1468</v>
      </c>
      <c r="D1404" s="55" t="str">
        <f>IF(C1404&lt;&gt;"",IFERROR(VLOOKUP(C1404,#REF!,2,FALSE),""))</f>
        <v/>
      </c>
      <c r="E1404" s="56"/>
      <c r="F1404" s="57"/>
      <c r="G1404" s="53">
        <f t="shared" si="92"/>
        <v>0</v>
      </c>
      <c r="H1404" s="53">
        <f>IF(ISERROR(VLOOKUP(C1404,Vente!$A$4:$D$32,4,FALSE)),0,VLOOKUP(C1404,Vente!$B$19:$C$506,2,FALSE))</f>
        <v>0</v>
      </c>
      <c r="I1404" s="53">
        <f t="shared" si="93"/>
        <v>0</v>
      </c>
      <c r="J1404" s="54">
        <f t="shared" si="94"/>
        <v>0</v>
      </c>
      <c r="Q1404" s="20" t="str">
        <v/>
      </c>
    </row>
    <row r="1405" spans="1:17" ht="16.5" x14ac:dyDescent="0.3">
      <c r="A1405" s="42">
        <f t="shared" si="95"/>
        <v>1401</v>
      </c>
      <c r="B1405" s="39"/>
      <c r="C1405" s="50" t="s">
        <v>1469</v>
      </c>
      <c r="D1405" s="55" t="str">
        <f>IF(C1405&lt;&gt;"",IFERROR(VLOOKUP(C1405,#REF!,2,FALSE),""))</f>
        <v/>
      </c>
      <c r="E1405" s="56"/>
      <c r="F1405" s="57"/>
      <c r="G1405" s="53">
        <f t="shared" si="92"/>
        <v>0</v>
      </c>
      <c r="H1405" s="53">
        <f>IF(ISERROR(VLOOKUP(C1405,Vente!$A$4:$D$32,4,FALSE)),0,VLOOKUP(C1405,Vente!$B$19:$C$506,2,FALSE))</f>
        <v>0</v>
      </c>
      <c r="I1405" s="53">
        <f t="shared" si="93"/>
        <v>0</v>
      </c>
      <c r="J1405" s="54">
        <f t="shared" si="94"/>
        <v>0</v>
      </c>
      <c r="Q1405" s="20" t="str">
        <v/>
      </c>
    </row>
    <row r="1406" spans="1:17" ht="16.5" x14ac:dyDescent="0.3">
      <c r="A1406" s="42">
        <f t="shared" si="95"/>
        <v>1402</v>
      </c>
      <c r="B1406" s="39"/>
      <c r="C1406" s="50" t="s">
        <v>1470</v>
      </c>
      <c r="D1406" s="55" t="str">
        <f>IF(C1406&lt;&gt;"",IFERROR(VLOOKUP(C1406,#REF!,2,FALSE),""))</f>
        <v/>
      </c>
      <c r="E1406" s="56"/>
      <c r="F1406" s="57"/>
      <c r="G1406" s="53">
        <f t="shared" si="92"/>
        <v>0</v>
      </c>
      <c r="H1406" s="53">
        <f>IF(ISERROR(VLOOKUP(C1406,Vente!$A$4:$D$32,4,FALSE)),0,VLOOKUP(C1406,Vente!$B$19:$C$506,2,FALSE))</f>
        <v>0</v>
      </c>
      <c r="I1406" s="53">
        <f t="shared" si="93"/>
        <v>0</v>
      </c>
      <c r="J1406" s="54">
        <f t="shared" si="94"/>
        <v>0</v>
      </c>
      <c r="Q1406" s="20" t="str">
        <v/>
      </c>
    </row>
    <row r="1407" spans="1:17" ht="16.5" x14ac:dyDescent="0.3">
      <c r="A1407" s="42">
        <f t="shared" si="95"/>
        <v>1403</v>
      </c>
      <c r="B1407" s="39"/>
      <c r="C1407" s="50" t="s">
        <v>1471</v>
      </c>
      <c r="D1407" s="55" t="str">
        <f>IF(C1407&lt;&gt;"",IFERROR(VLOOKUP(C1407,#REF!,2,FALSE),""))</f>
        <v/>
      </c>
      <c r="E1407" s="56"/>
      <c r="F1407" s="57"/>
      <c r="G1407" s="53">
        <f t="shared" si="92"/>
        <v>0</v>
      </c>
      <c r="H1407" s="53">
        <f>IF(ISERROR(VLOOKUP(C1407,Vente!$A$4:$D$32,4,FALSE)),0,VLOOKUP(C1407,Vente!$B$19:$C$506,2,FALSE))</f>
        <v>0</v>
      </c>
      <c r="I1407" s="53">
        <f t="shared" si="93"/>
        <v>0</v>
      </c>
      <c r="J1407" s="54">
        <f t="shared" si="94"/>
        <v>0</v>
      </c>
      <c r="Q1407" s="20" t="str">
        <v/>
      </c>
    </row>
    <row r="1408" spans="1:17" ht="16.5" x14ac:dyDescent="0.3">
      <c r="A1408" s="42">
        <f t="shared" si="95"/>
        <v>1404</v>
      </c>
      <c r="B1408" s="39"/>
      <c r="C1408" s="50" t="s">
        <v>1472</v>
      </c>
      <c r="D1408" s="55" t="str">
        <f>IF(C1408&lt;&gt;"",IFERROR(VLOOKUP(C1408,#REF!,2,FALSE),""))</f>
        <v/>
      </c>
      <c r="E1408" s="56"/>
      <c r="F1408" s="57"/>
      <c r="G1408" s="53">
        <f t="shared" si="92"/>
        <v>0</v>
      </c>
      <c r="H1408" s="53">
        <f>IF(ISERROR(VLOOKUP(C1408,Vente!$A$4:$D$32,4,FALSE)),0,VLOOKUP(C1408,Vente!$B$19:$C$506,2,FALSE))</f>
        <v>0</v>
      </c>
      <c r="I1408" s="53">
        <f t="shared" si="93"/>
        <v>0</v>
      </c>
      <c r="J1408" s="54">
        <f t="shared" si="94"/>
        <v>0</v>
      </c>
      <c r="Q1408" s="20" t="str">
        <v/>
      </c>
    </row>
    <row r="1409" spans="1:17" ht="16.5" x14ac:dyDescent="0.3">
      <c r="A1409" s="42">
        <f t="shared" si="95"/>
        <v>1405</v>
      </c>
      <c r="B1409" s="39"/>
      <c r="C1409" s="50" t="s">
        <v>1473</v>
      </c>
      <c r="D1409" s="55" t="str">
        <f>IF(C1409&lt;&gt;"",IFERROR(VLOOKUP(C1409,#REF!,2,FALSE),""))</f>
        <v/>
      </c>
      <c r="E1409" s="56"/>
      <c r="F1409" s="57"/>
      <c r="G1409" s="53">
        <f t="shared" si="92"/>
        <v>0</v>
      </c>
      <c r="H1409" s="53">
        <f>IF(ISERROR(VLOOKUP(C1409,Vente!$A$4:$D$32,4,FALSE)),0,VLOOKUP(C1409,Vente!$B$19:$C$506,2,FALSE))</f>
        <v>0</v>
      </c>
      <c r="I1409" s="53">
        <f t="shared" si="93"/>
        <v>0</v>
      </c>
      <c r="J1409" s="54">
        <f t="shared" si="94"/>
        <v>0</v>
      </c>
      <c r="Q1409" s="20" t="str">
        <v/>
      </c>
    </row>
    <row r="1410" spans="1:17" ht="16.5" x14ac:dyDescent="0.3">
      <c r="A1410" s="42">
        <f t="shared" si="95"/>
        <v>1406</v>
      </c>
      <c r="B1410" s="39"/>
      <c r="C1410" s="50" t="s">
        <v>1474</v>
      </c>
      <c r="D1410" s="55" t="str">
        <f>IF(C1410&lt;&gt;"",IFERROR(VLOOKUP(C1410,#REF!,2,FALSE),""))</f>
        <v/>
      </c>
      <c r="E1410" s="56"/>
      <c r="F1410" s="57"/>
      <c r="G1410" s="53">
        <f t="shared" si="92"/>
        <v>0</v>
      </c>
      <c r="H1410" s="53">
        <f>IF(ISERROR(VLOOKUP(C1410,Vente!$A$4:$D$32,4,FALSE)),0,VLOOKUP(C1410,Vente!$B$19:$C$506,2,FALSE))</f>
        <v>0</v>
      </c>
      <c r="I1410" s="53">
        <f t="shared" si="93"/>
        <v>0</v>
      </c>
      <c r="J1410" s="54">
        <f t="shared" si="94"/>
        <v>0</v>
      </c>
      <c r="Q1410" s="20" t="str">
        <v/>
      </c>
    </row>
    <row r="1411" spans="1:17" ht="16.5" x14ac:dyDescent="0.3">
      <c r="A1411" s="42">
        <f t="shared" si="95"/>
        <v>1407</v>
      </c>
      <c r="B1411" s="39"/>
      <c r="C1411" s="50" t="s">
        <v>1475</v>
      </c>
      <c r="D1411" s="55" t="str">
        <f>IF(C1411&lt;&gt;"",IFERROR(VLOOKUP(C1411,#REF!,2,FALSE),""))</f>
        <v/>
      </c>
      <c r="E1411" s="56"/>
      <c r="F1411" s="57"/>
      <c r="G1411" s="53">
        <f t="shared" si="92"/>
        <v>0</v>
      </c>
      <c r="H1411" s="53">
        <f>IF(ISERROR(VLOOKUP(C1411,Vente!$A$4:$D$32,4,FALSE)),0,VLOOKUP(C1411,Vente!$B$19:$C$506,2,FALSE))</f>
        <v>0</v>
      </c>
      <c r="I1411" s="53">
        <f t="shared" si="93"/>
        <v>0</v>
      </c>
      <c r="J1411" s="54">
        <f t="shared" si="94"/>
        <v>0</v>
      </c>
      <c r="Q1411" s="20" t="str">
        <v/>
      </c>
    </row>
    <row r="1412" spans="1:17" ht="16.5" x14ac:dyDescent="0.3">
      <c r="A1412" s="42">
        <f t="shared" si="95"/>
        <v>1408</v>
      </c>
      <c r="B1412" s="39"/>
      <c r="C1412" s="50" t="s">
        <v>1476</v>
      </c>
      <c r="D1412" s="55" t="str">
        <f>IF(C1412&lt;&gt;"",IFERROR(VLOOKUP(C1412,#REF!,2,FALSE),""))</f>
        <v/>
      </c>
      <c r="E1412" s="56"/>
      <c r="F1412" s="57"/>
      <c r="G1412" s="53">
        <f t="shared" si="92"/>
        <v>0</v>
      </c>
      <c r="H1412" s="53">
        <f>IF(ISERROR(VLOOKUP(C1412,Vente!$A$4:$D$32,4,FALSE)),0,VLOOKUP(C1412,Vente!$B$19:$C$506,2,FALSE))</f>
        <v>0</v>
      </c>
      <c r="I1412" s="53">
        <f t="shared" si="93"/>
        <v>0</v>
      </c>
      <c r="J1412" s="54">
        <f t="shared" si="94"/>
        <v>0</v>
      </c>
      <c r="Q1412" s="20" t="str">
        <v/>
      </c>
    </row>
    <row r="1413" spans="1:17" ht="16.5" x14ac:dyDescent="0.3">
      <c r="A1413" s="42">
        <f t="shared" si="95"/>
        <v>1409</v>
      </c>
      <c r="B1413" s="39"/>
      <c r="C1413" s="50" t="s">
        <v>1477</v>
      </c>
      <c r="D1413" s="55" t="str">
        <f>IF(C1413&lt;&gt;"",IFERROR(VLOOKUP(C1413,#REF!,2,FALSE),""))</f>
        <v/>
      </c>
      <c r="E1413" s="56"/>
      <c r="F1413" s="57"/>
      <c r="G1413" s="53">
        <f t="shared" si="92"/>
        <v>0</v>
      </c>
      <c r="H1413" s="53">
        <f>IF(ISERROR(VLOOKUP(C1413,Vente!$A$4:$D$32,4,FALSE)),0,VLOOKUP(C1413,Vente!$B$19:$C$506,2,FALSE))</f>
        <v>0</v>
      </c>
      <c r="I1413" s="53">
        <f t="shared" si="93"/>
        <v>0</v>
      </c>
      <c r="J1413" s="54">
        <f t="shared" si="94"/>
        <v>0</v>
      </c>
      <c r="Q1413" s="20" t="str">
        <v/>
      </c>
    </row>
    <row r="1414" spans="1:17" ht="16.5" x14ac:dyDescent="0.3">
      <c r="A1414" s="42">
        <f t="shared" si="95"/>
        <v>1410</v>
      </c>
      <c r="B1414" s="39"/>
      <c r="C1414" s="50" t="s">
        <v>1478</v>
      </c>
      <c r="D1414" s="55" t="str">
        <f>IF(C1414&lt;&gt;"",IFERROR(VLOOKUP(C1414,#REF!,2,FALSE),""))</f>
        <v/>
      </c>
      <c r="E1414" s="56"/>
      <c r="F1414" s="57"/>
      <c r="G1414" s="53">
        <f t="shared" ref="G1414:G1477" si="96">F1414</f>
        <v>0</v>
      </c>
      <c r="H1414" s="53">
        <f>IF(ISERROR(VLOOKUP(C1414,Vente!$A$4:$D$32,4,FALSE)),0,VLOOKUP(C1414,Vente!$B$19:$C$506,2,FALSE))</f>
        <v>0</v>
      </c>
      <c r="I1414" s="53">
        <f t="shared" ref="I1414:I1477" si="97">G1414-H1414</f>
        <v>0</v>
      </c>
      <c r="J1414" s="54">
        <f t="shared" ref="J1414:J1477" si="98">F1414*E1414</f>
        <v>0</v>
      </c>
      <c r="Q1414" s="20" t="str">
        <v/>
      </c>
    </row>
    <row r="1415" spans="1:17" ht="16.5" x14ac:dyDescent="0.3">
      <c r="A1415" s="42">
        <f t="shared" ref="A1415:A1478" si="99">A1414+1</f>
        <v>1411</v>
      </c>
      <c r="B1415" s="39"/>
      <c r="C1415" s="50" t="s">
        <v>1479</v>
      </c>
      <c r="D1415" s="55" t="str">
        <f>IF(C1415&lt;&gt;"",IFERROR(VLOOKUP(C1415,#REF!,2,FALSE),""))</f>
        <v/>
      </c>
      <c r="E1415" s="56"/>
      <c r="F1415" s="57"/>
      <c r="G1415" s="53">
        <f t="shared" si="96"/>
        <v>0</v>
      </c>
      <c r="H1415" s="53">
        <f>IF(ISERROR(VLOOKUP(C1415,Vente!$A$4:$D$32,4,FALSE)),0,VLOOKUP(C1415,Vente!$B$19:$C$506,2,FALSE))</f>
        <v>0</v>
      </c>
      <c r="I1415" s="53">
        <f t="shared" si="97"/>
        <v>0</v>
      </c>
      <c r="J1415" s="54">
        <f t="shared" si="98"/>
        <v>0</v>
      </c>
      <c r="Q1415" s="20" t="str">
        <v/>
      </c>
    </row>
    <row r="1416" spans="1:17" ht="16.5" x14ac:dyDescent="0.3">
      <c r="A1416" s="42">
        <f t="shared" si="99"/>
        <v>1412</v>
      </c>
      <c r="B1416" s="39"/>
      <c r="C1416" s="50" t="s">
        <v>1480</v>
      </c>
      <c r="D1416" s="55" t="str">
        <f>IF(C1416&lt;&gt;"",IFERROR(VLOOKUP(C1416,#REF!,2,FALSE),""))</f>
        <v/>
      </c>
      <c r="E1416" s="56"/>
      <c r="F1416" s="57"/>
      <c r="G1416" s="53">
        <f t="shared" si="96"/>
        <v>0</v>
      </c>
      <c r="H1416" s="53">
        <f>IF(ISERROR(VLOOKUP(C1416,Vente!$A$4:$D$32,4,FALSE)),0,VLOOKUP(C1416,Vente!$B$19:$C$506,2,FALSE))</f>
        <v>0</v>
      </c>
      <c r="I1416" s="53">
        <f t="shared" si="97"/>
        <v>0</v>
      </c>
      <c r="J1416" s="54">
        <f t="shared" si="98"/>
        <v>0</v>
      </c>
      <c r="Q1416" s="20" t="str">
        <v/>
      </c>
    </row>
    <row r="1417" spans="1:17" ht="16.5" x14ac:dyDescent="0.3">
      <c r="A1417" s="42">
        <f t="shared" si="99"/>
        <v>1413</v>
      </c>
      <c r="B1417" s="39"/>
      <c r="C1417" s="50" t="s">
        <v>1481</v>
      </c>
      <c r="D1417" s="55" t="str">
        <f>IF(C1417&lt;&gt;"",IFERROR(VLOOKUP(C1417,#REF!,2,FALSE),""))</f>
        <v/>
      </c>
      <c r="E1417" s="56"/>
      <c r="F1417" s="57"/>
      <c r="G1417" s="53">
        <f t="shared" si="96"/>
        <v>0</v>
      </c>
      <c r="H1417" s="53">
        <f>IF(ISERROR(VLOOKUP(C1417,Vente!$A$4:$D$32,4,FALSE)),0,VLOOKUP(C1417,Vente!$B$19:$C$506,2,FALSE))</f>
        <v>0</v>
      </c>
      <c r="I1417" s="53">
        <f t="shared" si="97"/>
        <v>0</v>
      </c>
      <c r="J1417" s="54">
        <f t="shared" si="98"/>
        <v>0</v>
      </c>
      <c r="Q1417" s="20" t="str">
        <v/>
      </c>
    </row>
    <row r="1418" spans="1:17" ht="16.5" x14ac:dyDescent="0.3">
      <c r="A1418" s="42">
        <f t="shared" si="99"/>
        <v>1414</v>
      </c>
      <c r="B1418" s="39"/>
      <c r="C1418" s="50" t="s">
        <v>1482</v>
      </c>
      <c r="D1418" s="55" t="str">
        <f>IF(C1418&lt;&gt;"",IFERROR(VLOOKUP(C1418,#REF!,2,FALSE),""))</f>
        <v/>
      </c>
      <c r="E1418" s="56"/>
      <c r="F1418" s="57"/>
      <c r="G1418" s="53">
        <f t="shared" si="96"/>
        <v>0</v>
      </c>
      <c r="H1418" s="53">
        <f>IF(ISERROR(VLOOKUP(C1418,Vente!$A$4:$D$32,4,FALSE)),0,VLOOKUP(C1418,Vente!$B$19:$C$506,2,FALSE))</f>
        <v>0</v>
      </c>
      <c r="I1418" s="53">
        <f t="shared" si="97"/>
        <v>0</v>
      </c>
      <c r="J1418" s="54">
        <f t="shared" si="98"/>
        <v>0</v>
      </c>
      <c r="Q1418" s="20" t="str">
        <v/>
      </c>
    </row>
    <row r="1419" spans="1:17" ht="16.5" x14ac:dyDescent="0.3">
      <c r="A1419" s="42">
        <f t="shared" si="99"/>
        <v>1415</v>
      </c>
      <c r="B1419" s="39"/>
      <c r="C1419" s="50" t="s">
        <v>1483</v>
      </c>
      <c r="D1419" s="55" t="str">
        <f>IF(C1419&lt;&gt;"",IFERROR(VLOOKUP(C1419,#REF!,2,FALSE),""))</f>
        <v/>
      </c>
      <c r="E1419" s="56"/>
      <c r="F1419" s="57"/>
      <c r="G1419" s="53">
        <f t="shared" si="96"/>
        <v>0</v>
      </c>
      <c r="H1419" s="53">
        <f>IF(ISERROR(VLOOKUP(C1419,Vente!$A$4:$D$32,4,FALSE)),0,VLOOKUP(C1419,Vente!$B$19:$C$506,2,FALSE))</f>
        <v>0</v>
      </c>
      <c r="I1419" s="53">
        <f t="shared" si="97"/>
        <v>0</v>
      </c>
      <c r="J1419" s="54">
        <f t="shared" si="98"/>
        <v>0</v>
      </c>
      <c r="Q1419" s="20" t="str">
        <v/>
      </c>
    </row>
    <row r="1420" spans="1:17" ht="16.5" x14ac:dyDescent="0.3">
      <c r="A1420" s="42">
        <f t="shared" si="99"/>
        <v>1416</v>
      </c>
      <c r="B1420" s="39"/>
      <c r="C1420" s="50" t="s">
        <v>1484</v>
      </c>
      <c r="D1420" s="55" t="str">
        <f>IF(C1420&lt;&gt;"",IFERROR(VLOOKUP(C1420,#REF!,2,FALSE),""))</f>
        <v/>
      </c>
      <c r="E1420" s="56"/>
      <c r="F1420" s="57"/>
      <c r="G1420" s="53">
        <f t="shared" si="96"/>
        <v>0</v>
      </c>
      <c r="H1420" s="53">
        <f>IF(ISERROR(VLOOKUP(C1420,Vente!$A$4:$D$32,4,FALSE)),0,VLOOKUP(C1420,Vente!$B$19:$C$506,2,FALSE))</f>
        <v>0</v>
      </c>
      <c r="I1420" s="53">
        <f t="shared" si="97"/>
        <v>0</v>
      </c>
      <c r="J1420" s="54">
        <f t="shared" si="98"/>
        <v>0</v>
      </c>
      <c r="Q1420" s="20" t="str">
        <v/>
      </c>
    </row>
    <row r="1421" spans="1:17" ht="16.5" x14ac:dyDescent="0.3">
      <c r="A1421" s="42">
        <f t="shared" si="99"/>
        <v>1417</v>
      </c>
      <c r="B1421" s="39"/>
      <c r="C1421" s="50" t="s">
        <v>1485</v>
      </c>
      <c r="D1421" s="55" t="str">
        <f>IF(C1421&lt;&gt;"",IFERROR(VLOOKUP(C1421,#REF!,2,FALSE),""))</f>
        <v/>
      </c>
      <c r="E1421" s="56"/>
      <c r="F1421" s="57"/>
      <c r="G1421" s="53">
        <f t="shared" si="96"/>
        <v>0</v>
      </c>
      <c r="H1421" s="53">
        <f>IF(ISERROR(VLOOKUP(C1421,Vente!$A$4:$D$32,4,FALSE)),0,VLOOKUP(C1421,Vente!$B$19:$C$506,2,FALSE))</f>
        <v>0</v>
      </c>
      <c r="I1421" s="53">
        <f t="shared" si="97"/>
        <v>0</v>
      </c>
      <c r="J1421" s="54">
        <f t="shared" si="98"/>
        <v>0</v>
      </c>
      <c r="Q1421" s="20" t="str">
        <v/>
      </c>
    </row>
    <row r="1422" spans="1:17" ht="16.5" x14ac:dyDescent="0.3">
      <c r="A1422" s="42">
        <f t="shared" si="99"/>
        <v>1418</v>
      </c>
      <c r="B1422" s="39"/>
      <c r="C1422" s="50" t="s">
        <v>1486</v>
      </c>
      <c r="D1422" s="55" t="str">
        <f>IF(C1422&lt;&gt;"",IFERROR(VLOOKUP(C1422,#REF!,2,FALSE),""))</f>
        <v/>
      </c>
      <c r="E1422" s="56"/>
      <c r="F1422" s="57"/>
      <c r="G1422" s="53">
        <f t="shared" si="96"/>
        <v>0</v>
      </c>
      <c r="H1422" s="53">
        <f>IF(ISERROR(VLOOKUP(C1422,Vente!$A$4:$D$32,4,FALSE)),0,VLOOKUP(C1422,Vente!$B$19:$C$506,2,FALSE))</f>
        <v>0</v>
      </c>
      <c r="I1422" s="53">
        <f t="shared" si="97"/>
        <v>0</v>
      </c>
      <c r="J1422" s="54">
        <f t="shared" si="98"/>
        <v>0</v>
      </c>
      <c r="Q1422" s="20" t="str">
        <v/>
      </c>
    </row>
    <row r="1423" spans="1:17" ht="16.5" x14ac:dyDescent="0.3">
      <c r="A1423" s="42">
        <f t="shared" si="99"/>
        <v>1419</v>
      </c>
      <c r="B1423" s="39"/>
      <c r="C1423" s="50" t="s">
        <v>1487</v>
      </c>
      <c r="D1423" s="55" t="str">
        <f>IF(C1423&lt;&gt;"",IFERROR(VLOOKUP(C1423,#REF!,2,FALSE),""))</f>
        <v/>
      </c>
      <c r="E1423" s="56"/>
      <c r="F1423" s="57"/>
      <c r="G1423" s="53">
        <f t="shared" si="96"/>
        <v>0</v>
      </c>
      <c r="H1423" s="53">
        <f>IF(ISERROR(VLOOKUP(C1423,Vente!$A$4:$D$32,4,FALSE)),0,VLOOKUP(C1423,Vente!$B$19:$C$506,2,FALSE))</f>
        <v>0</v>
      </c>
      <c r="I1423" s="53">
        <f t="shared" si="97"/>
        <v>0</v>
      </c>
      <c r="J1423" s="54">
        <f t="shared" si="98"/>
        <v>0</v>
      </c>
      <c r="Q1423" s="20" t="str">
        <v/>
      </c>
    </row>
    <row r="1424" spans="1:17" ht="16.5" x14ac:dyDescent="0.3">
      <c r="A1424" s="42">
        <f t="shared" si="99"/>
        <v>1420</v>
      </c>
      <c r="B1424" s="39"/>
      <c r="C1424" s="50" t="s">
        <v>1488</v>
      </c>
      <c r="D1424" s="55" t="str">
        <f>IF(C1424&lt;&gt;"",IFERROR(VLOOKUP(C1424,#REF!,2,FALSE),""))</f>
        <v/>
      </c>
      <c r="E1424" s="56"/>
      <c r="F1424" s="57"/>
      <c r="G1424" s="53">
        <f t="shared" si="96"/>
        <v>0</v>
      </c>
      <c r="H1424" s="53">
        <f>IF(ISERROR(VLOOKUP(C1424,Vente!$A$4:$D$32,4,FALSE)),0,VLOOKUP(C1424,Vente!$B$19:$C$506,2,FALSE))</f>
        <v>0</v>
      </c>
      <c r="I1424" s="53">
        <f t="shared" si="97"/>
        <v>0</v>
      </c>
      <c r="J1424" s="54">
        <f t="shared" si="98"/>
        <v>0</v>
      </c>
      <c r="Q1424" s="20" t="str">
        <v/>
      </c>
    </row>
    <row r="1425" spans="1:17" ht="16.5" x14ac:dyDescent="0.3">
      <c r="A1425" s="42">
        <f t="shared" si="99"/>
        <v>1421</v>
      </c>
      <c r="B1425" s="39"/>
      <c r="C1425" s="50" t="s">
        <v>1489</v>
      </c>
      <c r="D1425" s="55" t="str">
        <f>IF(C1425&lt;&gt;"",IFERROR(VLOOKUP(C1425,#REF!,2,FALSE),""))</f>
        <v/>
      </c>
      <c r="E1425" s="56"/>
      <c r="F1425" s="57"/>
      <c r="G1425" s="53">
        <f t="shared" si="96"/>
        <v>0</v>
      </c>
      <c r="H1425" s="53">
        <f>IF(ISERROR(VLOOKUP(C1425,Vente!$A$4:$D$32,4,FALSE)),0,VLOOKUP(C1425,Vente!$B$19:$C$506,2,FALSE))</f>
        <v>0</v>
      </c>
      <c r="I1425" s="53">
        <f t="shared" si="97"/>
        <v>0</v>
      </c>
      <c r="J1425" s="54">
        <f t="shared" si="98"/>
        <v>0</v>
      </c>
      <c r="Q1425" s="20" t="str">
        <v/>
      </c>
    </row>
    <row r="1426" spans="1:17" ht="16.5" x14ac:dyDescent="0.3">
      <c r="A1426" s="42">
        <f t="shared" si="99"/>
        <v>1422</v>
      </c>
      <c r="B1426" s="39"/>
      <c r="C1426" s="50" t="s">
        <v>1490</v>
      </c>
      <c r="D1426" s="55" t="str">
        <f>IF(C1426&lt;&gt;"",IFERROR(VLOOKUP(C1426,#REF!,2,FALSE),""))</f>
        <v/>
      </c>
      <c r="E1426" s="56"/>
      <c r="F1426" s="57"/>
      <c r="G1426" s="53">
        <f t="shared" si="96"/>
        <v>0</v>
      </c>
      <c r="H1426" s="53">
        <f>IF(ISERROR(VLOOKUP(C1426,Vente!$A$4:$D$32,4,FALSE)),0,VLOOKUP(C1426,Vente!$B$19:$C$506,2,FALSE))</f>
        <v>0</v>
      </c>
      <c r="I1426" s="53">
        <f t="shared" si="97"/>
        <v>0</v>
      </c>
      <c r="J1426" s="54">
        <f t="shared" si="98"/>
        <v>0</v>
      </c>
      <c r="Q1426" s="20" t="str">
        <v/>
      </c>
    </row>
    <row r="1427" spans="1:17" ht="16.5" x14ac:dyDescent="0.3">
      <c r="A1427" s="42">
        <f t="shared" si="99"/>
        <v>1423</v>
      </c>
      <c r="B1427" s="39"/>
      <c r="C1427" s="50" t="s">
        <v>1491</v>
      </c>
      <c r="D1427" s="55" t="str">
        <f>IF(C1427&lt;&gt;"",IFERROR(VLOOKUP(C1427,#REF!,2,FALSE),""))</f>
        <v/>
      </c>
      <c r="E1427" s="56"/>
      <c r="F1427" s="57"/>
      <c r="G1427" s="53">
        <f t="shared" si="96"/>
        <v>0</v>
      </c>
      <c r="H1427" s="53">
        <f>IF(ISERROR(VLOOKUP(C1427,Vente!$A$4:$D$32,4,FALSE)),0,VLOOKUP(C1427,Vente!$B$19:$C$506,2,FALSE))</f>
        <v>0</v>
      </c>
      <c r="I1427" s="53">
        <f t="shared" si="97"/>
        <v>0</v>
      </c>
      <c r="J1427" s="54">
        <f t="shared" si="98"/>
        <v>0</v>
      </c>
      <c r="Q1427" s="20" t="str">
        <v/>
      </c>
    </row>
    <row r="1428" spans="1:17" ht="16.5" x14ac:dyDescent="0.3">
      <c r="A1428" s="42">
        <f t="shared" si="99"/>
        <v>1424</v>
      </c>
      <c r="B1428" s="39"/>
      <c r="C1428" s="50" t="s">
        <v>1492</v>
      </c>
      <c r="D1428" s="55" t="str">
        <f>IF(C1428&lt;&gt;"",IFERROR(VLOOKUP(C1428,#REF!,2,FALSE),""))</f>
        <v/>
      </c>
      <c r="E1428" s="56"/>
      <c r="F1428" s="57"/>
      <c r="G1428" s="53">
        <f t="shared" si="96"/>
        <v>0</v>
      </c>
      <c r="H1428" s="53">
        <f>IF(ISERROR(VLOOKUP(C1428,Vente!$A$4:$D$32,4,FALSE)),0,VLOOKUP(C1428,Vente!$B$19:$C$506,2,FALSE))</f>
        <v>0</v>
      </c>
      <c r="I1428" s="53">
        <f t="shared" si="97"/>
        <v>0</v>
      </c>
      <c r="J1428" s="54">
        <f t="shared" si="98"/>
        <v>0</v>
      </c>
      <c r="Q1428" s="20" t="str">
        <v/>
      </c>
    </row>
    <row r="1429" spans="1:17" ht="16.5" x14ac:dyDescent="0.3">
      <c r="A1429" s="42">
        <f t="shared" si="99"/>
        <v>1425</v>
      </c>
      <c r="B1429" s="39"/>
      <c r="C1429" s="50" t="s">
        <v>1493</v>
      </c>
      <c r="D1429" s="55" t="str">
        <f>IF(C1429&lt;&gt;"",IFERROR(VLOOKUP(C1429,#REF!,2,FALSE),""))</f>
        <v/>
      </c>
      <c r="E1429" s="56"/>
      <c r="F1429" s="57"/>
      <c r="G1429" s="53">
        <f t="shared" si="96"/>
        <v>0</v>
      </c>
      <c r="H1429" s="53">
        <f>IF(ISERROR(VLOOKUP(C1429,Vente!$A$4:$D$32,4,FALSE)),0,VLOOKUP(C1429,Vente!$B$19:$C$506,2,FALSE))</f>
        <v>0</v>
      </c>
      <c r="I1429" s="53">
        <f t="shared" si="97"/>
        <v>0</v>
      </c>
      <c r="J1429" s="54">
        <f t="shared" si="98"/>
        <v>0</v>
      </c>
      <c r="Q1429" s="20" t="str">
        <v/>
      </c>
    </row>
    <row r="1430" spans="1:17" ht="16.5" x14ac:dyDescent="0.3">
      <c r="A1430" s="42">
        <f t="shared" si="99"/>
        <v>1426</v>
      </c>
      <c r="B1430" s="39"/>
      <c r="C1430" s="50" t="s">
        <v>1494</v>
      </c>
      <c r="D1430" s="55" t="str">
        <f>IF(C1430&lt;&gt;"",IFERROR(VLOOKUP(C1430,#REF!,2,FALSE),""))</f>
        <v/>
      </c>
      <c r="E1430" s="56"/>
      <c r="F1430" s="57"/>
      <c r="G1430" s="53">
        <f t="shared" si="96"/>
        <v>0</v>
      </c>
      <c r="H1430" s="53">
        <f>IF(ISERROR(VLOOKUP(C1430,Vente!$A$4:$D$32,4,FALSE)),0,VLOOKUP(C1430,Vente!$B$19:$C$506,2,FALSE))</f>
        <v>0</v>
      </c>
      <c r="I1430" s="53">
        <f t="shared" si="97"/>
        <v>0</v>
      </c>
      <c r="J1430" s="54">
        <f t="shared" si="98"/>
        <v>0</v>
      </c>
      <c r="Q1430" s="20" t="str">
        <v/>
      </c>
    </row>
    <row r="1431" spans="1:17" ht="16.5" x14ac:dyDescent="0.3">
      <c r="A1431" s="42">
        <f t="shared" si="99"/>
        <v>1427</v>
      </c>
      <c r="B1431" s="39"/>
      <c r="C1431" s="50" t="s">
        <v>1495</v>
      </c>
      <c r="D1431" s="55" t="str">
        <f>IF(C1431&lt;&gt;"",IFERROR(VLOOKUP(C1431,#REF!,2,FALSE),""))</f>
        <v/>
      </c>
      <c r="E1431" s="56"/>
      <c r="F1431" s="57"/>
      <c r="G1431" s="53">
        <f t="shared" si="96"/>
        <v>0</v>
      </c>
      <c r="H1431" s="53">
        <f>IF(ISERROR(VLOOKUP(C1431,Vente!$A$4:$D$32,4,FALSE)),0,VLOOKUP(C1431,Vente!$B$19:$C$506,2,FALSE))</f>
        <v>0</v>
      </c>
      <c r="I1431" s="53">
        <f t="shared" si="97"/>
        <v>0</v>
      </c>
      <c r="J1431" s="54">
        <f t="shared" si="98"/>
        <v>0</v>
      </c>
      <c r="Q1431" s="20" t="str">
        <v/>
      </c>
    </row>
    <row r="1432" spans="1:17" ht="16.5" x14ac:dyDescent="0.3">
      <c r="A1432" s="42">
        <f t="shared" si="99"/>
        <v>1428</v>
      </c>
      <c r="B1432" s="39"/>
      <c r="C1432" s="50" t="s">
        <v>1496</v>
      </c>
      <c r="D1432" s="55" t="str">
        <f>IF(C1432&lt;&gt;"",IFERROR(VLOOKUP(C1432,#REF!,2,FALSE),""))</f>
        <v/>
      </c>
      <c r="E1432" s="56"/>
      <c r="F1432" s="57"/>
      <c r="G1432" s="53">
        <f t="shared" si="96"/>
        <v>0</v>
      </c>
      <c r="H1432" s="53">
        <f>IF(ISERROR(VLOOKUP(C1432,Vente!$A$4:$D$32,4,FALSE)),0,VLOOKUP(C1432,Vente!$B$19:$C$506,2,FALSE))</f>
        <v>0</v>
      </c>
      <c r="I1432" s="53">
        <f t="shared" si="97"/>
        <v>0</v>
      </c>
      <c r="J1432" s="54">
        <f t="shared" si="98"/>
        <v>0</v>
      </c>
      <c r="Q1432" s="20" t="str">
        <v/>
      </c>
    </row>
    <row r="1433" spans="1:17" ht="16.5" x14ac:dyDescent="0.3">
      <c r="A1433" s="42">
        <f t="shared" si="99"/>
        <v>1429</v>
      </c>
      <c r="B1433" s="39"/>
      <c r="C1433" s="50" t="s">
        <v>1497</v>
      </c>
      <c r="D1433" s="55" t="str">
        <f>IF(C1433&lt;&gt;"",IFERROR(VLOOKUP(C1433,#REF!,2,FALSE),""))</f>
        <v/>
      </c>
      <c r="E1433" s="56"/>
      <c r="F1433" s="57"/>
      <c r="G1433" s="53">
        <f t="shared" si="96"/>
        <v>0</v>
      </c>
      <c r="H1433" s="53">
        <f>IF(ISERROR(VLOOKUP(C1433,Vente!$A$4:$D$32,4,FALSE)),0,VLOOKUP(C1433,Vente!$B$19:$C$506,2,FALSE))</f>
        <v>0</v>
      </c>
      <c r="I1433" s="53">
        <f t="shared" si="97"/>
        <v>0</v>
      </c>
      <c r="J1433" s="54">
        <f t="shared" si="98"/>
        <v>0</v>
      </c>
      <c r="Q1433" s="20" t="str">
        <v/>
      </c>
    </row>
    <row r="1434" spans="1:17" ht="16.5" x14ac:dyDescent="0.3">
      <c r="A1434" s="42">
        <f t="shared" si="99"/>
        <v>1430</v>
      </c>
      <c r="B1434" s="39"/>
      <c r="C1434" s="50" t="s">
        <v>1498</v>
      </c>
      <c r="D1434" s="55" t="str">
        <f>IF(C1434&lt;&gt;"",IFERROR(VLOOKUP(C1434,#REF!,2,FALSE),""))</f>
        <v/>
      </c>
      <c r="E1434" s="56"/>
      <c r="F1434" s="57"/>
      <c r="G1434" s="53">
        <f t="shared" si="96"/>
        <v>0</v>
      </c>
      <c r="H1434" s="53">
        <f>IF(ISERROR(VLOOKUP(C1434,Vente!$A$4:$D$32,4,FALSE)),0,VLOOKUP(C1434,Vente!$B$19:$C$506,2,FALSE))</f>
        <v>0</v>
      </c>
      <c r="I1434" s="53">
        <f t="shared" si="97"/>
        <v>0</v>
      </c>
      <c r="J1434" s="54">
        <f t="shared" si="98"/>
        <v>0</v>
      </c>
      <c r="Q1434" s="20" t="str">
        <v/>
      </c>
    </row>
    <row r="1435" spans="1:17" ht="16.5" x14ac:dyDescent="0.3">
      <c r="A1435" s="42">
        <f t="shared" si="99"/>
        <v>1431</v>
      </c>
      <c r="B1435" s="39"/>
      <c r="C1435" s="50" t="s">
        <v>1499</v>
      </c>
      <c r="D1435" s="55" t="str">
        <f>IF(C1435&lt;&gt;"",IFERROR(VLOOKUP(C1435,#REF!,2,FALSE),""))</f>
        <v/>
      </c>
      <c r="E1435" s="56"/>
      <c r="F1435" s="57"/>
      <c r="G1435" s="53">
        <f t="shared" si="96"/>
        <v>0</v>
      </c>
      <c r="H1435" s="53">
        <f>IF(ISERROR(VLOOKUP(C1435,Vente!$A$4:$D$32,4,FALSE)),0,VLOOKUP(C1435,Vente!$B$19:$C$506,2,FALSE))</f>
        <v>0</v>
      </c>
      <c r="I1435" s="53">
        <f t="shared" si="97"/>
        <v>0</v>
      </c>
      <c r="J1435" s="54">
        <f t="shared" si="98"/>
        <v>0</v>
      </c>
      <c r="Q1435" s="20" t="str">
        <v/>
      </c>
    </row>
    <row r="1436" spans="1:17" ht="16.5" x14ac:dyDescent="0.3">
      <c r="A1436" s="42">
        <f t="shared" si="99"/>
        <v>1432</v>
      </c>
      <c r="B1436" s="39"/>
      <c r="C1436" s="50" t="s">
        <v>1500</v>
      </c>
      <c r="D1436" s="55" t="str">
        <f>IF(C1436&lt;&gt;"",IFERROR(VLOOKUP(C1436,#REF!,2,FALSE),""))</f>
        <v/>
      </c>
      <c r="E1436" s="56"/>
      <c r="F1436" s="57"/>
      <c r="G1436" s="53">
        <f t="shared" si="96"/>
        <v>0</v>
      </c>
      <c r="H1436" s="53">
        <f>IF(ISERROR(VLOOKUP(C1436,Vente!$A$4:$D$32,4,FALSE)),0,VLOOKUP(C1436,Vente!$B$19:$C$506,2,FALSE))</f>
        <v>0</v>
      </c>
      <c r="I1436" s="53">
        <f t="shared" si="97"/>
        <v>0</v>
      </c>
      <c r="J1436" s="54">
        <f t="shared" si="98"/>
        <v>0</v>
      </c>
      <c r="Q1436" s="20" t="str">
        <v/>
      </c>
    </row>
    <row r="1437" spans="1:17" ht="16.5" x14ac:dyDescent="0.3">
      <c r="A1437" s="42">
        <f t="shared" si="99"/>
        <v>1433</v>
      </c>
      <c r="B1437" s="39"/>
      <c r="C1437" s="50" t="s">
        <v>1501</v>
      </c>
      <c r="D1437" s="55" t="str">
        <f>IF(C1437&lt;&gt;"",IFERROR(VLOOKUP(C1437,#REF!,2,FALSE),""))</f>
        <v/>
      </c>
      <c r="E1437" s="56"/>
      <c r="F1437" s="57"/>
      <c r="G1437" s="53">
        <f t="shared" si="96"/>
        <v>0</v>
      </c>
      <c r="H1437" s="53">
        <f>IF(ISERROR(VLOOKUP(C1437,Vente!$A$4:$D$32,4,FALSE)),0,VLOOKUP(C1437,Vente!$B$19:$C$506,2,FALSE))</f>
        <v>0</v>
      </c>
      <c r="I1437" s="53">
        <f t="shared" si="97"/>
        <v>0</v>
      </c>
      <c r="J1437" s="54">
        <f t="shared" si="98"/>
        <v>0</v>
      </c>
      <c r="Q1437" s="20" t="str">
        <v/>
      </c>
    </row>
    <row r="1438" spans="1:17" ht="16.5" x14ac:dyDescent="0.3">
      <c r="A1438" s="42">
        <f t="shared" si="99"/>
        <v>1434</v>
      </c>
      <c r="B1438" s="39"/>
      <c r="C1438" s="50" t="s">
        <v>1502</v>
      </c>
      <c r="D1438" s="55" t="str">
        <f>IF(C1438&lt;&gt;"",IFERROR(VLOOKUP(C1438,#REF!,2,FALSE),""))</f>
        <v/>
      </c>
      <c r="E1438" s="56"/>
      <c r="F1438" s="57"/>
      <c r="G1438" s="53">
        <f t="shared" si="96"/>
        <v>0</v>
      </c>
      <c r="H1438" s="53">
        <f>IF(ISERROR(VLOOKUP(C1438,Vente!$A$4:$D$32,4,FALSE)),0,VLOOKUP(C1438,Vente!$B$19:$C$506,2,FALSE))</f>
        <v>0</v>
      </c>
      <c r="I1438" s="53">
        <f t="shared" si="97"/>
        <v>0</v>
      </c>
      <c r="J1438" s="54">
        <f t="shared" si="98"/>
        <v>0</v>
      </c>
      <c r="Q1438" s="20" t="str">
        <v/>
      </c>
    </row>
    <row r="1439" spans="1:17" ht="16.5" x14ac:dyDescent="0.3">
      <c r="A1439" s="42">
        <f t="shared" si="99"/>
        <v>1435</v>
      </c>
      <c r="B1439" s="39"/>
      <c r="C1439" s="50" t="s">
        <v>1503</v>
      </c>
      <c r="D1439" s="55" t="str">
        <f>IF(C1439&lt;&gt;"",IFERROR(VLOOKUP(C1439,#REF!,2,FALSE),""))</f>
        <v/>
      </c>
      <c r="E1439" s="56"/>
      <c r="F1439" s="57"/>
      <c r="G1439" s="53">
        <f t="shared" si="96"/>
        <v>0</v>
      </c>
      <c r="H1439" s="53">
        <f>IF(ISERROR(VLOOKUP(C1439,Vente!$A$4:$D$32,4,FALSE)),0,VLOOKUP(C1439,Vente!$B$19:$C$506,2,FALSE))</f>
        <v>0</v>
      </c>
      <c r="I1439" s="53">
        <f t="shared" si="97"/>
        <v>0</v>
      </c>
      <c r="J1439" s="54">
        <f t="shared" si="98"/>
        <v>0</v>
      </c>
      <c r="Q1439" s="20" t="str">
        <v/>
      </c>
    </row>
    <row r="1440" spans="1:17" ht="16.5" x14ac:dyDescent="0.3">
      <c r="A1440" s="42">
        <f t="shared" si="99"/>
        <v>1436</v>
      </c>
      <c r="B1440" s="39"/>
      <c r="C1440" s="50" t="s">
        <v>1504</v>
      </c>
      <c r="D1440" s="55" t="str">
        <f>IF(C1440&lt;&gt;"",IFERROR(VLOOKUP(C1440,#REF!,2,FALSE),""))</f>
        <v/>
      </c>
      <c r="E1440" s="56"/>
      <c r="F1440" s="57"/>
      <c r="G1440" s="53">
        <f t="shared" si="96"/>
        <v>0</v>
      </c>
      <c r="H1440" s="53">
        <f>IF(ISERROR(VLOOKUP(C1440,Vente!$A$4:$D$32,4,FALSE)),0,VLOOKUP(C1440,Vente!$B$19:$C$506,2,FALSE))</f>
        <v>0</v>
      </c>
      <c r="I1440" s="53">
        <f t="shared" si="97"/>
        <v>0</v>
      </c>
      <c r="J1440" s="54">
        <f t="shared" si="98"/>
        <v>0</v>
      </c>
      <c r="Q1440" s="20" t="str">
        <v/>
      </c>
    </row>
    <row r="1441" spans="1:17" ht="16.5" x14ac:dyDescent="0.3">
      <c r="A1441" s="42">
        <f t="shared" si="99"/>
        <v>1437</v>
      </c>
      <c r="B1441" s="39"/>
      <c r="C1441" s="50" t="s">
        <v>1505</v>
      </c>
      <c r="D1441" s="55" t="str">
        <f>IF(C1441&lt;&gt;"",IFERROR(VLOOKUP(C1441,#REF!,2,FALSE),""))</f>
        <v/>
      </c>
      <c r="E1441" s="56"/>
      <c r="F1441" s="57"/>
      <c r="G1441" s="53">
        <f t="shared" si="96"/>
        <v>0</v>
      </c>
      <c r="H1441" s="53">
        <f>IF(ISERROR(VLOOKUP(C1441,Vente!$A$4:$D$32,4,FALSE)),0,VLOOKUP(C1441,Vente!$B$19:$C$506,2,FALSE))</f>
        <v>0</v>
      </c>
      <c r="I1441" s="53">
        <f t="shared" si="97"/>
        <v>0</v>
      </c>
      <c r="J1441" s="54">
        <f t="shared" si="98"/>
        <v>0</v>
      </c>
      <c r="Q1441" s="20" t="str">
        <v/>
      </c>
    </row>
    <row r="1442" spans="1:17" ht="16.5" x14ac:dyDescent="0.3">
      <c r="A1442" s="42">
        <f t="shared" si="99"/>
        <v>1438</v>
      </c>
      <c r="B1442" s="39"/>
      <c r="C1442" s="50" t="s">
        <v>1506</v>
      </c>
      <c r="D1442" s="55" t="str">
        <f>IF(C1442&lt;&gt;"",IFERROR(VLOOKUP(C1442,#REF!,2,FALSE),""))</f>
        <v/>
      </c>
      <c r="E1442" s="56"/>
      <c r="F1442" s="57"/>
      <c r="G1442" s="53">
        <f t="shared" si="96"/>
        <v>0</v>
      </c>
      <c r="H1442" s="53">
        <f>IF(ISERROR(VLOOKUP(C1442,Vente!$A$4:$D$32,4,FALSE)),0,VLOOKUP(C1442,Vente!$B$19:$C$506,2,FALSE))</f>
        <v>0</v>
      </c>
      <c r="I1442" s="53">
        <f t="shared" si="97"/>
        <v>0</v>
      </c>
      <c r="J1442" s="54">
        <f t="shared" si="98"/>
        <v>0</v>
      </c>
      <c r="Q1442" s="20" t="str">
        <v/>
      </c>
    </row>
    <row r="1443" spans="1:17" ht="16.5" x14ac:dyDescent="0.3">
      <c r="A1443" s="42">
        <f t="shared" si="99"/>
        <v>1439</v>
      </c>
      <c r="B1443" s="39"/>
      <c r="C1443" s="50" t="s">
        <v>1507</v>
      </c>
      <c r="D1443" s="55" t="str">
        <f>IF(C1443&lt;&gt;"",IFERROR(VLOOKUP(C1443,#REF!,2,FALSE),""))</f>
        <v/>
      </c>
      <c r="E1443" s="56"/>
      <c r="F1443" s="57"/>
      <c r="G1443" s="53">
        <f t="shared" si="96"/>
        <v>0</v>
      </c>
      <c r="H1443" s="53">
        <f>IF(ISERROR(VLOOKUP(C1443,Vente!$A$4:$D$32,4,FALSE)),0,VLOOKUP(C1443,Vente!$B$19:$C$506,2,FALSE))</f>
        <v>0</v>
      </c>
      <c r="I1443" s="53">
        <f t="shared" si="97"/>
        <v>0</v>
      </c>
      <c r="J1443" s="54">
        <f t="shared" si="98"/>
        <v>0</v>
      </c>
      <c r="Q1443" s="20" t="str">
        <v/>
      </c>
    </row>
    <row r="1444" spans="1:17" ht="16.5" x14ac:dyDescent="0.3">
      <c r="A1444" s="42">
        <f t="shared" si="99"/>
        <v>1440</v>
      </c>
      <c r="B1444" s="39"/>
      <c r="C1444" s="50" t="s">
        <v>1508</v>
      </c>
      <c r="D1444" s="55" t="str">
        <f>IF(C1444&lt;&gt;"",IFERROR(VLOOKUP(C1444,#REF!,2,FALSE),""))</f>
        <v/>
      </c>
      <c r="E1444" s="56"/>
      <c r="F1444" s="57"/>
      <c r="G1444" s="53">
        <f t="shared" si="96"/>
        <v>0</v>
      </c>
      <c r="H1444" s="53">
        <f>IF(ISERROR(VLOOKUP(C1444,Vente!$A$4:$D$32,4,FALSE)),0,VLOOKUP(C1444,Vente!$B$19:$C$506,2,FALSE))</f>
        <v>0</v>
      </c>
      <c r="I1444" s="53">
        <f t="shared" si="97"/>
        <v>0</v>
      </c>
      <c r="J1444" s="54">
        <f t="shared" si="98"/>
        <v>0</v>
      </c>
      <c r="Q1444" s="20" t="str">
        <v/>
      </c>
    </row>
    <row r="1445" spans="1:17" ht="16.5" x14ac:dyDescent="0.3">
      <c r="A1445" s="42">
        <f t="shared" si="99"/>
        <v>1441</v>
      </c>
      <c r="B1445" s="39"/>
      <c r="C1445" s="50" t="s">
        <v>1509</v>
      </c>
      <c r="D1445" s="55" t="str">
        <f>IF(C1445&lt;&gt;"",IFERROR(VLOOKUP(C1445,#REF!,2,FALSE),""))</f>
        <v/>
      </c>
      <c r="E1445" s="56"/>
      <c r="F1445" s="57"/>
      <c r="G1445" s="53">
        <f t="shared" si="96"/>
        <v>0</v>
      </c>
      <c r="H1445" s="53">
        <f>IF(ISERROR(VLOOKUP(C1445,Vente!$A$4:$D$32,4,FALSE)),0,VLOOKUP(C1445,Vente!$B$19:$C$506,2,FALSE))</f>
        <v>0</v>
      </c>
      <c r="I1445" s="53">
        <f t="shared" si="97"/>
        <v>0</v>
      </c>
      <c r="J1445" s="54">
        <f t="shared" si="98"/>
        <v>0</v>
      </c>
      <c r="Q1445" s="20" t="str">
        <v/>
      </c>
    </row>
    <row r="1446" spans="1:17" ht="16.5" x14ac:dyDescent="0.3">
      <c r="A1446" s="42">
        <f t="shared" si="99"/>
        <v>1442</v>
      </c>
      <c r="B1446" s="39"/>
      <c r="C1446" s="50" t="s">
        <v>1510</v>
      </c>
      <c r="D1446" s="55" t="str">
        <f>IF(C1446&lt;&gt;"",IFERROR(VLOOKUP(C1446,#REF!,2,FALSE),""))</f>
        <v/>
      </c>
      <c r="E1446" s="56"/>
      <c r="F1446" s="57"/>
      <c r="G1446" s="53">
        <f t="shared" si="96"/>
        <v>0</v>
      </c>
      <c r="H1446" s="53">
        <f>IF(ISERROR(VLOOKUP(C1446,Vente!$A$4:$D$32,4,FALSE)),0,VLOOKUP(C1446,Vente!$B$19:$C$506,2,FALSE))</f>
        <v>0</v>
      </c>
      <c r="I1446" s="53">
        <f t="shared" si="97"/>
        <v>0</v>
      </c>
      <c r="J1446" s="54">
        <f t="shared" si="98"/>
        <v>0</v>
      </c>
      <c r="Q1446" s="20" t="str">
        <v/>
      </c>
    </row>
    <row r="1447" spans="1:17" ht="16.5" x14ac:dyDescent="0.3">
      <c r="A1447" s="42">
        <f t="shared" si="99"/>
        <v>1443</v>
      </c>
      <c r="B1447" s="39"/>
      <c r="C1447" s="50" t="s">
        <v>1511</v>
      </c>
      <c r="D1447" s="55" t="str">
        <f>IF(C1447&lt;&gt;"",IFERROR(VLOOKUP(C1447,#REF!,2,FALSE),""))</f>
        <v/>
      </c>
      <c r="E1447" s="56"/>
      <c r="F1447" s="57"/>
      <c r="G1447" s="53">
        <f t="shared" si="96"/>
        <v>0</v>
      </c>
      <c r="H1447" s="53">
        <f>IF(ISERROR(VLOOKUP(C1447,Vente!$A$4:$D$32,4,FALSE)),0,VLOOKUP(C1447,Vente!$B$19:$C$506,2,FALSE))</f>
        <v>0</v>
      </c>
      <c r="I1447" s="53">
        <f t="shared" si="97"/>
        <v>0</v>
      </c>
      <c r="J1447" s="54">
        <f t="shared" si="98"/>
        <v>0</v>
      </c>
      <c r="Q1447" s="20" t="str">
        <v/>
      </c>
    </row>
    <row r="1448" spans="1:17" ht="16.5" x14ac:dyDescent="0.3">
      <c r="A1448" s="42">
        <f t="shared" si="99"/>
        <v>1444</v>
      </c>
      <c r="B1448" s="39"/>
      <c r="C1448" s="50" t="s">
        <v>1512</v>
      </c>
      <c r="D1448" s="55" t="str">
        <f>IF(C1448&lt;&gt;"",IFERROR(VLOOKUP(C1448,#REF!,2,FALSE),""))</f>
        <v/>
      </c>
      <c r="E1448" s="56"/>
      <c r="F1448" s="57"/>
      <c r="G1448" s="53">
        <f t="shared" si="96"/>
        <v>0</v>
      </c>
      <c r="H1448" s="53">
        <f>IF(ISERROR(VLOOKUP(C1448,Vente!$A$4:$D$32,4,FALSE)),0,VLOOKUP(C1448,Vente!$B$19:$C$506,2,FALSE))</f>
        <v>0</v>
      </c>
      <c r="I1448" s="53">
        <f t="shared" si="97"/>
        <v>0</v>
      </c>
      <c r="J1448" s="54">
        <f t="shared" si="98"/>
        <v>0</v>
      </c>
      <c r="Q1448" s="20" t="str">
        <v/>
      </c>
    </row>
    <row r="1449" spans="1:17" ht="16.5" x14ac:dyDescent="0.3">
      <c r="A1449" s="42">
        <f t="shared" si="99"/>
        <v>1445</v>
      </c>
      <c r="B1449" s="39"/>
      <c r="C1449" s="50" t="s">
        <v>1513</v>
      </c>
      <c r="D1449" s="55" t="str">
        <f>IF(C1449&lt;&gt;"",IFERROR(VLOOKUP(C1449,#REF!,2,FALSE),""))</f>
        <v/>
      </c>
      <c r="E1449" s="56"/>
      <c r="F1449" s="57"/>
      <c r="G1449" s="53">
        <f t="shared" si="96"/>
        <v>0</v>
      </c>
      <c r="H1449" s="53">
        <f>IF(ISERROR(VLOOKUP(C1449,Vente!$A$4:$D$32,4,FALSE)),0,VLOOKUP(C1449,Vente!$B$19:$C$506,2,FALSE))</f>
        <v>0</v>
      </c>
      <c r="I1449" s="53">
        <f t="shared" si="97"/>
        <v>0</v>
      </c>
      <c r="J1449" s="54">
        <f t="shared" si="98"/>
        <v>0</v>
      </c>
      <c r="Q1449" s="20" t="str">
        <v/>
      </c>
    </row>
    <row r="1450" spans="1:17" ht="16.5" x14ac:dyDescent="0.3">
      <c r="A1450" s="42">
        <f t="shared" si="99"/>
        <v>1446</v>
      </c>
      <c r="B1450" s="39"/>
      <c r="C1450" s="50" t="s">
        <v>1514</v>
      </c>
      <c r="D1450" s="55" t="str">
        <f>IF(C1450&lt;&gt;"",IFERROR(VLOOKUP(C1450,#REF!,2,FALSE),""))</f>
        <v/>
      </c>
      <c r="E1450" s="56"/>
      <c r="F1450" s="57"/>
      <c r="G1450" s="53">
        <f t="shared" si="96"/>
        <v>0</v>
      </c>
      <c r="H1450" s="53">
        <f>IF(ISERROR(VLOOKUP(C1450,Vente!$A$4:$D$32,4,FALSE)),0,VLOOKUP(C1450,Vente!$B$19:$C$506,2,FALSE))</f>
        <v>0</v>
      </c>
      <c r="I1450" s="53">
        <f t="shared" si="97"/>
        <v>0</v>
      </c>
      <c r="J1450" s="54">
        <f t="shared" si="98"/>
        <v>0</v>
      </c>
      <c r="Q1450" s="20" t="str">
        <v/>
      </c>
    </row>
    <row r="1451" spans="1:17" ht="16.5" x14ac:dyDescent="0.3">
      <c r="A1451" s="42">
        <f t="shared" si="99"/>
        <v>1447</v>
      </c>
      <c r="B1451" s="39"/>
      <c r="C1451" s="50" t="s">
        <v>1515</v>
      </c>
      <c r="D1451" s="55" t="str">
        <f>IF(C1451&lt;&gt;"",IFERROR(VLOOKUP(C1451,#REF!,2,FALSE),""))</f>
        <v/>
      </c>
      <c r="E1451" s="56"/>
      <c r="F1451" s="57"/>
      <c r="G1451" s="53">
        <f t="shared" si="96"/>
        <v>0</v>
      </c>
      <c r="H1451" s="53">
        <f>IF(ISERROR(VLOOKUP(C1451,Vente!$A$4:$D$32,4,FALSE)),0,VLOOKUP(C1451,Vente!$B$19:$C$506,2,FALSE))</f>
        <v>0</v>
      </c>
      <c r="I1451" s="53">
        <f t="shared" si="97"/>
        <v>0</v>
      </c>
      <c r="J1451" s="54">
        <f t="shared" si="98"/>
        <v>0</v>
      </c>
      <c r="Q1451" s="20" t="str">
        <v/>
      </c>
    </row>
    <row r="1452" spans="1:17" ht="16.5" x14ac:dyDescent="0.3">
      <c r="A1452" s="42">
        <f t="shared" si="99"/>
        <v>1448</v>
      </c>
      <c r="B1452" s="39"/>
      <c r="C1452" s="50" t="s">
        <v>1516</v>
      </c>
      <c r="D1452" s="55" t="str">
        <f>IF(C1452&lt;&gt;"",IFERROR(VLOOKUP(C1452,#REF!,2,FALSE),""))</f>
        <v/>
      </c>
      <c r="E1452" s="56"/>
      <c r="F1452" s="57"/>
      <c r="G1452" s="53">
        <f t="shared" si="96"/>
        <v>0</v>
      </c>
      <c r="H1452" s="53">
        <f>IF(ISERROR(VLOOKUP(C1452,Vente!$A$4:$D$32,4,FALSE)),0,VLOOKUP(C1452,Vente!$B$19:$C$506,2,FALSE))</f>
        <v>0</v>
      </c>
      <c r="I1452" s="53">
        <f t="shared" si="97"/>
        <v>0</v>
      </c>
      <c r="J1452" s="54">
        <f t="shared" si="98"/>
        <v>0</v>
      </c>
      <c r="Q1452" s="20" t="str">
        <v/>
      </c>
    </row>
    <row r="1453" spans="1:17" ht="16.5" x14ac:dyDescent="0.3">
      <c r="A1453" s="42">
        <f t="shared" si="99"/>
        <v>1449</v>
      </c>
      <c r="B1453" s="39"/>
      <c r="C1453" s="50" t="s">
        <v>1517</v>
      </c>
      <c r="D1453" s="55" t="str">
        <f>IF(C1453&lt;&gt;"",IFERROR(VLOOKUP(C1453,#REF!,2,FALSE),""))</f>
        <v/>
      </c>
      <c r="E1453" s="56"/>
      <c r="F1453" s="57"/>
      <c r="G1453" s="53">
        <f t="shared" si="96"/>
        <v>0</v>
      </c>
      <c r="H1453" s="53">
        <f>IF(ISERROR(VLOOKUP(C1453,Vente!$A$4:$D$32,4,FALSE)),0,VLOOKUP(C1453,Vente!$B$19:$C$506,2,FALSE))</f>
        <v>0</v>
      </c>
      <c r="I1453" s="53">
        <f t="shared" si="97"/>
        <v>0</v>
      </c>
      <c r="J1453" s="54">
        <f t="shared" si="98"/>
        <v>0</v>
      </c>
      <c r="Q1453" s="20" t="str">
        <v/>
      </c>
    </row>
    <row r="1454" spans="1:17" ht="16.5" x14ac:dyDescent="0.3">
      <c r="A1454" s="42">
        <f t="shared" si="99"/>
        <v>1450</v>
      </c>
      <c r="B1454" s="39"/>
      <c r="C1454" s="50" t="s">
        <v>1518</v>
      </c>
      <c r="D1454" s="55" t="str">
        <f>IF(C1454&lt;&gt;"",IFERROR(VLOOKUP(C1454,#REF!,2,FALSE),""))</f>
        <v/>
      </c>
      <c r="E1454" s="56"/>
      <c r="F1454" s="57"/>
      <c r="G1454" s="53">
        <f t="shared" si="96"/>
        <v>0</v>
      </c>
      <c r="H1454" s="53">
        <f>IF(ISERROR(VLOOKUP(C1454,Vente!$A$4:$D$32,4,FALSE)),0,VLOOKUP(C1454,Vente!$B$19:$C$506,2,FALSE))</f>
        <v>0</v>
      </c>
      <c r="I1454" s="53">
        <f t="shared" si="97"/>
        <v>0</v>
      </c>
      <c r="J1454" s="54">
        <f t="shared" si="98"/>
        <v>0</v>
      </c>
      <c r="Q1454" s="20" t="str">
        <v/>
      </c>
    </row>
    <row r="1455" spans="1:17" ht="16.5" x14ac:dyDescent="0.3">
      <c r="A1455" s="42">
        <f t="shared" si="99"/>
        <v>1451</v>
      </c>
      <c r="B1455" s="39"/>
      <c r="C1455" s="50" t="s">
        <v>1519</v>
      </c>
      <c r="D1455" s="55" t="str">
        <f>IF(C1455&lt;&gt;"",IFERROR(VLOOKUP(C1455,#REF!,2,FALSE),""))</f>
        <v/>
      </c>
      <c r="E1455" s="56"/>
      <c r="F1455" s="57"/>
      <c r="G1455" s="53">
        <f t="shared" si="96"/>
        <v>0</v>
      </c>
      <c r="H1455" s="53">
        <f>IF(ISERROR(VLOOKUP(C1455,Vente!$A$4:$D$32,4,FALSE)),0,VLOOKUP(C1455,Vente!$B$19:$C$506,2,FALSE))</f>
        <v>0</v>
      </c>
      <c r="I1455" s="53">
        <f t="shared" si="97"/>
        <v>0</v>
      </c>
      <c r="J1455" s="54">
        <f t="shared" si="98"/>
        <v>0</v>
      </c>
      <c r="Q1455" s="20" t="str">
        <v/>
      </c>
    </row>
    <row r="1456" spans="1:17" ht="16.5" x14ac:dyDescent="0.3">
      <c r="A1456" s="42">
        <f t="shared" si="99"/>
        <v>1452</v>
      </c>
      <c r="B1456" s="39"/>
      <c r="C1456" s="50" t="s">
        <v>1520</v>
      </c>
      <c r="D1456" s="55" t="str">
        <f>IF(C1456&lt;&gt;"",IFERROR(VLOOKUP(C1456,#REF!,2,FALSE),""))</f>
        <v/>
      </c>
      <c r="E1456" s="56"/>
      <c r="F1456" s="57"/>
      <c r="G1456" s="53">
        <f t="shared" si="96"/>
        <v>0</v>
      </c>
      <c r="H1456" s="53">
        <f>IF(ISERROR(VLOOKUP(C1456,Vente!$A$4:$D$32,4,FALSE)),0,VLOOKUP(C1456,Vente!$B$19:$C$506,2,FALSE))</f>
        <v>0</v>
      </c>
      <c r="I1456" s="53">
        <f t="shared" si="97"/>
        <v>0</v>
      </c>
      <c r="J1456" s="54">
        <f t="shared" si="98"/>
        <v>0</v>
      </c>
      <c r="Q1456" s="20" t="str">
        <v/>
      </c>
    </row>
    <row r="1457" spans="1:17" ht="16.5" x14ac:dyDescent="0.3">
      <c r="A1457" s="42">
        <f t="shared" si="99"/>
        <v>1453</v>
      </c>
      <c r="B1457" s="39"/>
      <c r="C1457" s="50" t="s">
        <v>1521</v>
      </c>
      <c r="D1457" s="55" t="str">
        <f>IF(C1457&lt;&gt;"",IFERROR(VLOOKUP(C1457,#REF!,2,FALSE),""))</f>
        <v/>
      </c>
      <c r="E1457" s="56"/>
      <c r="F1457" s="57"/>
      <c r="G1457" s="53">
        <f t="shared" si="96"/>
        <v>0</v>
      </c>
      <c r="H1457" s="53">
        <f>IF(ISERROR(VLOOKUP(C1457,Vente!$A$4:$D$32,4,FALSE)),0,VLOOKUP(C1457,Vente!$B$19:$C$506,2,FALSE))</f>
        <v>0</v>
      </c>
      <c r="I1457" s="53">
        <f t="shared" si="97"/>
        <v>0</v>
      </c>
      <c r="J1457" s="54">
        <f t="shared" si="98"/>
        <v>0</v>
      </c>
      <c r="Q1457" s="20" t="str">
        <v/>
      </c>
    </row>
    <row r="1458" spans="1:17" ht="16.5" x14ac:dyDescent="0.3">
      <c r="A1458" s="42">
        <f t="shared" si="99"/>
        <v>1454</v>
      </c>
      <c r="B1458" s="39"/>
      <c r="C1458" s="50" t="s">
        <v>1522</v>
      </c>
      <c r="D1458" s="55" t="str">
        <f>IF(C1458&lt;&gt;"",IFERROR(VLOOKUP(C1458,#REF!,2,FALSE),""))</f>
        <v/>
      </c>
      <c r="E1458" s="56"/>
      <c r="F1458" s="57"/>
      <c r="G1458" s="53">
        <f t="shared" si="96"/>
        <v>0</v>
      </c>
      <c r="H1458" s="53">
        <f>IF(ISERROR(VLOOKUP(C1458,Vente!$A$4:$D$32,4,FALSE)),0,VLOOKUP(C1458,Vente!$B$19:$C$506,2,FALSE))</f>
        <v>0</v>
      </c>
      <c r="I1458" s="53">
        <f t="shared" si="97"/>
        <v>0</v>
      </c>
      <c r="J1458" s="54">
        <f t="shared" si="98"/>
        <v>0</v>
      </c>
      <c r="Q1458" s="20" t="str">
        <v/>
      </c>
    </row>
    <row r="1459" spans="1:17" ht="16.5" x14ac:dyDescent="0.3">
      <c r="A1459" s="42">
        <f t="shared" si="99"/>
        <v>1455</v>
      </c>
      <c r="B1459" s="39"/>
      <c r="C1459" s="50" t="s">
        <v>1523</v>
      </c>
      <c r="D1459" s="55" t="str">
        <f>IF(C1459&lt;&gt;"",IFERROR(VLOOKUP(C1459,#REF!,2,FALSE),""))</f>
        <v/>
      </c>
      <c r="E1459" s="56"/>
      <c r="F1459" s="57"/>
      <c r="G1459" s="53">
        <f t="shared" si="96"/>
        <v>0</v>
      </c>
      <c r="H1459" s="53">
        <f>IF(ISERROR(VLOOKUP(C1459,Vente!$A$4:$D$32,4,FALSE)),0,VLOOKUP(C1459,Vente!$B$19:$C$506,2,FALSE))</f>
        <v>0</v>
      </c>
      <c r="I1459" s="53">
        <f t="shared" si="97"/>
        <v>0</v>
      </c>
      <c r="J1459" s="54">
        <f t="shared" si="98"/>
        <v>0</v>
      </c>
      <c r="Q1459" s="20" t="str">
        <v/>
      </c>
    </row>
    <row r="1460" spans="1:17" ht="16.5" x14ac:dyDescent="0.3">
      <c r="A1460" s="42">
        <f t="shared" si="99"/>
        <v>1456</v>
      </c>
      <c r="B1460" s="39"/>
      <c r="C1460" s="50" t="s">
        <v>1524</v>
      </c>
      <c r="D1460" s="55" t="str">
        <f>IF(C1460&lt;&gt;"",IFERROR(VLOOKUP(C1460,#REF!,2,FALSE),""))</f>
        <v/>
      </c>
      <c r="E1460" s="56"/>
      <c r="F1460" s="57"/>
      <c r="G1460" s="53">
        <f t="shared" si="96"/>
        <v>0</v>
      </c>
      <c r="H1460" s="53">
        <f>IF(ISERROR(VLOOKUP(C1460,Vente!$A$4:$D$32,4,FALSE)),0,VLOOKUP(C1460,Vente!$B$19:$C$506,2,FALSE))</f>
        <v>0</v>
      </c>
      <c r="I1460" s="53">
        <f t="shared" si="97"/>
        <v>0</v>
      </c>
      <c r="J1460" s="54">
        <f t="shared" si="98"/>
        <v>0</v>
      </c>
      <c r="Q1460" s="20" t="str">
        <v/>
      </c>
    </row>
    <row r="1461" spans="1:17" ht="16.5" x14ac:dyDescent="0.3">
      <c r="A1461" s="42">
        <f t="shared" si="99"/>
        <v>1457</v>
      </c>
      <c r="B1461" s="39"/>
      <c r="C1461" s="50" t="s">
        <v>1525</v>
      </c>
      <c r="D1461" s="55" t="str">
        <f>IF(C1461&lt;&gt;"",IFERROR(VLOOKUP(C1461,#REF!,2,FALSE),""))</f>
        <v/>
      </c>
      <c r="E1461" s="56"/>
      <c r="F1461" s="57"/>
      <c r="G1461" s="53">
        <f t="shared" si="96"/>
        <v>0</v>
      </c>
      <c r="H1461" s="53">
        <f>IF(ISERROR(VLOOKUP(C1461,Vente!$A$4:$D$32,4,FALSE)),0,VLOOKUP(C1461,Vente!$B$19:$C$506,2,FALSE))</f>
        <v>0</v>
      </c>
      <c r="I1461" s="53">
        <f t="shared" si="97"/>
        <v>0</v>
      </c>
      <c r="J1461" s="54">
        <f t="shared" si="98"/>
        <v>0</v>
      </c>
      <c r="Q1461" s="20" t="str">
        <v/>
      </c>
    </row>
    <row r="1462" spans="1:17" ht="16.5" x14ac:dyDescent="0.3">
      <c r="A1462" s="42">
        <f t="shared" si="99"/>
        <v>1458</v>
      </c>
      <c r="B1462" s="39"/>
      <c r="C1462" s="50" t="s">
        <v>1526</v>
      </c>
      <c r="D1462" s="55" t="str">
        <f>IF(C1462&lt;&gt;"",IFERROR(VLOOKUP(C1462,#REF!,2,FALSE),""))</f>
        <v/>
      </c>
      <c r="E1462" s="56"/>
      <c r="F1462" s="57"/>
      <c r="G1462" s="53">
        <f t="shared" si="96"/>
        <v>0</v>
      </c>
      <c r="H1462" s="53">
        <f>IF(ISERROR(VLOOKUP(C1462,Vente!$A$4:$D$32,4,FALSE)),0,VLOOKUP(C1462,Vente!$B$19:$C$506,2,FALSE))</f>
        <v>0</v>
      </c>
      <c r="I1462" s="53">
        <f t="shared" si="97"/>
        <v>0</v>
      </c>
      <c r="J1462" s="54">
        <f t="shared" si="98"/>
        <v>0</v>
      </c>
      <c r="Q1462" s="20" t="str">
        <v/>
      </c>
    </row>
    <row r="1463" spans="1:17" ht="16.5" x14ac:dyDescent="0.3">
      <c r="A1463" s="42">
        <f t="shared" si="99"/>
        <v>1459</v>
      </c>
      <c r="B1463" s="39"/>
      <c r="C1463" s="50" t="s">
        <v>1527</v>
      </c>
      <c r="D1463" s="55" t="str">
        <f>IF(C1463&lt;&gt;"",IFERROR(VLOOKUP(C1463,#REF!,2,FALSE),""))</f>
        <v/>
      </c>
      <c r="E1463" s="56"/>
      <c r="F1463" s="57"/>
      <c r="G1463" s="53">
        <f t="shared" si="96"/>
        <v>0</v>
      </c>
      <c r="H1463" s="53">
        <f>IF(ISERROR(VLOOKUP(C1463,Vente!$A$4:$D$32,4,FALSE)),0,VLOOKUP(C1463,Vente!$B$19:$C$506,2,FALSE))</f>
        <v>0</v>
      </c>
      <c r="I1463" s="53">
        <f t="shared" si="97"/>
        <v>0</v>
      </c>
      <c r="J1463" s="54">
        <f t="shared" si="98"/>
        <v>0</v>
      </c>
      <c r="Q1463" s="20" t="str">
        <v/>
      </c>
    </row>
    <row r="1464" spans="1:17" ht="16.5" x14ac:dyDescent="0.3">
      <c r="A1464" s="42">
        <f t="shared" si="99"/>
        <v>1460</v>
      </c>
      <c r="B1464" s="39"/>
      <c r="C1464" s="50" t="s">
        <v>1528</v>
      </c>
      <c r="D1464" s="55" t="str">
        <f>IF(C1464&lt;&gt;"",IFERROR(VLOOKUP(C1464,#REF!,2,FALSE),""))</f>
        <v/>
      </c>
      <c r="E1464" s="56"/>
      <c r="F1464" s="57"/>
      <c r="G1464" s="53">
        <f t="shared" si="96"/>
        <v>0</v>
      </c>
      <c r="H1464" s="53">
        <f>IF(ISERROR(VLOOKUP(C1464,Vente!$A$4:$D$32,4,FALSE)),0,VLOOKUP(C1464,Vente!$B$19:$C$506,2,FALSE))</f>
        <v>0</v>
      </c>
      <c r="I1464" s="53">
        <f t="shared" si="97"/>
        <v>0</v>
      </c>
      <c r="J1464" s="54">
        <f t="shared" si="98"/>
        <v>0</v>
      </c>
      <c r="Q1464" s="20" t="str">
        <v/>
      </c>
    </row>
    <row r="1465" spans="1:17" ht="16.5" x14ac:dyDescent="0.3">
      <c r="A1465" s="42">
        <f t="shared" si="99"/>
        <v>1461</v>
      </c>
      <c r="B1465" s="39"/>
      <c r="C1465" s="50" t="s">
        <v>1529</v>
      </c>
      <c r="D1465" s="55" t="str">
        <f>IF(C1465&lt;&gt;"",IFERROR(VLOOKUP(C1465,#REF!,2,FALSE),""))</f>
        <v/>
      </c>
      <c r="E1465" s="56"/>
      <c r="F1465" s="57"/>
      <c r="G1465" s="53">
        <f t="shared" si="96"/>
        <v>0</v>
      </c>
      <c r="H1465" s="53">
        <f>IF(ISERROR(VLOOKUP(C1465,Vente!$A$4:$D$32,4,FALSE)),0,VLOOKUP(C1465,Vente!$B$19:$C$506,2,FALSE))</f>
        <v>0</v>
      </c>
      <c r="I1465" s="53">
        <f t="shared" si="97"/>
        <v>0</v>
      </c>
      <c r="J1465" s="54">
        <f t="shared" si="98"/>
        <v>0</v>
      </c>
      <c r="Q1465" s="20" t="str">
        <v/>
      </c>
    </row>
    <row r="1466" spans="1:17" ht="16.5" x14ac:dyDescent="0.3">
      <c r="A1466" s="42">
        <f t="shared" si="99"/>
        <v>1462</v>
      </c>
      <c r="B1466" s="39"/>
      <c r="C1466" s="50" t="s">
        <v>1530</v>
      </c>
      <c r="D1466" s="55" t="str">
        <f>IF(C1466&lt;&gt;"",IFERROR(VLOOKUP(C1466,#REF!,2,FALSE),""))</f>
        <v/>
      </c>
      <c r="E1466" s="56"/>
      <c r="F1466" s="57"/>
      <c r="G1466" s="53">
        <f t="shared" si="96"/>
        <v>0</v>
      </c>
      <c r="H1466" s="53">
        <f>IF(ISERROR(VLOOKUP(C1466,Vente!$A$4:$D$32,4,FALSE)),0,VLOOKUP(C1466,Vente!$B$19:$C$506,2,FALSE))</f>
        <v>0</v>
      </c>
      <c r="I1466" s="53">
        <f t="shared" si="97"/>
        <v>0</v>
      </c>
      <c r="J1466" s="54">
        <f t="shared" si="98"/>
        <v>0</v>
      </c>
      <c r="Q1466" s="20" t="str">
        <v/>
      </c>
    </row>
    <row r="1467" spans="1:17" ht="16.5" x14ac:dyDescent="0.3">
      <c r="A1467" s="42">
        <f t="shared" si="99"/>
        <v>1463</v>
      </c>
      <c r="B1467" s="39"/>
      <c r="C1467" s="50" t="s">
        <v>1531</v>
      </c>
      <c r="D1467" s="55" t="str">
        <f>IF(C1467&lt;&gt;"",IFERROR(VLOOKUP(C1467,#REF!,2,FALSE),""))</f>
        <v/>
      </c>
      <c r="E1467" s="56"/>
      <c r="F1467" s="57"/>
      <c r="G1467" s="53">
        <f t="shared" si="96"/>
        <v>0</v>
      </c>
      <c r="H1467" s="53">
        <f>IF(ISERROR(VLOOKUP(C1467,Vente!$A$4:$D$32,4,FALSE)),0,VLOOKUP(C1467,Vente!$B$19:$C$506,2,FALSE))</f>
        <v>0</v>
      </c>
      <c r="I1467" s="53">
        <f t="shared" si="97"/>
        <v>0</v>
      </c>
      <c r="J1467" s="54">
        <f t="shared" si="98"/>
        <v>0</v>
      </c>
      <c r="Q1467" s="20" t="str">
        <v/>
      </c>
    </row>
    <row r="1468" spans="1:17" ht="16.5" x14ac:dyDescent="0.3">
      <c r="A1468" s="42">
        <f t="shared" si="99"/>
        <v>1464</v>
      </c>
      <c r="B1468" s="39"/>
      <c r="C1468" s="50" t="s">
        <v>1532</v>
      </c>
      <c r="D1468" s="55" t="str">
        <f>IF(C1468&lt;&gt;"",IFERROR(VLOOKUP(C1468,#REF!,2,FALSE),""))</f>
        <v/>
      </c>
      <c r="E1468" s="56"/>
      <c r="F1468" s="57"/>
      <c r="G1468" s="53">
        <f t="shared" si="96"/>
        <v>0</v>
      </c>
      <c r="H1468" s="53">
        <f>IF(ISERROR(VLOOKUP(C1468,Vente!$A$4:$D$32,4,FALSE)),0,VLOOKUP(C1468,Vente!$B$19:$C$506,2,FALSE))</f>
        <v>0</v>
      </c>
      <c r="I1468" s="53">
        <f t="shared" si="97"/>
        <v>0</v>
      </c>
      <c r="J1468" s="54">
        <f t="shared" si="98"/>
        <v>0</v>
      </c>
      <c r="Q1468" s="20" t="str">
        <v/>
      </c>
    </row>
    <row r="1469" spans="1:17" ht="16.5" x14ac:dyDescent="0.3">
      <c r="A1469" s="42">
        <f t="shared" si="99"/>
        <v>1465</v>
      </c>
      <c r="B1469" s="39"/>
      <c r="C1469" s="50" t="s">
        <v>1533</v>
      </c>
      <c r="D1469" s="55" t="str">
        <f>IF(C1469&lt;&gt;"",IFERROR(VLOOKUP(C1469,#REF!,2,FALSE),""))</f>
        <v/>
      </c>
      <c r="E1469" s="56"/>
      <c r="F1469" s="57"/>
      <c r="G1469" s="53">
        <f t="shared" si="96"/>
        <v>0</v>
      </c>
      <c r="H1469" s="53">
        <f>IF(ISERROR(VLOOKUP(C1469,Vente!$A$4:$D$32,4,FALSE)),0,VLOOKUP(C1469,Vente!$B$19:$C$506,2,FALSE))</f>
        <v>0</v>
      </c>
      <c r="I1469" s="53">
        <f t="shared" si="97"/>
        <v>0</v>
      </c>
      <c r="J1469" s="54">
        <f t="shared" si="98"/>
        <v>0</v>
      </c>
      <c r="Q1469" s="20" t="str">
        <v/>
      </c>
    </row>
    <row r="1470" spans="1:17" ht="16.5" x14ac:dyDescent="0.3">
      <c r="A1470" s="42">
        <f t="shared" si="99"/>
        <v>1466</v>
      </c>
      <c r="B1470" s="39"/>
      <c r="C1470" s="50" t="s">
        <v>1534</v>
      </c>
      <c r="D1470" s="55" t="str">
        <f>IF(C1470&lt;&gt;"",IFERROR(VLOOKUP(C1470,#REF!,2,FALSE),""))</f>
        <v/>
      </c>
      <c r="E1470" s="56"/>
      <c r="F1470" s="57"/>
      <c r="G1470" s="53">
        <f t="shared" si="96"/>
        <v>0</v>
      </c>
      <c r="H1470" s="53">
        <f>IF(ISERROR(VLOOKUP(C1470,Vente!$A$4:$D$32,4,FALSE)),0,VLOOKUP(C1470,Vente!$B$19:$C$506,2,FALSE))</f>
        <v>0</v>
      </c>
      <c r="I1470" s="53">
        <f t="shared" si="97"/>
        <v>0</v>
      </c>
      <c r="J1470" s="54">
        <f t="shared" si="98"/>
        <v>0</v>
      </c>
      <c r="Q1470" s="20" t="str">
        <v/>
      </c>
    </row>
    <row r="1471" spans="1:17" ht="16.5" x14ac:dyDescent="0.3">
      <c r="A1471" s="42">
        <f t="shared" si="99"/>
        <v>1467</v>
      </c>
      <c r="B1471" s="39"/>
      <c r="C1471" s="50" t="s">
        <v>1535</v>
      </c>
      <c r="D1471" s="55" t="str">
        <f>IF(C1471&lt;&gt;"",IFERROR(VLOOKUP(C1471,#REF!,2,FALSE),""))</f>
        <v/>
      </c>
      <c r="E1471" s="56"/>
      <c r="F1471" s="57"/>
      <c r="G1471" s="53">
        <f t="shared" si="96"/>
        <v>0</v>
      </c>
      <c r="H1471" s="53">
        <f>IF(ISERROR(VLOOKUP(C1471,Vente!$A$4:$D$32,4,FALSE)),0,VLOOKUP(C1471,Vente!$B$19:$C$506,2,FALSE))</f>
        <v>0</v>
      </c>
      <c r="I1471" s="53">
        <f t="shared" si="97"/>
        <v>0</v>
      </c>
      <c r="J1471" s="54">
        <f t="shared" si="98"/>
        <v>0</v>
      </c>
      <c r="Q1471" s="20" t="str">
        <v/>
      </c>
    </row>
    <row r="1472" spans="1:17" ht="16.5" x14ac:dyDescent="0.3">
      <c r="A1472" s="42">
        <f t="shared" si="99"/>
        <v>1468</v>
      </c>
      <c r="B1472" s="39"/>
      <c r="C1472" s="50" t="s">
        <v>1536</v>
      </c>
      <c r="D1472" s="55" t="str">
        <f>IF(C1472&lt;&gt;"",IFERROR(VLOOKUP(C1472,#REF!,2,FALSE),""))</f>
        <v/>
      </c>
      <c r="E1472" s="56"/>
      <c r="F1472" s="57"/>
      <c r="G1472" s="53">
        <f t="shared" si="96"/>
        <v>0</v>
      </c>
      <c r="H1472" s="53">
        <f>IF(ISERROR(VLOOKUP(C1472,Vente!$A$4:$D$32,4,FALSE)),0,VLOOKUP(C1472,Vente!$B$19:$C$506,2,FALSE))</f>
        <v>0</v>
      </c>
      <c r="I1472" s="53">
        <f t="shared" si="97"/>
        <v>0</v>
      </c>
      <c r="J1472" s="54">
        <f t="shared" si="98"/>
        <v>0</v>
      </c>
      <c r="Q1472" s="20" t="str">
        <v/>
      </c>
    </row>
    <row r="1473" spans="1:17" ht="16.5" x14ac:dyDescent="0.3">
      <c r="A1473" s="42">
        <f t="shared" si="99"/>
        <v>1469</v>
      </c>
      <c r="B1473" s="39"/>
      <c r="C1473" s="50" t="s">
        <v>1537</v>
      </c>
      <c r="D1473" s="55" t="str">
        <f>IF(C1473&lt;&gt;"",IFERROR(VLOOKUP(C1473,#REF!,2,FALSE),""))</f>
        <v/>
      </c>
      <c r="E1473" s="56"/>
      <c r="F1473" s="57"/>
      <c r="G1473" s="53">
        <f t="shared" si="96"/>
        <v>0</v>
      </c>
      <c r="H1473" s="53">
        <f>IF(ISERROR(VLOOKUP(C1473,Vente!$A$4:$D$32,4,FALSE)),0,VLOOKUP(C1473,Vente!$B$19:$C$506,2,FALSE))</f>
        <v>0</v>
      </c>
      <c r="I1473" s="53">
        <f t="shared" si="97"/>
        <v>0</v>
      </c>
      <c r="J1473" s="54">
        <f t="shared" si="98"/>
        <v>0</v>
      </c>
      <c r="Q1473" s="20" t="str">
        <v/>
      </c>
    </row>
    <row r="1474" spans="1:17" ht="16.5" x14ac:dyDescent="0.3">
      <c r="A1474" s="42">
        <f t="shared" si="99"/>
        <v>1470</v>
      </c>
      <c r="B1474" s="39"/>
      <c r="C1474" s="50" t="s">
        <v>1538</v>
      </c>
      <c r="D1474" s="55" t="str">
        <f>IF(C1474&lt;&gt;"",IFERROR(VLOOKUP(C1474,#REF!,2,FALSE),""))</f>
        <v/>
      </c>
      <c r="E1474" s="56"/>
      <c r="F1474" s="57"/>
      <c r="G1474" s="53">
        <f t="shared" si="96"/>
        <v>0</v>
      </c>
      <c r="H1474" s="53">
        <f>IF(ISERROR(VLOOKUP(C1474,Vente!$A$4:$D$32,4,FALSE)),0,VLOOKUP(C1474,Vente!$B$19:$C$506,2,FALSE))</f>
        <v>0</v>
      </c>
      <c r="I1474" s="53">
        <f t="shared" si="97"/>
        <v>0</v>
      </c>
      <c r="J1474" s="54">
        <f t="shared" si="98"/>
        <v>0</v>
      </c>
      <c r="Q1474" s="20" t="str">
        <v/>
      </c>
    </row>
    <row r="1475" spans="1:17" ht="16.5" x14ac:dyDescent="0.3">
      <c r="A1475" s="42">
        <f t="shared" si="99"/>
        <v>1471</v>
      </c>
      <c r="B1475" s="39"/>
      <c r="C1475" s="50" t="s">
        <v>1539</v>
      </c>
      <c r="D1475" s="55" t="str">
        <f>IF(C1475&lt;&gt;"",IFERROR(VLOOKUP(C1475,#REF!,2,FALSE),""))</f>
        <v/>
      </c>
      <c r="E1475" s="56"/>
      <c r="F1475" s="57"/>
      <c r="G1475" s="53">
        <f t="shared" si="96"/>
        <v>0</v>
      </c>
      <c r="H1475" s="53">
        <f>IF(ISERROR(VLOOKUP(C1475,Vente!$A$4:$D$32,4,FALSE)),0,VLOOKUP(C1475,Vente!$B$19:$C$506,2,FALSE))</f>
        <v>0</v>
      </c>
      <c r="I1475" s="53">
        <f t="shared" si="97"/>
        <v>0</v>
      </c>
      <c r="J1475" s="54">
        <f t="shared" si="98"/>
        <v>0</v>
      </c>
      <c r="Q1475" s="20" t="str">
        <v/>
      </c>
    </row>
    <row r="1476" spans="1:17" ht="16.5" x14ac:dyDescent="0.3">
      <c r="A1476" s="42">
        <f t="shared" si="99"/>
        <v>1472</v>
      </c>
      <c r="B1476" s="39"/>
      <c r="C1476" s="50" t="s">
        <v>1540</v>
      </c>
      <c r="D1476" s="55" t="str">
        <f>IF(C1476&lt;&gt;"",IFERROR(VLOOKUP(C1476,#REF!,2,FALSE),""))</f>
        <v/>
      </c>
      <c r="E1476" s="56"/>
      <c r="F1476" s="57"/>
      <c r="G1476" s="53">
        <f t="shared" si="96"/>
        <v>0</v>
      </c>
      <c r="H1476" s="53">
        <f>IF(ISERROR(VLOOKUP(C1476,Vente!$A$4:$D$32,4,FALSE)),0,VLOOKUP(C1476,Vente!$B$19:$C$506,2,FALSE))</f>
        <v>0</v>
      </c>
      <c r="I1476" s="53">
        <f t="shared" si="97"/>
        <v>0</v>
      </c>
      <c r="J1476" s="54">
        <f t="shared" si="98"/>
        <v>0</v>
      </c>
      <c r="Q1476" s="20" t="str">
        <v/>
      </c>
    </row>
    <row r="1477" spans="1:17" ht="16.5" x14ac:dyDescent="0.3">
      <c r="A1477" s="42">
        <f t="shared" si="99"/>
        <v>1473</v>
      </c>
      <c r="B1477" s="39"/>
      <c r="C1477" s="50" t="s">
        <v>1541</v>
      </c>
      <c r="D1477" s="55" t="str">
        <f>IF(C1477&lt;&gt;"",IFERROR(VLOOKUP(C1477,#REF!,2,FALSE),""))</f>
        <v/>
      </c>
      <c r="E1477" s="56"/>
      <c r="F1477" s="57"/>
      <c r="G1477" s="53">
        <f t="shared" si="96"/>
        <v>0</v>
      </c>
      <c r="H1477" s="53">
        <f>IF(ISERROR(VLOOKUP(C1477,Vente!$A$4:$D$32,4,FALSE)),0,VLOOKUP(C1477,Vente!$B$19:$C$506,2,FALSE))</f>
        <v>0</v>
      </c>
      <c r="I1477" s="53">
        <f t="shared" si="97"/>
        <v>0</v>
      </c>
      <c r="J1477" s="54">
        <f t="shared" si="98"/>
        <v>0</v>
      </c>
      <c r="Q1477" s="20" t="str">
        <v/>
      </c>
    </row>
    <row r="1478" spans="1:17" ht="16.5" x14ac:dyDescent="0.3">
      <c r="A1478" s="42">
        <f t="shared" si="99"/>
        <v>1474</v>
      </c>
      <c r="B1478" s="39"/>
      <c r="C1478" s="50" t="s">
        <v>1542</v>
      </c>
      <c r="D1478" s="55" t="str">
        <f>IF(C1478&lt;&gt;"",IFERROR(VLOOKUP(C1478,#REF!,2,FALSE),""))</f>
        <v/>
      </c>
      <c r="E1478" s="56"/>
      <c r="F1478" s="57"/>
      <c r="G1478" s="53">
        <f t="shared" ref="G1478:G1541" si="100">F1478</f>
        <v>0</v>
      </c>
      <c r="H1478" s="53">
        <f>IF(ISERROR(VLOOKUP(C1478,Vente!$A$4:$D$32,4,FALSE)),0,VLOOKUP(C1478,Vente!$B$19:$C$506,2,FALSE))</f>
        <v>0</v>
      </c>
      <c r="I1478" s="53">
        <f t="shared" ref="I1478:I1541" si="101">G1478-H1478</f>
        <v>0</v>
      </c>
      <c r="J1478" s="54">
        <f t="shared" ref="J1478:J1541" si="102">F1478*E1478</f>
        <v>0</v>
      </c>
      <c r="Q1478" s="20" t="str">
        <v/>
      </c>
    </row>
    <row r="1479" spans="1:17" ht="16.5" x14ac:dyDescent="0.3">
      <c r="A1479" s="42">
        <f t="shared" ref="A1479:A1542" si="103">A1478+1</f>
        <v>1475</v>
      </c>
      <c r="B1479" s="39"/>
      <c r="C1479" s="50" t="s">
        <v>1543</v>
      </c>
      <c r="D1479" s="55" t="str">
        <f>IF(C1479&lt;&gt;"",IFERROR(VLOOKUP(C1479,#REF!,2,FALSE),""))</f>
        <v/>
      </c>
      <c r="E1479" s="56"/>
      <c r="F1479" s="57"/>
      <c r="G1479" s="53">
        <f t="shared" si="100"/>
        <v>0</v>
      </c>
      <c r="H1479" s="53">
        <f>IF(ISERROR(VLOOKUP(C1479,Vente!$A$4:$D$32,4,FALSE)),0,VLOOKUP(C1479,Vente!$B$19:$C$506,2,FALSE))</f>
        <v>0</v>
      </c>
      <c r="I1479" s="53">
        <f t="shared" si="101"/>
        <v>0</v>
      </c>
      <c r="J1479" s="54">
        <f t="shared" si="102"/>
        <v>0</v>
      </c>
      <c r="Q1479" s="20" t="str">
        <v/>
      </c>
    </row>
    <row r="1480" spans="1:17" ht="16.5" x14ac:dyDescent="0.3">
      <c r="A1480" s="42">
        <f t="shared" si="103"/>
        <v>1476</v>
      </c>
      <c r="B1480" s="39"/>
      <c r="C1480" s="50" t="s">
        <v>1544</v>
      </c>
      <c r="D1480" s="55" t="str">
        <f>IF(C1480&lt;&gt;"",IFERROR(VLOOKUP(C1480,#REF!,2,FALSE),""))</f>
        <v/>
      </c>
      <c r="E1480" s="56"/>
      <c r="F1480" s="57"/>
      <c r="G1480" s="53">
        <f t="shared" si="100"/>
        <v>0</v>
      </c>
      <c r="H1480" s="53">
        <f>IF(ISERROR(VLOOKUP(C1480,Vente!$A$4:$D$32,4,FALSE)),0,VLOOKUP(C1480,Vente!$B$19:$C$506,2,FALSE))</f>
        <v>0</v>
      </c>
      <c r="I1480" s="53">
        <f t="shared" si="101"/>
        <v>0</v>
      </c>
      <c r="J1480" s="54">
        <f t="shared" si="102"/>
        <v>0</v>
      </c>
      <c r="Q1480" s="20" t="str">
        <v/>
      </c>
    </row>
    <row r="1481" spans="1:17" ht="16.5" x14ac:dyDescent="0.3">
      <c r="A1481" s="42">
        <f t="shared" si="103"/>
        <v>1477</v>
      </c>
      <c r="B1481" s="39"/>
      <c r="C1481" s="50" t="s">
        <v>1545</v>
      </c>
      <c r="D1481" s="55" t="str">
        <f>IF(C1481&lt;&gt;"",IFERROR(VLOOKUP(C1481,#REF!,2,FALSE),""))</f>
        <v/>
      </c>
      <c r="E1481" s="56"/>
      <c r="F1481" s="57"/>
      <c r="G1481" s="53">
        <f t="shared" si="100"/>
        <v>0</v>
      </c>
      <c r="H1481" s="53">
        <f>IF(ISERROR(VLOOKUP(C1481,Vente!$A$4:$D$32,4,FALSE)),0,VLOOKUP(C1481,Vente!$B$19:$C$506,2,FALSE))</f>
        <v>0</v>
      </c>
      <c r="I1481" s="53">
        <f t="shared" si="101"/>
        <v>0</v>
      </c>
      <c r="J1481" s="54">
        <f t="shared" si="102"/>
        <v>0</v>
      </c>
      <c r="Q1481" s="20" t="str">
        <v/>
      </c>
    </row>
    <row r="1482" spans="1:17" ht="16.5" x14ac:dyDescent="0.3">
      <c r="A1482" s="42">
        <f t="shared" si="103"/>
        <v>1478</v>
      </c>
      <c r="B1482" s="39"/>
      <c r="C1482" s="50" t="s">
        <v>1546</v>
      </c>
      <c r="D1482" s="55" t="str">
        <f>IF(C1482&lt;&gt;"",IFERROR(VLOOKUP(C1482,#REF!,2,FALSE),""))</f>
        <v/>
      </c>
      <c r="E1482" s="56"/>
      <c r="F1482" s="57"/>
      <c r="G1482" s="53">
        <f t="shared" si="100"/>
        <v>0</v>
      </c>
      <c r="H1482" s="53">
        <f>IF(ISERROR(VLOOKUP(C1482,Vente!$A$4:$D$32,4,FALSE)),0,VLOOKUP(C1482,Vente!$B$19:$C$506,2,FALSE))</f>
        <v>0</v>
      </c>
      <c r="I1482" s="53">
        <f t="shared" si="101"/>
        <v>0</v>
      </c>
      <c r="J1482" s="54">
        <f t="shared" si="102"/>
        <v>0</v>
      </c>
      <c r="Q1482" s="20" t="str">
        <v/>
      </c>
    </row>
    <row r="1483" spans="1:17" ht="16.5" x14ac:dyDescent="0.3">
      <c r="A1483" s="42">
        <f t="shared" si="103"/>
        <v>1479</v>
      </c>
      <c r="B1483" s="39"/>
      <c r="C1483" s="50" t="s">
        <v>1547</v>
      </c>
      <c r="D1483" s="55" t="str">
        <f>IF(C1483&lt;&gt;"",IFERROR(VLOOKUP(C1483,#REF!,2,FALSE),""))</f>
        <v/>
      </c>
      <c r="E1483" s="56"/>
      <c r="F1483" s="57"/>
      <c r="G1483" s="53">
        <f t="shared" si="100"/>
        <v>0</v>
      </c>
      <c r="H1483" s="53">
        <f>IF(ISERROR(VLOOKUP(C1483,Vente!$A$4:$D$32,4,FALSE)),0,VLOOKUP(C1483,Vente!$B$19:$C$506,2,FALSE))</f>
        <v>0</v>
      </c>
      <c r="I1483" s="53">
        <f t="shared" si="101"/>
        <v>0</v>
      </c>
      <c r="J1483" s="54">
        <f t="shared" si="102"/>
        <v>0</v>
      </c>
      <c r="Q1483" s="20" t="str">
        <v/>
      </c>
    </row>
    <row r="1484" spans="1:17" ht="16.5" x14ac:dyDescent="0.3">
      <c r="A1484" s="42">
        <f t="shared" si="103"/>
        <v>1480</v>
      </c>
      <c r="B1484" s="39"/>
      <c r="C1484" s="50" t="s">
        <v>1548</v>
      </c>
      <c r="D1484" s="55" t="str">
        <f>IF(C1484&lt;&gt;"",IFERROR(VLOOKUP(C1484,#REF!,2,FALSE),""))</f>
        <v/>
      </c>
      <c r="E1484" s="56"/>
      <c r="F1484" s="57"/>
      <c r="G1484" s="53">
        <f t="shared" si="100"/>
        <v>0</v>
      </c>
      <c r="H1484" s="53">
        <f>IF(ISERROR(VLOOKUP(C1484,Vente!$A$4:$D$32,4,FALSE)),0,VLOOKUP(C1484,Vente!$B$19:$C$506,2,FALSE))</f>
        <v>0</v>
      </c>
      <c r="I1484" s="53">
        <f t="shared" si="101"/>
        <v>0</v>
      </c>
      <c r="J1484" s="54">
        <f t="shared" si="102"/>
        <v>0</v>
      </c>
      <c r="Q1484" s="20" t="str">
        <v/>
      </c>
    </row>
    <row r="1485" spans="1:17" ht="16.5" x14ac:dyDescent="0.3">
      <c r="A1485" s="42">
        <f t="shared" si="103"/>
        <v>1481</v>
      </c>
      <c r="B1485" s="39"/>
      <c r="C1485" s="50" t="s">
        <v>1549</v>
      </c>
      <c r="D1485" s="55" t="str">
        <f>IF(C1485&lt;&gt;"",IFERROR(VLOOKUP(C1485,#REF!,2,FALSE),""))</f>
        <v/>
      </c>
      <c r="E1485" s="56"/>
      <c r="F1485" s="57"/>
      <c r="G1485" s="53">
        <f t="shared" si="100"/>
        <v>0</v>
      </c>
      <c r="H1485" s="53">
        <f>IF(ISERROR(VLOOKUP(C1485,Vente!$A$4:$D$32,4,FALSE)),0,VLOOKUP(C1485,Vente!$B$19:$C$506,2,FALSE))</f>
        <v>0</v>
      </c>
      <c r="I1485" s="53">
        <f t="shared" si="101"/>
        <v>0</v>
      </c>
      <c r="J1485" s="54">
        <f t="shared" si="102"/>
        <v>0</v>
      </c>
      <c r="Q1485" s="20" t="str">
        <v/>
      </c>
    </row>
    <row r="1486" spans="1:17" ht="16.5" x14ac:dyDescent="0.3">
      <c r="A1486" s="42">
        <f t="shared" si="103"/>
        <v>1482</v>
      </c>
      <c r="B1486" s="39"/>
      <c r="C1486" s="50" t="s">
        <v>1550</v>
      </c>
      <c r="D1486" s="55" t="str">
        <f>IF(C1486&lt;&gt;"",IFERROR(VLOOKUP(C1486,#REF!,2,FALSE),""))</f>
        <v/>
      </c>
      <c r="E1486" s="56"/>
      <c r="F1486" s="57"/>
      <c r="G1486" s="53">
        <f t="shared" si="100"/>
        <v>0</v>
      </c>
      <c r="H1486" s="53">
        <f>IF(ISERROR(VLOOKUP(C1486,Vente!$A$4:$D$32,4,FALSE)),0,VLOOKUP(C1486,Vente!$B$19:$C$506,2,FALSE))</f>
        <v>0</v>
      </c>
      <c r="I1486" s="53">
        <f t="shared" si="101"/>
        <v>0</v>
      </c>
      <c r="J1486" s="54">
        <f t="shared" si="102"/>
        <v>0</v>
      </c>
      <c r="Q1486" s="20" t="str">
        <v/>
      </c>
    </row>
    <row r="1487" spans="1:17" ht="16.5" x14ac:dyDescent="0.3">
      <c r="A1487" s="42">
        <f t="shared" si="103"/>
        <v>1483</v>
      </c>
      <c r="B1487" s="39"/>
      <c r="C1487" s="50" t="s">
        <v>1551</v>
      </c>
      <c r="D1487" s="55" t="str">
        <f>IF(C1487&lt;&gt;"",IFERROR(VLOOKUP(C1487,#REF!,2,FALSE),""))</f>
        <v/>
      </c>
      <c r="E1487" s="56"/>
      <c r="F1487" s="57"/>
      <c r="G1487" s="53">
        <f t="shared" si="100"/>
        <v>0</v>
      </c>
      <c r="H1487" s="53">
        <f>IF(ISERROR(VLOOKUP(C1487,Vente!$A$4:$D$32,4,FALSE)),0,VLOOKUP(C1487,Vente!$B$19:$C$506,2,FALSE))</f>
        <v>0</v>
      </c>
      <c r="I1487" s="53">
        <f t="shared" si="101"/>
        <v>0</v>
      </c>
      <c r="J1487" s="54">
        <f t="shared" si="102"/>
        <v>0</v>
      </c>
      <c r="Q1487" s="20" t="str">
        <v/>
      </c>
    </row>
    <row r="1488" spans="1:17" ht="16.5" x14ac:dyDescent="0.3">
      <c r="A1488" s="42">
        <f t="shared" si="103"/>
        <v>1484</v>
      </c>
      <c r="B1488" s="39"/>
      <c r="C1488" s="50" t="s">
        <v>1552</v>
      </c>
      <c r="D1488" s="55" t="str">
        <f>IF(C1488&lt;&gt;"",IFERROR(VLOOKUP(C1488,#REF!,2,FALSE),""))</f>
        <v/>
      </c>
      <c r="E1488" s="56"/>
      <c r="F1488" s="57"/>
      <c r="G1488" s="53">
        <f t="shared" si="100"/>
        <v>0</v>
      </c>
      <c r="H1488" s="53">
        <f>IF(ISERROR(VLOOKUP(C1488,Vente!$A$4:$D$32,4,FALSE)),0,VLOOKUP(C1488,Vente!$B$19:$C$506,2,FALSE))</f>
        <v>0</v>
      </c>
      <c r="I1488" s="53">
        <f t="shared" si="101"/>
        <v>0</v>
      </c>
      <c r="J1488" s="54">
        <f t="shared" si="102"/>
        <v>0</v>
      </c>
      <c r="Q1488" s="20" t="str">
        <v/>
      </c>
    </row>
    <row r="1489" spans="1:17" ht="16.5" x14ac:dyDescent="0.3">
      <c r="A1489" s="42">
        <f t="shared" si="103"/>
        <v>1485</v>
      </c>
      <c r="B1489" s="39"/>
      <c r="C1489" s="50" t="s">
        <v>1553</v>
      </c>
      <c r="D1489" s="55" t="str">
        <f>IF(C1489&lt;&gt;"",IFERROR(VLOOKUP(C1489,#REF!,2,FALSE),""))</f>
        <v/>
      </c>
      <c r="E1489" s="56"/>
      <c r="F1489" s="57"/>
      <c r="G1489" s="53">
        <f t="shared" si="100"/>
        <v>0</v>
      </c>
      <c r="H1489" s="53">
        <f>IF(ISERROR(VLOOKUP(C1489,Vente!$A$4:$D$32,4,FALSE)),0,VLOOKUP(C1489,Vente!$B$19:$C$506,2,FALSE))</f>
        <v>0</v>
      </c>
      <c r="I1489" s="53">
        <f t="shared" si="101"/>
        <v>0</v>
      </c>
      <c r="J1489" s="54">
        <f t="shared" si="102"/>
        <v>0</v>
      </c>
      <c r="Q1489" s="20" t="str">
        <v/>
      </c>
    </row>
    <row r="1490" spans="1:17" ht="16.5" x14ac:dyDescent="0.3">
      <c r="A1490" s="42">
        <f t="shared" si="103"/>
        <v>1486</v>
      </c>
      <c r="B1490" s="39"/>
      <c r="C1490" s="50" t="s">
        <v>1554</v>
      </c>
      <c r="D1490" s="55" t="str">
        <f>IF(C1490&lt;&gt;"",IFERROR(VLOOKUP(C1490,#REF!,2,FALSE),""))</f>
        <v/>
      </c>
      <c r="E1490" s="56"/>
      <c r="F1490" s="57"/>
      <c r="G1490" s="53">
        <f t="shared" si="100"/>
        <v>0</v>
      </c>
      <c r="H1490" s="53">
        <f>IF(ISERROR(VLOOKUP(C1490,Vente!$A$4:$D$32,4,FALSE)),0,VLOOKUP(C1490,Vente!$B$19:$C$506,2,FALSE))</f>
        <v>0</v>
      </c>
      <c r="I1490" s="53">
        <f t="shared" si="101"/>
        <v>0</v>
      </c>
      <c r="J1490" s="54">
        <f t="shared" si="102"/>
        <v>0</v>
      </c>
      <c r="Q1490" s="20" t="str">
        <v/>
      </c>
    </row>
    <row r="1491" spans="1:17" ht="16.5" x14ac:dyDescent="0.3">
      <c r="A1491" s="42">
        <f t="shared" si="103"/>
        <v>1487</v>
      </c>
      <c r="B1491" s="39"/>
      <c r="C1491" s="50" t="s">
        <v>1555</v>
      </c>
      <c r="D1491" s="55" t="str">
        <f>IF(C1491&lt;&gt;"",IFERROR(VLOOKUP(C1491,#REF!,2,FALSE),""))</f>
        <v/>
      </c>
      <c r="E1491" s="56"/>
      <c r="F1491" s="57"/>
      <c r="G1491" s="53">
        <f t="shared" si="100"/>
        <v>0</v>
      </c>
      <c r="H1491" s="53">
        <f>IF(ISERROR(VLOOKUP(C1491,Vente!$A$4:$D$32,4,FALSE)),0,VLOOKUP(C1491,Vente!$B$19:$C$506,2,FALSE))</f>
        <v>0</v>
      </c>
      <c r="I1491" s="53">
        <f t="shared" si="101"/>
        <v>0</v>
      </c>
      <c r="J1491" s="54">
        <f t="shared" si="102"/>
        <v>0</v>
      </c>
      <c r="Q1491" s="20" t="str">
        <v/>
      </c>
    </row>
    <row r="1492" spans="1:17" ht="16.5" x14ac:dyDescent="0.3">
      <c r="A1492" s="42">
        <f t="shared" si="103"/>
        <v>1488</v>
      </c>
      <c r="B1492" s="39"/>
      <c r="C1492" s="50" t="s">
        <v>1556</v>
      </c>
      <c r="D1492" s="55" t="str">
        <f>IF(C1492&lt;&gt;"",IFERROR(VLOOKUP(C1492,#REF!,2,FALSE),""))</f>
        <v/>
      </c>
      <c r="E1492" s="56"/>
      <c r="F1492" s="57"/>
      <c r="G1492" s="53">
        <f t="shared" si="100"/>
        <v>0</v>
      </c>
      <c r="H1492" s="53">
        <f>IF(ISERROR(VLOOKUP(C1492,Vente!$A$4:$D$32,4,FALSE)),0,VLOOKUP(C1492,Vente!$B$19:$C$506,2,FALSE))</f>
        <v>0</v>
      </c>
      <c r="I1492" s="53">
        <f t="shared" si="101"/>
        <v>0</v>
      </c>
      <c r="J1492" s="54">
        <f t="shared" si="102"/>
        <v>0</v>
      </c>
      <c r="Q1492" s="20" t="str">
        <v/>
      </c>
    </row>
    <row r="1493" spans="1:17" ht="16.5" x14ac:dyDescent="0.3">
      <c r="A1493" s="42">
        <f t="shared" si="103"/>
        <v>1489</v>
      </c>
      <c r="B1493" s="39"/>
      <c r="C1493" s="50" t="s">
        <v>1557</v>
      </c>
      <c r="D1493" s="55" t="str">
        <f>IF(C1493&lt;&gt;"",IFERROR(VLOOKUP(C1493,#REF!,2,FALSE),""))</f>
        <v/>
      </c>
      <c r="E1493" s="56"/>
      <c r="F1493" s="57"/>
      <c r="G1493" s="53">
        <f t="shared" si="100"/>
        <v>0</v>
      </c>
      <c r="H1493" s="53">
        <f>IF(ISERROR(VLOOKUP(C1493,Vente!$A$4:$D$32,4,FALSE)),0,VLOOKUP(C1493,Vente!$B$19:$C$506,2,FALSE))</f>
        <v>0</v>
      </c>
      <c r="I1493" s="53">
        <f t="shared" si="101"/>
        <v>0</v>
      </c>
      <c r="J1493" s="54">
        <f t="shared" si="102"/>
        <v>0</v>
      </c>
      <c r="Q1493" s="20" t="str">
        <v/>
      </c>
    </row>
    <row r="1494" spans="1:17" ht="16.5" x14ac:dyDescent="0.3">
      <c r="A1494" s="42">
        <f t="shared" si="103"/>
        <v>1490</v>
      </c>
      <c r="B1494" s="39"/>
      <c r="C1494" s="50" t="s">
        <v>1558</v>
      </c>
      <c r="D1494" s="55" t="str">
        <f>IF(C1494&lt;&gt;"",IFERROR(VLOOKUP(C1494,#REF!,2,FALSE),""))</f>
        <v/>
      </c>
      <c r="E1494" s="56"/>
      <c r="F1494" s="57"/>
      <c r="G1494" s="53">
        <f t="shared" si="100"/>
        <v>0</v>
      </c>
      <c r="H1494" s="53">
        <f>IF(ISERROR(VLOOKUP(C1494,Vente!$A$4:$D$32,4,FALSE)),0,VLOOKUP(C1494,Vente!$B$19:$C$506,2,FALSE))</f>
        <v>0</v>
      </c>
      <c r="I1494" s="53">
        <f t="shared" si="101"/>
        <v>0</v>
      </c>
      <c r="J1494" s="54">
        <f t="shared" si="102"/>
        <v>0</v>
      </c>
      <c r="Q1494" s="20" t="str">
        <v/>
      </c>
    </row>
    <row r="1495" spans="1:17" ht="16.5" x14ac:dyDescent="0.3">
      <c r="A1495" s="42">
        <f t="shared" si="103"/>
        <v>1491</v>
      </c>
      <c r="B1495" s="39"/>
      <c r="C1495" s="50" t="s">
        <v>1559</v>
      </c>
      <c r="D1495" s="55" t="str">
        <f>IF(C1495&lt;&gt;"",IFERROR(VLOOKUP(C1495,#REF!,2,FALSE),""))</f>
        <v/>
      </c>
      <c r="E1495" s="56"/>
      <c r="F1495" s="57"/>
      <c r="G1495" s="53">
        <f t="shared" si="100"/>
        <v>0</v>
      </c>
      <c r="H1495" s="53">
        <f>IF(ISERROR(VLOOKUP(C1495,Vente!$A$4:$D$32,4,FALSE)),0,VLOOKUP(C1495,Vente!$B$19:$C$506,2,FALSE))</f>
        <v>0</v>
      </c>
      <c r="I1495" s="53">
        <f t="shared" si="101"/>
        <v>0</v>
      </c>
      <c r="J1495" s="54">
        <f t="shared" si="102"/>
        <v>0</v>
      </c>
      <c r="Q1495" s="20" t="str">
        <v/>
      </c>
    </row>
    <row r="1496" spans="1:17" ht="16.5" x14ac:dyDescent="0.3">
      <c r="A1496" s="42">
        <f t="shared" si="103"/>
        <v>1492</v>
      </c>
      <c r="B1496" s="39"/>
      <c r="C1496" s="50" t="s">
        <v>1560</v>
      </c>
      <c r="D1496" s="55" t="str">
        <f>IF(C1496&lt;&gt;"",IFERROR(VLOOKUP(C1496,#REF!,2,FALSE),""))</f>
        <v/>
      </c>
      <c r="E1496" s="56"/>
      <c r="F1496" s="57"/>
      <c r="G1496" s="53">
        <f t="shared" si="100"/>
        <v>0</v>
      </c>
      <c r="H1496" s="53">
        <f>IF(ISERROR(VLOOKUP(C1496,Vente!$A$4:$D$32,4,FALSE)),0,VLOOKUP(C1496,Vente!$B$19:$C$506,2,FALSE))</f>
        <v>0</v>
      </c>
      <c r="I1496" s="53">
        <f t="shared" si="101"/>
        <v>0</v>
      </c>
      <c r="J1496" s="54">
        <f t="shared" si="102"/>
        <v>0</v>
      </c>
      <c r="Q1496" s="20" t="str">
        <v/>
      </c>
    </row>
    <row r="1497" spans="1:17" ht="16.5" x14ac:dyDescent="0.3">
      <c r="A1497" s="42">
        <f t="shared" si="103"/>
        <v>1493</v>
      </c>
      <c r="B1497" s="39"/>
      <c r="C1497" s="50" t="s">
        <v>1561</v>
      </c>
      <c r="D1497" s="55" t="str">
        <f>IF(C1497&lt;&gt;"",IFERROR(VLOOKUP(C1497,#REF!,2,FALSE),""))</f>
        <v/>
      </c>
      <c r="E1497" s="56"/>
      <c r="F1497" s="57"/>
      <c r="G1497" s="53">
        <f t="shared" si="100"/>
        <v>0</v>
      </c>
      <c r="H1497" s="53">
        <f>IF(ISERROR(VLOOKUP(C1497,Vente!$A$4:$D$32,4,FALSE)),0,VLOOKUP(C1497,Vente!$B$19:$C$506,2,FALSE))</f>
        <v>0</v>
      </c>
      <c r="I1497" s="53">
        <f t="shared" si="101"/>
        <v>0</v>
      </c>
      <c r="J1497" s="54">
        <f t="shared" si="102"/>
        <v>0</v>
      </c>
      <c r="Q1497" s="20" t="str">
        <v/>
      </c>
    </row>
    <row r="1498" spans="1:17" ht="16.5" x14ac:dyDescent="0.3">
      <c r="A1498" s="42">
        <f t="shared" si="103"/>
        <v>1494</v>
      </c>
      <c r="B1498" s="39"/>
      <c r="C1498" s="50" t="s">
        <v>1562</v>
      </c>
      <c r="D1498" s="55" t="str">
        <f>IF(C1498&lt;&gt;"",IFERROR(VLOOKUP(C1498,#REF!,2,FALSE),""))</f>
        <v/>
      </c>
      <c r="E1498" s="56"/>
      <c r="F1498" s="57"/>
      <c r="G1498" s="53">
        <f t="shared" si="100"/>
        <v>0</v>
      </c>
      <c r="H1498" s="53">
        <f>IF(ISERROR(VLOOKUP(C1498,Vente!$A$4:$D$32,4,FALSE)),0,VLOOKUP(C1498,Vente!$B$19:$C$506,2,FALSE))</f>
        <v>0</v>
      </c>
      <c r="I1498" s="53">
        <f t="shared" si="101"/>
        <v>0</v>
      </c>
      <c r="J1498" s="54">
        <f t="shared" si="102"/>
        <v>0</v>
      </c>
      <c r="Q1498" s="20" t="str">
        <v/>
      </c>
    </row>
    <row r="1499" spans="1:17" ht="16.5" x14ac:dyDescent="0.3">
      <c r="A1499" s="42">
        <f t="shared" si="103"/>
        <v>1495</v>
      </c>
      <c r="B1499" s="39"/>
      <c r="C1499" s="50" t="s">
        <v>1563</v>
      </c>
      <c r="D1499" s="55" t="str">
        <f>IF(C1499&lt;&gt;"",IFERROR(VLOOKUP(C1499,#REF!,2,FALSE),""))</f>
        <v/>
      </c>
      <c r="E1499" s="56"/>
      <c r="F1499" s="57"/>
      <c r="G1499" s="53">
        <f t="shared" si="100"/>
        <v>0</v>
      </c>
      <c r="H1499" s="53">
        <f>IF(ISERROR(VLOOKUP(C1499,Vente!$A$4:$D$32,4,FALSE)),0,VLOOKUP(C1499,Vente!$B$19:$C$506,2,FALSE))</f>
        <v>0</v>
      </c>
      <c r="I1499" s="53">
        <f t="shared" si="101"/>
        <v>0</v>
      </c>
      <c r="J1499" s="54">
        <f t="shared" si="102"/>
        <v>0</v>
      </c>
      <c r="Q1499" s="20" t="str">
        <v/>
      </c>
    </row>
    <row r="1500" spans="1:17" ht="16.5" x14ac:dyDescent="0.3">
      <c r="A1500" s="42">
        <f t="shared" si="103"/>
        <v>1496</v>
      </c>
      <c r="B1500" s="39"/>
      <c r="C1500" s="50" t="s">
        <v>1564</v>
      </c>
      <c r="D1500" s="55" t="str">
        <f>IF(C1500&lt;&gt;"",IFERROR(VLOOKUP(C1500,#REF!,2,FALSE),""))</f>
        <v/>
      </c>
      <c r="E1500" s="56"/>
      <c r="F1500" s="57"/>
      <c r="G1500" s="53">
        <f t="shared" si="100"/>
        <v>0</v>
      </c>
      <c r="H1500" s="53">
        <f>IF(ISERROR(VLOOKUP(C1500,Vente!$A$4:$D$32,4,FALSE)),0,VLOOKUP(C1500,Vente!$B$19:$C$506,2,FALSE))</f>
        <v>0</v>
      </c>
      <c r="I1500" s="53">
        <f t="shared" si="101"/>
        <v>0</v>
      </c>
      <c r="J1500" s="54">
        <f t="shared" si="102"/>
        <v>0</v>
      </c>
      <c r="Q1500" s="20" t="str">
        <v/>
      </c>
    </row>
    <row r="1501" spans="1:17" ht="16.5" x14ac:dyDescent="0.3">
      <c r="A1501" s="42">
        <f t="shared" si="103"/>
        <v>1497</v>
      </c>
      <c r="B1501" s="39"/>
      <c r="C1501" s="50" t="s">
        <v>1565</v>
      </c>
      <c r="D1501" s="55" t="str">
        <f>IF(C1501&lt;&gt;"",IFERROR(VLOOKUP(C1501,#REF!,2,FALSE),""))</f>
        <v/>
      </c>
      <c r="E1501" s="56"/>
      <c r="F1501" s="57"/>
      <c r="G1501" s="53">
        <f t="shared" si="100"/>
        <v>0</v>
      </c>
      <c r="H1501" s="53">
        <f>IF(ISERROR(VLOOKUP(C1501,Vente!$A$4:$D$32,4,FALSE)),0,VLOOKUP(C1501,Vente!$B$19:$C$506,2,FALSE))</f>
        <v>0</v>
      </c>
      <c r="I1501" s="53">
        <f t="shared" si="101"/>
        <v>0</v>
      </c>
      <c r="J1501" s="54">
        <f t="shared" si="102"/>
        <v>0</v>
      </c>
      <c r="Q1501" s="20" t="str">
        <v/>
      </c>
    </row>
    <row r="1502" spans="1:17" ht="16.5" x14ac:dyDescent="0.3">
      <c r="A1502" s="42">
        <f t="shared" si="103"/>
        <v>1498</v>
      </c>
      <c r="B1502" s="39"/>
      <c r="C1502" s="50" t="s">
        <v>1566</v>
      </c>
      <c r="D1502" s="55" t="str">
        <f>IF(C1502&lt;&gt;"",IFERROR(VLOOKUP(C1502,#REF!,2,FALSE),""))</f>
        <v/>
      </c>
      <c r="E1502" s="56"/>
      <c r="F1502" s="57"/>
      <c r="G1502" s="53">
        <f t="shared" si="100"/>
        <v>0</v>
      </c>
      <c r="H1502" s="53">
        <f>IF(ISERROR(VLOOKUP(C1502,Vente!$A$4:$D$32,4,FALSE)),0,VLOOKUP(C1502,Vente!$B$19:$C$506,2,FALSE))</f>
        <v>0</v>
      </c>
      <c r="I1502" s="53">
        <f t="shared" si="101"/>
        <v>0</v>
      </c>
      <c r="J1502" s="54">
        <f t="shared" si="102"/>
        <v>0</v>
      </c>
      <c r="Q1502" s="20" t="str">
        <v/>
      </c>
    </row>
    <row r="1503" spans="1:17" ht="16.5" x14ac:dyDescent="0.3">
      <c r="A1503" s="42">
        <f t="shared" si="103"/>
        <v>1499</v>
      </c>
      <c r="B1503" s="39"/>
      <c r="C1503" s="50" t="s">
        <v>1567</v>
      </c>
      <c r="D1503" s="55" t="str">
        <f>IF(C1503&lt;&gt;"",IFERROR(VLOOKUP(C1503,#REF!,2,FALSE),""))</f>
        <v/>
      </c>
      <c r="E1503" s="56"/>
      <c r="F1503" s="57"/>
      <c r="G1503" s="53">
        <f t="shared" si="100"/>
        <v>0</v>
      </c>
      <c r="H1503" s="53">
        <f>IF(ISERROR(VLOOKUP(C1503,Vente!$A$4:$D$32,4,FALSE)),0,VLOOKUP(C1503,Vente!$B$19:$C$506,2,FALSE))</f>
        <v>0</v>
      </c>
      <c r="I1503" s="53">
        <f t="shared" si="101"/>
        <v>0</v>
      </c>
      <c r="J1503" s="54">
        <f t="shared" si="102"/>
        <v>0</v>
      </c>
      <c r="Q1503" s="20" t="str">
        <v/>
      </c>
    </row>
    <row r="1504" spans="1:17" ht="16.5" x14ac:dyDescent="0.3">
      <c r="A1504" s="42">
        <f t="shared" si="103"/>
        <v>1500</v>
      </c>
      <c r="B1504" s="39"/>
      <c r="C1504" s="50" t="s">
        <v>1568</v>
      </c>
      <c r="D1504" s="55" t="str">
        <f>IF(C1504&lt;&gt;"",IFERROR(VLOOKUP(C1504,#REF!,2,FALSE),""))</f>
        <v/>
      </c>
      <c r="E1504" s="56"/>
      <c r="F1504" s="57"/>
      <c r="G1504" s="53">
        <f t="shared" si="100"/>
        <v>0</v>
      </c>
      <c r="H1504" s="53">
        <f>IF(ISERROR(VLOOKUP(C1504,Vente!$A$4:$D$32,4,FALSE)),0,VLOOKUP(C1504,Vente!$B$19:$C$506,2,FALSE))</f>
        <v>0</v>
      </c>
      <c r="I1504" s="53">
        <f t="shared" si="101"/>
        <v>0</v>
      </c>
      <c r="J1504" s="54">
        <f t="shared" si="102"/>
        <v>0</v>
      </c>
      <c r="Q1504" s="20" t="str">
        <v/>
      </c>
    </row>
    <row r="1505" spans="1:17" ht="16.5" x14ac:dyDescent="0.3">
      <c r="A1505" s="42">
        <f t="shared" si="103"/>
        <v>1501</v>
      </c>
      <c r="B1505" s="39"/>
      <c r="C1505" s="50" t="s">
        <v>1569</v>
      </c>
      <c r="D1505" s="55" t="str">
        <f>IF(C1505&lt;&gt;"",IFERROR(VLOOKUP(C1505,#REF!,2,FALSE),""))</f>
        <v/>
      </c>
      <c r="E1505" s="56"/>
      <c r="F1505" s="57"/>
      <c r="G1505" s="53">
        <f t="shared" si="100"/>
        <v>0</v>
      </c>
      <c r="H1505" s="53">
        <f>IF(ISERROR(VLOOKUP(C1505,Vente!$A$4:$D$32,4,FALSE)),0,VLOOKUP(C1505,Vente!$B$19:$C$506,2,FALSE))</f>
        <v>0</v>
      </c>
      <c r="I1505" s="53">
        <f t="shared" si="101"/>
        <v>0</v>
      </c>
      <c r="J1505" s="54">
        <f t="shared" si="102"/>
        <v>0</v>
      </c>
      <c r="Q1505" s="20" t="str">
        <v/>
      </c>
    </row>
    <row r="1506" spans="1:17" ht="16.5" x14ac:dyDescent="0.3">
      <c r="A1506" s="42">
        <f t="shared" si="103"/>
        <v>1502</v>
      </c>
      <c r="B1506" s="39"/>
      <c r="C1506" s="50" t="s">
        <v>1570</v>
      </c>
      <c r="D1506" s="55" t="str">
        <f>IF(C1506&lt;&gt;"",IFERROR(VLOOKUP(C1506,#REF!,2,FALSE),""))</f>
        <v/>
      </c>
      <c r="E1506" s="56"/>
      <c r="F1506" s="57"/>
      <c r="G1506" s="53">
        <f t="shared" si="100"/>
        <v>0</v>
      </c>
      <c r="H1506" s="53">
        <f>IF(ISERROR(VLOOKUP(C1506,Vente!$A$4:$D$32,4,FALSE)),0,VLOOKUP(C1506,Vente!$B$19:$C$506,2,FALSE))</f>
        <v>0</v>
      </c>
      <c r="I1506" s="53">
        <f t="shared" si="101"/>
        <v>0</v>
      </c>
      <c r="J1506" s="54">
        <f t="shared" si="102"/>
        <v>0</v>
      </c>
      <c r="Q1506" s="20" t="str">
        <v/>
      </c>
    </row>
    <row r="1507" spans="1:17" ht="16.5" x14ac:dyDescent="0.3">
      <c r="A1507" s="42">
        <f t="shared" si="103"/>
        <v>1503</v>
      </c>
      <c r="B1507" s="39"/>
      <c r="C1507" s="50" t="s">
        <v>1571</v>
      </c>
      <c r="D1507" s="55" t="str">
        <f>IF(C1507&lt;&gt;"",IFERROR(VLOOKUP(C1507,#REF!,2,FALSE),""))</f>
        <v/>
      </c>
      <c r="E1507" s="56"/>
      <c r="F1507" s="57"/>
      <c r="G1507" s="53">
        <f t="shared" si="100"/>
        <v>0</v>
      </c>
      <c r="H1507" s="53">
        <f>IF(ISERROR(VLOOKUP(C1507,Vente!$A$4:$D$32,4,FALSE)),0,VLOOKUP(C1507,Vente!$B$19:$C$506,2,FALSE))</f>
        <v>0</v>
      </c>
      <c r="I1507" s="53">
        <f t="shared" si="101"/>
        <v>0</v>
      </c>
      <c r="J1507" s="54">
        <f t="shared" si="102"/>
        <v>0</v>
      </c>
      <c r="Q1507" s="20" t="str">
        <v/>
      </c>
    </row>
    <row r="1508" spans="1:17" ht="16.5" x14ac:dyDescent="0.3">
      <c r="A1508" s="42">
        <f t="shared" si="103"/>
        <v>1504</v>
      </c>
      <c r="B1508" s="39"/>
      <c r="C1508" s="50" t="s">
        <v>1572</v>
      </c>
      <c r="D1508" s="55" t="str">
        <f>IF(C1508&lt;&gt;"",IFERROR(VLOOKUP(C1508,#REF!,2,FALSE),""))</f>
        <v/>
      </c>
      <c r="E1508" s="56"/>
      <c r="F1508" s="57"/>
      <c r="G1508" s="53">
        <f t="shared" si="100"/>
        <v>0</v>
      </c>
      <c r="H1508" s="53">
        <f>IF(ISERROR(VLOOKUP(C1508,Vente!$A$4:$D$32,4,FALSE)),0,VLOOKUP(C1508,Vente!$B$19:$C$506,2,FALSE))</f>
        <v>0</v>
      </c>
      <c r="I1508" s="53">
        <f t="shared" si="101"/>
        <v>0</v>
      </c>
      <c r="J1508" s="54">
        <f t="shared" si="102"/>
        <v>0</v>
      </c>
      <c r="Q1508" s="20" t="str">
        <v/>
      </c>
    </row>
    <row r="1509" spans="1:17" ht="16.5" x14ac:dyDescent="0.3">
      <c r="A1509" s="42">
        <f t="shared" si="103"/>
        <v>1505</v>
      </c>
      <c r="B1509" s="39"/>
      <c r="C1509" s="50" t="s">
        <v>1573</v>
      </c>
      <c r="D1509" s="55" t="str">
        <f>IF(C1509&lt;&gt;"",IFERROR(VLOOKUP(C1509,#REF!,2,FALSE),""))</f>
        <v/>
      </c>
      <c r="E1509" s="56"/>
      <c r="F1509" s="57"/>
      <c r="G1509" s="53">
        <f t="shared" si="100"/>
        <v>0</v>
      </c>
      <c r="H1509" s="53">
        <f>IF(ISERROR(VLOOKUP(C1509,Vente!$A$4:$D$32,4,FALSE)),0,VLOOKUP(C1509,Vente!$B$19:$C$506,2,FALSE))</f>
        <v>0</v>
      </c>
      <c r="I1509" s="53">
        <f t="shared" si="101"/>
        <v>0</v>
      </c>
      <c r="J1509" s="54">
        <f t="shared" si="102"/>
        <v>0</v>
      </c>
      <c r="Q1509" s="20" t="str">
        <v/>
      </c>
    </row>
    <row r="1510" spans="1:17" ht="16.5" x14ac:dyDescent="0.3">
      <c r="A1510" s="42">
        <f t="shared" si="103"/>
        <v>1506</v>
      </c>
      <c r="B1510" s="39"/>
      <c r="C1510" s="50" t="s">
        <v>1574</v>
      </c>
      <c r="D1510" s="55" t="str">
        <f>IF(C1510&lt;&gt;"",IFERROR(VLOOKUP(C1510,#REF!,2,FALSE),""))</f>
        <v/>
      </c>
      <c r="E1510" s="56"/>
      <c r="F1510" s="57"/>
      <c r="G1510" s="53">
        <f t="shared" si="100"/>
        <v>0</v>
      </c>
      <c r="H1510" s="53">
        <f>IF(ISERROR(VLOOKUP(C1510,Vente!$A$4:$D$32,4,FALSE)),0,VLOOKUP(C1510,Vente!$B$19:$C$506,2,FALSE))</f>
        <v>0</v>
      </c>
      <c r="I1510" s="53">
        <f t="shared" si="101"/>
        <v>0</v>
      </c>
      <c r="J1510" s="54">
        <f t="shared" si="102"/>
        <v>0</v>
      </c>
      <c r="Q1510" s="20" t="str">
        <v/>
      </c>
    </row>
    <row r="1511" spans="1:17" ht="16.5" x14ac:dyDescent="0.3">
      <c r="A1511" s="42">
        <f t="shared" si="103"/>
        <v>1507</v>
      </c>
      <c r="B1511" s="39"/>
      <c r="C1511" s="50" t="s">
        <v>1575</v>
      </c>
      <c r="D1511" s="55" t="str">
        <f>IF(C1511&lt;&gt;"",IFERROR(VLOOKUP(C1511,#REF!,2,FALSE),""))</f>
        <v/>
      </c>
      <c r="E1511" s="56"/>
      <c r="F1511" s="57"/>
      <c r="G1511" s="53">
        <f t="shared" si="100"/>
        <v>0</v>
      </c>
      <c r="H1511" s="53">
        <f>IF(ISERROR(VLOOKUP(C1511,Vente!$A$4:$D$32,4,FALSE)),0,VLOOKUP(C1511,Vente!$B$19:$C$506,2,FALSE))</f>
        <v>0</v>
      </c>
      <c r="I1511" s="53">
        <f t="shared" si="101"/>
        <v>0</v>
      </c>
      <c r="J1511" s="54">
        <f t="shared" si="102"/>
        <v>0</v>
      </c>
      <c r="Q1511" s="20" t="str">
        <v/>
      </c>
    </row>
    <row r="1512" spans="1:17" ht="16.5" x14ac:dyDescent="0.3">
      <c r="A1512" s="42">
        <f t="shared" si="103"/>
        <v>1508</v>
      </c>
      <c r="B1512" s="39"/>
      <c r="C1512" s="50" t="s">
        <v>1576</v>
      </c>
      <c r="D1512" s="55" t="str">
        <f>IF(C1512&lt;&gt;"",IFERROR(VLOOKUP(C1512,#REF!,2,FALSE),""))</f>
        <v/>
      </c>
      <c r="E1512" s="56"/>
      <c r="F1512" s="57"/>
      <c r="G1512" s="53">
        <f t="shared" si="100"/>
        <v>0</v>
      </c>
      <c r="H1512" s="53">
        <f>IF(ISERROR(VLOOKUP(C1512,Vente!$A$4:$D$32,4,FALSE)),0,VLOOKUP(C1512,Vente!$B$19:$C$506,2,FALSE))</f>
        <v>0</v>
      </c>
      <c r="I1512" s="53">
        <f t="shared" si="101"/>
        <v>0</v>
      </c>
      <c r="J1512" s="54">
        <f t="shared" si="102"/>
        <v>0</v>
      </c>
      <c r="Q1512" s="20" t="str">
        <v/>
      </c>
    </row>
    <row r="1513" spans="1:17" ht="16.5" x14ac:dyDescent="0.3">
      <c r="A1513" s="42">
        <f t="shared" si="103"/>
        <v>1509</v>
      </c>
      <c r="B1513" s="39"/>
      <c r="C1513" s="50" t="s">
        <v>1577</v>
      </c>
      <c r="D1513" s="55" t="str">
        <f>IF(C1513&lt;&gt;"",IFERROR(VLOOKUP(C1513,#REF!,2,FALSE),""))</f>
        <v/>
      </c>
      <c r="E1513" s="56"/>
      <c r="F1513" s="57"/>
      <c r="G1513" s="53">
        <f t="shared" si="100"/>
        <v>0</v>
      </c>
      <c r="H1513" s="53">
        <f>IF(ISERROR(VLOOKUP(C1513,Vente!$A$4:$D$32,4,FALSE)),0,VLOOKUP(C1513,Vente!$B$19:$C$506,2,FALSE))</f>
        <v>0</v>
      </c>
      <c r="I1513" s="53">
        <f t="shared" si="101"/>
        <v>0</v>
      </c>
      <c r="J1513" s="54">
        <f t="shared" si="102"/>
        <v>0</v>
      </c>
      <c r="Q1513" s="20" t="str">
        <v/>
      </c>
    </row>
    <row r="1514" spans="1:17" ht="16.5" x14ac:dyDescent="0.3">
      <c r="A1514" s="42">
        <f t="shared" si="103"/>
        <v>1510</v>
      </c>
      <c r="B1514" s="39"/>
      <c r="C1514" s="50" t="s">
        <v>1578</v>
      </c>
      <c r="D1514" s="55" t="str">
        <f>IF(C1514&lt;&gt;"",IFERROR(VLOOKUP(C1514,#REF!,2,FALSE),""))</f>
        <v/>
      </c>
      <c r="E1514" s="56"/>
      <c r="F1514" s="57"/>
      <c r="G1514" s="53">
        <f t="shared" si="100"/>
        <v>0</v>
      </c>
      <c r="H1514" s="53">
        <f>IF(ISERROR(VLOOKUP(C1514,Vente!$A$4:$D$32,4,FALSE)),0,VLOOKUP(C1514,Vente!$B$19:$C$506,2,FALSE))</f>
        <v>0</v>
      </c>
      <c r="I1514" s="53">
        <f t="shared" si="101"/>
        <v>0</v>
      </c>
      <c r="J1514" s="54">
        <f t="shared" si="102"/>
        <v>0</v>
      </c>
      <c r="Q1514" s="20" t="str">
        <v/>
      </c>
    </row>
    <row r="1515" spans="1:17" ht="16.5" x14ac:dyDescent="0.3">
      <c r="A1515" s="42">
        <f t="shared" si="103"/>
        <v>1511</v>
      </c>
      <c r="B1515" s="39"/>
      <c r="C1515" s="50" t="s">
        <v>1579</v>
      </c>
      <c r="D1515" s="55" t="str">
        <f>IF(C1515&lt;&gt;"",IFERROR(VLOOKUP(C1515,#REF!,2,FALSE),""))</f>
        <v/>
      </c>
      <c r="E1515" s="56"/>
      <c r="F1515" s="57"/>
      <c r="G1515" s="53">
        <f t="shared" si="100"/>
        <v>0</v>
      </c>
      <c r="H1515" s="53">
        <f>IF(ISERROR(VLOOKUP(C1515,Vente!$A$4:$D$32,4,FALSE)),0,VLOOKUP(C1515,Vente!$B$19:$C$506,2,FALSE))</f>
        <v>0</v>
      </c>
      <c r="I1515" s="53">
        <f t="shared" si="101"/>
        <v>0</v>
      </c>
      <c r="J1515" s="54">
        <f t="shared" si="102"/>
        <v>0</v>
      </c>
      <c r="Q1515" s="20" t="str">
        <v/>
      </c>
    </row>
    <row r="1516" spans="1:17" ht="16.5" x14ac:dyDescent="0.3">
      <c r="A1516" s="42">
        <f t="shared" si="103"/>
        <v>1512</v>
      </c>
      <c r="B1516" s="39"/>
      <c r="C1516" s="50" t="s">
        <v>1580</v>
      </c>
      <c r="D1516" s="55" t="str">
        <f>IF(C1516&lt;&gt;"",IFERROR(VLOOKUP(C1516,#REF!,2,FALSE),""))</f>
        <v/>
      </c>
      <c r="E1516" s="56"/>
      <c r="F1516" s="57"/>
      <c r="G1516" s="53">
        <f t="shared" si="100"/>
        <v>0</v>
      </c>
      <c r="H1516" s="53">
        <f>IF(ISERROR(VLOOKUP(C1516,Vente!$A$4:$D$32,4,FALSE)),0,VLOOKUP(C1516,Vente!$B$19:$C$506,2,FALSE))</f>
        <v>0</v>
      </c>
      <c r="I1516" s="53">
        <f t="shared" si="101"/>
        <v>0</v>
      </c>
      <c r="J1516" s="54">
        <f t="shared" si="102"/>
        <v>0</v>
      </c>
      <c r="Q1516" s="20" t="str">
        <v/>
      </c>
    </row>
    <row r="1517" spans="1:17" ht="16.5" x14ac:dyDescent="0.3">
      <c r="A1517" s="42">
        <f t="shared" si="103"/>
        <v>1513</v>
      </c>
      <c r="B1517" s="39"/>
      <c r="C1517" s="50" t="s">
        <v>1581</v>
      </c>
      <c r="D1517" s="55" t="str">
        <f>IF(C1517&lt;&gt;"",IFERROR(VLOOKUP(C1517,#REF!,2,FALSE),""))</f>
        <v/>
      </c>
      <c r="E1517" s="56"/>
      <c r="F1517" s="57"/>
      <c r="G1517" s="53">
        <f t="shared" si="100"/>
        <v>0</v>
      </c>
      <c r="H1517" s="53">
        <f>IF(ISERROR(VLOOKUP(C1517,Vente!$A$4:$D$32,4,FALSE)),0,VLOOKUP(C1517,Vente!$B$19:$C$506,2,FALSE))</f>
        <v>0</v>
      </c>
      <c r="I1517" s="53">
        <f t="shared" si="101"/>
        <v>0</v>
      </c>
      <c r="J1517" s="54">
        <f t="shared" si="102"/>
        <v>0</v>
      </c>
      <c r="Q1517" s="20" t="str">
        <v/>
      </c>
    </row>
    <row r="1518" spans="1:17" ht="16.5" x14ac:dyDescent="0.3">
      <c r="A1518" s="42">
        <f t="shared" si="103"/>
        <v>1514</v>
      </c>
      <c r="B1518" s="39"/>
      <c r="C1518" s="50" t="s">
        <v>1582</v>
      </c>
      <c r="D1518" s="55" t="str">
        <f>IF(C1518&lt;&gt;"",IFERROR(VLOOKUP(C1518,#REF!,2,FALSE),""))</f>
        <v/>
      </c>
      <c r="E1518" s="56"/>
      <c r="F1518" s="57"/>
      <c r="G1518" s="53">
        <f t="shared" si="100"/>
        <v>0</v>
      </c>
      <c r="H1518" s="53">
        <f>IF(ISERROR(VLOOKUP(C1518,Vente!$A$4:$D$32,4,FALSE)),0,VLOOKUP(C1518,Vente!$B$19:$C$506,2,FALSE))</f>
        <v>0</v>
      </c>
      <c r="I1518" s="53">
        <f t="shared" si="101"/>
        <v>0</v>
      </c>
      <c r="J1518" s="54">
        <f t="shared" si="102"/>
        <v>0</v>
      </c>
      <c r="Q1518" s="20" t="str">
        <v/>
      </c>
    </row>
    <row r="1519" spans="1:17" ht="16.5" x14ac:dyDescent="0.3">
      <c r="A1519" s="42">
        <f t="shared" si="103"/>
        <v>1515</v>
      </c>
      <c r="B1519" s="39"/>
      <c r="C1519" s="50" t="s">
        <v>1583</v>
      </c>
      <c r="D1519" s="55" t="str">
        <f>IF(C1519&lt;&gt;"",IFERROR(VLOOKUP(C1519,#REF!,2,FALSE),""))</f>
        <v/>
      </c>
      <c r="E1519" s="56"/>
      <c r="F1519" s="57"/>
      <c r="G1519" s="53">
        <f t="shared" si="100"/>
        <v>0</v>
      </c>
      <c r="H1519" s="53">
        <f>IF(ISERROR(VLOOKUP(C1519,Vente!$A$4:$D$32,4,FALSE)),0,VLOOKUP(C1519,Vente!$B$19:$C$506,2,FALSE))</f>
        <v>0</v>
      </c>
      <c r="I1519" s="53">
        <f t="shared" si="101"/>
        <v>0</v>
      </c>
      <c r="J1519" s="54">
        <f t="shared" si="102"/>
        <v>0</v>
      </c>
      <c r="Q1519" s="20" t="str">
        <v/>
      </c>
    </row>
    <row r="1520" spans="1:17" ht="16.5" x14ac:dyDescent="0.3">
      <c r="A1520" s="42">
        <f t="shared" si="103"/>
        <v>1516</v>
      </c>
      <c r="B1520" s="39"/>
      <c r="C1520" s="50" t="s">
        <v>1584</v>
      </c>
      <c r="D1520" s="55" t="str">
        <f>IF(C1520&lt;&gt;"",IFERROR(VLOOKUP(C1520,#REF!,2,FALSE),""))</f>
        <v/>
      </c>
      <c r="E1520" s="56"/>
      <c r="F1520" s="57"/>
      <c r="G1520" s="53">
        <f t="shared" si="100"/>
        <v>0</v>
      </c>
      <c r="H1520" s="53">
        <f>IF(ISERROR(VLOOKUP(C1520,Vente!$A$4:$D$32,4,FALSE)),0,VLOOKUP(C1520,Vente!$B$19:$C$506,2,FALSE))</f>
        <v>0</v>
      </c>
      <c r="I1520" s="53">
        <f t="shared" si="101"/>
        <v>0</v>
      </c>
      <c r="J1520" s="54">
        <f t="shared" si="102"/>
        <v>0</v>
      </c>
      <c r="Q1520" s="20" t="str">
        <v/>
      </c>
    </row>
    <row r="1521" spans="1:17" ht="16.5" x14ac:dyDescent="0.3">
      <c r="A1521" s="42">
        <f t="shared" si="103"/>
        <v>1517</v>
      </c>
      <c r="B1521" s="39"/>
      <c r="C1521" s="50" t="s">
        <v>1585</v>
      </c>
      <c r="D1521" s="55" t="str">
        <f>IF(C1521&lt;&gt;"",IFERROR(VLOOKUP(C1521,#REF!,2,FALSE),""))</f>
        <v/>
      </c>
      <c r="E1521" s="56"/>
      <c r="F1521" s="57"/>
      <c r="G1521" s="53">
        <f t="shared" si="100"/>
        <v>0</v>
      </c>
      <c r="H1521" s="53">
        <f>IF(ISERROR(VLOOKUP(C1521,Vente!$A$4:$D$32,4,FALSE)),0,VLOOKUP(C1521,Vente!$B$19:$C$506,2,FALSE))</f>
        <v>0</v>
      </c>
      <c r="I1521" s="53">
        <f t="shared" si="101"/>
        <v>0</v>
      </c>
      <c r="J1521" s="54">
        <f t="shared" si="102"/>
        <v>0</v>
      </c>
      <c r="Q1521" s="20" t="str">
        <v/>
      </c>
    </row>
    <row r="1522" spans="1:17" ht="16.5" x14ac:dyDescent="0.3">
      <c r="A1522" s="42">
        <f t="shared" si="103"/>
        <v>1518</v>
      </c>
      <c r="B1522" s="39"/>
      <c r="C1522" s="50" t="s">
        <v>1586</v>
      </c>
      <c r="D1522" s="55" t="str">
        <f>IF(C1522&lt;&gt;"",IFERROR(VLOOKUP(C1522,#REF!,2,FALSE),""))</f>
        <v/>
      </c>
      <c r="E1522" s="56"/>
      <c r="F1522" s="57"/>
      <c r="G1522" s="53">
        <f t="shared" si="100"/>
        <v>0</v>
      </c>
      <c r="H1522" s="53">
        <f>IF(ISERROR(VLOOKUP(C1522,Vente!$A$4:$D$32,4,FALSE)),0,VLOOKUP(C1522,Vente!$B$19:$C$506,2,FALSE))</f>
        <v>0</v>
      </c>
      <c r="I1522" s="53">
        <f t="shared" si="101"/>
        <v>0</v>
      </c>
      <c r="J1522" s="54">
        <f t="shared" si="102"/>
        <v>0</v>
      </c>
      <c r="Q1522" s="20" t="str">
        <v/>
      </c>
    </row>
    <row r="1523" spans="1:17" ht="16.5" x14ac:dyDescent="0.3">
      <c r="A1523" s="42">
        <f t="shared" si="103"/>
        <v>1519</v>
      </c>
      <c r="B1523" s="39"/>
      <c r="C1523" s="50" t="s">
        <v>1587</v>
      </c>
      <c r="D1523" s="55" t="str">
        <f>IF(C1523&lt;&gt;"",IFERROR(VLOOKUP(C1523,#REF!,2,FALSE),""))</f>
        <v/>
      </c>
      <c r="E1523" s="56"/>
      <c r="F1523" s="57"/>
      <c r="G1523" s="53">
        <f t="shared" si="100"/>
        <v>0</v>
      </c>
      <c r="H1523" s="53">
        <f>IF(ISERROR(VLOOKUP(C1523,Vente!$A$4:$D$32,4,FALSE)),0,VLOOKUP(C1523,Vente!$B$19:$C$506,2,FALSE))</f>
        <v>0</v>
      </c>
      <c r="I1523" s="53">
        <f t="shared" si="101"/>
        <v>0</v>
      </c>
      <c r="J1523" s="54">
        <f t="shared" si="102"/>
        <v>0</v>
      </c>
      <c r="Q1523" s="20" t="str">
        <v/>
      </c>
    </row>
    <row r="1524" spans="1:17" ht="16.5" x14ac:dyDescent="0.3">
      <c r="A1524" s="42">
        <f t="shared" si="103"/>
        <v>1520</v>
      </c>
      <c r="B1524" s="39"/>
      <c r="C1524" s="50" t="s">
        <v>1588</v>
      </c>
      <c r="D1524" s="55" t="str">
        <f>IF(C1524&lt;&gt;"",IFERROR(VLOOKUP(C1524,#REF!,2,FALSE),""))</f>
        <v/>
      </c>
      <c r="E1524" s="56"/>
      <c r="F1524" s="57"/>
      <c r="G1524" s="53">
        <f t="shared" si="100"/>
        <v>0</v>
      </c>
      <c r="H1524" s="53">
        <f>IF(ISERROR(VLOOKUP(C1524,Vente!$A$4:$D$32,4,FALSE)),0,VLOOKUP(C1524,Vente!$B$19:$C$506,2,FALSE))</f>
        <v>0</v>
      </c>
      <c r="I1524" s="53">
        <f t="shared" si="101"/>
        <v>0</v>
      </c>
      <c r="J1524" s="54">
        <f t="shared" si="102"/>
        <v>0</v>
      </c>
      <c r="Q1524" s="20" t="str">
        <v/>
      </c>
    </row>
    <row r="1525" spans="1:17" ht="16.5" x14ac:dyDescent="0.3">
      <c r="A1525" s="42">
        <f t="shared" si="103"/>
        <v>1521</v>
      </c>
      <c r="B1525" s="39"/>
      <c r="C1525" s="50" t="s">
        <v>1589</v>
      </c>
      <c r="D1525" s="55" t="str">
        <f>IF(C1525&lt;&gt;"",IFERROR(VLOOKUP(C1525,#REF!,2,FALSE),""))</f>
        <v/>
      </c>
      <c r="E1525" s="56"/>
      <c r="F1525" s="57"/>
      <c r="G1525" s="53">
        <f t="shared" si="100"/>
        <v>0</v>
      </c>
      <c r="H1525" s="53">
        <f>IF(ISERROR(VLOOKUP(C1525,Vente!$A$4:$D$32,4,FALSE)),0,VLOOKUP(C1525,Vente!$B$19:$C$506,2,FALSE))</f>
        <v>0</v>
      </c>
      <c r="I1525" s="53">
        <f t="shared" si="101"/>
        <v>0</v>
      </c>
      <c r="J1525" s="54">
        <f t="shared" si="102"/>
        <v>0</v>
      </c>
      <c r="Q1525" s="20" t="str">
        <v/>
      </c>
    </row>
    <row r="1526" spans="1:17" ht="16.5" x14ac:dyDescent="0.3">
      <c r="A1526" s="42">
        <f t="shared" si="103"/>
        <v>1522</v>
      </c>
      <c r="B1526" s="39"/>
      <c r="C1526" s="50" t="s">
        <v>1590</v>
      </c>
      <c r="D1526" s="55" t="str">
        <f>IF(C1526&lt;&gt;"",IFERROR(VLOOKUP(C1526,#REF!,2,FALSE),""))</f>
        <v/>
      </c>
      <c r="E1526" s="56"/>
      <c r="F1526" s="57"/>
      <c r="G1526" s="53">
        <f t="shared" si="100"/>
        <v>0</v>
      </c>
      <c r="H1526" s="53">
        <f>IF(ISERROR(VLOOKUP(C1526,Vente!$A$4:$D$32,4,FALSE)),0,VLOOKUP(C1526,Vente!$B$19:$C$506,2,FALSE))</f>
        <v>0</v>
      </c>
      <c r="I1526" s="53">
        <f t="shared" si="101"/>
        <v>0</v>
      </c>
      <c r="J1526" s="54">
        <f t="shared" si="102"/>
        <v>0</v>
      </c>
      <c r="Q1526" s="20" t="str">
        <v/>
      </c>
    </row>
    <row r="1527" spans="1:17" ht="16.5" x14ac:dyDescent="0.3">
      <c r="A1527" s="42">
        <f t="shared" si="103"/>
        <v>1523</v>
      </c>
      <c r="B1527" s="39"/>
      <c r="C1527" s="50" t="s">
        <v>1591</v>
      </c>
      <c r="D1527" s="55" t="str">
        <f>IF(C1527&lt;&gt;"",IFERROR(VLOOKUP(C1527,#REF!,2,FALSE),""))</f>
        <v/>
      </c>
      <c r="E1527" s="56"/>
      <c r="F1527" s="57"/>
      <c r="G1527" s="53">
        <f t="shared" si="100"/>
        <v>0</v>
      </c>
      <c r="H1527" s="53">
        <f>IF(ISERROR(VLOOKUP(C1527,Vente!$A$4:$D$32,4,FALSE)),0,VLOOKUP(C1527,Vente!$B$19:$C$506,2,FALSE))</f>
        <v>0</v>
      </c>
      <c r="I1527" s="53">
        <f t="shared" si="101"/>
        <v>0</v>
      </c>
      <c r="J1527" s="54">
        <f t="shared" si="102"/>
        <v>0</v>
      </c>
      <c r="Q1527" s="20" t="str">
        <v/>
      </c>
    </row>
    <row r="1528" spans="1:17" ht="16.5" x14ac:dyDescent="0.3">
      <c r="A1528" s="42">
        <f t="shared" si="103"/>
        <v>1524</v>
      </c>
      <c r="B1528" s="39"/>
      <c r="C1528" s="50" t="s">
        <v>1592</v>
      </c>
      <c r="D1528" s="55" t="str">
        <f>IF(C1528&lt;&gt;"",IFERROR(VLOOKUP(C1528,#REF!,2,FALSE),""))</f>
        <v/>
      </c>
      <c r="E1528" s="56"/>
      <c r="F1528" s="57"/>
      <c r="G1528" s="53">
        <f t="shared" si="100"/>
        <v>0</v>
      </c>
      <c r="H1528" s="53">
        <f>IF(ISERROR(VLOOKUP(C1528,Vente!$A$4:$D$32,4,FALSE)),0,VLOOKUP(C1528,Vente!$B$19:$C$506,2,FALSE))</f>
        <v>0</v>
      </c>
      <c r="I1528" s="53">
        <f t="shared" si="101"/>
        <v>0</v>
      </c>
      <c r="J1528" s="54">
        <f t="shared" si="102"/>
        <v>0</v>
      </c>
      <c r="Q1528" s="20" t="str">
        <v/>
      </c>
    </row>
    <row r="1529" spans="1:17" ht="16.5" x14ac:dyDescent="0.3">
      <c r="A1529" s="42">
        <f t="shared" si="103"/>
        <v>1525</v>
      </c>
      <c r="B1529" s="39"/>
      <c r="C1529" s="50" t="s">
        <v>1593</v>
      </c>
      <c r="D1529" s="55" t="str">
        <f>IF(C1529&lt;&gt;"",IFERROR(VLOOKUP(C1529,#REF!,2,FALSE),""))</f>
        <v/>
      </c>
      <c r="E1529" s="56"/>
      <c r="F1529" s="57"/>
      <c r="G1529" s="53">
        <f t="shared" si="100"/>
        <v>0</v>
      </c>
      <c r="H1529" s="53">
        <f>IF(ISERROR(VLOOKUP(C1529,Vente!$A$4:$D$32,4,FALSE)),0,VLOOKUP(C1529,Vente!$B$19:$C$506,2,FALSE))</f>
        <v>0</v>
      </c>
      <c r="I1529" s="53">
        <f t="shared" si="101"/>
        <v>0</v>
      </c>
      <c r="J1529" s="54">
        <f t="shared" si="102"/>
        <v>0</v>
      </c>
      <c r="Q1529" s="20" t="str">
        <v/>
      </c>
    </row>
    <row r="1530" spans="1:17" ht="16.5" x14ac:dyDescent="0.3">
      <c r="A1530" s="42">
        <f t="shared" si="103"/>
        <v>1526</v>
      </c>
      <c r="B1530" s="39"/>
      <c r="C1530" s="50" t="s">
        <v>1594</v>
      </c>
      <c r="D1530" s="55" t="str">
        <f>IF(C1530&lt;&gt;"",IFERROR(VLOOKUP(C1530,#REF!,2,FALSE),""))</f>
        <v/>
      </c>
      <c r="E1530" s="56"/>
      <c r="F1530" s="57"/>
      <c r="G1530" s="53">
        <f t="shared" si="100"/>
        <v>0</v>
      </c>
      <c r="H1530" s="53">
        <f>IF(ISERROR(VLOOKUP(C1530,Vente!$A$4:$D$32,4,FALSE)),0,VLOOKUP(C1530,Vente!$B$19:$C$506,2,FALSE))</f>
        <v>0</v>
      </c>
      <c r="I1530" s="53">
        <f t="shared" si="101"/>
        <v>0</v>
      </c>
      <c r="J1530" s="54">
        <f t="shared" si="102"/>
        <v>0</v>
      </c>
      <c r="Q1530" s="20" t="str">
        <v/>
      </c>
    </row>
    <row r="1531" spans="1:17" ht="16.5" x14ac:dyDescent="0.3">
      <c r="A1531" s="42">
        <f t="shared" si="103"/>
        <v>1527</v>
      </c>
      <c r="B1531" s="39"/>
      <c r="C1531" s="50" t="s">
        <v>1595</v>
      </c>
      <c r="D1531" s="55" t="str">
        <f>IF(C1531&lt;&gt;"",IFERROR(VLOOKUP(C1531,#REF!,2,FALSE),""))</f>
        <v/>
      </c>
      <c r="E1531" s="56"/>
      <c r="F1531" s="57"/>
      <c r="G1531" s="53">
        <f t="shared" si="100"/>
        <v>0</v>
      </c>
      <c r="H1531" s="53">
        <f>IF(ISERROR(VLOOKUP(C1531,Vente!$A$4:$D$32,4,FALSE)),0,VLOOKUP(C1531,Vente!$B$19:$C$506,2,FALSE))</f>
        <v>0</v>
      </c>
      <c r="I1531" s="53">
        <f t="shared" si="101"/>
        <v>0</v>
      </c>
      <c r="J1531" s="54">
        <f t="shared" si="102"/>
        <v>0</v>
      </c>
      <c r="Q1531" s="20" t="str">
        <v/>
      </c>
    </row>
    <row r="1532" spans="1:17" ht="16.5" x14ac:dyDescent="0.3">
      <c r="A1532" s="42">
        <f t="shared" si="103"/>
        <v>1528</v>
      </c>
      <c r="B1532" s="39"/>
      <c r="C1532" s="50" t="s">
        <v>1596</v>
      </c>
      <c r="D1532" s="55" t="str">
        <f>IF(C1532&lt;&gt;"",IFERROR(VLOOKUP(C1532,#REF!,2,FALSE),""))</f>
        <v/>
      </c>
      <c r="E1532" s="56"/>
      <c r="F1532" s="57"/>
      <c r="G1532" s="53">
        <f t="shared" si="100"/>
        <v>0</v>
      </c>
      <c r="H1532" s="53">
        <f>IF(ISERROR(VLOOKUP(C1532,Vente!$A$4:$D$32,4,FALSE)),0,VLOOKUP(C1532,Vente!$B$19:$C$506,2,FALSE))</f>
        <v>0</v>
      </c>
      <c r="I1532" s="53">
        <f t="shared" si="101"/>
        <v>0</v>
      </c>
      <c r="J1532" s="54">
        <f t="shared" si="102"/>
        <v>0</v>
      </c>
      <c r="Q1532" s="20" t="str">
        <v/>
      </c>
    </row>
    <row r="1533" spans="1:17" ht="16.5" x14ac:dyDescent="0.3">
      <c r="A1533" s="42">
        <f t="shared" si="103"/>
        <v>1529</v>
      </c>
      <c r="B1533" s="39"/>
      <c r="C1533" s="50" t="s">
        <v>1597</v>
      </c>
      <c r="D1533" s="55" t="str">
        <f>IF(C1533&lt;&gt;"",IFERROR(VLOOKUP(C1533,#REF!,2,FALSE),""))</f>
        <v/>
      </c>
      <c r="E1533" s="56"/>
      <c r="F1533" s="57"/>
      <c r="G1533" s="53">
        <f t="shared" si="100"/>
        <v>0</v>
      </c>
      <c r="H1533" s="53">
        <f>IF(ISERROR(VLOOKUP(C1533,Vente!$A$4:$D$32,4,FALSE)),0,VLOOKUP(C1533,Vente!$B$19:$C$506,2,FALSE))</f>
        <v>0</v>
      </c>
      <c r="I1533" s="53">
        <f t="shared" si="101"/>
        <v>0</v>
      </c>
      <c r="J1533" s="54">
        <f t="shared" si="102"/>
        <v>0</v>
      </c>
      <c r="Q1533" s="20" t="str">
        <v/>
      </c>
    </row>
    <row r="1534" spans="1:17" ht="16.5" x14ac:dyDescent="0.3">
      <c r="A1534" s="42">
        <f t="shared" si="103"/>
        <v>1530</v>
      </c>
      <c r="B1534" s="39"/>
      <c r="C1534" s="50" t="s">
        <v>1598</v>
      </c>
      <c r="D1534" s="55" t="str">
        <f>IF(C1534&lt;&gt;"",IFERROR(VLOOKUP(C1534,#REF!,2,FALSE),""))</f>
        <v/>
      </c>
      <c r="E1534" s="56"/>
      <c r="F1534" s="57"/>
      <c r="G1534" s="53">
        <f t="shared" si="100"/>
        <v>0</v>
      </c>
      <c r="H1534" s="53">
        <f>IF(ISERROR(VLOOKUP(C1534,Vente!$A$4:$D$32,4,FALSE)),0,VLOOKUP(C1534,Vente!$B$19:$C$506,2,FALSE))</f>
        <v>0</v>
      </c>
      <c r="I1534" s="53">
        <f t="shared" si="101"/>
        <v>0</v>
      </c>
      <c r="J1534" s="54">
        <f t="shared" si="102"/>
        <v>0</v>
      </c>
      <c r="Q1534" s="20" t="str">
        <v/>
      </c>
    </row>
    <row r="1535" spans="1:17" ht="16.5" x14ac:dyDescent="0.3">
      <c r="A1535" s="42">
        <f t="shared" si="103"/>
        <v>1531</v>
      </c>
      <c r="B1535" s="39"/>
      <c r="C1535" s="50" t="s">
        <v>1599</v>
      </c>
      <c r="D1535" s="55" t="str">
        <f>IF(C1535&lt;&gt;"",IFERROR(VLOOKUP(C1535,#REF!,2,FALSE),""))</f>
        <v/>
      </c>
      <c r="E1535" s="56"/>
      <c r="F1535" s="57"/>
      <c r="G1535" s="53">
        <f t="shared" si="100"/>
        <v>0</v>
      </c>
      <c r="H1535" s="53">
        <f>IF(ISERROR(VLOOKUP(C1535,Vente!$A$4:$D$32,4,FALSE)),0,VLOOKUP(C1535,Vente!$B$19:$C$506,2,FALSE))</f>
        <v>0</v>
      </c>
      <c r="I1535" s="53">
        <f t="shared" si="101"/>
        <v>0</v>
      </c>
      <c r="J1535" s="54">
        <f t="shared" si="102"/>
        <v>0</v>
      </c>
      <c r="Q1535" s="20" t="str">
        <v/>
      </c>
    </row>
    <row r="1536" spans="1:17" ht="16.5" x14ac:dyDescent="0.3">
      <c r="A1536" s="42">
        <f t="shared" si="103"/>
        <v>1532</v>
      </c>
      <c r="B1536" s="39"/>
      <c r="C1536" s="50" t="s">
        <v>1600</v>
      </c>
      <c r="D1536" s="55" t="str">
        <f>IF(C1536&lt;&gt;"",IFERROR(VLOOKUP(C1536,#REF!,2,FALSE),""))</f>
        <v/>
      </c>
      <c r="E1536" s="56"/>
      <c r="F1536" s="57"/>
      <c r="G1536" s="53">
        <f t="shared" si="100"/>
        <v>0</v>
      </c>
      <c r="H1536" s="53">
        <f>IF(ISERROR(VLOOKUP(C1536,Vente!$A$4:$D$32,4,FALSE)),0,VLOOKUP(C1536,Vente!$B$19:$C$506,2,FALSE))</f>
        <v>0</v>
      </c>
      <c r="I1536" s="53">
        <f t="shared" si="101"/>
        <v>0</v>
      </c>
      <c r="J1536" s="54">
        <f t="shared" si="102"/>
        <v>0</v>
      </c>
      <c r="Q1536" s="20" t="str">
        <v/>
      </c>
    </row>
    <row r="1537" spans="1:17" ht="16.5" x14ac:dyDescent="0.3">
      <c r="A1537" s="42">
        <f t="shared" si="103"/>
        <v>1533</v>
      </c>
      <c r="B1537" s="39"/>
      <c r="C1537" s="50" t="s">
        <v>1601</v>
      </c>
      <c r="D1537" s="55" t="str">
        <f>IF(C1537&lt;&gt;"",IFERROR(VLOOKUP(C1537,#REF!,2,FALSE),""))</f>
        <v/>
      </c>
      <c r="E1537" s="56"/>
      <c r="F1537" s="57"/>
      <c r="G1537" s="53">
        <f t="shared" si="100"/>
        <v>0</v>
      </c>
      <c r="H1537" s="53">
        <f>IF(ISERROR(VLOOKUP(C1537,Vente!$A$4:$D$32,4,FALSE)),0,VLOOKUP(C1537,Vente!$B$19:$C$506,2,FALSE))</f>
        <v>0</v>
      </c>
      <c r="I1537" s="53">
        <f t="shared" si="101"/>
        <v>0</v>
      </c>
      <c r="J1537" s="54">
        <f t="shared" si="102"/>
        <v>0</v>
      </c>
      <c r="Q1537" s="20" t="str">
        <v/>
      </c>
    </row>
    <row r="1538" spans="1:17" ht="16.5" x14ac:dyDescent="0.3">
      <c r="A1538" s="42">
        <f t="shared" si="103"/>
        <v>1534</v>
      </c>
      <c r="B1538" s="39"/>
      <c r="C1538" s="50" t="s">
        <v>1602</v>
      </c>
      <c r="D1538" s="55" t="str">
        <f>IF(C1538&lt;&gt;"",IFERROR(VLOOKUP(C1538,#REF!,2,FALSE),""))</f>
        <v/>
      </c>
      <c r="E1538" s="56"/>
      <c r="F1538" s="57"/>
      <c r="G1538" s="53">
        <f t="shared" si="100"/>
        <v>0</v>
      </c>
      <c r="H1538" s="53">
        <f>IF(ISERROR(VLOOKUP(C1538,Vente!$A$4:$D$32,4,FALSE)),0,VLOOKUP(C1538,Vente!$B$19:$C$506,2,FALSE))</f>
        <v>0</v>
      </c>
      <c r="I1538" s="53">
        <f t="shared" si="101"/>
        <v>0</v>
      </c>
      <c r="J1538" s="54">
        <f t="shared" si="102"/>
        <v>0</v>
      </c>
      <c r="Q1538" s="20" t="str">
        <v/>
      </c>
    </row>
    <row r="1539" spans="1:17" ht="16.5" x14ac:dyDescent="0.3">
      <c r="A1539" s="42">
        <f t="shared" si="103"/>
        <v>1535</v>
      </c>
      <c r="B1539" s="39"/>
      <c r="C1539" s="50" t="s">
        <v>1603</v>
      </c>
      <c r="D1539" s="55" t="str">
        <f>IF(C1539&lt;&gt;"",IFERROR(VLOOKUP(C1539,#REF!,2,FALSE),""))</f>
        <v/>
      </c>
      <c r="E1539" s="56"/>
      <c r="F1539" s="57"/>
      <c r="G1539" s="53">
        <f t="shared" si="100"/>
        <v>0</v>
      </c>
      <c r="H1539" s="53">
        <f>IF(ISERROR(VLOOKUP(C1539,Vente!$A$4:$D$32,4,FALSE)),0,VLOOKUP(C1539,Vente!$B$19:$C$506,2,FALSE))</f>
        <v>0</v>
      </c>
      <c r="I1539" s="53">
        <f t="shared" si="101"/>
        <v>0</v>
      </c>
      <c r="J1539" s="54">
        <f t="shared" si="102"/>
        <v>0</v>
      </c>
      <c r="Q1539" s="20" t="str">
        <v/>
      </c>
    </row>
    <row r="1540" spans="1:17" ht="16.5" x14ac:dyDescent="0.3">
      <c r="A1540" s="42">
        <f t="shared" si="103"/>
        <v>1536</v>
      </c>
      <c r="B1540" s="39"/>
      <c r="C1540" s="50" t="s">
        <v>1604</v>
      </c>
      <c r="D1540" s="55" t="str">
        <f>IF(C1540&lt;&gt;"",IFERROR(VLOOKUP(C1540,#REF!,2,FALSE),""))</f>
        <v/>
      </c>
      <c r="E1540" s="56"/>
      <c r="F1540" s="57"/>
      <c r="G1540" s="53">
        <f t="shared" si="100"/>
        <v>0</v>
      </c>
      <c r="H1540" s="53">
        <f>IF(ISERROR(VLOOKUP(C1540,Vente!$A$4:$D$32,4,FALSE)),0,VLOOKUP(C1540,Vente!$B$19:$C$506,2,FALSE))</f>
        <v>0</v>
      </c>
      <c r="I1540" s="53">
        <f t="shared" si="101"/>
        <v>0</v>
      </c>
      <c r="J1540" s="54">
        <f t="shared" si="102"/>
        <v>0</v>
      </c>
      <c r="Q1540" s="20" t="str">
        <v/>
      </c>
    </row>
    <row r="1541" spans="1:17" ht="16.5" x14ac:dyDescent="0.3">
      <c r="A1541" s="42">
        <f t="shared" si="103"/>
        <v>1537</v>
      </c>
      <c r="B1541" s="39"/>
      <c r="C1541" s="50" t="s">
        <v>1605</v>
      </c>
      <c r="D1541" s="55" t="str">
        <f>IF(C1541&lt;&gt;"",IFERROR(VLOOKUP(C1541,#REF!,2,FALSE),""))</f>
        <v/>
      </c>
      <c r="E1541" s="56"/>
      <c r="F1541" s="57"/>
      <c r="G1541" s="53">
        <f t="shared" si="100"/>
        <v>0</v>
      </c>
      <c r="H1541" s="53">
        <f>IF(ISERROR(VLOOKUP(C1541,Vente!$A$4:$D$32,4,FALSE)),0,VLOOKUP(C1541,Vente!$B$19:$C$506,2,FALSE))</f>
        <v>0</v>
      </c>
      <c r="I1541" s="53">
        <f t="shared" si="101"/>
        <v>0</v>
      </c>
      <c r="J1541" s="54">
        <f t="shared" si="102"/>
        <v>0</v>
      </c>
      <c r="Q1541" s="20" t="str">
        <v/>
      </c>
    </row>
    <row r="1542" spans="1:17" ht="16.5" x14ac:dyDescent="0.3">
      <c r="A1542" s="42">
        <f t="shared" si="103"/>
        <v>1538</v>
      </c>
      <c r="B1542" s="39"/>
      <c r="C1542" s="50" t="s">
        <v>1606</v>
      </c>
      <c r="D1542" s="55" t="str">
        <f>IF(C1542&lt;&gt;"",IFERROR(VLOOKUP(C1542,#REF!,2,FALSE),""))</f>
        <v/>
      </c>
      <c r="E1542" s="56"/>
      <c r="F1542" s="57"/>
      <c r="G1542" s="53">
        <f t="shared" ref="G1542:G1605" si="104">F1542</f>
        <v>0</v>
      </c>
      <c r="H1542" s="53">
        <f>IF(ISERROR(VLOOKUP(C1542,Vente!$A$4:$D$32,4,FALSE)),0,VLOOKUP(C1542,Vente!$B$19:$C$506,2,FALSE))</f>
        <v>0</v>
      </c>
      <c r="I1542" s="53">
        <f t="shared" ref="I1542:I1605" si="105">G1542-H1542</f>
        <v>0</v>
      </c>
      <c r="J1542" s="54">
        <f t="shared" ref="J1542:J1605" si="106">F1542*E1542</f>
        <v>0</v>
      </c>
      <c r="Q1542" s="20" t="str">
        <v/>
      </c>
    </row>
    <row r="1543" spans="1:17" ht="16.5" x14ac:dyDescent="0.3">
      <c r="A1543" s="42">
        <f t="shared" ref="A1543:A1606" si="107">A1542+1</f>
        <v>1539</v>
      </c>
      <c r="B1543" s="39"/>
      <c r="C1543" s="50" t="s">
        <v>1607</v>
      </c>
      <c r="D1543" s="55" t="str">
        <f>IF(C1543&lt;&gt;"",IFERROR(VLOOKUP(C1543,#REF!,2,FALSE),""))</f>
        <v/>
      </c>
      <c r="E1543" s="56"/>
      <c r="F1543" s="57"/>
      <c r="G1543" s="53">
        <f t="shared" si="104"/>
        <v>0</v>
      </c>
      <c r="H1543" s="53">
        <f>IF(ISERROR(VLOOKUP(C1543,Vente!$A$4:$D$32,4,FALSE)),0,VLOOKUP(C1543,Vente!$B$19:$C$506,2,FALSE))</f>
        <v>0</v>
      </c>
      <c r="I1543" s="53">
        <f t="shared" si="105"/>
        <v>0</v>
      </c>
      <c r="J1543" s="54">
        <f t="shared" si="106"/>
        <v>0</v>
      </c>
      <c r="Q1543" s="20" t="str">
        <v/>
      </c>
    </row>
    <row r="1544" spans="1:17" ht="16.5" x14ac:dyDescent="0.3">
      <c r="A1544" s="42">
        <f t="shared" si="107"/>
        <v>1540</v>
      </c>
      <c r="B1544" s="39"/>
      <c r="C1544" s="50" t="s">
        <v>1608</v>
      </c>
      <c r="D1544" s="55" t="str">
        <f>IF(C1544&lt;&gt;"",IFERROR(VLOOKUP(C1544,#REF!,2,FALSE),""))</f>
        <v/>
      </c>
      <c r="E1544" s="56"/>
      <c r="F1544" s="57"/>
      <c r="G1544" s="53">
        <f t="shared" si="104"/>
        <v>0</v>
      </c>
      <c r="H1544" s="53">
        <f>IF(ISERROR(VLOOKUP(C1544,Vente!$A$4:$D$32,4,FALSE)),0,VLOOKUP(C1544,Vente!$B$19:$C$506,2,FALSE))</f>
        <v>0</v>
      </c>
      <c r="I1544" s="53">
        <f t="shared" si="105"/>
        <v>0</v>
      </c>
      <c r="J1544" s="54">
        <f t="shared" si="106"/>
        <v>0</v>
      </c>
      <c r="Q1544" s="20" t="str">
        <v/>
      </c>
    </row>
    <row r="1545" spans="1:17" ht="16.5" x14ac:dyDescent="0.3">
      <c r="A1545" s="42">
        <f t="shared" si="107"/>
        <v>1541</v>
      </c>
      <c r="B1545" s="39"/>
      <c r="C1545" s="50" t="s">
        <v>1609</v>
      </c>
      <c r="D1545" s="55" t="str">
        <f>IF(C1545&lt;&gt;"",IFERROR(VLOOKUP(C1545,#REF!,2,FALSE),""))</f>
        <v/>
      </c>
      <c r="E1545" s="56"/>
      <c r="F1545" s="57"/>
      <c r="G1545" s="53">
        <f t="shared" si="104"/>
        <v>0</v>
      </c>
      <c r="H1545" s="53">
        <f>IF(ISERROR(VLOOKUP(C1545,Vente!$A$4:$D$32,4,FALSE)),0,VLOOKUP(C1545,Vente!$B$19:$C$506,2,FALSE))</f>
        <v>0</v>
      </c>
      <c r="I1545" s="53">
        <f t="shared" si="105"/>
        <v>0</v>
      </c>
      <c r="J1545" s="54">
        <f t="shared" si="106"/>
        <v>0</v>
      </c>
      <c r="Q1545" s="20" t="str">
        <v/>
      </c>
    </row>
    <row r="1546" spans="1:17" ht="16.5" x14ac:dyDescent="0.3">
      <c r="A1546" s="42">
        <f t="shared" si="107"/>
        <v>1542</v>
      </c>
      <c r="B1546" s="39"/>
      <c r="C1546" s="50" t="s">
        <v>1610</v>
      </c>
      <c r="D1546" s="55" t="str">
        <f>IF(C1546&lt;&gt;"",IFERROR(VLOOKUP(C1546,#REF!,2,FALSE),""))</f>
        <v/>
      </c>
      <c r="E1546" s="56"/>
      <c r="F1546" s="57"/>
      <c r="G1546" s="53">
        <f t="shared" si="104"/>
        <v>0</v>
      </c>
      <c r="H1546" s="53">
        <f>IF(ISERROR(VLOOKUP(C1546,Vente!$A$4:$D$32,4,FALSE)),0,VLOOKUP(C1546,Vente!$B$19:$C$506,2,FALSE))</f>
        <v>0</v>
      </c>
      <c r="I1546" s="53">
        <f t="shared" si="105"/>
        <v>0</v>
      </c>
      <c r="J1546" s="54">
        <f t="shared" si="106"/>
        <v>0</v>
      </c>
      <c r="Q1546" s="20" t="str">
        <v/>
      </c>
    </row>
    <row r="1547" spans="1:17" ht="16.5" x14ac:dyDescent="0.3">
      <c r="A1547" s="42">
        <f t="shared" si="107"/>
        <v>1543</v>
      </c>
      <c r="B1547" s="39"/>
      <c r="C1547" s="50" t="s">
        <v>1611</v>
      </c>
      <c r="D1547" s="55" t="str">
        <f>IF(C1547&lt;&gt;"",IFERROR(VLOOKUP(C1547,#REF!,2,FALSE),""))</f>
        <v/>
      </c>
      <c r="E1547" s="56"/>
      <c r="F1547" s="57"/>
      <c r="G1547" s="53">
        <f t="shared" si="104"/>
        <v>0</v>
      </c>
      <c r="H1547" s="53">
        <f>IF(ISERROR(VLOOKUP(C1547,Vente!$A$4:$D$32,4,FALSE)),0,VLOOKUP(C1547,Vente!$B$19:$C$506,2,FALSE))</f>
        <v>0</v>
      </c>
      <c r="I1547" s="53">
        <f t="shared" si="105"/>
        <v>0</v>
      </c>
      <c r="J1547" s="54">
        <f t="shared" si="106"/>
        <v>0</v>
      </c>
      <c r="Q1547" s="20" t="str">
        <v/>
      </c>
    </row>
    <row r="1548" spans="1:17" ht="16.5" x14ac:dyDescent="0.3">
      <c r="A1548" s="42">
        <f t="shared" si="107"/>
        <v>1544</v>
      </c>
      <c r="B1548" s="39"/>
      <c r="C1548" s="50" t="s">
        <v>1612</v>
      </c>
      <c r="D1548" s="55" t="str">
        <f>IF(C1548&lt;&gt;"",IFERROR(VLOOKUP(C1548,#REF!,2,FALSE),""))</f>
        <v/>
      </c>
      <c r="E1548" s="56"/>
      <c r="F1548" s="57"/>
      <c r="G1548" s="53">
        <f t="shared" si="104"/>
        <v>0</v>
      </c>
      <c r="H1548" s="53">
        <f>IF(ISERROR(VLOOKUP(C1548,Vente!$A$4:$D$32,4,FALSE)),0,VLOOKUP(C1548,Vente!$B$19:$C$506,2,FALSE))</f>
        <v>0</v>
      </c>
      <c r="I1548" s="53">
        <f t="shared" si="105"/>
        <v>0</v>
      </c>
      <c r="J1548" s="54">
        <f t="shared" si="106"/>
        <v>0</v>
      </c>
      <c r="Q1548" s="20" t="str">
        <v/>
      </c>
    </row>
    <row r="1549" spans="1:17" ht="16.5" x14ac:dyDescent="0.3">
      <c r="A1549" s="42">
        <f t="shared" si="107"/>
        <v>1545</v>
      </c>
      <c r="B1549" s="39"/>
      <c r="C1549" s="50" t="s">
        <v>1613</v>
      </c>
      <c r="D1549" s="55" t="str">
        <f>IF(C1549&lt;&gt;"",IFERROR(VLOOKUP(C1549,#REF!,2,FALSE),""))</f>
        <v/>
      </c>
      <c r="E1549" s="56"/>
      <c r="F1549" s="57"/>
      <c r="G1549" s="53">
        <f t="shared" si="104"/>
        <v>0</v>
      </c>
      <c r="H1549" s="53">
        <f>IF(ISERROR(VLOOKUP(C1549,Vente!$A$4:$D$32,4,FALSE)),0,VLOOKUP(C1549,Vente!$B$19:$C$506,2,FALSE))</f>
        <v>0</v>
      </c>
      <c r="I1549" s="53">
        <f t="shared" si="105"/>
        <v>0</v>
      </c>
      <c r="J1549" s="54">
        <f t="shared" si="106"/>
        <v>0</v>
      </c>
      <c r="Q1549" s="20" t="str">
        <v/>
      </c>
    </row>
    <row r="1550" spans="1:17" ht="16.5" x14ac:dyDescent="0.3">
      <c r="A1550" s="42">
        <f t="shared" si="107"/>
        <v>1546</v>
      </c>
      <c r="B1550" s="39"/>
      <c r="C1550" s="50" t="s">
        <v>1614</v>
      </c>
      <c r="D1550" s="55" t="str">
        <f>IF(C1550&lt;&gt;"",IFERROR(VLOOKUP(C1550,#REF!,2,FALSE),""))</f>
        <v/>
      </c>
      <c r="E1550" s="56"/>
      <c r="F1550" s="57"/>
      <c r="G1550" s="53">
        <f t="shared" si="104"/>
        <v>0</v>
      </c>
      <c r="H1550" s="53">
        <f>IF(ISERROR(VLOOKUP(C1550,Vente!$A$4:$D$32,4,FALSE)),0,VLOOKUP(C1550,Vente!$B$19:$C$506,2,FALSE))</f>
        <v>0</v>
      </c>
      <c r="I1550" s="53">
        <f t="shared" si="105"/>
        <v>0</v>
      </c>
      <c r="J1550" s="54">
        <f t="shared" si="106"/>
        <v>0</v>
      </c>
      <c r="Q1550" s="20" t="str">
        <v/>
      </c>
    </row>
    <row r="1551" spans="1:17" ht="16.5" x14ac:dyDescent="0.3">
      <c r="A1551" s="42">
        <f t="shared" si="107"/>
        <v>1547</v>
      </c>
      <c r="B1551" s="39"/>
      <c r="C1551" s="50" t="s">
        <v>1615</v>
      </c>
      <c r="D1551" s="55" t="str">
        <f>IF(C1551&lt;&gt;"",IFERROR(VLOOKUP(C1551,#REF!,2,FALSE),""))</f>
        <v/>
      </c>
      <c r="E1551" s="56"/>
      <c r="F1551" s="57"/>
      <c r="G1551" s="53">
        <f t="shared" si="104"/>
        <v>0</v>
      </c>
      <c r="H1551" s="53">
        <f>IF(ISERROR(VLOOKUP(C1551,Vente!$A$4:$D$32,4,FALSE)),0,VLOOKUP(C1551,Vente!$B$19:$C$506,2,FALSE))</f>
        <v>0</v>
      </c>
      <c r="I1551" s="53">
        <f t="shared" si="105"/>
        <v>0</v>
      </c>
      <c r="J1551" s="54">
        <f t="shared" si="106"/>
        <v>0</v>
      </c>
      <c r="Q1551" s="20" t="str">
        <v/>
      </c>
    </row>
    <row r="1552" spans="1:17" ht="16.5" x14ac:dyDescent="0.3">
      <c r="A1552" s="42">
        <f t="shared" si="107"/>
        <v>1548</v>
      </c>
      <c r="B1552" s="39"/>
      <c r="C1552" s="50" t="s">
        <v>1616</v>
      </c>
      <c r="D1552" s="55" t="str">
        <f>IF(C1552&lt;&gt;"",IFERROR(VLOOKUP(C1552,#REF!,2,FALSE),""))</f>
        <v/>
      </c>
      <c r="E1552" s="56"/>
      <c r="F1552" s="57"/>
      <c r="G1552" s="53">
        <f t="shared" si="104"/>
        <v>0</v>
      </c>
      <c r="H1552" s="53">
        <f>IF(ISERROR(VLOOKUP(C1552,Vente!$A$4:$D$32,4,FALSE)),0,VLOOKUP(C1552,Vente!$B$19:$C$506,2,FALSE))</f>
        <v>0</v>
      </c>
      <c r="I1552" s="53">
        <f t="shared" si="105"/>
        <v>0</v>
      </c>
      <c r="J1552" s="54">
        <f t="shared" si="106"/>
        <v>0</v>
      </c>
      <c r="Q1552" s="20" t="str">
        <v/>
      </c>
    </row>
    <row r="1553" spans="1:17" ht="16.5" x14ac:dyDescent="0.3">
      <c r="A1553" s="42">
        <f t="shared" si="107"/>
        <v>1549</v>
      </c>
      <c r="B1553" s="39"/>
      <c r="C1553" s="50" t="s">
        <v>1617</v>
      </c>
      <c r="D1553" s="55" t="str">
        <f>IF(C1553&lt;&gt;"",IFERROR(VLOOKUP(C1553,#REF!,2,FALSE),""))</f>
        <v/>
      </c>
      <c r="E1553" s="56"/>
      <c r="F1553" s="57"/>
      <c r="G1553" s="53">
        <f t="shared" si="104"/>
        <v>0</v>
      </c>
      <c r="H1553" s="53">
        <f>IF(ISERROR(VLOOKUP(C1553,Vente!$A$4:$D$32,4,FALSE)),0,VLOOKUP(C1553,Vente!$B$19:$C$506,2,FALSE))</f>
        <v>0</v>
      </c>
      <c r="I1553" s="53">
        <f t="shared" si="105"/>
        <v>0</v>
      </c>
      <c r="J1553" s="54">
        <f t="shared" si="106"/>
        <v>0</v>
      </c>
      <c r="Q1553" s="20" t="str">
        <v/>
      </c>
    </row>
    <row r="1554" spans="1:17" ht="16.5" x14ac:dyDescent="0.3">
      <c r="A1554" s="42">
        <f t="shared" si="107"/>
        <v>1550</v>
      </c>
      <c r="B1554" s="39"/>
      <c r="C1554" s="50" t="s">
        <v>1618</v>
      </c>
      <c r="D1554" s="55" t="str">
        <f>IF(C1554&lt;&gt;"",IFERROR(VLOOKUP(C1554,#REF!,2,FALSE),""))</f>
        <v/>
      </c>
      <c r="E1554" s="56"/>
      <c r="F1554" s="57"/>
      <c r="G1554" s="53">
        <f t="shared" si="104"/>
        <v>0</v>
      </c>
      <c r="H1554" s="53">
        <f>IF(ISERROR(VLOOKUP(C1554,Vente!$A$4:$D$32,4,FALSE)),0,VLOOKUP(C1554,Vente!$B$19:$C$506,2,FALSE))</f>
        <v>0</v>
      </c>
      <c r="I1554" s="53">
        <f t="shared" si="105"/>
        <v>0</v>
      </c>
      <c r="J1554" s="54">
        <f t="shared" si="106"/>
        <v>0</v>
      </c>
      <c r="Q1554" s="20" t="str">
        <v/>
      </c>
    </row>
    <row r="1555" spans="1:17" ht="16.5" x14ac:dyDescent="0.3">
      <c r="A1555" s="42">
        <f t="shared" si="107"/>
        <v>1551</v>
      </c>
      <c r="B1555" s="39"/>
      <c r="C1555" s="50" t="s">
        <v>1619</v>
      </c>
      <c r="D1555" s="55" t="str">
        <f>IF(C1555&lt;&gt;"",IFERROR(VLOOKUP(C1555,#REF!,2,FALSE),""))</f>
        <v/>
      </c>
      <c r="E1555" s="56"/>
      <c r="F1555" s="57"/>
      <c r="G1555" s="53">
        <f t="shared" si="104"/>
        <v>0</v>
      </c>
      <c r="H1555" s="53">
        <f>IF(ISERROR(VLOOKUP(C1555,Vente!$A$4:$D$32,4,FALSE)),0,VLOOKUP(C1555,Vente!$B$19:$C$506,2,FALSE))</f>
        <v>0</v>
      </c>
      <c r="I1555" s="53">
        <f t="shared" si="105"/>
        <v>0</v>
      </c>
      <c r="J1555" s="54">
        <f t="shared" si="106"/>
        <v>0</v>
      </c>
      <c r="Q1555" s="20" t="str">
        <v/>
      </c>
    </row>
    <row r="1556" spans="1:17" ht="16.5" x14ac:dyDescent="0.3">
      <c r="A1556" s="42">
        <f t="shared" si="107"/>
        <v>1552</v>
      </c>
      <c r="B1556" s="39"/>
      <c r="C1556" s="50" t="s">
        <v>1620</v>
      </c>
      <c r="D1556" s="55" t="str">
        <f>IF(C1556&lt;&gt;"",IFERROR(VLOOKUP(C1556,#REF!,2,FALSE),""))</f>
        <v/>
      </c>
      <c r="E1556" s="56"/>
      <c r="F1556" s="57"/>
      <c r="G1556" s="53">
        <f t="shared" si="104"/>
        <v>0</v>
      </c>
      <c r="H1556" s="53">
        <f>IF(ISERROR(VLOOKUP(C1556,Vente!$A$4:$D$32,4,FALSE)),0,VLOOKUP(C1556,Vente!$B$19:$C$506,2,FALSE))</f>
        <v>0</v>
      </c>
      <c r="I1556" s="53">
        <f t="shared" si="105"/>
        <v>0</v>
      </c>
      <c r="J1556" s="54">
        <f t="shared" si="106"/>
        <v>0</v>
      </c>
      <c r="Q1556" s="20" t="str">
        <v/>
      </c>
    </row>
    <row r="1557" spans="1:17" ht="16.5" x14ac:dyDescent="0.3">
      <c r="A1557" s="42">
        <f t="shared" si="107"/>
        <v>1553</v>
      </c>
      <c r="B1557" s="39"/>
      <c r="C1557" s="50" t="s">
        <v>1621</v>
      </c>
      <c r="D1557" s="55" t="str">
        <f>IF(C1557&lt;&gt;"",IFERROR(VLOOKUP(C1557,#REF!,2,FALSE),""))</f>
        <v/>
      </c>
      <c r="E1557" s="56"/>
      <c r="F1557" s="57"/>
      <c r="G1557" s="53">
        <f t="shared" si="104"/>
        <v>0</v>
      </c>
      <c r="H1557" s="53">
        <f>IF(ISERROR(VLOOKUP(C1557,Vente!$A$4:$D$32,4,FALSE)),0,VLOOKUP(C1557,Vente!$B$19:$C$506,2,FALSE))</f>
        <v>0</v>
      </c>
      <c r="I1557" s="53">
        <f t="shared" si="105"/>
        <v>0</v>
      </c>
      <c r="J1557" s="54">
        <f t="shared" si="106"/>
        <v>0</v>
      </c>
      <c r="Q1557" s="20" t="str">
        <v/>
      </c>
    </row>
    <row r="1558" spans="1:17" ht="16.5" x14ac:dyDescent="0.3">
      <c r="A1558" s="42">
        <f t="shared" si="107"/>
        <v>1554</v>
      </c>
      <c r="B1558" s="39"/>
      <c r="C1558" s="50" t="s">
        <v>1622</v>
      </c>
      <c r="D1558" s="55" t="str">
        <f>IF(C1558&lt;&gt;"",IFERROR(VLOOKUP(C1558,#REF!,2,FALSE),""))</f>
        <v/>
      </c>
      <c r="E1558" s="56"/>
      <c r="F1558" s="57"/>
      <c r="G1558" s="53">
        <f t="shared" si="104"/>
        <v>0</v>
      </c>
      <c r="H1558" s="53">
        <f>IF(ISERROR(VLOOKUP(C1558,Vente!$A$4:$D$32,4,FALSE)),0,VLOOKUP(C1558,Vente!$B$19:$C$506,2,FALSE))</f>
        <v>0</v>
      </c>
      <c r="I1558" s="53">
        <f t="shared" si="105"/>
        <v>0</v>
      </c>
      <c r="J1558" s="54">
        <f t="shared" si="106"/>
        <v>0</v>
      </c>
      <c r="Q1558" s="20" t="str">
        <v/>
      </c>
    </row>
    <row r="1559" spans="1:17" ht="16.5" x14ac:dyDescent="0.3">
      <c r="A1559" s="42">
        <f t="shared" si="107"/>
        <v>1555</v>
      </c>
      <c r="B1559" s="39"/>
      <c r="C1559" s="50" t="s">
        <v>1623</v>
      </c>
      <c r="D1559" s="55" t="str">
        <f>IF(C1559&lt;&gt;"",IFERROR(VLOOKUP(C1559,#REF!,2,FALSE),""))</f>
        <v/>
      </c>
      <c r="E1559" s="56"/>
      <c r="F1559" s="57"/>
      <c r="G1559" s="53">
        <f t="shared" si="104"/>
        <v>0</v>
      </c>
      <c r="H1559" s="53">
        <f>IF(ISERROR(VLOOKUP(C1559,Vente!$A$4:$D$32,4,FALSE)),0,VLOOKUP(C1559,Vente!$B$19:$C$506,2,FALSE))</f>
        <v>0</v>
      </c>
      <c r="I1559" s="53">
        <f t="shared" si="105"/>
        <v>0</v>
      </c>
      <c r="J1559" s="54">
        <f t="shared" si="106"/>
        <v>0</v>
      </c>
      <c r="Q1559" s="20" t="str">
        <v/>
      </c>
    </row>
    <row r="1560" spans="1:17" ht="16.5" x14ac:dyDescent="0.3">
      <c r="A1560" s="42">
        <f t="shared" si="107"/>
        <v>1556</v>
      </c>
      <c r="B1560" s="39"/>
      <c r="C1560" s="50" t="s">
        <v>1624</v>
      </c>
      <c r="D1560" s="55" t="str">
        <f>IF(C1560&lt;&gt;"",IFERROR(VLOOKUP(C1560,#REF!,2,FALSE),""))</f>
        <v/>
      </c>
      <c r="E1560" s="56"/>
      <c r="F1560" s="57"/>
      <c r="G1560" s="53">
        <f t="shared" si="104"/>
        <v>0</v>
      </c>
      <c r="H1560" s="53">
        <f>IF(ISERROR(VLOOKUP(C1560,Vente!$A$4:$D$32,4,FALSE)),0,VLOOKUP(C1560,Vente!$B$19:$C$506,2,FALSE))</f>
        <v>0</v>
      </c>
      <c r="I1560" s="53">
        <f t="shared" si="105"/>
        <v>0</v>
      </c>
      <c r="J1560" s="54">
        <f t="shared" si="106"/>
        <v>0</v>
      </c>
      <c r="Q1560" s="20" t="str">
        <v/>
      </c>
    </row>
    <row r="1561" spans="1:17" ht="16.5" x14ac:dyDescent="0.3">
      <c r="A1561" s="42">
        <f t="shared" si="107"/>
        <v>1557</v>
      </c>
      <c r="B1561" s="39"/>
      <c r="C1561" s="50" t="s">
        <v>1625</v>
      </c>
      <c r="D1561" s="55" t="str">
        <f>IF(C1561&lt;&gt;"",IFERROR(VLOOKUP(C1561,#REF!,2,FALSE),""))</f>
        <v/>
      </c>
      <c r="E1561" s="56"/>
      <c r="F1561" s="57"/>
      <c r="G1561" s="53">
        <f t="shared" si="104"/>
        <v>0</v>
      </c>
      <c r="H1561" s="53">
        <f>IF(ISERROR(VLOOKUP(C1561,Vente!$A$4:$D$32,4,FALSE)),0,VLOOKUP(C1561,Vente!$B$19:$C$506,2,FALSE))</f>
        <v>0</v>
      </c>
      <c r="I1561" s="53">
        <f t="shared" si="105"/>
        <v>0</v>
      </c>
      <c r="J1561" s="54">
        <f t="shared" si="106"/>
        <v>0</v>
      </c>
      <c r="Q1561" s="20" t="str">
        <v/>
      </c>
    </row>
    <row r="1562" spans="1:17" ht="16.5" x14ac:dyDescent="0.3">
      <c r="A1562" s="42">
        <f t="shared" si="107"/>
        <v>1558</v>
      </c>
      <c r="B1562" s="39"/>
      <c r="C1562" s="50" t="s">
        <v>1626</v>
      </c>
      <c r="D1562" s="55" t="str">
        <f>IF(C1562&lt;&gt;"",IFERROR(VLOOKUP(C1562,#REF!,2,FALSE),""))</f>
        <v/>
      </c>
      <c r="E1562" s="56"/>
      <c r="F1562" s="57"/>
      <c r="G1562" s="53">
        <f t="shared" si="104"/>
        <v>0</v>
      </c>
      <c r="H1562" s="53">
        <f>IF(ISERROR(VLOOKUP(C1562,Vente!$A$4:$D$32,4,FALSE)),0,VLOOKUP(C1562,Vente!$B$19:$C$506,2,FALSE))</f>
        <v>0</v>
      </c>
      <c r="I1562" s="53">
        <f t="shared" si="105"/>
        <v>0</v>
      </c>
      <c r="J1562" s="54">
        <f t="shared" si="106"/>
        <v>0</v>
      </c>
      <c r="Q1562" s="20" t="str">
        <v/>
      </c>
    </row>
    <row r="1563" spans="1:17" ht="16.5" x14ac:dyDescent="0.3">
      <c r="A1563" s="42">
        <f t="shared" si="107"/>
        <v>1559</v>
      </c>
      <c r="B1563" s="39"/>
      <c r="C1563" s="50" t="s">
        <v>1627</v>
      </c>
      <c r="D1563" s="55" t="str">
        <f>IF(C1563&lt;&gt;"",IFERROR(VLOOKUP(C1563,#REF!,2,FALSE),""))</f>
        <v/>
      </c>
      <c r="E1563" s="56"/>
      <c r="F1563" s="57"/>
      <c r="G1563" s="53">
        <f t="shared" si="104"/>
        <v>0</v>
      </c>
      <c r="H1563" s="53">
        <f>IF(ISERROR(VLOOKUP(C1563,Vente!$A$4:$D$32,4,FALSE)),0,VLOOKUP(C1563,Vente!$B$19:$C$506,2,FALSE))</f>
        <v>0</v>
      </c>
      <c r="I1563" s="53">
        <f t="shared" si="105"/>
        <v>0</v>
      </c>
      <c r="J1563" s="54">
        <f t="shared" si="106"/>
        <v>0</v>
      </c>
      <c r="Q1563" s="20" t="str">
        <v/>
      </c>
    </row>
    <row r="1564" spans="1:17" ht="16.5" x14ac:dyDescent="0.3">
      <c r="A1564" s="42">
        <f t="shared" si="107"/>
        <v>1560</v>
      </c>
      <c r="B1564" s="39"/>
      <c r="C1564" s="50" t="s">
        <v>1628</v>
      </c>
      <c r="D1564" s="55" t="str">
        <f>IF(C1564&lt;&gt;"",IFERROR(VLOOKUP(C1564,#REF!,2,FALSE),""))</f>
        <v/>
      </c>
      <c r="E1564" s="56"/>
      <c r="F1564" s="57"/>
      <c r="G1564" s="53">
        <f t="shared" si="104"/>
        <v>0</v>
      </c>
      <c r="H1564" s="53">
        <f>IF(ISERROR(VLOOKUP(C1564,Vente!$A$4:$D$32,4,FALSE)),0,VLOOKUP(C1564,Vente!$B$19:$C$506,2,FALSE))</f>
        <v>0</v>
      </c>
      <c r="I1564" s="53">
        <f t="shared" si="105"/>
        <v>0</v>
      </c>
      <c r="J1564" s="54">
        <f t="shared" si="106"/>
        <v>0</v>
      </c>
      <c r="Q1564" s="20" t="str">
        <v/>
      </c>
    </row>
    <row r="1565" spans="1:17" ht="16.5" x14ac:dyDescent="0.3">
      <c r="A1565" s="42">
        <f t="shared" si="107"/>
        <v>1561</v>
      </c>
      <c r="B1565" s="39"/>
      <c r="C1565" s="50" t="s">
        <v>1629</v>
      </c>
      <c r="D1565" s="55" t="str">
        <f>IF(C1565&lt;&gt;"",IFERROR(VLOOKUP(C1565,#REF!,2,FALSE),""))</f>
        <v/>
      </c>
      <c r="E1565" s="56"/>
      <c r="F1565" s="57"/>
      <c r="G1565" s="53">
        <f t="shared" si="104"/>
        <v>0</v>
      </c>
      <c r="H1565" s="53">
        <f>IF(ISERROR(VLOOKUP(C1565,Vente!$A$4:$D$32,4,FALSE)),0,VLOOKUP(C1565,Vente!$B$19:$C$506,2,FALSE))</f>
        <v>0</v>
      </c>
      <c r="I1565" s="53">
        <f t="shared" si="105"/>
        <v>0</v>
      </c>
      <c r="J1565" s="54">
        <f t="shared" si="106"/>
        <v>0</v>
      </c>
      <c r="Q1565" s="20" t="str">
        <v/>
      </c>
    </row>
    <row r="1566" spans="1:17" ht="16.5" x14ac:dyDescent="0.3">
      <c r="A1566" s="42">
        <f t="shared" si="107"/>
        <v>1562</v>
      </c>
      <c r="B1566" s="39"/>
      <c r="C1566" s="50" t="s">
        <v>1630</v>
      </c>
      <c r="D1566" s="55" t="str">
        <f>IF(C1566&lt;&gt;"",IFERROR(VLOOKUP(C1566,#REF!,2,FALSE),""))</f>
        <v/>
      </c>
      <c r="E1566" s="56"/>
      <c r="F1566" s="57"/>
      <c r="G1566" s="53">
        <f t="shared" si="104"/>
        <v>0</v>
      </c>
      <c r="H1566" s="53">
        <f>IF(ISERROR(VLOOKUP(C1566,Vente!$A$4:$D$32,4,FALSE)),0,VLOOKUP(C1566,Vente!$B$19:$C$506,2,FALSE))</f>
        <v>0</v>
      </c>
      <c r="I1566" s="53">
        <f t="shared" si="105"/>
        <v>0</v>
      </c>
      <c r="J1566" s="54">
        <f t="shared" si="106"/>
        <v>0</v>
      </c>
      <c r="Q1566" s="20" t="str">
        <v/>
      </c>
    </row>
    <row r="1567" spans="1:17" ht="16.5" x14ac:dyDescent="0.3">
      <c r="A1567" s="42">
        <f t="shared" si="107"/>
        <v>1563</v>
      </c>
      <c r="B1567" s="39"/>
      <c r="C1567" s="50" t="s">
        <v>1631</v>
      </c>
      <c r="D1567" s="55" t="str">
        <f>IF(C1567&lt;&gt;"",IFERROR(VLOOKUP(C1567,#REF!,2,FALSE),""))</f>
        <v/>
      </c>
      <c r="E1567" s="56"/>
      <c r="F1567" s="57"/>
      <c r="G1567" s="53">
        <f t="shared" si="104"/>
        <v>0</v>
      </c>
      <c r="H1567" s="53">
        <f>IF(ISERROR(VLOOKUP(C1567,Vente!$A$4:$D$32,4,FALSE)),0,VLOOKUP(C1567,Vente!$B$19:$C$506,2,FALSE))</f>
        <v>0</v>
      </c>
      <c r="I1567" s="53">
        <f t="shared" si="105"/>
        <v>0</v>
      </c>
      <c r="J1567" s="54">
        <f t="shared" si="106"/>
        <v>0</v>
      </c>
      <c r="Q1567" s="20" t="str">
        <v/>
      </c>
    </row>
    <row r="1568" spans="1:17" ht="16.5" x14ac:dyDescent="0.3">
      <c r="A1568" s="42">
        <f t="shared" si="107"/>
        <v>1564</v>
      </c>
      <c r="B1568" s="39"/>
      <c r="C1568" s="50" t="s">
        <v>1632</v>
      </c>
      <c r="D1568" s="55" t="str">
        <f>IF(C1568&lt;&gt;"",IFERROR(VLOOKUP(C1568,#REF!,2,FALSE),""))</f>
        <v/>
      </c>
      <c r="E1568" s="56"/>
      <c r="F1568" s="57"/>
      <c r="G1568" s="53">
        <f t="shared" si="104"/>
        <v>0</v>
      </c>
      <c r="H1568" s="53">
        <f>IF(ISERROR(VLOOKUP(C1568,Vente!$A$4:$D$32,4,FALSE)),0,VLOOKUP(C1568,Vente!$B$19:$C$506,2,FALSE))</f>
        <v>0</v>
      </c>
      <c r="I1568" s="53">
        <f t="shared" si="105"/>
        <v>0</v>
      </c>
      <c r="J1568" s="54">
        <f t="shared" si="106"/>
        <v>0</v>
      </c>
      <c r="Q1568" s="20" t="str">
        <v/>
      </c>
    </row>
    <row r="1569" spans="1:17" ht="16.5" x14ac:dyDescent="0.3">
      <c r="A1569" s="42">
        <f t="shared" si="107"/>
        <v>1565</v>
      </c>
      <c r="B1569" s="39"/>
      <c r="C1569" s="50" t="s">
        <v>1633</v>
      </c>
      <c r="D1569" s="55" t="str">
        <f>IF(C1569&lt;&gt;"",IFERROR(VLOOKUP(C1569,#REF!,2,FALSE),""))</f>
        <v/>
      </c>
      <c r="E1569" s="56"/>
      <c r="F1569" s="57"/>
      <c r="G1569" s="53">
        <f t="shared" si="104"/>
        <v>0</v>
      </c>
      <c r="H1569" s="53">
        <f>IF(ISERROR(VLOOKUP(C1569,Vente!$A$4:$D$32,4,FALSE)),0,VLOOKUP(C1569,Vente!$B$19:$C$506,2,FALSE))</f>
        <v>0</v>
      </c>
      <c r="I1569" s="53">
        <f t="shared" si="105"/>
        <v>0</v>
      </c>
      <c r="J1569" s="54">
        <f t="shared" si="106"/>
        <v>0</v>
      </c>
      <c r="Q1569" s="20" t="str">
        <v/>
      </c>
    </row>
    <row r="1570" spans="1:17" ht="16.5" x14ac:dyDescent="0.3">
      <c r="A1570" s="42">
        <f t="shared" si="107"/>
        <v>1566</v>
      </c>
      <c r="B1570" s="39"/>
      <c r="C1570" s="50" t="s">
        <v>1634</v>
      </c>
      <c r="D1570" s="55" t="str">
        <f>IF(C1570&lt;&gt;"",IFERROR(VLOOKUP(C1570,#REF!,2,FALSE),""))</f>
        <v/>
      </c>
      <c r="E1570" s="56"/>
      <c r="F1570" s="57"/>
      <c r="G1570" s="53">
        <f t="shared" si="104"/>
        <v>0</v>
      </c>
      <c r="H1570" s="53">
        <f>IF(ISERROR(VLOOKUP(C1570,Vente!$A$4:$D$32,4,FALSE)),0,VLOOKUP(C1570,Vente!$B$19:$C$506,2,FALSE))</f>
        <v>0</v>
      </c>
      <c r="I1570" s="53">
        <f t="shared" si="105"/>
        <v>0</v>
      </c>
      <c r="J1570" s="54">
        <f t="shared" si="106"/>
        <v>0</v>
      </c>
      <c r="Q1570" s="20" t="str">
        <v/>
      </c>
    </row>
    <row r="1571" spans="1:17" ht="16.5" x14ac:dyDescent="0.3">
      <c r="A1571" s="42">
        <f t="shared" si="107"/>
        <v>1567</v>
      </c>
      <c r="B1571" s="39"/>
      <c r="C1571" s="50" t="s">
        <v>1635</v>
      </c>
      <c r="D1571" s="55" t="str">
        <f>IF(C1571&lt;&gt;"",IFERROR(VLOOKUP(C1571,#REF!,2,FALSE),""))</f>
        <v/>
      </c>
      <c r="E1571" s="56"/>
      <c r="F1571" s="57"/>
      <c r="G1571" s="53">
        <f t="shared" si="104"/>
        <v>0</v>
      </c>
      <c r="H1571" s="53">
        <f>IF(ISERROR(VLOOKUP(C1571,Vente!$A$4:$D$32,4,FALSE)),0,VLOOKUP(C1571,Vente!$B$19:$C$506,2,FALSE))</f>
        <v>0</v>
      </c>
      <c r="I1571" s="53">
        <f t="shared" si="105"/>
        <v>0</v>
      </c>
      <c r="J1571" s="54">
        <f t="shared" si="106"/>
        <v>0</v>
      </c>
      <c r="Q1571" s="20" t="str">
        <v/>
      </c>
    </row>
    <row r="1572" spans="1:17" ht="16.5" x14ac:dyDescent="0.3">
      <c r="A1572" s="42">
        <f t="shared" si="107"/>
        <v>1568</v>
      </c>
      <c r="B1572" s="39"/>
      <c r="C1572" s="50" t="s">
        <v>1636</v>
      </c>
      <c r="D1572" s="55" t="str">
        <f>IF(C1572&lt;&gt;"",IFERROR(VLOOKUP(C1572,#REF!,2,FALSE),""))</f>
        <v/>
      </c>
      <c r="E1572" s="56"/>
      <c r="F1572" s="57"/>
      <c r="G1572" s="53">
        <f t="shared" si="104"/>
        <v>0</v>
      </c>
      <c r="H1572" s="53">
        <f>IF(ISERROR(VLOOKUP(C1572,Vente!$A$4:$D$32,4,FALSE)),0,VLOOKUP(C1572,Vente!$B$19:$C$506,2,FALSE))</f>
        <v>0</v>
      </c>
      <c r="I1572" s="53">
        <f t="shared" si="105"/>
        <v>0</v>
      </c>
      <c r="J1572" s="54">
        <f t="shared" si="106"/>
        <v>0</v>
      </c>
      <c r="Q1572" s="20" t="str">
        <v/>
      </c>
    </row>
    <row r="1573" spans="1:17" ht="16.5" x14ac:dyDescent="0.3">
      <c r="A1573" s="42">
        <f t="shared" si="107"/>
        <v>1569</v>
      </c>
      <c r="B1573" s="39"/>
      <c r="C1573" s="50" t="s">
        <v>1637</v>
      </c>
      <c r="D1573" s="55" t="str">
        <f>IF(C1573&lt;&gt;"",IFERROR(VLOOKUP(C1573,#REF!,2,FALSE),""))</f>
        <v/>
      </c>
      <c r="E1573" s="56"/>
      <c r="F1573" s="57"/>
      <c r="G1573" s="53">
        <f t="shared" si="104"/>
        <v>0</v>
      </c>
      <c r="H1573" s="53">
        <f>IF(ISERROR(VLOOKUP(C1573,Vente!$A$4:$D$32,4,FALSE)),0,VLOOKUP(C1573,Vente!$B$19:$C$506,2,FALSE))</f>
        <v>0</v>
      </c>
      <c r="I1573" s="53">
        <f t="shared" si="105"/>
        <v>0</v>
      </c>
      <c r="J1573" s="54">
        <f t="shared" si="106"/>
        <v>0</v>
      </c>
      <c r="Q1573" s="20" t="str">
        <v/>
      </c>
    </row>
    <row r="1574" spans="1:17" ht="16.5" x14ac:dyDescent="0.3">
      <c r="A1574" s="42">
        <f t="shared" si="107"/>
        <v>1570</v>
      </c>
      <c r="B1574" s="39"/>
      <c r="C1574" s="50" t="s">
        <v>1638</v>
      </c>
      <c r="D1574" s="55" t="str">
        <f>IF(C1574&lt;&gt;"",IFERROR(VLOOKUP(C1574,#REF!,2,FALSE),""))</f>
        <v/>
      </c>
      <c r="E1574" s="56"/>
      <c r="F1574" s="57"/>
      <c r="G1574" s="53">
        <f t="shared" si="104"/>
        <v>0</v>
      </c>
      <c r="H1574" s="53">
        <f>IF(ISERROR(VLOOKUP(C1574,Vente!$A$4:$D$32,4,FALSE)),0,VLOOKUP(C1574,Vente!$B$19:$C$506,2,FALSE))</f>
        <v>0</v>
      </c>
      <c r="I1574" s="53">
        <f t="shared" si="105"/>
        <v>0</v>
      </c>
      <c r="J1574" s="54">
        <f t="shared" si="106"/>
        <v>0</v>
      </c>
      <c r="Q1574" s="20" t="str">
        <v/>
      </c>
    </row>
    <row r="1575" spans="1:17" ht="16.5" x14ac:dyDescent="0.3">
      <c r="A1575" s="42">
        <f t="shared" si="107"/>
        <v>1571</v>
      </c>
      <c r="B1575" s="39"/>
      <c r="C1575" s="50" t="s">
        <v>1639</v>
      </c>
      <c r="D1575" s="55" t="str">
        <f>IF(C1575&lt;&gt;"",IFERROR(VLOOKUP(C1575,#REF!,2,FALSE),""))</f>
        <v/>
      </c>
      <c r="E1575" s="56"/>
      <c r="F1575" s="57"/>
      <c r="G1575" s="53">
        <f t="shared" si="104"/>
        <v>0</v>
      </c>
      <c r="H1575" s="53">
        <f>IF(ISERROR(VLOOKUP(C1575,Vente!$A$4:$D$32,4,FALSE)),0,VLOOKUP(C1575,Vente!$B$19:$C$506,2,FALSE))</f>
        <v>0</v>
      </c>
      <c r="I1575" s="53">
        <f t="shared" si="105"/>
        <v>0</v>
      </c>
      <c r="J1575" s="54">
        <f t="shared" si="106"/>
        <v>0</v>
      </c>
      <c r="Q1575" s="20" t="str">
        <v/>
      </c>
    </row>
    <row r="1576" spans="1:17" ht="16.5" x14ac:dyDescent="0.3">
      <c r="A1576" s="42">
        <f t="shared" si="107"/>
        <v>1572</v>
      </c>
      <c r="B1576" s="39"/>
      <c r="C1576" s="50" t="s">
        <v>1640</v>
      </c>
      <c r="D1576" s="55" t="str">
        <f>IF(C1576&lt;&gt;"",IFERROR(VLOOKUP(C1576,#REF!,2,FALSE),""))</f>
        <v/>
      </c>
      <c r="E1576" s="56"/>
      <c r="F1576" s="57"/>
      <c r="G1576" s="53">
        <f t="shared" si="104"/>
        <v>0</v>
      </c>
      <c r="H1576" s="53">
        <f>IF(ISERROR(VLOOKUP(C1576,Vente!$A$4:$D$32,4,FALSE)),0,VLOOKUP(C1576,Vente!$B$19:$C$506,2,FALSE))</f>
        <v>0</v>
      </c>
      <c r="I1576" s="53">
        <f t="shared" si="105"/>
        <v>0</v>
      </c>
      <c r="J1576" s="54">
        <f t="shared" si="106"/>
        <v>0</v>
      </c>
      <c r="Q1576" s="20" t="str">
        <v/>
      </c>
    </row>
    <row r="1577" spans="1:17" ht="16.5" x14ac:dyDescent="0.3">
      <c r="A1577" s="42">
        <f t="shared" si="107"/>
        <v>1573</v>
      </c>
      <c r="B1577" s="39"/>
      <c r="C1577" s="50" t="s">
        <v>1641</v>
      </c>
      <c r="D1577" s="55" t="str">
        <f>IF(C1577&lt;&gt;"",IFERROR(VLOOKUP(C1577,#REF!,2,FALSE),""))</f>
        <v/>
      </c>
      <c r="E1577" s="56"/>
      <c r="F1577" s="57"/>
      <c r="G1577" s="53">
        <f t="shared" si="104"/>
        <v>0</v>
      </c>
      <c r="H1577" s="53">
        <f>IF(ISERROR(VLOOKUP(C1577,Vente!$A$4:$D$32,4,FALSE)),0,VLOOKUP(C1577,Vente!$B$19:$C$506,2,FALSE))</f>
        <v>0</v>
      </c>
      <c r="I1577" s="53">
        <f t="shared" si="105"/>
        <v>0</v>
      </c>
      <c r="J1577" s="54">
        <f t="shared" si="106"/>
        <v>0</v>
      </c>
      <c r="Q1577" s="20" t="str">
        <v/>
      </c>
    </row>
    <row r="1578" spans="1:17" ht="16.5" x14ac:dyDescent="0.3">
      <c r="A1578" s="42">
        <f t="shared" si="107"/>
        <v>1574</v>
      </c>
      <c r="B1578" s="39"/>
      <c r="C1578" s="50" t="s">
        <v>1642</v>
      </c>
      <c r="D1578" s="55" t="str">
        <f>IF(C1578&lt;&gt;"",IFERROR(VLOOKUP(C1578,#REF!,2,FALSE),""))</f>
        <v/>
      </c>
      <c r="E1578" s="56"/>
      <c r="F1578" s="57"/>
      <c r="G1578" s="53">
        <f t="shared" si="104"/>
        <v>0</v>
      </c>
      <c r="H1578" s="53">
        <f>IF(ISERROR(VLOOKUP(C1578,Vente!$A$4:$D$32,4,FALSE)),0,VLOOKUP(C1578,Vente!$B$19:$C$506,2,FALSE))</f>
        <v>0</v>
      </c>
      <c r="I1578" s="53">
        <f t="shared" si="105"/>
        <v>0</v>
      </c>
      <c r="J1578" s="54">
        <f t="shared" si="106"/>
        <v>0</v>
      </c>
      <c r="Q1578" s="20" t="str">
        <v/>
      </c>
    </row>
    <row r="1579" spans="1:17" ht="16.5" x14ac:dyDescent="0.3">
      <c r="A1579" s="42">
        <f t="shared" si="107"/>
        <v>1575</v>
      </c>
      <c r="B1579" s="39"/>
      <c r="C1579" s="50" t="s">
        <v>1643</v>
      </c>
      <c r="D1579" s="55" t="str">
        <f>IF(C1579&lt;&gt;"",IFERROR(VLOOKUP(C1579,#REF!,2,FALSE),""))</f>
        <v/>
      </c>
      <c r="E1579" s="56"/>
      <c r="F1579" s="57"/>
      <c r="G1579" s="53">
        <f t="shared" si="104"/>
        <v>0</v>
      </c>
      <c r="H1579" s="53">
        <f>IF(ISERROR(VLOOKUP(C1579,Vente!$A$4:$D$32,4,FALSE)),0,VLOOKUP(C1579,Vente!$B$19:$C$506,2,FALSE))</f>
        <v>0</v>
      </c>
      <c r="I1579" s="53">
        <f t="shared" si="105"/>
        <v>0</v>
      </c>
      <c r="J1579" s="54">
        <f t="shared" si="106"/>
        <v>0</v>
      </c>
      <c r="Q1579" s="20" t="str">
        <v/>
      </c>
    </row>
    <row r="1580" spans="1:17" ht="16.5" x14ac:dyDescent="0.3">
      <c r="A1580" s="42">
        <f t="shared" si="107"/>
        <v>1576</v>
      </c>
      <c r="B1580" s="39"/>
      <c r="C1580" s="50" t="s">
        <v>1644</v>
      </c>
      <c r="D1580" s="55" t="str">
        <f>IF(C1580&lt;&gt;"",IFERROR(VLOOKUP(C1580,#REF!,2,FALSE),""))</f>
        <v/>
      </c>
      <c r="E1580" s="56"/>
      <c r="F1580" s="57"/>
      <c r="G1580" s="53">
        <f t="shared" si="104"/>
        <v>0</v>
      </c>
      <c r="H1580" s="53">
        <f>IF(ISERROR(VLOOKUP(C1580,Vente!$A$4:$D$32,4,FALSE)),0,VLOOKUP(C1580,Vente!$B$19:$C$506,2,FALSE))</f>
        <v>0</v>
      </c>
      <c r="I1580" s="53">
        <f t="shared" si="105"/>
        <v>0</v>
      </c>
      <c r="J1580" s="54">
        <f t="shared" si="106"/>
        <v>0</v>
      </c>
      <c r="Q1580" s="20" t="str">
        <v/>
      </c>
    </row>
    <row r="1581" spans="1:17" ht="16.5" x14ac:dyDescent="0.3">
      <c r="A1581" s="42">
        <f t="shared" si="107"/>
        <v>1577</v>
      </c>
      <c r="B1581" s="39"/>
      <c r="C1581" s="50" t="s">
        <v>1645</v>
      </c>
      <c r="D1581" s="55" t="str">
        <f>IF(C1581&lt;&gt;"",IFERROR(VLOOKUP(C1581,#REF!,2,FALSE),""))</f>
        <v/>
      </c>
      <c r="E1581" s="56"/>
      <c r="F1581" s="57"/>
      <c r="G1581" s="53">
        <f t="shared" si="104"/>
        <v>0</v>
      </c>
      <c r="H1581" s="53">
        <f>IF(ISERROR(VLOOKUP(C1581,Vente!$A$4:$D$32,4,FALSE)),0,VLOOKUP(C1581,Vente!$B$19:$C$506,2,FALSE))</f>
        <v>0</v>
      </c>
      <c r="I1581" s="53">
        <f t="shared" si="105"/>
        <v>0</v>
      </c>
      <c r="J1581" s="54">
        <f t="shared" si="106"/>
        <v>0</v>
      </c>
      <c r="Q1581" s="20" t="str">
        <v/>
      </c>
    </row>
    <row r="1582" spans="1:17" ht="16.5" x14ac:dyDescent="0.3">
      <c r="A1582" s="42">
        <f t="shared" si="107"/>
        <v>1578</v>
      </c>
      <c r="B1582" s="39"/>
      <c r="C1582" s="50" t="s">
        <v>1646</v>
      </c>
      <c r="D1582" s="55" t="str">
        <f>IF(C1582&lt;&gt;"",IFERROR(VLOOKUP(C1582,#REF!,2,FALSE),""))</f>
        <v/>
      </c>
      <c r="E1582" s="56"/>
      <c r="F1582" s="57"/>
      <c r="G1582" s="53">
        <f t="shared" si="104"/>
        <v>0</v>
      </c>
      <c r="H1582" s="53">
        <f>IF(ISERROR(VLOOKUP(C1582,Vente!$A$4:$D$32,4,FALSE)),0,VLOOKUP(C1582,Vente!$B$19:$C$506,2,FALSE))</f>
        <v>0</v>
      </c>
      <c r="I1582" s="53">
        <f t="shared" si="105"/>
        <v>0</v>
      </c>
      <c r="J1582" s="54">
        <f t="shared" si="106"/>
        <v>0</v>
      </c>
      <c r="Q1582" s="20" t="str">
        <v/>
      </c>
    </row>
    <row r="1583" spans="1:17" ht="16.5" x14ac:dyDescent="0.3">
      <c r="A1583" s="42">
        <f t="shared" si="107"/>
        <v>1579</v>
      </c>
      <c r="B1583" s="39"/>
      <c r="C1583" s="50" t="s">
        <v>1647</v>
      </c>
      <c r="D1583" s="55" t="str">
        <f>IF(C1583&lt;&gt;"",IFERROR(VLOOKUP(C1583,#REF!,2,FALSE),""))</f>
        <v/>
      </c>
      <c r="E1583" s="56"/>
      <c r="F1583" s="57"/>
      <c r="G1583" s="53">
        <f t="shared" si="104"/>
        <v>0</v>
      </c>
      <c r="H1583" s="53">
        <f>IF(ISERROR(VLOOKUP(C1583,Vente!$A$4:$D$32,4,FALSE)),0,VLOOKUP(C1583,Vente!$B$19:$C$506,2,FALSE))</f>
        <v>0</v>
      </c>
      <c r="I1583" s="53">
        <f t="shared" si="105"/>
        <v>0</v>
      </c>
      <c r="J1583" s="54">
        <f t="shared" si="106"/>
        <v>0</v>
      </c>
      <c r="Q1583" s="20" t="str">
        <v/>
      </c>
    </row>
    <row r="1584" spans="1:17" ht="16.5" x14ac:dyDescent="0.3">
      <c r="A1584" s="42">
        <f t="shared" si="107"/>
        <v>1580</v>
      </c>
      <c r="B1584" s="39"/>
      <c r="C1584" s="50" t="s">
        <v>1648</v>
      </c>
      <c r="D1584" s="55" t="str">
        <f>IF(C1584&lt;&gt;"",IFERROR(VLOOKUP(C1584,#REF!,2,FALSE),""))</f>
        <v/>
      </c>
      <c r="E1584" s="56"/>
      <c r="F1584" s="57"/>
      <c r="G1584" s="53">
        <f t="shared" si="104"/>
        <v>0</v>
      </c>
      <c r="H1584" s="53">
        <f>IF(ISERROR(VLOOKUP(C1584,Vente!$A$4:$D$32,4,FALSE)),0,VLOOKUP(C1584,Vente!$B$19:$C$506,2,FALSE))</f>
        <v>0</v>
      </c>
      <c r="I1584" s="53">
        <f t="shared" si="105"/>
        <v>0</v>
      </c>
      <c r="J1584" s="54">
        <f t="shared" si="106"/>
        <v>0</v>
      </c>
      <c r="Q1584" s="20" t="str">
        <v/>
      </c>
    </row>
    <row r="1585" spans="1:17" ht="16.5" x14ac:dyDescent="0.3">
      <c r="A1585" s="42">
        <f t="shared" si="107"/>
        <v>1581</v>
      </c>
      <c r="B1585" s="39"/>
      <c r="C1585" s="50" t="s">
        <v>1649</v>
      </c>
      <c r="D1585" s="55" t="str">
        <f>IF(C1585&lt;&gt;"",IFERROR(VLOOKUP(C1585,#REF!,2,FALSE),""))</f>
        <v/>
      </c>
      <c r="E1585" s="56"/>
      <c r="F1585" s="57"/>
      <c r="G1585" s="53">
        <f t="shared" si="104"/>
        <v>0</v>
      </c>
      <c r="H1585" s="53">
        <f>IF(ISERROR(VLOOKUP(C1585,Vente!$A$4:$D$32,4,FALSE)),0,VLOOKUP(C1585,Vente!$B$19:$C$506,2,FALSE))</f>
        <v>0</v>
      </c>
      <c r="I1585" s="53">
        <f t="shared" si="105"/>
        <v>0</v>
      </c>
      <c r="J1585" s="54">
        <f t="shared" si="106"/>
        <v>0</v>
      </c>
      <c r="Q1585" s="20" t="str">
        <v/>
      </c>
    </row>
    <row r="1586" spans="1:17" ht="16.5" x14ac:dyDescent="0.3">
      <c r="A1586" s="42">
        <f t="shared" si="107"/>
        <v>1582</v>
      </c>
      <c r="B1586" s="39"/>
      <c r="C1586" s="50" t="s">
        <v>1650</v>
      </c>
      <c r="D1586" s="55" t="str">
        <f>IF(C1586&lt;&gt;"",IFERROR(VLOOKUP(C1586,#REF!,2,FALSE),""))</f>
        <v/>
      </c>
      <c r="E1586" s="56"/>
      <c r="F1586" s="57"/>
      <c r="G1586" s="53">
        <f t="shared" si="104"/>
        <v>0</v>
      </c>
      <c r="H1586" s="53">
        <f>IF(ISERROR(VLOOKUP(C1586,Vente!$A$4:$D$32,4,FALSE)),0,VLOOKUP(C1586,Vente!$B$19:$C$506,2,FALSE))</f>
        <v>0</v>
      </c>
      <c r="I1586" s="53">
        <f t="shared" si="105"/>
        <v>0</v>
      </c>
      <c r="J1586" s="54">
        <f t="shared" si="106"/>
        <v>0</v>
      </c>
      <c r="Q1586" s="20" t="str">
        <v/>
      </c>
    </row>
    <row r="1587" spans="1:17" ht="16.5" x14ac:dyDescent="0.3">
      <c r="A1587" s="42">
        <f t="shared" si="107"/>
        <v>1583</v>
      </c>
      <c r="B1587" s="39"/>
      <c r="C1587" s="50" t="s">
        <v>1651</v>
      </c>
      <c r="D1587" s="55" t="str">
        <f>IF(C1587&lt;&gt;"",IFERROR(VLOOKUP(C1587,#REF!,2,FALSE),""))</f>
        <v/>
      </c>
      <c r="E1587" s="56"/>
      <c r="F1587" s="57"/>
      <c r="G1587" s="53">
        <f t="shared" si="104"/>
        <v>0</v>
      </c>
      <c r="H1587" s="53">
        <f>IF(ISERROR(VLOOKUP(C1587,Vente!$A$4:$D$32,4,FALSE)),0,VLOOKUP(C1587,Vente!$B$19:$C$506,2,FALSE))</f>
        <v>0</v>
      </c>
      <c r="I1587" s="53">
        <f t="shared" si="105"/>
        <v>0</v>
      </c>
      <c r="J1587" s="54">
        <f t="shared" si="106"/>
        <v>0</v>
      </c>
      <c r="Q1587" s="20" t="str">
        <v/>
      </c>
    </row>
    <row r="1588" spans="1:17" ht="16.5" x14ac:dyDescent="0.3">
      <c r="A1588" s="42">
        <f t="shared" si="107"/>
        <v>1584</v>
      </c>
      <c r="B1588" s="39"/>
      <c r="C1588" s="50" t="s">
        <v>1652</v>
      </c>
      <c r="D1588" s="55" t="str">
        <f>IF(C1588&lt;&gt;"",IFERROR(VLOOKUP(C1588,#REF!,2,FALSE),""))</f>
        <v/>
      </c>
      <c r="E1588" s="56"/>
      <c r="F1588" s="57"/>
      <c r="G1588" s="53">
        <f t="shared" si="104"/>
        <v>0</v>
      </c>
      <c r="H1588" s="53">
        <f>IF(ISERROR(VLOOKUP(C1588,Vente!$A$4:$D$32,4,FALSE)),0,VLOOKUP(C1588,Vente!$B$19:$C$506,2,FALSE))</f>
        <v>0</v>
      </c>
      <c r="I1588" s="53">
        <f t="shared" si="105"/>
        <v>0</v>
      </c>
      <c r="J1588" s="54">
        <f t="shared" si="106"/>
        <v>0</v>
      </c>
      <c r="Q1588" s="20" t="str">
        <v/>
      </c>
    </row>
    <row r="1589" spans="1:17" ht="16.5" x14ac:dyDescent="0.3">
      <c r="A1589" s="42">
        <f t="shared" si="107"/>
        <v>1585</v>
      </c>
      <c r="B1589" s="39"/>
      <c r="C1589" s="50" t="s">
        <v>1653</v>
      </c>
      <c r="D1589" s="55" t="str">
        <f>IF(C1589&lt;&gt;"",IFERROR(VLOOKUP(C1589,#REF!,2,FALSE),""))</f>
        <v/>
      </c>
      <c r="E1589" s="56"/>
      <c r="F1589" s="57"/>
      <c r="G1589" s="53">
        <f t="shared" si="104"/>
        <v>0</v>
      </c>
      <c r="H1589" s="53">
        <f>IF(ISERROR(VLOOKUP(C1589,Vente!$A$4:$D$32,4,FALSE)),0,VLOOKUP(C1589,Vente!$B$19:$C$506,2,FALSE))</f>
        <v>0</v>
      </c>
      <c r="I1589" s="53">
        <f t="shared" si="105"/>
        <v>0</v>
      </c>
      <c r="J1589" s="54">
        <f t="shared" si="106"/>
        <v>0</v>
      </c>
      <c r="Q1589" s="20" t="str">
        <v/>
      </c>
    </row>
    <row r="1590" spans="1:17" ht="16.5" x14ac:dyDescent="0.3">
      <c r="A1590" s="42">
        <f t="shared" si="107"/>
        <v>1586</v>
      </c>
      <c r="B1590" s="39"/>
      <c r="C1590" s="50" t="s">
        <v>1654</v>
      </c>
      <c r="D1590" s="55" t="str">
        <f>IF(C1590&lt;&gt;"",IFERROR(VLOOKUP(C1590,#REF!,2,FALSE),""))</f>
        <v/>
      </c>
      <c r="E1590" s="56"/>
      <c r="F1590" s="57"/>
      <c r="G1590" s="53">
        <f t="shared" si="104"/>
        <v>0</v>
      </c>
      <c r="H1590" s="53">
        <f>IF(ISERROR(VLOOKUP(C1590,Vente!$A$4:$D$32,4,FALSE)),0,VLOOKUP(C1590,Vente!$B$19:$C$506,2,FALSE))</f>
        <v>0</v>
      </c>
      <c r="I1590" s="53">
        <f t="shared" si="105"/>
        <v>0</v>
      </c>
      <c r="J1590" s="54">
        <f t="shared" si="106"/>
        <v>0</v>
      </c>
      <c r="Q1590" s="20" t="str">
        <v/>
      </c>
    </row>
    <row r="1591" spans="1:17" ht="16.5" x14ac:dyDescent="0.3">
      <c r="A1591" s="42">
        <f t="shared" si="107"/>
        <v>1587</v>
      </c>
      <c r="B1591" s="39"/>
      <c r="C1591" s="50" t="s">
        <v>1655</v>
      </c>
      <c r="D1591" s="55" t="str">
        <f>IF(C1591&lt;&gt;"",IFERROR(VLOOKUP(C1591,#REF!,2,FALSE),""))</f>
        <v/>
      </c>
      <c r="E1591" s="56"/>
      <c r="F1591" s="57"/>
      <c r="G1591" s="53">
        <f t="shared" si="104"/>
        <v>0</v>
      </c>
      <c r="H1591" s="53">
        <f>IF(ISERROR(VLOOKUP(C1591,Vente!$A$4:$D$32,4,FALSE)),0,VLOOKUP(C1591,Vente!$B$19:$C$506,2,FALSE))</f>
        <v>0</v>
      </c>
      <c r="I1591" s="53">
        <f t="shared" si="105"/>
        <v>0</v>
      </c>
      <c r="J1591" s="54">
        <f t="shared" si="106"/>
        <v>0</v>
      </c>
      <c r="Q1591" s="20" t="str">
        <v/>
      </c>
    </row>
    <row r="1592" spans="1:17" ht="16.5" x14ac:dyDescent="0.3">
      <c r="A1592" s="42">
        <f t="shared" si="107"/>
        <v>1588</v>
      </c>
      <c r="B1592" s="39"/>
      <c r="C1592" s="50" t="s">
        <v>1656</v>
      </c>
      <c r="D1592" s="55" t="str">
        <f>IF(C1592&lt;&gt;"",IFERROR(VLOOKUP(C1592,#REF!,2,FALSE),""))</f>
        <v/>
      </c>
      <c r="E1592" s="56"/>
      <c r="F1592" s="57"/>
      <c r="G1592" s="53">
        <f t="shared" si="104"/>
        <v>0</v>
      </c>
      <c r="H1592" s="53">
        <f>IF(ISERROR(VLOOKUP(C1592,Vente!$A$4:$D$32,4,FALSE)),0,VLOOKUP(C1592,Vente!$B$19:$C$506,2,FALSE))</f>
        <v>0</v>
      </c>
      <c r="I1592" s="53">
        <f t="shared" si="105"/>
        <v>0</v>
      </c>
      <c r="J1592" s="54">
        <f t="shared" si="106"/>
        <v>0</v>
      </c>
      <c r="Q1592" s="20" t="str">
        <v/>
      </c>
    </row>
    <row r="1593" spans="1:17" ht="16.5" x14ac:dyDescent="0.3">
      <c r="A1593" s="42">
        <f t="shared" si="107"/>
        <v>1589</v>
      </c>
      <c r="B1593" s="39"/>
      <c r="C1593" s="50" t="s">
        <v>1657</v>
      </c>
      <c r="D1593" s="55" t="str">
        <f>IF(C1593&lt;&gt;"",IFERROR(VLOOKUP(C1593,#REF!,2,FALSE),""))</f>
        <v/>
      </c>
      <c r="E1593" s="56"/>
      <c r="F1593" s="57"/>
      <c r="G1593" s="53">
        <f t="shared" si="104"/>
        <v>0</v>
      </c>
      <c r="H1593" s="53">
        <f>IF(ISERROR(VLOOKUP(C1593,Vente!$A$4:$D$32,4,FALSE)),0,VLOOKUP(C1593,Vente!$B$19:$C$506,2,FALSE))</f>
        <v>0</v>
      </c>
      <c r="I1593" s="53">
        <f t="shared" si="105"/>
        <v>0</v>
      </c>
      <c r="J1593" s="54">
        <f t="shared" si="106"/>
        <v>0</v>
      </c>
      <c r="Q1593" s="20" t="str">
        <v/>
      </c>
    </row>
    <row r="1594" spans="1:17" ht="16.5" x14ac:dyDescent="0.3">
      <c r="A1594" s="42">
        <f t="shared" si="107"/>
        <v>1590</v>
      </c>
      <c r="B1594" s="39"/>
      <c r="C1594" s="50" t="s">
        <v>1658</v>
      </c>
      <c r="D1594" s="55" t="str">
        <f>IF(C1594&lt;&gt;"",IFERROR(VLOOKUP(C1594,#REF!,2,FALSE),""))</f>
        <v/>
      </c>
      <c r="E1594" s="56"/>
      <c r="F1594" s="57"/>
      <c r="G1594" s="53">
        <f t="shared" si="104"/>
        <v>0</v>
      </c>
      <c r="H1594" s="53">
        <f>IF(ISERROR(VLOOKUP(C1594,Vente!$A$4:$D$32,4,FALSE)),0,VLOOKUP(C1594,Vente!$B$19:$C$506,2,FALSE))</f>
        <v>0</v>
      </c>
      <c r="I1594" s="53">
        <f t="shared" si="105"/>
        <v>0</v>
      </c>
      <c r="J1594" s="54">
        <f t="shared" si="106"/>
        <v>0</v>
      </c>
      <c r="Q1594" s="20" t="str">
        <v/>
      </c>
    </row>
    <row r="1595" spans="1:17" ht="16.5" x14ac:dyDescent="0.3">
      <c r="A1595" s="42">
        <f t="shared" si="107"/>
        <v>1591</v>
      </c>
      <c r="B1595" s="39"/>
      <c r="C1595" s="50" t="s">
        <v>1659</v>
      </c>
      <c r="D1595" s="55" t="str">
        <f>IF(C1595&lt;&gt;"",IFERROR(VLOOKUP(C1595,#REF!,2,FALSE),""))</f>
        <v/>
      </c>
      <c r="E1595" s="56"/>
      <c r="F1595" s="57"/>
      <c r="G1595" s="53">
        <f t="shared" si="104"/>
        <v>0</v>
      </c>
      <c r="H1595" s="53">
        <f>IF(ISERROR(VLOOKUP(C1595,Vente!$A$4:$D$32,4,FALSE)),0,VLOOKUP(C1595,Vente!$B$19:$C$506,2,FALSE))</f>
        <v>0</v>
      </c>
      <c r="I1595" s="53">
        <f t="shared" si="105"/>
        <v>0</v>
      </c>
      <c r="J1595" s="54">
        <f t="shared" si="106"/>
        <v>0</v>
      </c>
      <c r="Q1595" s="20" t="str">
        <v/>
      </c>
    </row>
    <row r="1596" spans="1:17" ht="16.5" x14ac:dyDescent="0.3">
      <c r="A1596" s="42">
        <f t="shared" si="107"/>
        <v>1592</v>
      </c>
      <c r="B1596" s="39"/>
      <c r="C1596" s="50" t="s">
        <v>1660</v>
      </c>
      <c r="D1596" s="55" t="str">
        <f>IF(C1596&lt;&gt;"",IFERROR(VLOOKUP(C1596,#REF!,2,FALSE),""))</f>
        <v/>
      </c>
      <c r="E1596" s="56"/>
      <c r="F1596" s="57"/>
      <c r="G1596" s="53">
        <f t="shared" si="104"/>
        <v>0</v>
      </c>
      <c r="H1596" s="53">
        <f>IF(ISERROR(VLOOKUP(C1596,Vente!$A$4:$D$32,4,FALSE)),0,VLOOKUP(C1596,Vente!$B$19:$C$506,2,FALSE))</f>
        <v>0</v>
      </c>
      <c r="I1596" s="53">
        <f t="shared" si="105"/>
        <v>0</v>
      </c>
      <c r="J1596" s="54">
        <f t="shared" si="106"/>
        <v>0</v>
      </c>
      <c r="Q1596" s="20" t="str">
        <v/>
      </c>
    </row>
    <row r="1597" spans="1:17" ht="16.5" x14ac:dyDescent="0.3">
      <c r="A1597" s="42">
        <f t="shared" si="107"/>
        <v>1593</v>
      </c>
      <c r="B1597" s="39"/>
      <c r="C1597" s="50" t="s">
        <v>1661</v>
      </c>
      <c r="D1597" s="55" t="str">
        <f>IF(C1597&lt;&gt;"",IFERROR(VLOOKUP(C1597,#REF!,2,FALSE),""))</f>
        <v/>
      </c>
      <c r="E1597" s="56"/>
      <c r="F1597" s="57"/>
      <c r="G1597" s="53">
        <f t="shared" si="104"/>
        <v>0</v>
      </c>
      <c r="H1597" s="53">
        <f>IF(ISERROR(VLOOKUP(C1597,Vente!$A$4:$D$32,4,FALSE)),0,VLOOKUP(C1597,Vente!$B$19:$C$506,2,FALSE))</f>
        <v>0</v>
      </c>
      <c r="I1597" s="53">
        <f t="shared" si="105"/>
        <v>0</v>
      </c>
      <c r="J1597" s="54">
        <f t="shared" si="106"/>
        <v>0</v>
      </c>
      <c r="Q1597" s="20" t="str">
        <v/>
      </c>
    </row>
    <row r="1598" spans="1:17" ht="16.5" x14ac:dyDescent="0.3">
      <c r="A1598" s="42">
        <f t="shared" si="107"/>
        <v>1594</v>
      </c>
      <c r="B1598" s="39"/>
      <c r="C1598" s="50" t="s">
        <v>1662</v>
      </c>
      <c r="D1598" s="55" t="str">
        <f>IF(C1598&lt;&gt;"",IFERROR(VLOOKUP(C1598,#REF!,2,FALSE),""))</f>
        <v/>
      </c>
      <c r="E1598" s="56"/>
      <c r="F1598" s="57"/>
      <c r="G1598" s="53">
        <f t="shared" si="104"/>
        <v>0</v>
      </c>
      <c r="H1598" s="53">
        <f>IF(ISERROR(VLOOKUP(C1598,Vente!$A$4:$D$32,4,FALSE)),0,VLOOKUP(C1598,Vente!$B$19:$C$506,2,FALSE))</f>
        <v>0</v>
      </c>
      <c r="I1598" s="53">
        <f t="shared" si="105"/>
        <v>0</v>
      </c>
      <c r="J1598" s="54">
        <f t="shared" si="106"/>
        <v>0</v>
      </c>
      <c r="Q1598" s="20" t="str">
        <v/>
      </c>
    </row>
    <row r="1599" spans="1:17" ht="16.5" x14ac:dyDescent="0.3">
      <c r="A1599" s="42">
        <f t="shared" si="107"/>
        <v>1595</v>
      </c>
      <c r="B1599" s="39"/>
      <c r="C1599" s="50" t="s">
        <v>1663</v>
      </c>
      <c r="D1599" s="55" t="str">
        <f>IF(C1599&lt;&gt;"",IFERROR(VLOOKUP(C1599,#REF!,2,FALSE),""))</f>
        <v/>
      </c>
      <c r="E1599" s="56"/>
      <c r="F1599" s="57"/>
      <c r="G1599" s="53">
        <f t="shared" si="104"/>
        <v>0</v>
      </c>
      <c r="H1599" s="53">
        <f>IF(ISERROR(VLOOKUP(C1599,Vente!$A$4:$D$32,4,FALSE)),0,VLOOKUP(C1599,Vente!$B$19:$C$506,2,FALSE))</f>
        <v>0</v>
      </c>
      <c r="I1599" s="53">
        <f t="shared" si="105"/>
        <v>0</v>
      </c>
      <c r="J1599" s="54">
        <f t="shared" si="106"/>
        <v>0</v>
      </c>
      <c r="Q1599" s="20" t="str">
        <v/>
      </c>
    </row>
    <row r="1600" spans="1:17" ht="16.5" x14ac:dyDescent="0.3">
      <c r="A1600" s="42">
        <f t="shared" si="107"/>
        <v>1596</v>
      </c>
      <c r="B1600" s="39"/>
      <c r="C1600" s="50" t="s">
        <v>1664</v>
      </c>
      <c r="D1600" s="55" t="str">
        <f>IF(C1600&lt;&gt;"",IFERROR(VLOOKUP(C1600,#REF!,2,FALSE),""))</f>
        <v/>
      </c>
      <c r="E1600" s="56"/>
      <c r="F1600" s="57"/>
      <c r="G1600" s="53">
        <f t="shared" si="104"/>
        <v>0</v>
      </c>
      <c r="H1600" s="53">
        <f>IF(ISERROR(VLOOKUP(C1600,Vente!$A$4:$D$32,4,FALSE)),0,VLOOKUP(C1600,Vente!$B$19:$C$506,2,FALSE))</f>
        <v>0</v>
      </c>
      <c r="I1600" s="53">
        <f t="shared" si="105"/>
        <v>0</v>
      </c>
      <c r="J1600" s="54">
        <f t="shared" si="106"/>
        <v>0</v>
      </c>
      <c r="Q1600" s="20" t="str">
        <v/>
      </c>
    </row>
    <row r="1601" spans="1:17" ht="16.5" x14ac:dyDescent="0.3">
      <c r="A1601" s="42">
        <f t="shared" si="107"/>
        <v>1597</v>
      </c>
      <c r="B1601" s="39"/>
      <c r="C1601" s="50" t="s">
        <v>1665</v>
      </c>
      <c r="D1601" s="55" t="str">
        <f>IF(C1601&lt;&gt;"",IFERROR(VLOOKUP(C1601,#REF!,2,FALSE),""))</f>
        <v/>
      </c>
      <c r="E1601" s="56"/>
      <c r="F1601" s="57"/>
      <c r="G1601" s="53">
        <f t="shared" si="104"/>
        <v>0</v>
      </c>
      <c r="H1601" s="53">
        <f>IF(ISERROR(VLOOKUP(C1601,Vente!$A$4:$D$32,4,FALSE)),0,VLOOKUP(C1601,Vente!$B$19:$C$506,2,FALSE))</f>
        <v>0</v>
      </c>
      <c r="I1601" s="53">
        <f t="shared" si="105"/>
        <v>0</v>
      </c>
      <c r="J1601" s="54">
        <f t="shared" si="106"/>
        <v>0</v>
      </c>
      <c r="Q1601" s="20" t="str">
        <v/>
      </c>
    </row>
    <row r="1602" spans="1:17" ht="16.5" x14ac:dyDescent="0.3">
      <c r="A1602" s="42">
        <f t="shared" si="107"/>
        <v>1598</v>
      </c>
      <c r="B1602" s="39"/>
      <c r="C1602" s="50" t="s">
        <v>1666</v>
      </c>
      <c r="D1602" s="55" t="str">
        <f>IF(C1602&lt;&gt;"",IFERROR(VLOOKUP(C1602,#REF!,2,FALSE),""))</f>
        <v/>
      </c>
      <c r="E1602" s="56"/>
      <c r="F1602" s="57"/>
      <c r="G1602" s="53">
        <f t="shared" si="104"/>
        <v>0</v>
      </c>
      <c r="H1602" s="53">
        <f>IF(ISERROR(VLOOKUP(C1602,Vente!$A$4:$D$32,4,FALSE)),0,VLOOKUP(C1602,Vente!$B$19:$C$506,2,FALSE))</f>
        <v>0</v>
      </c>
      <c r="I1602" s="53">
        <f t="shared" si="105"/>
        <v>0</v>
      </c>
      <c r="J1602" s="54">
        <f t="shared" si="106"/>
        <v>0</v>
      </c>
      <c r="Q1602" s="20" t="str">
        <v/>
      </c>
    </row>
    <row r="1603" spans="1:17" ht="16.5" x14ac:dyDescent="0.3">
      <c r="A1603" s="42">
        <f t="shared" si="107"/>
        <v>1599</v>
      </c>
      <c r="B1603" s="39"/>
      <c r="C1603" s="50" t="s">
        <v>1667</v>
      </c>
      <c r="D1603" s="55" t="str">
        <f>IF(C1603&lt;&gt;"",IFERROR(VLOOKUP(C1603,#REF!,2,FALSE),""))</f>
        <v/>
      </c>
      <c r="E1603" s="56"/>
      <c r="F1603" s="57"/>
      <c r="G1603" s="53">
        <f t="shared" si="104"/>
        <v>0</v>
      </c>
      <c r="H1603" s="53">
        <f>IF(ISERROR(VLOOKUP(C1603,Vente!$A$4:$D$32,4,FALSE)),0,VLOOKUP(C1603,Vente!$B$19:$C$506,2,FALSE))</f>
        <v>0</v>
      </c>
      <c r="I1603" s="53">
        <f t="shared" si="105"/>
        <v>0</v>
      </c>
      <c r="J1603" s="54">
        <f t="shared" si="106"/>
        <v>0</v>
      </c>
      <c r="Q1603" s="20" t="str">
        <v/>
      </c>
    </row>
    <row r="1604" spans="1:17" ht="16.5" x14ac:dyDescent="0.3">
      <c r="A1604" s="42">
        <f t="shared" si="107"/>
        <v>1600</v>
      </c>
      <c r="B1604" s="39"/>
      <c r="C1604" s="50" t="s">
        <v>1668</v>
      </c>
      <c r="D1604" s="55" t="str">
        <f>IF(C1604&lt;&gt;"",IFERROR(VLOOKUP(C1604,#REF!,2,FALSE),""))</f>
        <v/>
      </c>
      <c r="E1604" s="56"/>
      <c r="F1604" s="57"/>
      <c r="G1604" s="53">
        <f t="shared" si="104"/>
        <v>0</v>
      </c>
      <c r="H1604" s="53">
        <f>IF(ISERROR(VLOOKUP(C1604,Vente!$A$4:$D$32,4,FALSE)),0,VLOOKUP(C1604,Vente!$B$19:$C$506,2,FALSE))</f>
        <v>0</v>
      </c>
      <c r="I1604" s="53">
        <f t="shared" si="105"/>
        <v>0</v>
      </c>
      <c r="J1604" s="54">
        <f t="shared" si="106"/>
        <v>0</v>
      </c>
      <c r="Q1604" s="20" t="str">
        <v/>
      </c>
    </row>
    <row r="1605" spans="1:17" ht="16.5" x14ac:dyDescent="0.3">
      <c r="A1605" s="42">
        <f t="shared" si="107"/>
        <v>1601</v>
      </c>
      <c r="B1605" s="39"/>
      <c r="C1605" s="50" t="s">
        <v>1669</v>
      </c>
      <c r="D1605" s="55" t="str">
        <f>IF(C1605&lt;&gt;"",IFERROR(VLOOKUP(C1605,#REF!,2,FALSE),""))</f>
        <v/>
      </c>
      <c r="E1605" s="56"/>
      <c r="F1605" s="57"/>
      <c r="G1605" s="53">
        <f t="shared" si="104"/>
        <v>0</v>
      </c>
      <c r="H1605" s="53">
        <f>IF(ISERROR(VLOOKUP(C1605,Vente!$A$4:$D$32,4,FALSE)),0,VLOOKUP(C1605,Vente!$B$19:$C$506,2,FALSE))</f>
        <v>0</v>
      </c>
      <c r="I1605" s="53">
        <f t="shared" si="105"/>
        <v>0</v>
      </c>
      <c r="J1605" s="54">
        <f t="shared" si="106"/>
        <v>0</v>
      </c>
      <c r="Q1605" s="20" t="str">
        <v/>
      </c>
    </row>
    <row r="1606" spans="1:17" ht="16.5" x14ac:dyDescent="0.3">
      <c r="A1606" s="42">
        <f t="shared" si="107"/>
        <v>1602</v>
      </c>
      <c r="B1606" s="39"/>
      <c r="C1606" s="50" t="s">
        <v>1670</v>
      </c>
      <c r="D1606" s="55" t="str">
        <f>IF(C1606&lt;&gt;"",IFERROR(VLOOKUP(C1606,#REF!,2,FALSE),""))</f>
        <v/>
      </c>
      <c r="E1606" s="56"/>
      <c r="F1606" s="57"/>
      <c r="G1606" s="53">
        <f t="shared" ref="G1606:G1669" si="108">F1606</f>
        <v>0</v>
      </c>
      <c r="H1606" s="53">
        <f>IF(ISERROR(VLOOKUP(C1606,Vente!$A$4:$D$32,4,FALSE)),0,VLOOKUP(C1606,Vente!$B$19:$C$506,2,FALSE))</f>
        <v>0</v>
      </c>
      <c r="I1606" s="53">
        <f t="shared" ref="I1606:I1669" si="109">G1606-H1606</f>
        <v>0</v>
      </c>
      <c r="J1606" s="54">
        <f t="shared" ref="J1606:J1669" si="110">F1606*E1606</f>
        <v>0</v>
      </c>
      <c r="Q1606" s="20" t="str">
        <v/>
      </c>
    </row>
    <row r="1607" spans="1:17" ht="16.5" x14ac:dyDescent="0.3">
      <c r="A1607" s="42">
        <f t="shared" ref="A1607:A1670" si="111">A1606+1</f>
        <v>1603</v>
      </c>
      <c r="B1607" s="39"/>
      <c r="C1607" s="50" t="s">
        <v>1671</v>
      </c>
      <c r="D1607" s="55" t="str">
        <f>IF(C1607&lt;&gt;"",IFERROR(VLOOKUP(C1607,#REF!,2,FALSE),""))</f>
        <v/>
      </c>
      <c r="E1607" s="56"/>
      <c r="F1607" s="57"/>
      <c r="G1607" s="53">
        <f t="shared" si="108"/>
        <v>0</v>
      </c>
      <c r="H1607" s="53">
        <f>IF(ISERROR(VLOOKUP(C1607,Vente!$A$4:$D$32,4,FALSE)),0,VLOOKUP(C1607,Vente!$B$19:$C$506,2,FALSE))</f>
        <v>0</v>
      </c>
      <c r="I1607" s="53">
        <f t="shared" si="109"/>
        <v>0</v>
      </c>
      <c r="J1607" s="54">
        <f t="shared" si="110"/>
        <v>0</v>
      </c>
      <c r="Q1607" s="20" t="str">
        <v/>
      </c>
    </row>
    <row r="1608" spans="1:17" ht="16.5" x14ac:dyDescent="0.3">
      <c r="A1608" s="42">
        <f t="shared" si="111"/>
        <v>1604</v>
      </c>
      <c r="B1608" s="39"/>
      <c r="C1608" s="50" t="s">
        <v>1672</v>
      </c>
      <c r="D1608" s="55" t="str">
        <f>IF(C1608&lt;&gt;"",IFERROR(VLOOKUP(C1608,#REF!,2,FALSE),""))</f>
        <v/>
      </c>
      <c r="E1608" s="56"/>
      <c r="F1608" s="57"/>
      <c r="G1608" s="53">
        <f t="shared" si="108"/>
        <v>0</v>
      </c>
      <c r="H1608" s="53">
        <f>IF(ISERROR(VLOOKUP(C1608,Vente!$A$4:$D$32,4,FALSE)),0,VLOOKUP(C1608,Vente!$B$19:$C$506,2,FALSE))</f>
        <v>0</v>
      </c>
      <c r="I1608" s="53">
        <f t="shared" si="109"/>
        <v>0</v>
      </c>
      <c r="J1608" s="54">
        <f t="shared" si="110"/>
        <v>0</v>
      </c>
      <c r="Q1608" s="20" t="str">
        <v/>
      </c>
    </row>
    <row r="1609" spans="1:17" ht="16.5" x14ac:dyDescent="0.3">
      <c r="A1609" s="42">
        <f t="shared" si="111"/>
        <v>1605</v>
      </c>
      <c r="B1609" s="39"/>
      <c r="C1609" s="50" t="s">
        <v>1673</v>
      </c>
      <c r="D1609" s="55" t="str">
        <f>IF(C1609&lt;&gt;"",IFERROR(VLOOKUP(C1609,#REF!,2,FALSE),""))</f>
        <v/>
      </c>
      <c r="E1609" s="56"/>
      <c r="F1609" s="57"/>
      <c r="G1609" s="53">
        <f t="shared" si="108"/>
        <v>0</v>
      </c>
      <c r="H1609" s="53">
        <f>IF(ISERROR(VLOOKUP(C1609,Vente!$A$4:$D$32,4,FALSE)),0,VLOOKUP(C1609,Vente!$B$19:$C$506,2,FALSE))</f>
        <v>0</v>
      </c>
      <c r="I1609" s="53">
        <f t="shared" si="109"/>
        <v>0</v>
      </c>
      <c r="J1609" s="54">
        <f t="shared" si="110"/>
        <v>0</v>
      </c>
      <c r="Q1609" s="20" t="str">
        <v/>
      </c>
    </row>
    <row r="1610" spans="1:17" ht="16.5" x14ac:dyDescent="0.3">
      <c r="A1610" s="42">
        <f t="shared" si="111"/>
        <v>1606</v>
      </c>
      <c r="B1610" s="39"/>
      <c r="C1610" s="50" t="s">
        <v>1674</v>
      </c>
      <c r="D1610" s="55" t="str">
        <f>IF(C1610&lt;&gt;"",IFERROR(VLOOKUP(C1610,#REF!,2,FALSE),""))</f>
        <v/>
      </c>
      <c r="E1610" s="56"/>
      <c r="F1610" s="57"/>
      <c r="G1610" s="53">
        <f t="shared" si="108"/>
        <v>0</v>
      </c>
      <c r="H1610" s="53">
        <f>IF(ISERROR(VLOOKUP(C1610,Vente!$A$4:$D$32,4,FALSE)),0,VLOOKUP(C1610,Vente!$B$19:$C$506,2,FALSE))</f>
        <v>0</v>
      </c>
      <c r="I1610" s="53">
        <f t="shared" si="109"/>
        <v>0</v>
      </c>
      <c r="J1610" s="54">
        <f t="shared" si="110"/>
        <v>0</v>
      </c>
      <c r="Q1610" s="20" t="str">
        <v/>
      </c>
    </row>
    <row r="1611" spans="1:17" ht="16.5" x14ac:dyDescent="0.3">
      <c r="A1611" s="42">
        <f t="shared" si="111"/>
        <v>1607</v>
      </c>
      <c r="B1611" s="39"/>
      <c r="C1611" s="50" t="s">
        <v>1675</v>
      </c>
      <c r="D1611" s="55" t="str">
        <f>IF(C1611&lt;&gt;"",IFERROR(VLOOKUP(C1611,#REF!,2,FALSE),""))</f>
        <v/>
      </c>
      <c r="E1611" s="56"/>
      <c r="F1611" s="57"/>
      <c r="G1611" s="53">
        <f t="shared" si="108"/>
        <v>0</v>
      </c>
      <c r="H1611" s="53">
        <f>IF(ISERROR(VLOOKUP(C1611,Vente!$A$4:$D$32,4,FALSE)),0,VLOOKUP(C1611,Vente!$B$19:$C$506,2,FALSE))</f>
        <v>0</v>
      </c>
      <c r="I1611" s="53">
        <f t="shared" si="109"/>
        <v>0</v>
      </c>
      <c r="J1611" s="54">
        <f t="shared" si="110"/>
        <v>0</v>
      </c>
      <c r="Q1611" s="20" t="str">
        <v/>
      </c>
    </row>
    <row r="1612" spans="1:17" ht="16.5" x14ac:dyDescent="0.3">
      <c r="A1612" s="42">
        <f t="shared" si="111"/>
        <v>1608</v>
      </c>
      <c r="B1612" s="39"/>
      <c r="C1612" s="50" t="s">
        <v>1676</v>
      </c>
      <c r="D1612" s="55" t="str">
        <f>IF(C1612&lt;&gt;"",IFERROR(VLOOKUP(C1612,#REF!,2,FALSE),""))</f>
        <v/>
      </c>
      <c r="E1612" s="56"/>
      <c r="F1612" s="57"/>
      <c r="G1612" s="53">
        <f t="shared" si="108"/>
        <v>0</v>
      </c>
      <c r="H1612" s="53">
        <f>IF(ISERROR(VLOOKUP(C1612,Vente!$A$4:$D$32,4,FALSE)),0,VLOOKUP(C1612,Vente!$B$19:$C$506,2,FALSE))</f>
        <v>0</v>
      </c>
      <c r="I1612" s="53">
        <f t="shared" si="109"/>
        <v>0</v>
      </c>
      <c r="J1612" s="54">
        <f t="shared" si="110"/>
        <v>0</v>
      </c>
      <c r="Q1612" s="20" t="str">
        <v/>
      </c>
    </row>
    <row r="1613" spans="1:17" ht="16.5" x14ac:dyDescent="0.3">
      <c r="A1613" s="42">
        <f t="shared" si="111"/>
        <v>1609</v>
      </c>
      <c r="B1613" s="39"/>
      <c r="C1613" s="50" t="s">
        <v>1677</v>
      </c>
      <c r="D1613" s="55" t="str">
        <f>IF(C1613&lt;&gt;"",IFERROR(VLOOKUP(C1613,#REF!,2,FALSE),""))</f>
        <v/>
      </c>
      <c r="E1613" s="56"/>
      <c r="F1613" s="57"/>
      <c r="G1613" s="53">
        <f t="shared" si="108"/>
        <v>0</v>
      </c>
      <c r="H1613" s="53">
        <f>IF(ISERROR(VLOOKUP(C1613,Vente!$A$4:$D$32,4,FALSE)),0,VLOOKUP(C1613,Vente!$B$19:$C$506,2,FALSE))</f>
        <v>0</v>
      </c>
      <c r="I1613" s="53">
        <f t="shared" si="109"/>
        <v>0</v>
      </c>
      <c r="J1613" s="54">
        <f t="shared" si="110"/>
        <v>0</v>
      </c>
      <c r="Q1613" s="20" t="str">
        <v/>
      </c>
    </row>
    <row r="1614" spans="1:17" ht="16.5" x14ac:dyDescent="0.3">
      <c r="A1614" s="42">
        <f t="shared" si="111"/>
        <v>1610</v>
      </c>
      <c r="B1614" s="39"/>
      <c r="C1614" s="50" t="s">
        <v>1678</v>
      </c>
      <c r="D1614" s="55" t="str">
        <f>IF(C1614&lt;&gt;"",IFERROR(VLOOKUP(C1614,#REF!,2,FALSE),""))</f>
        <v/>
      </c>
      <c r="E1614" s="56"/>
      <c r="F1614" s="57"/>
      <c r="G1614" s="53">
        <f t="shared" si="108"/>
        <v>0</v>
      </c>
      <c r="H1614" s="53">
        <f>IF(ISERROR(VLOOKUP(C1614,Vente!$A$4:$D$32,4,FALSE)),0,VLOOKUP(C1614,Vente!$B$19:$C$506,2,FALSE))</f>
        <v>0</v>
      </c>
      <c r="I1614" s="53">
        <f t="shared" si="109"/>
        <v>0</v>
      </c>
      <c r="J1614" s="54">
        <f t="shared" si="110"/>
        <v>0</v>
      </c>
      <c r="Q1614" s="20" t="str">
        <v/>
      </c>
    </row>
    <row r="1615" spans="1:17" ht="16.5" x14ac:dyDescent="0.3">
      <c r="A1615" s="42">
        <f t="shared" si="111"/>
        <v>1611</v>
      </c>
      <c r="B1615" s="39"/>
      <c r="C1615" s="50" t="s">
        <v>1679</v>
      </c>
      <c r="D1615" s="55" t="str">
        <f>IF(C1615&lt;&gt;"",IFERROR(VLOOKUP(C1615,#REF!,2,FALSE),""))</f>
        <v/>
      </c>
      <c r="E1615" s="56"/>
      <c r="F1615" s="57"/>
      <c r="G1615" s="53">
        <f t="shared" si="108"/>
        <v>0</v>
      </c>
      <c r="H1615" s="53">
        <f>IF(ISERROR(VLOOKUP(C1615,Vente!$A$4:$D$32,4,FALSE)),0,VLOOKUP(C1615,Vente!$B$19:$C$506,2,FALSE))</f>
        <v>0</v>
      </c>
      <c r="I1615" s="53">
        <f t="shared" si="109"/>
        <v>0</v>
      </c>
      <c r="J1615" s="54">
        <f t="shared" si="110"/>
        <v>0</v>
      </c>
      <c r="Q1615" s="20" t="str">
        <v/>
      </c>
    </row>
    <row r="1616" spans="1:17" ht="16.5" x14ac:dyDescent="0.3">
      <c r="A1616" s="42">
        <f t="shared" si="111"/>
        <v>1612</v>
      </c>
      <c r="B1616" s="39"/>
      <c r="C1616" s="50" t="s">
        <v>1680</v>
      </c>
      <c r="D1616" s="55" t="str">
        <f>IF(C1616&lt;&gt;"",IFERROR(VLOOKUP(C1616,#REF!,2,FALSE),""))</f>
        <v/>
      </c>
      <c r="E1616" s="56"/>
      <c r="F1616" s="57"/>
      <c r="G1616" s="53">
        <f t="shared" si="108"/>
        <v>0</v>
      </c>
      <c r="H1616" s="53">
        <f>IF(ISERROR(VLOOKUP(C1616,Vente!$A$4:$D$32,4,FALSE)),0,VLOOKUP(C1616,Vente!$B$19:$C$506,2,FALSE))</f>
        <v>0</v>
      </c>
      <c r="I1616" s="53">
        <f t="shared" si="109"/>
        <v>0</v>
      </c>
      <c r="J1616" s="54">
        <f t="shared" si="110"/>
        <v>0</v>
      </c>
      <c r="Q1616" s="20" t="str">
        <v/>
      </c>
    </row>
    <row r="1617" spans="1:17" ht="16.5" x14ac:dyDescent="0.3">
      <c r="A1617" s="42">
        <f t="shared" si="111"/>
        <v>1613</v>
      </c>
      <c r="B1617" s="39"/>
      <c r="C1617" s="50" t="s">
        <v>1681</v>
      </c>
      <c r="D1617" s="55" t="str">
        <f>IF(C1617&lt;&gt;"",IFERROR(VLOOKUP(C1617,#REF!,2,FALSE),""))</f>
        <v/>
      </c>
      <c r="E1617" s="56"/>
      <c r="F1617" s="57"/>
      <c r="G1617" s="53">
        <f t="shared" si="108"/>
        <v>0</v>
      </c>
      <c r="H1617" s="53">
        <f>IF(ISERROR(VLOOKUP(C1617,Vente!$A$4:$D$32,4,FALSE)),0,VLOOKUP(C1617,Vente!$B$19:$C$506,2,FALSE))</f>
        <v>0</v>
      </c>
      <c r="I1617" s="53">
        <f t="shared" si="109"/>
        <v>0</v>
      </c>
      <c r="J1617" s="54">
        <f t="shared" si="110"/>
        <v>0</v>
      </c>
      <c r="Q1617" s="20" t="str">
        <v/>
      </c>
    </row>
    <row r="1618" spans="1:17" ht="16.5" x14ac:dyDescent="0.3">
      <c r="A1618" s="42">
        <f t="shared" si="111"/>
        <v>1614</v>
      </c>
      <c r="B1618" s="39"/>
      <c r="C1618" s="50" t="s">
        <v>1682</v>
      </c>
      <c r="D1618" s="55" t="str">
        <f>IF(C1618&lt;&gt;"",IFERROR(VLOOKUP(C1618,#REF!,2,FALSE),""))</f>
        <v/>
      </c>
      <c r="E1618" s="56"/>
      <c r="F1618" s="57"/>
      <c r="G1618" s="53">
        <f t="shared" si="108"/>
        <v>0</v>
      </c>
      <c r="H1618" s="53">
        <f>IF(ISERROR(VLOOKUP(C1618,Vente!$A$4:$D$32,4,FALSE)),0,VLOOKUP(C1618,Vente!$B$19:$C$506,2,FALSE))</f>
        <v>0</v>
      </c>
      <c r="I1618" s="53">
        <f t="shared" si="109"/>
        <v>0</v>
      </c>
      <c r="J1618" s="54">
        <f t="shared" si="110"/>
        <v>0</v>
      </c>
      <c r="Q1618" s="20" t="str">
        <v/>
      </c>
    </row>
    <row r="1619" spans="1:17" ht="16.5" x14ac:dyDescent="0.3">
      <c r="A1619" s="42">
        <f t="shared" si="111"/>
        <v>1615</v>
      </c>
      <c r="B1619" s="39"/>
      <c r="C1619" s="50" t="s">
        <v>1683</v>
      </c>
      <c r="D1619" s="55" t="str">
        <f>IF(C1619&lt;&gt;"",IFERROR(VLOOKUP(C1619,#REF!,2,FALSE),""))</f>
        <v/>
      </c>
      <c r="E1619" s="56"/>
      <c r="F1619" s="57"/>
      <c r="G1619" s="53">
        <f t="shared" si="108"/>
        <v>0</v>
      </c>
      <c r="H1619" s="53">
        <f>IF(ISERROR(VLOOKUP(C1619,Vente!$A$4:$D$32,4,FALSE)),0,VLOOKUP(C1619,Vente!$B$19:$C$506,2,FALSE))</f>
        <v>0</v>
      </c>
      <c r="I1619" s="53">
        <f t="shared" si="109"/>
        <v>0</v>
      </c>
      <c r="J1619" s="54">
        <f t="shared" si="110"/>
        <v>0</v>
      </c>
      <c r="Q1619" s="20" t="str">
        <v/>
      </c>
    </row>
    <row r="1620" spans="1:17" ht="16.5" x14ac:dyDescent="0.3">
      <c r="A1620" s="42">
        <f t="shared" si="111"/>
        <v>1616</v>
      </c>
      <c r="B1620" s="39"/>
      <c r="C1620" s="50" t="s">
        <v>1684</v>
      </c>
      <c r="D1620" s="55" t="str">
        <f>IF(C1620&lt;&gt;"",IFERROR(VLOOKUP(C1620,#REF!,2,FALSE),""))</f>
        <v/>
      </c>
      <c r="E1620" s="56"/>
      <c r="F1620" s="57"/>
      <c r="G1620" s="53">
        <f t="shared" si="108"/>
        <v>0</v>
      </c>
      <c r="H1620" s="53">
        <f>IF(ISERROR(VLOOKUP(C1620,Vente!$A$4:$D$32,4,FALSE)),0,VLOOKUP(C1620,Vente!$B$19:$C$506,2,FALSE))</f>
        <v>0</v>
      </c>
      <c r="I1620" s="53">
        <f t="shared" si="109"/>
        <v>0</v>
      </c>
      <c r="J1620" s="54">
        <f t="shared" si="110"/>
        <v>0</v>
      </c>
      <c r="Q1620" s="20" t="str">
        <v/>
      </c>
    </row>
    <row r="1621" spans="1:17" ht="16.5" x14ac:dyDescent="0.3">
      <c r="A1621" s="42">
        <f t="shared" si="111"/>
        <v>1617</v>
      </c>
      <c r="B1621" s="39"/>
      <c r="C1621" s="50" t="s">
        <v>1685</v>
      </c>
      <c r="D1621" s="55" t="str">
        <f>IF(C1621&lt;&gt;"",IFERROR(VLOOKUP(C1621,#REF!,2,FALSE),""))</f>
        <v/>
      </c>
      <c r="E1621" s="56"/>
      <c r="F1621" s="57"/>
      <c r="G1621" s="53">
        <f t="shared" si="108"/>
        <v>0</v>
      </c>
      <c r="H1621" s="53">
        <f>IF(ISERROR(VLOOKUP(C1621,Vente!$A$4:$D$32,4,FALSE)),0,VLOOKUP(C1621,Vente!$B$19:$C$506,2,FALSE))</f>
        <v>0</v>
      </c>
      <c r="I1621" s="53">
        <f t="shared" si="109"/>
        <v>0</v>
      </c>
      <c r="J1621" s="54">
        <f t="shared" si="110"/>
        <v>0</v>
      </c>
      <c r="Q1621" s="20" t="str">
        <v/>
      </c>
    </row>
    <row r="1622" spans="1:17" ht="16.5" x14ac:dyDescent="0.3">
      <c r="A1622" s="42">
        <f t="shared" si="111"/>
        <v>1618</v>
      </c>
      <c r="B1622" s="39"/>
      <c r="C1622" s="50" t="s">
        <v>1686</v>
      </c>
      <c r="D1622" s="55" t="str">
        <f>IF(C1622&lt;&gt;"",IFERROR(VLOOKUP(C1622,#REF!,2,FALSE),""))</f>
        <v/>
      </c>
      <c r="E1622" s="56"/>
      <c r="F1622" s="57"/>
      <c r="G1622" s="53">
        <f t="shared" si="108"/>
        <v>0</v>
      </c>
      <c r="H1622" s="53">
        <f>IF(ISERROR(VLOOKUP(C1622,Vente!$A$4:$D$32,4,FALSE)),0,VLOOKUP(C1622,Vente!$B$19:$C$506,2,FALSE))</f>
        <v>0</v>
      </c>
      <c r="I1622" s="53">
        <f t="shared" si="109"/>
        <v>0</v>
      </c>
      <c r="J1622" s="54">
        <f t="shared" si="110"/>
        <v>0</v>
      </c>
      <c r="Q1622" s="20" t="str">
        <v/>
      </c>
    </row>
    <row r="1623" spans="1:17" ht="16.5" x14ac:dyDescent="0.3">
      <c r="A1623" s="42">
        <f t="shared" si="111"/>
        <v>1619</v>
      </c>
      <c r="B1623" s="39"/>
      <c r="C1623" s="50" t="s">
        <v>1687</v>
      </c>
      <c r="D1623" s="55" t="str">
        <f>IF(C1623&lt;&gt;"",IFERROR(VLOOKUP(C1623,#REF!,2,FALSE),""))</f>
        <v/>
      </c>
      <c r="E1623" s="56"/>
      <c r="F1623" s="57"/>
      <c r="G1623" s="53">
        <f t="shared" si="108"/>
        <v>0</v>
      </c>
      <c r="H1623" s="53">
        <f>IF(ISERROR(VLOOKUP(C1623,Vente!$A$4:$D$32,4,FALSE)),0,VLOOKUP(C1623,Vente!$B$19:$C$506,2,FALSE))</f>
        <v>0</v>
      </c>
      <c r="I1623" s="53">
        <f t="shared" si="109"/>
        <v>0</v>
      </c>
      <c r="J1623" s="54">
        <f t="shared" si="110"/>
        <v>0</v>
      </c>
      <c r="Q1623" s="20" t="str">
        <v/>
      </c>
    </row>
    <row r="1624" spans="1:17" ht="16.5" x14ac:dyDescent="0.3">
      <c r="A1624" s="42">
        <f t="shared" si="111"/>
        <v>1620</v>
      </c>
      <c r="B1624" s="39"/>
      <c r="C1624" s="50" t="s">
        <v>1688</v>
      </c>
      <c r="D1624" s="55" t="str">
        <f>IF(C1624&lt;&gt;"",IFERROR(VLOOKUP(C1624,#REF!,2,FALSE),""))</f>
        <v/>
      </c>
      <c r="E1624" s="56"/>
      <c r="F1624" s="57"/>
      <c r="G1624" s="53">
        <f t="shared" si="108"/>
        <v>0</v>
      </c>
      <c r="H1624" s="53">
        <f>IF(ISERROR(VLOOKUP(C1624,Vente!$A$4:$D$32,4,FALSE)),0,VLOOKUP(C1624,Vente!$B$19:$C$506,2,FALSE))</f>
        <v>0</v>
      </c>
      <c r="I1624" s="53">
        <f t="shared" si="109"/>
        <v>0</v>
      </c>
      <c r="J1624" s="54">
        <f t="shared" si="110"/>
        <v>0</v>
      </c>
      <c r="Q1624" s="20" t="str">
        <v/>
      </c>
    </row>
    <row r="1625" spans="1:17" ht="16.5" x14ac:dyDescent="0.3">
      <c r="A1625" s="42">
        <f t="shared" si="111"/>
        <v>1621</v>
      </c>
      <c r="B1625" s="39"/>
      <c r="C1625" s="50" t="s">
        <v>1689</v>
      </c>
      <c r="D1625" s="55" t="str">
        <f>IF(C1625&lt;&gt;"",IFERROR(VLOOKUP(C1625,#REF!,2,FALSE),""))</f>
        <v/>
      </c>
      <c r="E1625" s="56"/>
      <c r="F1625" s="57"/>
      <c r="G1625" s="53">
        <f t="shared" si="108"/>
        <v>0</v>
      </c>
      <c r="H1625" s="53">
        <f>IF(ISERROR(VLOOKUP(C1625,Vente!$A$4:$D$32,4,FALSE)),0,VLOOKUP(C1625,Vente!$B$19:$C$506,2,FALSE))</f>
        <v>0</v>
      </c>
      <c r="I1625" s="53">
        <f t="shared" si="109"/>
        <v>0</v>
      </c>
      <c r="J1625" s="54">
        <f t="shared" si="110"/>
        <v>0</v>
      </c>
      <c r="Q1625" s="20" t="str">
        <v/>
      </c>
    </row>
    <row r="1626" spans="1:17" ht="16.5" x14ac:dyDescent="0.3">
      <c r="A1626" s="42">
        <f t="shared" si="111"/>
        <v>1622</v>
      </c>
      <c r="B1626" s="39"/>
      <c r="C1626" s="50" t="s">
        <v>1690</v>
      </c>
      <c r="D1626" s="55" t="str">
        <f>IF(C1626&lt;&gt;"",IFERROR(VLOOKUP(C1626,#REF!,2,FALSE),""))</f>
        <v/>
      </c>
      <c r="E1626" s="56"/>
      <c r="F1626" s="57"/>
      <c r="G1626" s="53">
        <f t="shared" si="108"/>
        <v>0</v>
      </c>
      <c r="H1626" s="53">
        <f>IF(ISERROR(VLOOKUP(C1626,Vente!$A$4:$D$32,4,FALSE)),0,VLOOKUP(C1626,Vente!$B$19:$C$506,2,FALSE))</f>
        <v>0</v>
      </c>
      <c r="I1626" s="53">
        <f t="shared" si="109"/>
        <v>0</v>
      </c>
      <c r="J1626" s="54">
        <f t="shared" si="110"/>
        <v>0</v>
      </c>
      <c r="Q1626" s="20" t="str">
        <v/>
      </c>
    </row>
    <row r="1627" spans="1:17" ht="16.5" x14ac:dyDescent="0.3">
      <c r="A1627" s="42">
        <f t="shared" si="111"/>
        <v>1623</v>
      </c>
      <c r="B1627" s="39"/>
      <c r="C1627" s="50" t="s">
        <v>1691</v>
      </c>
      <c r="D1627" s="55" t="str">
        <f>IF(C1627&lt;&gt;"",IFERROR(VLOOKUP(C1627,#REF!,2,FALSE),""))</f>
        <v/>
      </c>
      <c r="E1627" s="56"/>
      <c r="F1627" s="57"/>
      <c r="G1627" s="53">
        <f t="shared" si="108"/>
        <v>0</v>
      </c>
      <c r="H1627" s="53">
        <f>IF(ISERROR(VLOOKUP(C1627,Vente!$A$4:$D$32,4,FALSE)),0,VLOOKUP(C1627,Vente!$B$19:$C$506,2,FALSE))</f>
        <v>0</v>
      </c>
      <c r="I1627" s="53">
        <f t="shared" si="109"/>
        <v>0</v>
      </c>
      <c r="J1627" s="54">
        <f t="shared" si="110"/>
        <v>0</v>
      </c>
      <c r="Q1627" s="20" t="str">
        <v/>
      </c>
    </row>
    <row r="1628" spans="1:17" ht="16.5" x14ac:dyDescent="0.3">
      <c r="A1628" s="42">
        <f t="shared" si="111"/>
        <v>1624</v>
      </c>
      <c r="B1628" s="39"/>
      <c r="C1628" s="50" t="s">
        <v>1692</v>
      </c>
      <c r="D1628" s="55" t="str">
        <f>IF(C1628&lt;&gt;"",IFERROR(VLOOKUP(C1628,#REF!,2,FALSE),""))</f>
        <v/>
      </c>
      <c r="E1628" s="56"/>
      <c r="F1628" s="57"/>
      <c r="G1628" s="53">
        <f t="shared" si="108"/>
        <v>0</v>
      </c>
      <c r="H1628" s="53">
        <f>IF(ISERROR(VLOOKUP(C1628,Vente!$A$4:$D$32,4,FALSE)),0,VLOOKUP(C1628,Vente!$B$19:$C$506,2,FALSE))</f>
        <v>0</v>
      </c>
      <c r="I1628" s="53">
        <f t="shared" si="109"/>
        <v>0</v>
      </c>
      <c r="J1628" s="54">
        <f t="shared" si="110"/>
        <v>0</v>
      </c>
      <c r="Q1628" s="20" t="str">
        <v/>
      </c>
    </row>
    <row r="1629" spans="1:17" ht="16.5" x14ac:dyDescent="0.3">
      <c r="A1629" s="42">
        <f t="shared" si="111"/>
        <v>1625</v>
      </c>
      <c r="B1629" s="39"/>
      <c r="C1629" s="50" t="s">
        <v>1693</v>
      </c>
      <c r="D1629" s="55" t="str">
        <f>IF(C1629&lt;&gt;"",IFERROR(VLOOKUP(C1629,#REF!,2,FALSE),""))</f>
        <v/>
      </c>
      <c r="E1629" s="56"/>
      <c r="F1629" s="57"/>
      <c r="G1629" s="53">
        <f t="shared" si="108"/>
        <v>0</v>
      </c>
      <c r="H1629" s="53">
        <f>IF(ISERROR(VLOOKUP(C1629,Vente!$A$4:$D$32,4,FALSE)),0,VLOOKUP(C1629,Vente!$B$19:$C$506,2,FALSE))</f>
        <v>0</v>
      </c>
      <c r="I1629" s="53">
        <f t="shared" si="109"/>
        <v>0</v>
      </c>
      <c r="J1629" s="54">
        <f t="shared" si="110"/>
        <v>0</v>
      </c>
      <c r="Q1629" s="20" t="str">
        <v/>
      </c>
    </row>
    <row r="1630" spans="1:17" ht="16.5" x14ac:dyDescent="0.3">
      <c r="A1630" s="42">
        <f t="shared" si="111"/>
        <v>1626</v>
      </c>
      <c r="B1630" s="39"/>
      <c r="C1630" s="50" t="s">
        <v>1694</v>
      </c>
      <c r="D1630" s="55" t="str">
        <f>IF(C1630&lt;&gt;"",IFERROR(VLOOKUP(C1630,#REF!,2,FALSE),""))</f>
        <v/>
      </c>
      <c r="E1630" s="56"/>
      <c r="F1630" s="57"/>
      <c r="G1630" s="53">
        <f t="shared" si="108"/>
        <v>0</v>
      </c>
      <c r="H1630" s="53">
        <f>IF(ISERROR(VLOOKUP(C1630,Vente!$A$4:$D$32,4,FALSE)),0,VLOOKUP(C1630,Vente!$B$19:$C$506,2,FALSE))</f>
        <v>0</v>
      </c>
      <c r="I1630" s="53">
        <f t="shared" si="109"/>
        <v>0</v>
      </c>
      <c r="J1630" s="54">
        <f t="shared" si="110"/>
        <v>0</v>
      </c>
      <c r="Q1630" s="20" t="str">
        <v/>
      </c>
    </row>
    <row r="1631" spans="1:17" ht="16.5" x14ac:dyDescent="0.3">
      <c r="A1631" s="42">
        <f t="shared" si="111"/>
        <v>1627</v>
      </c>
      <c r="B1631" s="39"/>
      <c r="C1631" s="50" t="s">
        <v>1695</v>
      </c>
      <c r="D1631" s="55" t="str">
        <f>IF(C1631&lt;&gt;"",IFERROR(VLOOKUP(C1631,#REF!,2,FALSE),""))</f>
        <v/>
      </c>
      <c r="E1631" s="56"/>
      <c r="F1631" s="57"/>
      <c r="G1631" s="53">
        <f t="shared" si="108"/>
        <v>0</v>
      </c>
      <c r="H1631" s="53">
        <f>IF(ISERROR(VLOOKUP(C1631,Vente!$A$4:$D$32,4,FALSE)),0,VLOOKUP(C1631,Vente!$B$19:$C$506,2,FALSE))</f>
        <v>0</v>
      </c>
      <c r="I1631" s="53">
        <f t="shared" si="109"/>
        <v>0</v>
      </c>
      <c r="J1631" s="54">
        <f t="shared" si="110"/>
        <v>0</v>
      </c>
      <c r="Q1631" s="20" t="str">
        <v/>
      </c>
    </row>
    <row r="1632" spans="1:17" ht="16.5" x14ac:dyDescent="0.3">
      <c r="A1632" s="42">
        <f t="shared" si="111"/>
        <v>1628</v>
      </c>
      <c r="B1632" s="39"/>
      <c r="C1632" s="50" t="s">
        <v>1696</v>
      </c>
      <c r="D1632" s="55" t="str">
        <f>IF(C1632&lt;&gt;"",IFERROR(VLOOKUP(C1632,#REF!,2,FALSE),""))</f>
        <v/>
      </c>
      <c r="E1632" s="56"/>
      <c r="F1632" s="57"/>
      <c r="G1632" s="53">
        <f t="shared" si="108"/>
        <v>0</v>
      </c>
      <c r="H1632" s="53">
        <f>IF(ISERROR(VLOOKUP(C1632,Vente!$A$4:$D$32,4,FALSE)),0,VLOOKUP(C1632,Vente!$B$19:$C$506,2,FALSE))</f>
        <v>0</v>
      </c>
      <c r="I1632" s="53">
        <f t="shared" si="109"/>
        <v>0</v>
      </c>
      <c r="J1632" s="54">
        <f t="shared" si="110"/>
        <v>0</v>
      </c>
      <c r="Q1632" s="20" t="str">
        <v/>
      </c>
    </row>
    <row r="1633" spans="1:17" ht="16.5" x14ac:dyDescent="0.3">
      <c r="A1633" s="42">
        <f t="shared" si="111"/>
        <v>1629</v>
      </c>
      <c r="B1633" s="39"/>
      <c r="C1633" s="50" t="s">
        <v>1697</v>
      </c>
      <c r="D1633" s="55" t="str">
        <f>IF(C1633&lt;&gt;"",IFERROR(VLOOKUP(C1633,#REF!,2,FALSE),""))</f>
        <v/>
      </c>
      <c r="E1633" s="56"/>
      <c r="F1633" s="57"/>
      <c r="G1633" s="53">
        <f t="shared" si="108"/>
        <v>0</v>
      </c>
      <c r="H1633" s="53">
        <f>IF(ISERROR(VLOOKUP(C1633,Vente!$A$4:$D$32,4,FALSE)),0,VLOOKUP(C1633,Vente!$B$19:$C$506,2,FALSE))</f>
        <v>0</v>
      </c>
      <c r="I1633" s="53">
        <f t="shared" si="109"/>
        <v>0</v>
      </c>
      <c r="J1633" s="54">
        <f t="shared" si="110"/>
        <v>0</v>
      </c>
      <c r="Q1633" s="20" t="str">
        <v/>
      </c>
    </row>
    <row r="1634" spans="1:17" ht="16.5" x14ac:dyDescent="0.3">
      <c r="A1634" s="42">
        <f t="shared" si="111"/>
        <v>1630</v>
      </c>
      <c r="B1634" s="39"/>
      <c r="C1634" s="50" t="s">
        <v>1698</v>
      </c>
      <c r="D1634" s="55" t="str">
        <f>IF(C1634&lt;&gt;"",IFERROR(VLOOKUP(C1634,#REF!,2,FALSE),""))</f>
        <v/>
      </c>
      <c r="E1634" s="56"/>
      <c r="F1634" s="57"/>
      <c r="G1634" s="53">
        <f t="shared" si="108"/>
        <v>0</v>
      </c>
      <c r="H1634" s="53">
        <f>IF(ISERROR(VLOOKUP(C1634,Vente!$A$4:$D$32,4,FALSE)),0,VLOOKUP(C1634,Vente!$B$19:$C$506,2,FALSE))</f>
        <v>0</v>
      </c>
      <c r="I1634" s="53">
        <f t="shared" si="109"/>
        <v>0</v>
      </c>
      <c r="J1634" s="54">
        <f t="shared" si="110"/>
        <v>0</v>
      </c>
      <c r="Q1634" s="20" t="str">
        <v/>
      </c>
    </row>
    <row r="1635" spans="1:17" ht="16.5" x14ac:dyDescent="0.3">
      <c r="A1635" s="42">
        <f t="shared" si="111"/>
        <v>1631</v>
      </c>
      <c r="B1635" s="39"/>
      <c r="C1635" s="50" t="s">
        <v>1699</v>
      </c>
      <c r="D1635" s="55" t="str">
        <f>IF(C1635&lt;&gt;"",IFERROR(VLOOKUP(C1635,#REF!,2,FALSE),""))</f>
        <v/>
      </c>
      <c r="E1635" s="56"/>
      <c r="F1635" s="57"/>
      <c r="G1635" s="53">
        <f t="shared" si="108"/>
        <v>0</v>
      </c>
      <c r="H1635" s="53">
        <f>IF(ISERROR(VLOOKUP(C1635,Vente!$A$4:$D$32,4,FALSE)),0,VLOOKUP(C1635,Vente!$B$19:$C$506,2,FALSE))</f>
        <v>0</v>
      </c>
      <c r="I1635" s="53">
        <f t="shared" si="109"/>
        <v>0</v>
      </c>
      <c r="J1635" s="54">
        <f t="shared" si="110"/>
        <v>0</v>
      </c>
      <c r="Q1635" s="20" t="str">
        <v/>
      </c>
    </row>
    <row r="1636" spans="1:17" ht="16.5" x14ac:dyDescent="0.3">
      <c r="A1636" s="42">
        <f t="shared" si="111"/>
        <v>1632</v>
      </c>
      <c r="B1636" s="39"/>
      <c r="C1636" s="50" t="s">
        <v>1700</v>
      </c>
      <c r="D1636" s="55" t="str">
        <f>IF(C1636&lt;&gt;"",IFERROR(VLOOKUP(C1636,#REF!,2,FALSE),""))</f>
        <v/>
      </c>
      <c r="E1636" s="56"/>
      <c r="F1636" s="57"/>
      <c r="G1636" s="53">
        <f t="shared" si="108"/>
        <v>0</v>
      </c>
      <c r="H1636" s="53">
        <f>IF(ISERROR(VLOOKUP(C1636,Vente!$A$4:$D$32,4,FALSE)),0,VLOOKUP(C1636,Vente!$B$19:$C$506,2,FALSE))</f>
        <v>0</v>
      </c>
      <c r="I1636" s="53">
        <f t="shared" si="109"/>
        <v>0</v>
      </c>
      <c r="J1636" s="54">
        <f t="shared" si="110"/>
        <v>0</v>
      </c>
      <c r="Q1636" s="20" t="str">
        <v/>
      </c>
    </row>
    <row r="1637" spans="1:17" ht="16.5" x14ac:dyDescent="0.3">
      <c r="A1637" s="42">
        <f t="shared" si="111"/>
        <v>1633</v>
      </c>
      <c r="B1637" s="39"/>
      <c r="C1637" s="50" t="s">
        <v>1701</v>
      </c>
      <c r="D1637" s="55" t="str">
        <f>IF(C1637&lt;&gt;"",IFERROR(VLOOKUP(C1637,#REF!,2,FALSE),""))</f>
        <v/>
      </c>
      <c r="E1637" s="56"/>
      <c r="F1637" s="57"/>
      <c r="G1637" s="53">
        <f t="shared" si="108"/>
        <v>0</v>
      </c>
      <c r="H1637" s="53">
        <f>IF(ISERROR(VLOOKUP(C1637,Vente!$A$4:$D$32,4,FALSE)),0,VLOOKUP(C1637,Vente!$B$19:$C$506,2,FALSE))</f>
        <v>0</v>
      </c>
      <c r="I1637" s="53">
        <f t="shared" si="109"/>
        <v>0</v>
      </c>
      <c r="J1637" s="54">
        <f t="shared" si="110"/>
        <v>0</v>
      </c>
      <c r="Q1637" s="20" t="str">
        <v/>
      </c>
    </row>
    <row r="1638" spans="1:17" ht="16.5" x14ac:dyDescent="0.3">
      <c r="A1638" s="42">
        <f t="shared" si="111"/>
        <v>1634</v>
      </c>
      <c r="B1638" s="39"/>
      <c r="C1638" s="50" t="s">
        <v>1702</v>
      </c>
      <c r="D1638" s="55" t="str">
        <f>IF(C1638&lt;&gt;"",IFERROR(VLOOKUP(C1638,#REF!,2,FALSE),""))</f>
        <v/>
      </c>
      <c r="E1638" s="56"/>
      <c r="F1638" s="57"/>
      <c r="G1638" s="53">
        <f t="shared" si="108"/>
        <v>0</v>
      </c>
      <c r="H1638" s="53">
        <f>IF(ISERROR(VLOOKUP(C1638,Vente!$A$4:$D$32,4,FALSE)),0,VLOOKUP(C1638,Vente!$B$19:$C$506,2,FALSE))</f>
        <v>0</v>
      </c>
      <c r="I1638" s="53">
        <f t="shared" si="109"/>
        <v>0</v>
      </c>
      <c r="J1638" s="54">
        <f t="shared" si="110"/>
        <v>0</v>
      </c>
      <c r="Q1638" s="20" t="str">
        <v/>
      </c>
    </row>
    <row r="1639" spans="1:17" ht="16.5" x14ac:dyDescent="0.3">
      <c r="A1639" s="42">
        <f t="shared" si="111"/>
        <v>1635</v>
      </c>
      <c r="B1639" s="39"/>
      <c r="C1639" s="50" t="s">
        <v>1703</v>
      </c>
      <c r="D1639" s="55" t="str">
        <f>IF(C1639&lt;&gt;"",IFERROR(VLOOKUP(C1639,#REF!,2,FALSE),""))</f>
        <v/>
      </c>
      <c r="E1639" s="56"/>
      <c r="F1639" s="57"/>
      <c r="G1639" s="53">
        <f t="shared" si="108"/>
        <v>0</v>
      </c>
      <c r="H1639" s="53">
        <f>IF(ISERROR(VLOOKUP(C1639,Vente!$A$4:$D$32,4,FALSE)),0,VLOOKUP(C1639,Vente!$B$19:$C$506,2,FALSE))</f>
        <v>0</v>
      </c>
      <c r="I1639" s="53">
        <f t="shared" si="109"/>
        <v>0</v>
      </c>
      <c r="J1639" s="54">
        <f t="shared" si="110"/>
        <v>0</v>
      </c>
      <c r="Q1639" s="20" t="str">
        <v/>
      </c>
    </row>
    <row r="1640" spans="1:17" ht="16.5" x14ac:dyDescent="0.3">
      <c r="A1640" s="42">
        <f t="shared" si="111"/>
        <v>1636</v>
      </c>
      <c r="B1640" s="39"/>
      <c r="C1640" s="50" t="s">
        <v>1704</v>
      </c>
      <c r="D1640" s="55" t="str">
        <f>IF(C1640&lt;&gt;"",IFERROR(VLOOKUP(C1640,#REF!,2,FALSE),""))</f>
        <v/>
      </c>
      <c r="E1640" s="56"/>
      <c r="F1640" s="57"/>
      <c r="G1640" s="53">
        <f t="shared" si="108"/>
        <v>0</v>
      </c>
      <c r="H1640" s="53">
        <f>IF(ISERROR(VLOOKUP(C1640,Vente!$A$4:$D$32,4,FALSE)),0,VLOOKUP(C1640,Vente!$B$19:$C$506,2,FALSE))</f>
        <v>0</v>
      </c>
      <c r="I1640" s="53">
        <f t="shared" si="109"/>
        <v>0</v>
      </c>
      <c r="J1640" s="54">
        <f t="shared" si="110"/>
        <v>0</v>
      </c>
      <c r="Q1640" s="20" t="str">
        <v/>
      </c>
    </row>
    <row r="1641" spans="1:17" ht="16.5" x14ac:dyDescent="0.3">
      <c r="A1641" s="42">
        <f t="shared" si="111"/>
        <v>1637</v>
      </c>
      <c r="B1641" s="39"/>
      <c r="C1641" s="50" t="s">
        <v>1705</v>
      </c>
      <c r="D1641" s="55" t="str">
        <f>IF(C1641&lt;&gt;"",IFERROR(VLOOKUP(C1641,#REF!,2,FALSE),""))</f>
        <v/>
      </c>
      <c r="E1641" s="56"/>
      <c r="F1641" s="57"/>
      <c r="G1641" s="53">
        <f t="shared" si="108"/>
        <v>0</v>
      </c>
      <c r="H1641" s="53">
        <f>IF(ISERROR(VLOOKUP(C1641,Vente!$A$4:$D$32,4,FALSE)),0,VLOOKUP(C1641,Vente!$B$19:$C$506,2,FALSE))</f>
        <v>0</v>
      </c>
      <c r="I1641" s="53">
        <f t="shared" si="109"/>
        <v>0</v>
      </c>
      <c r="J1641" s="54">
        <f t="shared" si="110"/>
        <v>0</v>
      </c>
      <c r="Q1641" s="20" t="str">
        <v/>
      </c>
    </row>
    <row r="1642" spans="1:17" ht="16.5" x14ac:dyDescent="0.3">
      <c r="A1642" s="42">
        <f t="shared" si="111"/>
        <v>1638</v>
      </c>
      <c r="B1642" s="39"/>
      <c r="C1642" s="50" t="s">
        <v>1706</v>
      </c>
      <c r="D1642" s="55" t="str">
        <f>IF(C1642&lt;&gt;"",IFERROR(VLOOKUP(C1642,#REF!,2,FALSE),""))</f>
        <v/>
      </c>
      <c r="E1642" s="56"/>
      <c r="F1642" s="57"/>
      <c r="G1642" s="53">
        <f t="shared" si="108"/>
        <v>0</v>
      </c>
      <c r="H1642" s="53">
        <f>IF(ISERROR(VLOOKUP(C1642,Vente!$A$4:$D$32,4,FALSE)),0,VLOOKUP(C1642,Vente!$B$19:$C$506,2,FALSE))</f>
        <v>0</v>
      </c>
      <c r="I1642" s="53">
        <f t="shared" si="109"/>
        <v>0</v>
      </c>
      <c r="J1642" s="54">
        <f t="shared" si="110"/>
        <v>0</v>
      </c>
      <c r="Q1642" s="20" t="str">
        <v/>
      </c>
    </row>
    <row r="1643" spans="1:17" ht="16.5" x14ac:dyDescent="0.3">
      <c r="A1643" s="42">
        <f t="shared" si="111"/>
        <v>1639</v>
      </c>
      <c r="B1643" s="39"/>
      <c r="C1643" s="50" t="s">
        <v>1707</v>
      </c>
      <c r="D1643" s="55" t="str">
        <f>IF(C1643&lt;&gt;"",IFERROR(VLOOKUP(C1643,#REF!,2,FALSE),""))</f>
        <v/>
      </c>
      <c r="E1643" s="56"/>
      <c r="F1643" s="57"/>
      <c r="G1643" s="53">
        <f t="shared" si="108"/>
        <v>0</v>
      </c>
      <c r="H1643" s="53">
        <f>IF(ISERROR(VLOOKUP(C1643,Vente!$A$4:$D$32,4,FALSE)),0,VLOOKUP(C1643,Vente!$B$19:$C$506,2,FALSE))</f>
        <v>0</v>
      </c>
      <c r="I1643" s="53">
        <f t="shared" si="109"/>
        <v>0</v>
      </c>
      <c r="J1643" s="54">
        <f t="shared" si="110"/>
        <v>0</v>
      </c>
      <c r="Q1643" s="20" t="str">
        <v/>
      </c>
    </row>
    <row r="1644" spans="1:17" ht="16.5" x14ac:dyDescent="0.3">
      <c r="A1644" s="42">
        <f t="shared" si="111"/>
        <v>1640</v>
      </c>
      <c r="B1644" s="39"/>
      <c r="C1644" s="50" t="s">
        <v>1708</v>
      </c>
      <c r="D1644" s="55" t="str">
        <f>IF(C1644&lt;&gt;"",IFERROR(VLOOKUP(C1644,#REF!,2,FALSE),""))</f>
        <v/>
      </c>
      <c r="E1644" s="56"/>
      <c r="F1644" s="57"/>
      <c r="G1644" s="53">
        <f t="shared" si="108"/>
        <v>0</v>
      </c>
      <c r="H1644" s="53">
        <f>IF(ISERROR(VLOOKUP(C1644,Vente!$A$4:$D$32,4,FALSE)),0,VLOOKUP(C1644,Vente!$B$19:$C$506,2,FALSE))</f>
        <v>0</v>
      </c>
      <c r="I1644" s="53">
        <f t="shared" si="109"/>
        <v>0</v>
      </c>
      <c r="J1644" s="54">
        <f t="shared" si="110"/>
        <v>0</v>
      </c>
      <c r="Q1644" s="20" t="str">
        <v/>
      </c>
    </row>
    <row r="1645" spans="1:17" ht="16.5" x14ac:dyDescent="0.3">
      <c r="A1645" s="42">
        <f t="shared" si="111"/>
        <v>1641</v>
      </c>
      <c r="B1645" s="39"/>
      <c r="C1645" s="50" t="s">
        <v>1709</v>
      </c>
      <c r="D1645" s="55" t="str">
        <f>IF(C1645&lt;&gt;"",IFERROR(VLOOKUP(C1645,#REF!,2,FALSE),""))</f>
        <v/>
      </c>
      <c r="E1645" s="56"/>
      <c r="F1645" s="57"/>
      <c r="G1645" s="53">
        <f t="shared" si="108"/>
        <v>0</v>
      </c>
      <c r="H1645" s="53">
        <f>IF(ISERROR(VLOOKUP(C1645,Vente!$A$4:$D$32,4,FALSE)),0,VLOOKUP(C1645,Vente!$B$19:$C$506,2,FALSE))</f>
        <v>0</v>
      </c>
      <c r="I1645" s="53">
        <f t="shared" si="109"/>
        <v>0</v>
      </c>
      <c r="J1645" s="54">
        <f t="shared" si="110"/>
        <v>0</v>
      </c>
      <c r="Q1645" s="20" t="str">
        <v/>
      </c>
    </row>
    <row r="1646" spans="1:17" ht="16.5" x14ac:dyDescent="0.3">
      <c r="A1646" s="42">
        <f t="shared" si="111"/>
        <v>1642</v>
      </c>
      <c r="B1646" s="39"/>
      <c r="C1646" s="50" t="s">
        <v>1710</v>
      </c>
      <c r="D1646" s="55" t="str">
        <f>IF(C1646&lt;&gt;"",IFERROR(VLOOKUP(C1646,#REF!,2,FALSE),""))</f>
        <v/>
      </c>
      <c r="E1646" s="56"/>
      <c r="F1646" s="57"/>
      <c r="G1646" s="53">
        <f t="shared" si="108"/>
        <v>0</v>
      </c>
      <c r="H1646" s="53">
        <f>IF(ISERROR(VLOOKUP(C1646,Vente!$A$4:$D$32,4,FALSE)),0,VLOOKUP(C1646,Vente!$B$19:$C$506,2,FALSE))</f>
        <v>0</v>
      </c>
      <c r="I1646" s="53">
        <f t="shared" si="109"/>
        <v>0</v>
      </c>
      <c r="J1646" s="54">
        <f t="shared" si="110"/>
        <v>0</v>
      </c>
      <c r="Q1646" s="20" t="str">
        <v/>
      </c>
    </row>
    <row r="1647" spans="1:17" ht="16.5" x14ac:dyDescent="0.3">
      <c r="A1647" s="42">
        <f t="shared" si="111"/>
        <v>1643</v>
      </c>
      <c r="B1647" s="39"/>
      <c r="C1647" s="50" t="s">
        <v>1711</v>
      </c>
      <c r="D1647" s="55" t="str">
        <f>IF(C1647&lt;&gt;"",IFERROR(VLOOKUP(C1647,#REF!,2,FALSE),""))</f>
        <v/>
      </c>
      <c r="E1647" s="56"/>
      <c r="F1647" s="57"/>
      <c r="G1647" s="53">
        <f t="shared" si="108"/>
        <v>0</v>
      </c>
      <c r="H1647" s="53">
        <f>IF(ISERROR(VLOOKUP(C1647,Vente!$A$4:$D$32,4,FALSE)),0,VLOOKUP(C1647,Vente!$B$19:$C$506,2,FALSE))</f>
        <v>0</v>
      </c>
      <c r="I1647" s="53">
        <f t="shared" si="109"/>
        <v>0</v>
      </c>
      <c r="J1647" s="54">
        <f t="shared" si="110"/>
        <v>0</v>
      </c>
      <c r="Q1647" s="20" t="str">
        <v/>
      </c>
    </row>
    <row r="1648" spans="1:17" ht="16.5" x14ac:dyDescent="0.3">
      <c r="A1648" s="42">
        <f t="shared" si="111"/>
        <v>1644</v>
      </c>
      <c r="B1648" s="39"/>
      <c r="C1648" s="50" t="s">
        <v>1712</v>
      </c>
      <c r="D1648" s="55" t="str">
        <f>IF(C1648&lt;&gt;"",IFERROR(VLOOKUP(C1648,#REF!,2,FALSE),""))</f>
        <v/>
      </c>
      <c r="E1648" s="56"/>
      <c r="F1648" s="57"/>
      <c r="G1648" s="53">
        <f t="shared" si="108"/>
        <v>0</v>
      </c>
      <c r="H1648" s="53">
        <f>IF(ISERROR(VLOOKUP(C1648,Vente!$A$4:$D$32,4,FALSE)),0,VLOOKUP(C1648,Vente!$B$19:$C$506,2,FALSE))</f>
        <v>0</v>
      </c>
      <c r="I1648" s="53">
        <f t="shared" si="109"/>
        <v>0</v>
      </c>
      <c r="J1648" s="54">
        <f t="shared" si="110"/>
        <v>0</v>
      </c>
      <c r="Q1648" s="20" t="str">
        <v/>
      </c>
    </row>
    <row r="1649" spans="1:17" ht="16.5" x14ac:dyDescent="0.3">
      <c r="A1649" s="42">
        <f t="shared" si="111"/>
        <v>1645</v>
      </c>
      <c r="B1649" s="39"/>
      <c r="C1649" s="50" t="s">
        <v>1713</v>
      </c>
      <c r="D1649" s="55" t="str">
        <f>IF(C1649&lt;&gt;"",IFERROR(VLOOKUP(C1649,#REF!,2,FALSE),""))</f>
        <v/>
      </c>
      <c r="E1649" s="56"/>
      <c r="F1649" s="57"/>
      <c r="G1649" s="53">
        <f t="shared" si="108"/>
        <v>0</v>
      </c>
      <c r="H1649" s="53">
        <f>IF(ISERROR(VLOOKUP(C1649,Vente!$A$4:$D$32,4,FALSE)),0,VLOOKUP(C1649,Vente!$B$19:$C$506,2,FALSE))</f>
        <v>0</v>
      </c>
      <c r="I1649" s="53">
        <f t="shared" si="109"/>
        <v>0</v>
      </c>
      <c r="J1649" s="54">
        <f t="shared" si="110"/>
        <v>0</v>
      </c>
      <c r="Q1649" s="20" t="str">
        <v/>
      </c>
    </row>
    <row r="1650" spans="1:17" ht="16.5" x14ac:dyDescent="0.3">
      <c r="A1650" s="42">
        <f t="shared" si="111"/>
        <v>1646</v>
      </c>
      <c r="B1650" s="39"/>
      <c r="C1650" s="50" t="s">
        <v>1714</v>
      </c>
      <c r="D1650" s="55" t="str">
        <f>IF(C1650&lt;&gt;"",IFERROR(VLOOKUP(C1650,#REF!,2,FALSE),""))</f>
        <v/>
      </c>
      <c r="E1650" s="56"/>
      <c r="F1650" s="57"/>
      <c r="G1650" s="53">
        <f t="shared" si="108"/>
        <v>0</v>
      </c>
      <c r="H1650" s="53">
        <f>IF(ISERROR(VLOOKUP(C1650,Vente!$A$4:$D$32,4,FALSE)),0,VLOOKUP(C1650,Vente!$B$19:$C$506,2,FALSE))</f>
        <v>0</v>
      </c>
      <c r="I1650" s="53">
        <f t="shared" si="109"/>
        <v>0</v>
      </c>
      <c r="J1650" s="54">
        <f t="shared" si="110"/>
        <v>0</v>
      </c>
      <c r="Q1650" s="20" t="str">
        <v/>
      </c>
    </row>
    <row r="1651" spans="1:17" ht="16.5" x14ac:dyDescent="0.3">
      <c r="A1651" s="42">
        <f t="shared" si="111"/>
        <v>1647</v>
      </c>
      <c r="B1651" s="39"/>
      <c r="C1651" s="50" t="s">
        <v>1715</v>
      </c>
      <c r="D1651" s="55" t="str">
        <f>IF(C1651&lt;&gt;"",IFERROR(VLOOKUP(C1651,#REF!,2,FALSE),""))</f>
        <v/>
      </c>
      <c r="E1651" s="56"/>
      <c r="F1651" s="57"/>
      <c r="G1651" s="53">
        <f t="shared" si="108"/>
        <v>0</v>
      </c>
      <c r="H1651" s="53">
        <f>IF(ISERROR(VLOOKUP(C1651,Vente!$A$4:$D$32,4,FALSE)),0,VLOOKUP(C1651,Vente!$B$19:$C$506,2,FALSE))</f>
        <v>0</v>
      </c>
      <c r="I1651" s="53">
        <f t="shared" si="109"/>
        <v>0</v>
      </c>
      <c r="J1651" s="54">
        <f t="shared" si="110"/>
        <v>0</v>
      </c>
      <c r="Q1651" s="20" t="str">
        <v/>
      </c>
    </row>
    <row r="1652" spans="1:17" ht="16.5" x14ac:dyDescent="0.3">
      <c r="A1652" s="42">
        <f t="shared" si="111"/>
        <v>1648</v>
      </c>
      <c r="B1652" s="39"/>
      <c r="C1652" s="50" t="s">
        <v>1716</v>
      </c>
      <c r="D1652" s="55" t="str">
        <f>IF(C1652&lt;&gt;"",IFERROR(VLOOKUP(C1652,#REF!,2,FALSE),""))</f>
        <v/>
      </c>
      <c r="E1652" s="56"/>
      <c r="F1652" s="57"/>
      <c r="G1652" s="53">
        <f t="shared" si="108"/>
        <v>0</v>
      </c>
      <c r="H1652" s="53">
        <f>IF(ISERROR(VLOOKUP(C1652,Vente!$A$4:$D$32,4,FALSE)),0,VLOOKUP(C1652,Vente!$B$19:$C$506,2,FALSE))</f>
        <v>0</v>
      </c>
      <c r="I1652" s="53">
        <f t="shared" si="109"/>
        <v>0</v>
      </c>
      <c r="J1652" s="54">
        <f t="shared" si="110"/>
        <v>0</v>
      </c>
      <c r="Q1652" s="20" t="str">
        <v/>
      </c>
    </row>
    <row r="1653" spans="1:17" ht="16.5" x14ac:dyDescent="0.3">
      <c r="A1653" s="42">
        <f t="shared" si="111"/>
        <v>1649</v>
      </c>
      <c r="B1653" s="39"/>
      <c r="C1653" s="50" t="s">
        <v>1717</v>
      </c>
      <c r="D1653" s="55" t="str">
        <f>IF(C1653&lt;&gt;"",IFERROR(VLOOKUP(C1653,#REF!,2,FALSE),""))</f>
        <v/>
      </c>
      <c r="E1653" s="56"/>
      <c r="F1653" s="57"/>
      <c r="G1653" s="53">
        <f t="shared" si="108"/>
        <v>0</v>
      </c>
      <c r="H1653" s="53">
        <f>IF(ISERROR(VLOOKUP(C1653,Vente!$A$4:$D$32,4,FALSE)),0,VLOOKUP(C1653,Vente!$B$19:$C$506,2,FALSE))</f>
        <v>0</v>
      </c>
      <c r="I1653" s="53">
        <f t="shared" si="109"/>
        <v>0</v>
      </c>
      <c r="J1653" s="54">
        <f t="shared" si="110"/>
        <v>0</v>
      </c>
      <c r="Q1653" s="20" t="str">
        <v/>
      </c>
    </row>
    <row r="1654" spans="1:17" ht="16.5" x14ac:dyDescent="0.3">
      <c r="A1654" s="42">
        <f t="shared" si="111"/>
        <v>1650</v>
      </c>
      <c r="B1654" s="39"/>
      <c r="C1654" s="50" t="s">
        <v>1718</v>
      </c>
      <c r="D1654" s="55" t="str">
        <f>IF(C1654&lt;&gt;"",IFERROR(VLOOKUP(C1654,#REF!,2,FALSE),""))</f>
        <v/>
      </c>
      <c r="E1654" s="56"/>
      <c r="F1654" s="57"/>
      <c r="G1654" s="53">
        <f t="shared" si="108"/>
        <v>0</v>
      </c>
      <c r="H1654" s="53">
        <f>IF(ISERROR(VLOOKUP(C1654,Vente!$A$4:$D$32,4,FALSE)),0,VLOOKUP(C1654,Vente!$B$19:$C$506,2,FALSE))</f>
        <v>0</v>
      </c>
      <c r="I1654" s="53">
        <f t="shared" si="109"/>
        <v>0</v>
      </c>
      <c r="J1654" s="54">
        <f t="shared" si="110"/>
        <v>0</v>
      </c>
      <c r="Q1654" s="20" t="str">
        <v/>
      </c>
    </row>
    <row r="1655" spans="1:17" ht="16.5" x14ac:dyDescent="0.3">
      <c r="A1655" s="42">
        <f t="shared" si="111"/>
        <v>1651</v>
      </c>
      <c r="B1655" s="39"/>
      <c r="C1655" s="50" t="s">
        <v>1719</v>
      </c>
      <c r="D1655" s="55" t="str">
        <f>IF(C1655&lt;&gt;"",IFERROR(VLOOKUP(C1655,#REF!,2,FALSE),""))</f>
        <v/>
      </c>
      <c r="E1655" s="56"/>
      <c r="F1655" s="57"/>
      <c r="G1655" s="53">
        <f t="shared" si="108"/>
        <v>0</v>
      </c>
      <c r="H1655" s="53">
        <f>IF(ISERROR(VLOOKUP(C1655,Vente!$A$4:$D$32,4,FALSE)),0,VLOOKUP(C1655,Vente!$B$19:$C$506,2,FALSE))</f>
        <v>0</v>
      </c>
      <c r="I1655" s="53">
        <f t="shared" si="109"/>
        <v>0</v>
      </c>
      <c r="J1655" s="54">
        <f t="shared" si="110"/>
        <v>0</v>
      </c>
      <c r="Q1655" s="20" t="str">
        <v/>
      </c>
    </row>
    <row r="1656" spans="1:17" ht="16.5" x14ac:dyDescent="0.3">
      <c r="A1656" s="42">
        <f t="shared" si="111"/>
        <v>1652</v>
      </c>
      <c r="B1656" s="39"/>
      <c r="C1656" s="50" t="s">
        <v>1720</v>
      </c>
      <c r="D1656" s="55" t="str">
        <f>IF(C1656&lt;&gt;"",IFERROR(VLOOKUP(C1656,#REF!,2,FALSE),""))</f>
        <v/>
      </c>
      <c r="E1656" s="56"/>
      <c r="F1656" s="57"/>
      <c r="G1656" s="53">
        <f t="shared" si="108"/>
        <v>0</v>
      </c>
      <c r="H1656" s="53">
        <f>IF(ISERROR(VLOOKUP(C1656,Vente!$A$4:$D$32,4,FALSE)),0,VLOOKUP(C1656,Vente!$B$19:$C$506,2,FALSE))</f>
        <v>0</v>
      </c>
      <c r="I1656" s="53">
        <f t="shared" si="109"/>
        <v>0</v>
      </c>
      <c r="J1656" s="54">
        <f t="shared" si="110"/>
        <v>0</v>
      </c>
      <c r="Q1656" s="20" t="str">
        <v/>
      </c>
    </row>
    <row r="1657" spans="1:17" ht="16.5" x14ac:dyDescent="0.3">
      <c r="A1657" s="42">
        <f t="shared" si="111"/>
        <v>1653</v>
      </c>
      <c r="B1657" s="39"/>
      <c r="C1657" s="50" t="s">
        <v>1721</v>
      </c>
      <c r="D1657" s="55" t="str">
        <f>IF(C1657&lt;&gt;"",IFERROR(VLOOKUP(C1657,#REF!,2,FALSE),""))</f>
        <v/>
      </c>
      <c r="E1657" s="56"/>
      <c r="F1657" s="57"/>
      <c r="G1657" s="53">
        <f t="shared" si="108"/>
        <v>0</v>
      </c>
      <c r="H1657" s="53">
        <f>IF(ISERROR(VLOOKUP(C1657,Vente!$A$4:$D$32,4,FALSE)),0,VLOOKUP(C1657,Vente!$B$19:$C$506,2,FALSE))</f>
        <v>0</v>
      </c>
      <c r="I1657" s="53">
        <f t="shared" si="109"/>
        <v>0</v>
      </c>
      <c r="J1657" s="54">
        <f t="shared" si="110"/>
        <v>0</v>
      </c>
      <c r="Q1657" s="20" t="str">
        <v/>
      </c>
    </row>
    <row r="1658" spans="1:17" ht="16.5" x14ac:dyDescent="0.3">
      <c r="A1658" s="42">
        <f t="shared" si="111"/>
        <v>1654</v>
      </c>
      <c r="B1658" s="39"/>
      <c r="C1658" s="50" t="s">
        <v>1722</v>
      </c>
      <c r="D1658" s="55" t="str">
        <f>IF(C1658&lt;&gt;"",IFERROR(VLOOKUP(C1658,#REF!,2,FALSE),""))</f>
        <v/>
      </c>
      <c r="E1658" s="56"/>
      <c r="F1658" s="57"/>
      <c r="G1658" s="53">
        <f t="shared" si="108"/>
        <v>0</v>
      </c>
      <c r="H1658" s="53">
        <f>IF(ISERROR(VLOOKUP(C1658,Vente!$A$4:$D$32,4,FALSE)),0,VLOOKUP(C1658,Vente!$B$19:$C$506,2,FALSE))</f>
        <v>0</v>
      </c>
      <c r="I1658" s="53">
        <f t="shared" si="109"/>
        <v>0</v>
      </c>
      <c r="J1658" s="54">
        <f t="shared" si="110"/>
        <v>0</v>
      </c>
      <c r="Q1658" s="20" t="str">
        <v/>
      </c>
    </row>
    <row r="1659" spans="1:17" ht="16.5" x14ac:dyDescent="0.3">
      <c r="A1659" s="42">
        <f t="shared" si="111"/>
        <v>1655</v>
      </c>
      <c r="B1659" s="39"/>
      <c r="C1659" s="50" t="s">
        <v>1723</v>
      </c>
      <c r="D1659" s="55" t="str">
        <f>IF(C1659&lt;&gt;"",IFERROR(VLOOKUP(C1659,#REF!,2,FALSE),""))</f>
        <v/>
      </c>
      <c r="E1659" s="56"/>
      <c r="F1659" s="57"/>
      <c r="G1659" s="53">
        <f t="shared" si="108"/>
        <v>0</v>
      </c>
      <c r="H1659" s="53">
        <f>IF(ISERROR(VLOOKUP(C1659,Vente!$A$4:$D$32,4,FALSE)),0,VLOOKUP(C1659,Vente!$B$19:$C$506,2,FALSE))</f>
        <v>0</v>
      </c>
      <c r="I1659" s="53">
        <f t="shared" si="109"/>
        <v>0</v>
      </c>
      <c r="J1659" s="54">
        <f t="shared" si="110"/>
        <v>0</v>
      </c>
      <c r="Q1659" s="20" t="str">
        <v/>
      </c>
    </row>
    <row r="1660" spans="1:17" ht="16.5" x14ac:dyDescent="0.3">
      <c r="A1660" s="42">
        <f t="shared" si="111"/>
        <v>1656</v>
      </c>
      <c r="B1660" s="39"/>
      <c r="C1660" s="50" t="s">
        <v>1724</v>
      </c>
      <c r="D1660" s="55" t="str">
        <f>IF(C1660&lt;&gt;"",IFERROR(VLOOKUP(C1660,#REF!,2,FALSE),""))</f>
        <v/>
      </c>
      <c r="E1660" s="56"/>
      <c r="F1660" s="57"/>
      <c r="G1660" s="53">
        <f t="shared" si="108"/>
        <v>0</v>
      </c>
      <c r="H1660" s="53">
        <f>IF(ISERROR(VLOOKUP(C1660,Vente!$A$4:$D$32,4,FALSE)),0,VLOOKUP(C1660,Vente!$B$19:$C$506,2,FALSE))</f>
        <v>0</v>
      </c>
      <c r="I1660" s="53">
        <f t="shared" si="109"/>
        <v>0</v>
      </c>
      <c r="J1660" s="54">
        <f t="shared" si="110"/>
        <v>0</v>
      </c>
      <c r="Q1660" s="20" t="str">
        <v/>
      </c>
    </row>
    <row r="1661" spans="1:17" ht="16.5" x14ac:dyDescent="0.3">
      <c r="A1661" s="42">
        <f t="shared" si="111"/>
        <v>1657</v>
      </c>
      <c r="B1661" s="39"/>
      <c r="C1661" s="50" t="s">
        <v>1725</v>
      </c>
      <c r="D1661" s="55" t="str">
        <f>IF(C1661&lt;&gt;"",IFERROR(VLOOKUP(C1661,#REF!,2,FALSE),""))</f>
        <v/>
      </c>
      <c r="E1661" s="56"/>
      <c r="F1661" s="57"/>
      <c r="G1661" s="53">
        <f t="shared" si="108"/>
        <v>0</v>
      </c>
      <c r="H1661" s="53">
        <f>IF(ISERROR(VLOOKUP(C1661,Vente!$A$4:$D$32,4,FALSE)),0,VLOOKUP(C1661,Vente!$B$19:$C$506,2,FALSE))</f>
        <v>0</v>
      </c>
      <c r="I1661" s="53">
        <f t="shared" si="109"/>
        <v>0</v>
      </c>
      <c r="J1661" s="54">
        <f t="shared" si="110"/>
        <v>0</v>
      </c>
      <c r="Q1661" s="20" t="str">
        <v/>
      </c>
    </row>
    <row r="1662" spans="1:17" ht="16.5" x14ac:dyDescent="0.3">
      <c r="A1662" s="42">
        <f t="shared" si="111"/>
        <v>1658</v>
      </c>
      <c r="B1662" s="39"/>
      <c r="C1662" s="50" t="s">
        <v>1726</v>
      </c>
      <c r="D1662" s="55" t="str">
        <f>IF(C1662&lt;&gt;"",IFERROR(VLOOKUP(C1662,#REF!,2,FALSE),""))</f>
        <v/>
      </c>
      <c r="E1662" s="56"/>
      <c r="F1662" s="57"/>
      <c r="G1662" s="53">
        <f t="shared" si="108"/>
        <v>0</v>
      </c>
      <c r="H1662" s="53">
        <f>IF(ISERROR(VLOOKUP(C1662,Vente!$A$4:$D$32,4,FALSE)),0,VLOOKUP(C1662,Vente!$B$19:$C$506,2,FALSE))</f>
        <v>0</v>
      </c>
      <c r="I1662" s="53">
        <f t="shared" si="109"/>
        <v>0</v>
      </c>
      <c r="J1662" s="54">
        <f t="shared" si="110"/>
        <v>0</v>
      </c>
      <c r="Q1662" s="20" t="str">
        <v/>
      </c>
    </row>
    <row r="1663" spans="1:17" ht="16.5" x14ac:dyDescent="0.3">
      <c r="A1663" s="42">
        <f t="shared" si="111"/>
        <v>1659</v>
      </c>
      <c r="B1663" s="39"/>
      <c r="C1663" s="50" t="s">
        <v>1727</v>
      </c>
      <c r="D1663" s="55" t="str">
        <f>IF(C1663&lt;&gt;"",IFERROR(VLOOKUP(C1663,#REF!,2,FALSE),""))</f>
        <v/>
      </c>
      <c r="E1663" s="56"/>
      <c r="F1663" s="57"/>
      <c r="G1663" s="53">
        <f t="shared" si="108"/>
        <v>0</v>
      </c>
      <c r="H1663" s="53">
        <f>IF(ISERROR(VLOOKUP(C1663,Vente!$A$4:$D$32,4,FALSE)),0,VLOOKUP(C1663,Vente!$B$19:$C$506,2,FALSE))</f>
        <v>0</v>
      </c>
      <c r="I1663" s="53">
        <f t="shared" si="109"/>
        <v>0</v>
      </c>
      <c r="J1663" s="54">
        <f t="shared" si="110"/>
        <v>0</v>
      </c>
      <c r="Q1663" s="20" t="str">
        <v/>
      </c>
    </row>
    <row r="1664" spans="1:17" ht="16.5" x14ac:dyDescent="0.3">
      <c r="A1664" s="42">
        <f t="shared" si="111"/>
        <v>1660</v>
      </c>
      <c r="B1664" s="39"/>
      <c r="C1664" s="50" t="s">
        <v>1728</v>
      </c>
      <c r="D1664" s="55" t="str">
        <f>IF(C1664&lt;&gt;"",IFERROR(VLOOKUP(C1664,#REF!,2,FALSE),""))</f>
        <v/>
      </c>
      <c r="E1664" s="56"/>
      <c r="F1664" s="57"/>
      <c r="G1664" s="53">
        <f t="shared" si="108"/>
        <v>0</v>
      </c>
      <c r="H1664" s="53">
        <f>IF(ISERROR(VLOOKUP(C1664,Vente!$A$4:$D$32,4,FALSE)),0,VLOOKUP(C1664,Vente!$B$19:$C$506,2,FALSE))</f>
        <v>0</v>
      </c>
      <c r="I1664" s="53">
        <f t="shared" si="109"/>
        <v>0</v>
      </c>
      <c r="J1664" s="54">
        <f t="shared" si="110"/>
        <v>0</v>
      </c>
      <c r="Q1664" s="20" t="str">
        <v/>
      </c>
    </row>
    <row r="1665" spans="1:17" ht="16.5" x14ac:dyDescent="0.3">
      <c r="A1665" s="42">
        <f t="shared" si="111"/>
        <v>1661</v>
      </c>
      <c r="B1665" s="39"/>
      <c r="C1665" s="50" t="s">
        <v>1729</v>
      </c>
      <c r="D1665" s="55" t="str">
        <f>IF(C1665&lt;&gt;"",IFERROR(VLOOKUP(C1665,#REF!,2,FALSE),""))</f>
        <v/>
      </c>
      <c r="E1665" s="56"/>
      <c r="F1665" s="57"/>
      <c r="G1665" s="53">
        <f t="shared" si="108"/>
        <v>0</v>
      </c>
      <c r="H1665" s="53">
        <f>IF(ISERROR(VLOOKUP(C1665,Vente!$A$4:$D$32,4,FALSE)),0,VLOOKUP(C1665,Vente!$B$19:$C$506,2,FALSE))</f>
        <v>0</v>
      </c>
      <c r="I1665" s="53">
        <f t="shared" si="109"/>
        <v>0</v>
      </c>
      <c r="J1665" s="54">
        <f t="shared" si="110"/>
        <v>0</v>
      </c>
      <c r="Q1665" s="20" t="str">
        <v/>
      </c>
    </row>
    <row r="1666" spans="1:17" ht="16.5" x14ac:dyDescent="0.3">
      <c r="A1666" s="42">
        <f t="shared" si="111"/>
        <v>1662</v>
      </c>
      <c r="B1666" s="39"/>
      <c r="C1666" s="50" t="s">
        <v>1730</v>
      </c>
      <c r="D1666" s="55" t="str">
        <f>IF(C1666&lt;&gt;"",IFERROR(VLOOKUP(C1666,#REF!,2,FALSE),""))</f>
        <v/>
      </c>
      <c r="E1666" s="56"/>
      <c r="F1666" s="57"/>
      <c r="G1666" s="53">
        <f t="shared" si="108"/>
        <v>0</v>
      </c>
      <c r="H1666" s="53">
        <f>IF(ISERROR(VLOOKUP(C1666,Vente!$A$4:$D$32,4,FALSE)),0,VLOOKUP(C1666,Vente!$B$19:$C$506,2,FALSE))</f>
        <v>0</v>
      </c>
      <c r="I1666" s="53">
        <f t="shared" si="109"/>
        <v>0</v>
      </c>
      <c r="J1666" s="54">
        <f t="shared" si="110"/>
        <v>0</v>
      </c>
      <c r="Q1666" s="20" t="str">
        <v/>
      </c>
    </row>
    <row r="1667" spans="1:17" ht="16.5" x14ac:dyDescent="0.3">
      <c r="A1667" s="42">
        <f t="shared" si="111"/>
        <v>1663</v>
      </c>
      <c r="B1667" s="39"/>
      <c r="C1667" s="50" t="s">
        <v>1731</v>
      </c>
      <c r="D1667" s="55" t="str">
        <f>IF(C1667&lt;&gt;"",IFERROR(VLOOKUP(C1667,#REF!,2,FALSE),""))</f>
        <v/>
      </c>
      <c r="E1667" s="56"/>
      <c r="F1667" s="57"/>
      <c r="G1667" s="53">
        <f t="shared" si="108"/>
        <v>0</v>
      </c>
      <c r="H1667" s="53">
        <f>IF(ISERROR(VLOOKUP(C1667,Vente!$A$4:$D$32,4,FALSE)),0,VLOOKUP(C1667,Vente!$B$19:$C$506,2,FALSE))</f>
        <v>0</v>
      </c>
      <c r="I1667" s="53">
        <f t="shared" si="109"/>
        <v>0</v>
      </c>
      <c r="J1667" s="54">
        <f t="shared" si="110"/>
        <v>0</v>
      </c>
      <c r="Q1667" s="20" t="str">
        <v/>
      </c>
    </row>
    <row r="1668" spans="1:17" ht="16.5" x14ac:dyDescent="0.3">
      <c r="A1668" s="42">
        <f t="shared" si="111"/>
        <v>1664</v>
      </c>
      <c r="B1668" s="39"/>
      <c r="C1668" s="50" t="s">
        <v>1732</v>
      </c>
      <c r="D1668" s="55" t="str">
        <f>IF(C1668&lt;&gt;"",IFERROR(VLOOKUP(C1668,#REF!,2,FALSE),""))</f>
        <v/>
      </c>
      <c r="E1668" s="56"/>
      <c r="F1668" s="57"/>
      <c r="G1668" s="53">
        <f t="shared" si="108"/>
        <v>0</v>
      </c>
      <c r="H1668" s="53">
        <f>IF(ISERROR(VLOOKUP(C1668,Vente!$A$4:$D$32,4,FALSE)),0,VLOOKUP(C1668,Vente!$B$19:$C$506,2,FALSE))</f>
        <v>0</v>
      </c>
      <c r="I1668" s="53">
        <f t="shared" si="109"/>
        <v>0</v>
      </c>
      <c r="J1668" s="54">
        <f t="shared" si="110"/>
        <v>0</v>
      </c>
      <c r="Q1668" s="20" t="str">
        <v/>
      </c>
    </row>
    <row r="1669" spans="1:17" ht="16.5" x14ac:dyDescent="0.3">
      <c r="A1669" s="42">
        <f t="shared" si="111"/>
        <v>1665</v>
      </c>
      <c r="B1669" s="39"/>
      <c r="C1669" s="50" t="s">
        <v>1733</v>
      </c>
      <c r="D1669" s="55" t="str">
        <f>IF(C1669&lt;&gt;"",IFERROR(VLOOKUP(C1669,#REF!,2,FALSE),""))</f>
        <v/>
      </c>
      <c r="E1669" s="56"/>
      <c r="F1669" s="57"/>
      <c r="G1669" s="53">
        <f t="shared" si="108"/>
        <v>0</v>
      </c>
      <c r="H1669" s="53">
        <f>IF(ISERROR(VLOOKUP(C1669,Vente!$A$4:$D$32,4,FALSE)),0,VLOOKUP(C1669,Vente!$B$19:$C$506,2,FALSE))</f>
        <v>0</v>
      </c>
      <c r="I1669" s="53">
        <f t="shared" si="109"/>
        <v>0</v>
      </c>
      <c r="J1669" s="54">
        <f t="shared" si="110"/>
        <v>0</v>
      </c>
      <c r="Q1669" s="20" t="str">
        <v/>
      </c>
    </row>
    <row r="1670" spans="1:17" ht="16.5" x14ac:dyDescent="0.3">
      <c r="A1670" s="42">
        <f t="shared" si="111"/>
        <v>1666</v>
      </c>
      <c r="B1670" s="39"/>
      <c r="C1670" s="50" t="s">
        <v>1734</v>
      </c>
      <c r="D1670" s="55" t="str">
        <f>IF(C1670&lt;&gt;"",IFERROR(VLOOKUP(C1670,#REF!,2,FALSE),""))</f>
        <v/>
      </c>
      <c r="E1670" s="56"/>
      <c r="F1670" s="57"/>
      <c r="G1670" s="53">
        <f t="shared" ref="G1670:G1733" si="112">F1670</f>
        <v>0</v>
      </c>
      <c r="H1670" s="53">
        <f>IF(ISERROR(VLOOKUP(C1670,Vente!$A$4:$D$32,4,FALSE)),0,VLOOKUP(C1670,Vente!$B$19:$C$506,2,FALSE))</f>
        <v>0</v>
      </c>
      <c r="I1670" s="53">
        <f t="shared" ref="I1670:I1733" si="113">G1670-H1670</f>
        <v>0</v>
      </c>
      <c r="J1670" s="54">
        <f t="shared" ref="J1670:J1733" si="114">F1670*E1670</f>
        <v>0</v>
      </c>
      <c r="Q1670" s="20" t="str">
        <v/>
      </c>
    </row>
    <row r="1671" spans="1:17" ht="16.5" x14ac:dyDescent="0.3">
      <c r="A1671" s="42">
        <f t="shared" ref="A1671:A1734" si="115">A1670+1</f>
        <v>1667</v>
      </c>
      <c r="B1671" s="39"/>
      <c r="C1671" s="50" t="s">
        <v>1735</v>
      </c>
      <c r="D1671" s="55" t="str">
        <f>IF(C1671&lt;&gt;"",IFERROR(VLOOKUP(C1671,#REF!,2,FALSE),""))</f>
        <v/>
      </c>
      <c r="E1671" s="56"/>
      <c r="F1671" s="57"/>
      <c r="G1671" s="53">
        <f t="shared" si="112"/>
        <v>0</v>
      </c>
      <c r="H1671" s="53">
        <f>IF(ISERROR(VLOOKUP(C1671,Vente!$A$4:$D$32,4,FALSE)),0,VLOOKUP(C1671,Vente!$B$19:$C$506,2,FALSE))</f>
        <v>0</v>
      </c>
      <c r="I1671" s="53">
        <f t="shared" si="113"/>
        <v>0</v>
      </c>
      <c r="J1671" s="54">
        <f t="shared" si="114"/>
        <v>0</v>
      </c>
      <c r="Q1671" s="20" t="str">
        <v/>
      </c>
    </row>
    <row r="1672" spans="1:17" ht="16.5" x14ac:dyDescent="0.3">
      <c r="A1672" s="42">
        <f t="shared" si="115"/>
        <v>1668</v>
      </c>
      <c r="B1672" s="39"/>
      <c r="C1672" s="50" t="s">
        <v>1736</v>
      </c>
      <c r="D1672" s="55" t="str">
        <f>IF(C1672&lt;&gt;"",IFERROR(VLOOKUP(C1672,#REF!,2,FALSE),""))</f>
        <v/>
      </c>
      <c r="E1672" s="56"/>
      <c r="F1672" s="57"/>
      <c r="G1672" s="53">
        <f t="shared" si="112"/>
        <v>0</v>
      </c>
      <c r="H1672" s="53">
        <f>IF(ISERROR(VLOOKUP(C1672,Vente!$A$4:$D$32,4,FALSE)),0,VLOOKUP(C1672,Vente!$B$19:$C$506,2,FALSE))</f>
        <v>0</v>
      </c>
      <c r="I1672" s="53">
        <f t="shared" si="113"/>
        <v>0</v>
      </c>
      <c r="J1672" s="54">
        <f t="shared" si="114"/>
        <v>0</v>
      </c>
      <c r="Q1672" s="20" t="str">
        <v/>
      </c>
    </row>
    <row r="1673" spans="1:17" ht="16.5" x14ac:dyDescent="0.3">
      <c r="A1673" s="42">
        <f t="shared" si="115"/>
        <v>1669</v>
      </c>
      <c r="B1673" s="39"/>
      <c r="C1673" s="50" t="s">
        <v>1737</v>
      </c>
      <c r="D1673" s="55" t="str">
        <f>IF(C1673&lt;&gt;"",IFERROR(VLOOKUP(C1673,#REF!,2,FALSE),""))</f>
        <v/>
      </c>
      <c r="E1673" s="56"/>
      <c r="F1673" s="57"/>
      <c r="G1673" s="53">
        <f t="shared" si="112"/>
        <v>0</v>
      </c>
      <c r="H1673" s="53">
        <f>IF(ISERROR(VLOOKUP(C1673,Vente!$A$4:$D$32,4,FALSE)),0,VLOOKUP(C1673,Vente!$B$19:$C$506,2,FALSE))</f>
        <v>0</v>
      </c>
      <c r="I1673" s="53">
        <f t="shared" si="113"/>
        <v>0</v>
      </c>
      <c r="J1673" s="54">
        <f t="shared" si="114"/>
        <v>0</v>
      </c>
      <c r="Q1673" s="20" t="str">
        <v/>
      </c>
    </row>
    <row r="1674" spans="1:17" ht="16.5" x14ac:dyDescent="0.3">
      <c r="A1674" s="42">
        <f t="shared" si="115"/>
        <v>1670</v>
      </c>
      <c r="B1674" s="39"/>
      <c r="C1674" s="50" t="s">
        <v>1738</v>
      </c>
      <c r="D1674" s="55" t="str">
        <f>IF(C1674&lt;&gt;"",IFERROR(VLOOKUP(C1674,#REF!,2,FALSE),""))</f>
        <v/>
      </c>
      <c r="E1674" s="56"/>
      <c r="F1674" s="57"/>
      <c r="G1674" s="53">
        <f t="shared" si="112"/>
        <v>0</v>
      </c>
      <c r="H1674" s="53">
        <f>IF(ISERROR(VLOOKUP(C1674,Vente!$A$4:$D$32,4,FALSE)),0,VLOOKUP(C1674,Vente!$B$19:$C$506,2,FALSE))</f>
        <v>0</v>
      </c>
      <c r="I1674" s="53">
        <f t="shared" si="113"/>
        <v>0</v>
      </c>
      <c r="J1674" s="54">
        <f t="shared" si="114"/>
        <v>0</v>
      </c>
      <c r="Q1674" s="20" t="str">
        <v/>
      </c>
    </row>
    <row r="1675" spans="1:17" ht="16.5" x14ac:dyDescent="0.3">
      <c r="A1675" s="42">
        <f t="shared" si="115"/>
        <v>1671</v>
      </c>
      <c r="B1675" s="39"/>
      <c r="C1675" s="50" t="s">
        <v>1739</v>
      </c>
      <c r="D1675" s="55" t="str">
        <f>IF(C1675&lt;&gt;"",IFERROR(VLOOKUP(C1675,#REF!,2,FALSE),""))</f>
        <v/>
      </c>
      <c r="E1675" s="56"/>
      <c r="F1675" s="57"/>
      <c r="G1675" s="53">
        <f t="shared" si="112"/>
        <v>0</v>
      </c>
      <c r="H1675" s="53">
        <f>IF(ISERROR(VLOOKUP(C1675,Vente!$A$4:$D$32,4,FALSE)),0,VLOOKUP(C1675,Vente!$B$19:$C$506,2,FALSE))</f>
        <v>0</v>
      </c>
      <c r="I1675" s="53">
        <f t="shared" si="113"/>
        <v>0</v>
      </c>
      <c r="J1675" s="54">
        <f t="shared" si="114"/>
        <v>0</v>
      </c>
      <c r="Q1675" s="20" t="str">
        <v/>
      </c>
    </row>
    <row r="1676" spans="1:17" ht="16.5" x14ac:dyDescent="0.3">
      <c r="A1676" s="42">
        <f t="shared" si="115"/>
        <v>1672</v>
      </c>
      <c r="B1676" s="39"/>
      <c r="C1676" s="50" t="s">
        <v>1740</v>
      </c>
      <c r="D1676" s="55" t="str">
        <f>IF(C1676&lt;&gt;"",IFERROR(VLOOKUP(C1676,#REF!,2,FALSE),""))</f>
        <v/>
      </c>
      <c r="E1676" s="56"/>
      <c r="F1676" s="57"/>
      <c r="G1676" s="53">
        <f t="shared" si="112"/>
        <v>0</v>
      </c>
      <c r="H1676" s="53">
        <f>IF(ISERROR(VLOOKUP(C1676,Vente!$A$4:$D$32,4,FALSE)),0,VLOOKUP(C1676,Vente!$B$19:$C$506,2,FALSE))</f>
        <v>0</v>
      </c>
      <c r="I1676" s="53">
        <f t="shared" si="113"/>
        <v>0</v>
      </c>
      <c r="J1676" s="54">
        <f t="shared" si="114"/>
        <v>0</v>
      </c>
      <c r="Q1676" s="20" t="str">
        <v/>
      </c>
    </row>
    <row r="1677" spans="1:17" ht="16.5" x14ac:dyDescent="0.3">
      <c r="A1677" s="42">
        <f t="shared" si="115"/>
        <v>1673</v>
      </c>
      <c r="B1677" s="39"/>
      <c r="C1677" s="50" t="s">
        <v>1741</v>
      </c>
      <c r="D1677" s="55" t="str">
        <f>IF(C1677&lt;&gt;"",IFERROR(VLOOKUP(C1677,#REF!,2,FALSE),""))</f>
        <v/>
      </c>
      <c r="E1677" s="56"/>
      <c r="F1677" s="57"/>
      <c r="G1677" s="53">
        <f t="shared" si="112"/>
        <v>0</v>
      </c>
      <c r="H1677" s="53">
        <f>IF(ISERROR(VLOOKUP(C1677,Vente!$A$4:$D$32,4,FALSE)),0,VLOOKUP(C1677,Vente!$B$19:$C$506,2,FALSE))</f>
        <v>0</v>
      </c>
      <c r="I1677" s="53">
        <f t="shared" si="113"/>
        <v>0</v>
      </c>
      <c r="J1677" s="54">
        <f t="shared" si="114"/>
        <v>0</v>
      </c>
      <c r="Q1677" s="20" t="str">
        <v/>
      </c>
    </row>
    <row r="1678" spans="1:17" ht="16.5" x14ac:dyDescent="0.3">
      <c r="A1678" s="42">
        <f t="shared" si="115"/>
        <v>1674</v>
      </c>
      <c r="B1678" s="39"/>
      <c r="C1678" s="50" t="s">
        <v>1742</v>
      </c>
      <c r="D1678" s="55" t="str">
        <f>IF(C1678&lt;&gt;"",IFERROR(VLOOKUP(C1678,#REF!,2,FALSE),""))</f>
        <v/>
      </c>
      <c r="E1678" s="56"/>
      <c r="F1678" s="57"/>
      <c r="G1678" s="53">
        <f t="shared" si="112"/>
        <v>0</v>
      </c>
      <c r="H1678" s="53">
        <f>IF(ISERROR(VLOOKUP(C1678,Vente!$A$4:$D$32,4,FALSE)),0,VLOOKUP(C1678,Vente!$B$19:$C$506,2,FALSE))</f>
        <v>0</v>
      </c>
      <c r="I1678" s="53">
        <f t="shared" si="113"/>
        <v>0</v>
      </c>
      <c r="J1678" s="54">
        <f t="shared" si="114"/>
        <v>0</v>
      </c>
      <c r="Q1678" s="20" t="str">
        <v/>
      </c>
    </row>
    <row r="1679" spans="1:17" ht="16.5" x14ac:dyDescent="0.3">
      <c r="A1679" s="42">
        <f t="shared" si="115"/>
        <v>1675</v>
      </c>
      <c r="B1679" s="39"/>
      <c r="C1679" s="50" t="s">
        <v>1743</v>
      </c>
      <c r="D1679" s="55" t="str">
        <f>IF(C1679&lt;&gt;"",IFERROR(VLOOKUP(C1679,#REF!,2,FALSE),""))</f>
        <v/>
      </c>
      <c r="E1679" s="56"/>
      <c r="F1679" s="57"/>
      <c r="G1679" s="53">
        <f t="shared" si="112"/>
        <v>0</v>
      </c>
      <c r="H1679" s="53">
        <f>IF(ISERROR(VLOOKUP(C1679,Vente!$A$4:$D$32,4,FALSE)),0,VLOOKUP(C1679,Vente!$B$19:$C$506,2,FALSE))</f>
        <v>0</v>
      </c>
      <c r="I1679" s="53">
        <f t="shared" si="113"/>
        <v>0</v>
      </c>
      <c r="J1679" s="54">
        <f t="shared" si="114"/>
        <v>0</v>
      </c>
      <c r="Q1679" s="20" t="str">
        <v/>
      </c>
    </row>
    <row r="1680" spans="1:17" ht="16.5" x14ac:dyDescent="0.3">
      <c r="A1680" s="42">
        <f t="shared" si="115"/>
        <v>1676</v>
      </c>
      <c r="B1680" s="39"/>
      <c r="C1680" s="50" t="s">
        <v>1744</v>
      </c>
      <c r="D1680" s="55" t="str">
        <f>IF(C1680&lt;&gt;"",IFERROR(VLOOKUP(C1680,#REF!,2,FALSE),""))</f>
        <v/>
      </c>
      <c r="E1680" s="56"/>
      <c r="F1680" s="57"/>
      <c r="G1680" s="53">
        <f t="shared" si="112"/>
        <v>0</v>
      </c>
      <c r="H1680" s="53">
        <f>IF(ISERROR(VLOOKUP(C1680,Vente!$A$4:$D$32,4,FALSE)),0,VLOOKUP(C1680,Vente!$B$19:$C$506,2,FALSE))</f>
        <v>0</v>
      </c>
      <c r="I1680" s="53">
        <f t="shared" si="113"/>
        <v>0</v>
      </c>
      <c r="J1680" s="54">
        <f t="shared" si="114"/>
        <v>0</v>
      </c>
      <c r="Q1680" s="20" t="str">
        <v/>
      </c>
    </row>
    <row r="1681" spans="1:17" ht="16.5" x14ac:dyDescent="0.3">
      <c r="A1681" s="42">
        <f t="shared" si="115"/>
        <v>1677</v>
      </c>
      <c r="B1681" s="39"/>
      <c r="C1681" s="50" t="s">
        <v>1745</v>
      </c>
      <c r="D1681" s="55" t="str">
        <f>IF(C1681&lt;&gt;"",IFERROR(VLOOKUP(C1681,#REF!,2,FALSE),""))</f>
        <v/>
      </c>
      <c r="E1681" s="56"/>
      <c r="F1681" s="57"/>
      <c r="G1681" s="53">
        <f t="shared" si="112"/>
        <v>0</v>
      </c>
      <c r="H1681" s="53">
        <f>IF(ISERROR(VLOOKUP(C1681,Vente!$A$4:$D$32,4,FALSE)),0,VLOOKUP(C1681,Vente!$B$19:$C$506,2,FALSE))</f>
        <v>0</v>
      </c>
      <c r="I1681" s="53">
        <f t="shared" si="113"/>
        <v>0</v>
      </c>
      <c r="J1681" s="54">
        <f t="shared" si="114"/>
        <v>0</v>
      </c>
      <c r="Q1681" s="20" t="str">
        <v/>
      </c>
    </row>
    <row r="1682" spans="1:17" ht="16.5" x14ac:dyDescent="0.3">
      <c r="A1682" s="42">
        <f t="shared" si="115"/>
        <v>1678</v>
      </c>
      <c r="B1682" s="39"/>
      <c r="C1682" s="50" t="s">
        <v>1746</v>
      </c>
      <c r="D1682" s="55" t="str">
        <f>IF(C1682&lt;&gt;"",IFERROR(VLOOKUP(C1682,#REF!,2,FALSE),""))</f>
        <v/>
      </c>
      <c r="E1682" s="56"/>
      <c r="F1682" s="57"/>
      <c r="G1682" s="53">
        <f t="shared" si="112"/>
        <v>0</v>
      </c>
      <c r="H1682" s="53">
        <f>IF(ISERROR(VLOOKUP(C1682,Vente!$A$4:$D$32,4,FALSE)),0,VLOOKUP(C1682,Vente!$B$19:$C$506,2,FALSE))</f>
        <v>0</v>
      </c>
      <c r="I1682" s="53">
        <f t="shared" si="113"/>
        <v>0</v>
      </c>
      <c r="J1682" s="54">
        <f t="shared" si="114"/>
        <v>0</v>
      </c>
      <c r="Q1682" s="20" t="str">
        <v/>
      </c>
    </row>
    <row r="1683" spans="1:17" ht="16.5" x14ac:dyDescent="0.3">
      <c r="A1683" s="42">
        <f t="shared" si="115"/>
        <v>1679</v>
      </c>
      <c r="B1683" s="39"/>
      <c r="C1683" s="50" t="s">
        <v>1747</v>
      </c>
      <c r="D1683" s="55" t="str">
        <f>IF(C1683&lt;&gt;"",IFERROR(VLOOKUP(C1683,#REF!,2,FALSE),""))</f>
        <v/>
      </c>
      <c r="E1683" s="56"/>
      <c r="F1683" s="57"/>
      <c r="G1683" s="53">
        <f t="shared" si="112"/>
        <v>0</v>
      </c>
      <c r="H1683" s="53">
        <f>IF(ISERROR(VLOOKUP(C1683,Vente!$A$4:$D$32,4,FALSE)),0,VLOOKUP(C1683,Vente!$B$19:$C$506,2,FALSE))</f>
        <v>0</v>
      </c>
      <c r="I1683" s="53">
        <f t="shared" si="113"/>
        <v>0</v>
      </c>
      <c r="J1683" s="54">
        <f t="shared" si="114"/>
        <v>0</v>
      </c>
      <c r="Q1683" s="20" t="str">
        <v/>
      </c>
    </row>
    <row r="1684" spans="1:17" ht="16.5" x14ac:dyDescent="0.3">
      <c r="A1684" s="42">
        <f t="shared" si="115"/>
        <v>1680</v>
      </c>
      <c r="B1684" s="39"/>
      <c r="C1684" s="50" t="s">
        <v>1748</v>
      </c>
      <c r="D1684" s="55" t="str">
        <f>IF(C1684&lt;&gt;"",IFERROR(VLOOKUP(C1684,#REF!,2,FALSE),""))</f>
        <v/>
      </c>
      <c r="E1684" s="56"/>
      <c r="F1684" s="57"/>
      <c r="G1684" s="53">
        <f t="shared" si="112"/>
        <v>0</v>
      </c>
      <c r="H1684" s="53">
        <f>IF(ISERROR(VLOOKUP(C1684,Vente!$A$4:$D$32,4,FALSE)),0,VLOOKUP(C1684,Vente!$B$19:$C$506,2,FALSE))</f>
        <v>0</v>
      </c>
      <c r="I1684" s="53">
        <f t="shared" si="113"/>
        <v>0</v>
      </c>
      <c r="J1684" s="54">
        <f t="shared" si="114"/>
        <v>0</v>
      </c>
      <c r="Q1684" s="20" t="str">
        <v/>
      </c>
    </row>
    <row r="1685" spans="1:17" ht="16.5" x14ac:dyDescent="0.3">
      <c r="A1685" s="42">
        <f t="shared" si="115"/>
        <v>1681</v>
      </c>
      <c r="B1685" s="39"/>
      <c r="C1685" s="50" t="s">
        <v>1749</v>
      </c>
      <c r="D1685" s="55" t="str">
        <f>IF(C1685&lt;&gt;"",IFERROR(VLOOKUP(C1685,#REF!,2,FALSE),""))</f>
        <v/>
      </c>
      <c r="E1685" s="56"/>
      <c r="F1685" s="57"/>
      <c r="G1685" s="53">
        <f t="shared" si="112"/>
        <v>0</v>
      </c>
      <c r="H1685" s="53">
        <f>IF(ISERROR(VLOOKUP(C1685,Vente!$A$4:$D$32,4,FALSE)),0,VLOOKUP(C1685,Vente!$B$19:$C$506,2,FALSE))</f>
        <v>0</v>
      </c>
      <c r="I1685" s="53">
        <f t="shared" si="113"/>
        <v>0</v>
      </c>
      <c r="J1685" s="54">
        <f t="shared" si="114"/>
        <v>0</v>
      </c>
      <c r="Q1685" s="20" t="str">
        <v/>
      </c>
    </row>
    <row r="1686" spans="1:17" ht="16.5" x14ac:dyDescent="0.3">
      <c r="A1686" s="42">
        <f t="shared" si="115"/>
        <v>1682</v>
      </c>
      <c r="B1686" s="39"/>
      <c r="C1686" s="50" t="s">
        <v>1750</v>
      </c>
      <c r="D1686" s="55" t="str">
        <f>IF(C1686&lt;&gt;"",IFERROR(VLOOKUP(C1686,#REF!,2,FALSE),""))</f>
        <v/>
      </c>
      <c r="E1686" s="56"/>
      <c r="F1686" s="57"/>
      <c r="G1686" s="53">
        <f t="shared" si="112"/>
        <v>0</v>
      </c>
      <c r="H1686" s="53">
        <f>IF(ISERROR(VLOOKUP(C1686,Vente!$A$4:$D$32,4,FALSE)),0,VLOOKUP(C1686,Vente!$B$19:$C$506,2,FALSE))</f>
        <v>0</v>
      </c>
      <c r="I1686" s="53">
        <f t="shared" si="113"/>
        <v>0</v>
      </c>
      <c r="J1686" s="54">
        <f t="shared" si="114"/>
        <v>0</v>
      </c>
      <c r="Q1686" s="20" t="str">
        <v/>
      </c>
    </row>
    <row r="1687" spans="1:17" ht="16.5" x14ac:dyDescent="0.3">
      <c r="A1687" s="42">
        <f t="shared" si="115"/>
        <v>1683</v>
      </c>
      <c r="B1687" s="39"/>
      <c r="C1687" s="50" t="s">
        <v>1751</v>
      </c>
      <c r="D1687" s="55" t="str">
        <f>IF(C1687&lt;&gt;"",IFERROR(VLOOKUP(C1687,#REF!,2,FALSE),""))</f>
        <v/>
      </c>
      <c r="E1687" s="56"/>
      <c r="F1687" s="57"/>
      <c r="G1687" s="53">
        <f t="shared" si="112"/>
        <v>0</v>
      </c>
      <c r="H1687" s="53">
        <f>IF(ISERROR(VLOOKUP(C1687,Vente!$A$4:$D$32,4,FALSE)),0,VLOOKUP(C1687,Vente!$B$19:$C$506,2,FALSE))</f>
        <v>0</v>
      </c>
      <c r="I1687" s="53">
        <f t="shared" si="113"/>
        <v>0</v>
      </c>
      <c r="J1687" s="54">
        <f t="shared" si="114"/>
        <v>0</v>
      </c>
      <c r="Q1687" s="20" t="str">
        <v/>
      </c>
    </row>
    <row r="1688" spans="1:17" ht="16.5" x14ac:dyDescent="0.3">
      <c r="A1688" s="42">
        <f t="shared" si="115"/>
        <v>1684</v>
      </c>
      <c r="B1688" s="39"/>
      <c r="C1688" s="50" t="s">
        <v>1752</v>
      </c>
      <c r="D1688" s="55" t="str">
        <f>IF(C1688&lt;&gt;"",IFERROR(VLOOKUP(C1688,#REF!,2,FALSE),""))</f>
        <v/>
      </c>
      <c r="E1688" s="56"/>
      <c r="F1688" s="57"/>
      <c r="G1688" s="53">
        <f t="shared" si="112"/>
        <v>0</v>
      </c>
      <c r="H1688" s="53">
        <f>IF(ISERROR(VLOOKUP(C1688,Vente!$A$4:$D$32,4,FALSE)),0,VLOOKUP(C1688,Vente!$B$19:$C$506,2,FALSE))</f>
        <v>0</v>
      </c>
      <c r="I1688" s="53">
        <f t="shared" si="113"/>
        <v>0</v>
      </c>
      <c r="J1688" s="54">
        <f t="shared" si="114"/>
        <v>0</v>
      </c>
      <c r="Q1688" s="20" t="str">
        <v/>
      </c>
    </row>
    <row r="1689" spans="1:17" ht="16.5" x14ac:dyDescent="0.3">
      <c r="A1689" s="42">
        <f t="shared" si="115"/>
        <v>1685</v>
      </c>
      <c r="B1689" s="39"/>
      <c r="C1689" s="50" t="s">
        <v>1753</v>
      </c>
      <c r="D1689" s="55" t="str">
        <f>IF(C1689&lt;&gt;"",IFERROR(VLOOKUP(C1689,#REF!,2,FALSE),""))</f>
        <v/>
      </c>
      <c r="E1689" s="56"/>
      <c r="F1689" s="57"/>
      <c r="G1689" s="53">
        <f t="shared" si="112"/>
        <v>0</v>
      </c>
      <c r="H1689" s="53">
        <f>IF(ISERROR(VLOOKUP(C1689,Vente!$A$4:$D$32,4,FALSE)),0,VLOOKUP(C1689,Vente!$B$19:$C$506,2,FALSE))</f>
        <v>0</v>
      </c>
      <c r="I1689" s="53">
        <f t="shared" si="113"/>
        <v>0</v>
      </c>
      <c r="J1689" s="54">
        <f t="shared" si="114"/>
        <v>0</v>
      </c>
      <c r="Q1689" s="20" t="str">
        <v/>
      </c>
    </row>
    <row r="1690" spans="1:17" ht="16.5" x14ac:dyDescent="0.3">
      <c r="A1690" s="42">
        <f t="shared" si="115"/>
        <v>1686</v>
      </c>
      <c r="B1690" s="39"/>
      <c r="C1690" s="50" t="s">
        <v>1754</v>
      </c>
      <c r="D1690" s="55" t="str">
        <f>IF(C1690&lt;&gt;"",IFERROR(VLOOKUP(C1690,#REF!,2,FALSE),""))</f>
        <v/>
      </c>
      <c r="E1690" s="56"/>
      <c r="F1690" s="57"/>
      <c r="G1690" s="53">
        <f t="shared" si="112"/>
        <v>0</v>
      </c>
      <c r="H1690" s="53">
        <f>IF(ISERROR(VLOOKUP(C1690,Vente!$A$4:$D$32,4,FALSE)),0,VLOOKUP(C1690,Vente!$B$19:$C$506,2,FALSE))</f>
        <v>0</v>
      </c>
      <c r="I1690" s="53">
        <f t="shared" si="113"/>
        <v>0</v>
      </c>
      <c r="J1690" s="54">
        <f t="shared" si="114"/>
        <v>0</v>
      </c>
      <c r="Q1690" s="20" t="str">
        <v/>
      </c>
    </row>
    <row r="1691" spans="1:17" ht="16.5" x14ac:dyDescent="0.3">
      <c r="A1691" s="42">
        <f t="shared" si="115"/>
        <v>1687</v>
      </c>
      <c r="B1691" s="39"/>
      <c r="C1691" s="50" t="s">
        <v>1755</v>
      </c>
      <c r="D1691" s="55" t="str">
        <f>IF(C1691&lt;&gt;"",IFERROR(VLOOKUP(C1691,#REF!,2,FALSE),""))</f>
        <v/>
      </c>
      <c r="E1691" s="56"/>
      <c r="F1691" s="57"/>
      <c r="G1691" s="53">
        <f t="shared" si="112"/>
        <v>0</v>
      </c>
      <c r="H1691" s="53">
        <f>IF(ISERROR(VLOOKUP(C1691,Vente!$A$4:$D$32,4,FALSE)),0,VLOOKUP(C1691,Vente!$B$19:$C$506,2,FALSE))</f>
        <v>0</v>
      </c>
      <c r="I1691" s="53">
        <f t="shared" si="113"/>
        <v>0</v>
      </c>
      <c r="J1691" s="54">
        <f t="shared" si="114"/>
        <v>0</v>
      </c>
      <c r="Q1691" s="20" t="str">
        <v/>
      </c>
    </row>
    <row r="1692" spans="1:17" ht="16.5" x14ac:dyDescent="0.3">
      <c r="A1692" s="42">
        <f t="shared" si="115"/>
        <v>1688</v>
      </c>
      <c r="B1692" s="39"/>
      <c r="C1692" s="50" t="s">
        <v>1756</v>
      </c>
      <c r="D1692" s="55" t="str">
        <f>IF(C1692&lt;&gt;"",IFERROR(VLOOKUP(C1692,#REF!,2,FALSE),""))</f>
        <v/>
      </c>
      <c r="E1692" s="56"/>
      <c r="F1692" s="57"/>
      <c r="G1692" s="53">
        <f t="shared" si="112"/>
        <v>0</v>
      </c>
      <c r="H1692" s="53">
        <f>IF(ISERROR(VLOOKUP(C1692,Vente!$A$4:$D$32,4,FALSE)),0,VLOOKUP(C1692,Vente!$B$19:$C$506,2,FALSE))</f>
        <v>0</v>
      </c>
      <c r="I1692" s="53">
        <f t="shared" si="113"/>
        <v>0</v>
      </c>
      <c r="J1692" s="54">
        <f t="shared" si="114"/>
        <v>0</v>
      </c>
      <c r="Q1692" s="20" t="str">
        <v/>
      </c>
    </row>
    <row r="1693" spans="1:17" ht="16.5" x14ac:dyDescent="0.3">
      <c r="A1693" s="42">
        <f t="shared" si="115"/>
        <v>1689</v>
      </c>
      <c r="B1693" s="39"/>
      <c r="C1693" s="50" t="s">
        <v>1757</v>
      </c>
      <c r="D1693" s="55" t="str">
        <f>IF(C1693&lt;&gt;"",IFERROR(VLOOKUP(C1693,#REF!,2,FALSE),""))</f>
        <v/>
      </c>
      <c r="E1693" s="56"/>
      <c r="F1693" s="57"/>
      <c r="G1693" s="53">
        <f t="shared" si="112"/>
        <v>0</v>
      </c>
      <c r="H1693" s="53">
        <f>IF(ISERROR(VLOOKUP(C1693,Vente!$A$4:$D$32,4,FALSE)),0,VLOOKUP(C1693,Vente!$B$19:$C$506,2,FALSE))</f>
        <v>0</v>
      </c>
      <c r="I1693" s="53">
        <f t="shared" si="113"/>
        <v>0</v>
      </c>
      <c r="J1693" s="54">
        <f t="shared" si="114"/>
        <v>0</v>
      </c>
      <c r="Q1693" s="20" t="str">
        <v/>
      </c>
    </row>
    <row r="1694" spans="1:17" ht="16.5" x14ac:dyDescent="0.3">
      <c r="A1694" s="42">
        <f t="shared" si="115"/>
        <v>1690</v>
      </c>
      <c r="B1694" s="39"/>
      <c r="C1694" s="50" t="s">
        <v>1758</v>
      </c>
      <c r="D1694" s="55" t="str">
        <f>IF(C1694&lt;&gt;"",IFERROR(VLOOKUP(C1694,#REF!,2,FALSE),""))</f>
        <v/>
      </c>
      <c r="E1694" s="56"/>
      <c r="F1694" s="57"/>
      <c r="G1694" s="53">
        <f t="shared" si="112"/>
        <v>0</v>
      </c>
      <c r="H1694" s="53">
        <f>IF(ISERROR(VLOOKUP(C1694,Vente!$A$4:$D$32,4,FALSE)),0,VLOOKUP(C1694,Vente!$B$19:$C$506,2,FALSE))</f>
        <v>0</v>
      </c>
      <c r="I1694" s="53">
        <f t="shared" si="113"/>
        <v>0</v>
      </c>
      <c r="J1694" s="54">
        <f t="shared" si="114"/>
        <v>0</v>
      </c>
      <c r="Q1694" s="20" t="str">
        <v/>
      </c>
    </row>
    <row r="1695" spans="1:17" ht="16.5" x14ac:dyDescent="0.3">
      <c r="A1695" s="42">
        <f t="shared" si="115"/>
        <v>1691</v>
      </c>
      <c r="B1695" s="39"/>
      <c r="C1695" s="50" t="s">
        <v>1759</v>
      </c>
      <c r="D1695" s="55" t="str">
        <f>IF(C1695&lt;&gt;"",IFERROR(VLOOKUP(C1695,#REF!,2,FALSE),""))</f>
        <v/>
      </c>
      <c r="E1695" s="56"/>
      <c r="F1695" s="57"/>
      <c r="G1695" s="53">
        <f t="shared" si="112"/>
        <v>0</v>
      </c>
      <c r="H1695" s="53">
        <f>IF(ISERROR(VLOOKUP(C1695,Vente!$A$4:$D$32,4,FALSE)),0,VLOOKUP(C1695,Vente!$B$19:$C$506,2,FALSE))</f>
        <v>0</v>
      </c>
      <c r="I1695" s="53">
        <f t="shared" si="113"/>
        <v>0</v>
      </c>
      <c r="J1695" s="54">
        <f t="shared" si="114"/>
        <v>0</v>
      </c>
      <c r="Q1695" s="20" t="str">
        <v/>
      </c>
    </row>
    <row r="1696" spans="1:17" ht="16.5" x14ac:dyDescent="0.3">
      <c r="A1696" s="42">
        <f t="shared" si="115"/>
        <v>1692</v>
      </c>
      <c r="B1696" s="39"/>
      <c r="C1696" s="50" t="s">
        <v>1760</v>
      </c>
      <c r="D1696" s="55" t="str">
        <f>IF(C1696&lt;&gt;"",IFERROR(VLOOKUP(C1696,#REF!,2,FALSE),""))</f>
        <v/>
      </c>
      <c r="E1696" s="56"/>
      <c r="F1696" s="57"/>
      <c r="G1696" s="53">
        <f t="shared" si="112"/>
        <v>0</v>
      </c>
      <c r="H1696" s="53">
        <f>IF(ISERROR(VLOOKUP(C1696,Vente!$A$4:$D$32,4,FALSE)),0,VLOOKUP(C1696,Vente!$B$19:$C$506,2,FALSE))</f>
        <v>0</v>
      </c>
      <c r="I1696" s="53">
        <f t="shared" si="113"/>
        <v>0</v>
      </c>
      <c r="J1696" s="54">
        <f t="shared" si="114"/>
        <v>0</v>
      </c>
      <c r="Q1696" s="20" t="str">
        <v/>
      </c>
    </row>
    <row r="1697" spans="1:17" ht="16.5" x14ac:dyDescent="0.3">
      <c r="A1697" s="42">
        <f t="shared" si="115"/>
        <v>1693</v>
      </c>
      <c r="B1697" s="39"/>
      <c r="C1697" s="50" t="s">
        <v>1761</v>
      </c>
      <c r="D1697" s="55" t="str">
        <f>IF(C1697&lt;&gt;"",IFERROR(VLOOKUP(C1697,#REF!,2,FALSE),""))</f>
        <v/>
      </c>
      <c r="E1697" s="56"/>
      <c r="F1697" s="57"/>
      <c r="G1697" s="53">
        <f t="shared" si="112"/>
        <v>0</v>
      </c>
      <c r="H1697" s="53">
        <f>IF(ISERROR(VLOOKUP(C1697,Vente!$A$4:$D$32,4,FALSE)),0,VLOOKUP(C1697,Vente!$B$19:$C$506,2,FALSE))</f>
        <v>0</v>
      </c>
      <c r="I1697" s="53">
        <f t="shared" si="113"/>
        <v>0</v>
      </c>
      <c r="J1697" s="54">
        <f t="shared" si="114"/>
        <v>0</v>
      </c>
      <c r="Q1697" s="20" t="str">
        <v/>
      </c>
    </row>
    <row r="1698" spans="1:17" ht="16.5" x14ac:dyDescent="0.3">
      <c r="A1698" s="42">
        <f t="shared" si="115"/>
        <v>1694</v>
      </c>
      <c r="B1698" s="39"/>
      <c r="C1698" s="50" t="s">
        <v>1762</v>
      </c>
      <c r="D1698" s="55" t="str">
        <f>IF(C1698&lt;&gt;"",IFERROR(VLOOKUP(C1698,#REF!,2,FALSE),""))</f>
        <v/>
      </c>
      <c r="E1698" s="56"/>
      <c r="F1698" s="57"/>
      <c r="G1698" s="53">
        <f t="shared" si="112"/>
        <v>0</v>
      </c>
      <c r="H1698" s="53">
        <f>IF(ISERROR(VLOOKUP(C1698,Vente!$A$4:$D$32,4,FALSE)),0,VLOOKUP(C1698,Vente!$B$19:$C$506,2,FALSE))</f>
        <v>0</v>
      </c>
      <c r="I1698" s="53">
        <f t="shared" si="113"/>
        <v>0</v>
      </c>
      <c r="J1698" s="54">
        <f t="shared" si="114"/>
        <v>0</v>
      </c>
      <c r="Q1698" s="20" t="str">
        <v/>
      </c>
    </row>
    <row r="1699" spans="1:17" ht="16.5" x14ac:dyDescent="0.3">
      <c r="A1699" s="42">
        <f t="shared" si="115"/>
        <v>1695</v>
      </c>
      <c r="B1699" s="39"/>
      <c r="C1699" s="50" t="s">
        <v>1763</v>
      </c>
      <c r="D1699" s="55" t="str">
        <f>IF(C1699&lt;&gt;"",IFERROR(VLOOKUP(C1699,#REF!,2,FALSE),""))</f>
        <v/>
      </c>
      <c r="E1699" s="56"/>
      <c r="F1699" s="57"/>
      <c r="G1699" s="53">
        <f t="shared" si="112"/>
        <v>0</v>
      </c>
      <c r="H1699" s="53">
        <f>IF(ISERROR(VLOOKUP(C1699,Vente!$A$4:$D$32,4,FALSE)),0,VLOOKUP(C1699,Vente!$B$19:$C$506,2,FALSE))</f>
        <v>0</v>
      </c>
      <c r="I1699" s="53">
        <f t="shared" si="113"/>
        <v>0</v>
      </c>
      <c r="J1699" s="54">
        <f t="shared" si="114"/>
        <v>0</v>
      </c>
      <c r="Q1699" s="20" t="str">
        <v/>
      </c>
    </row>
    <row r="1700" spans="1:17" ht="16.5" x14ac:dyDescent="0.3">
      <c r="A1700" s="42">
        <f t="shared" si="115"/>
        <v>1696</v>
      </c>
      <c r="B1700" s="39"/>
      <c r="C1700" s="50" t="s">
        <v>1764</v>
      </c>
      <c r="D1700" s="55" t="str">
        <f>IF(C1700&lt;&gt;"",IFERROR(VLOOKUP(C1700,#REF!,2,FALSE),""))</f>
        <v/>
      </c>
      <c r="E1700" s="56"/>
      <c r="F1700" s="57"/>
      <c r="G1700" s="53">
        <f t="shared" si="112"/>
        <v>0</v>
      </c>
      <c r="H1700" s="53">
        <f>IF(ISERROR(VLOOKUP(C1700,Vente!$A$4:$D$32,4,FALSE)),0,VLOOKUP(C1700,Vente!$B$19:$C$506,2,FALSE))</f>
        <v>0</v>
      </c>
      <c r="I1700" s="53">
        <f t="shared" si="113"/>
        <v>0</v>
      </c>
      <c r="J1700" s="54">
        <f t="shared" si="114"/>
        <v>0</v>
      </c>
      <c r="Q1700" s="20" t="str">
        <v/>
      </c>
    </row>
    <row r="1701" spans="1:17" ht="16.5" x14ac:dyDescent="0.3">
      <c r="A1701" s="42">
        <f t="shared" si="115"/>
        <v>1697</v>
      </c>
      <c r="B1701" s="39"/>
      <c r="C1701" s="50" t="s">
        <v>1765</v>
      </c>
      <c r="D1701" s="55" t="str">
        <f>IF(C1701&lt;&gt;"",IFERROR(VLOOKUP(C1701,#REF!,2,FALSE),""))</f>
        <v/>
      </c>
      <c r="E1701" s="56"/>
      <c r="F1701" s="57"/>
      <c r="G1701" s="53">
        <f t="shared" si="112"/>
        <v>0</v>
      </c>
      <c r="H1701" s="53">
        <f>IF(ISERROR(VLOOKUP(C1701,Vente!$A$4:$D$32,4,FALSE)),0,VLOOKUP(C1701,Vente!$B$19:$C$506,2,FALSE))</f>
        <v>0</v>
      </c>
      <c r="I1701" s="53">
        <f t="shared" si="113"/>
        <v>0</v>
      </c>
      <c r="J1701" s="54">
        <f t="shared" si="114"/>
        <v>0</v>
      </c>
      <c r="Q1701" s="20" t="str">
        <v/>
      </c>
    </row>
    <row r="1702" spans="1:17" ht="16.5" x14ac:dyDescent="0.3">
      <c r="A1702" s="42">
        <f t="shared" si="115"/>
        <v>1698</v>
      </c>
      <c r="B1702" s="39"/>
      <c r="C1702" s="50" t="s">
        <v>1766</v>
      </c>
      <c r="D1702" s="55" t="str">
        <f>IF(C1702&lt;&gt;"",IFERROR(VLOOKUP(C1702,#REF!,2,FALSE),""))</f>
        <v/>
      </c>
      <c r="E1702" s="56"/>
      <c r="F1702" s="57"/>
      <c r="G1702" s="53">
        <f t="shared" si="112"/>
        <v>0</v>
      </c>
      <c r="H1702" s="53">
        <f>IF(ISERROR(VLOOKUP(C1702,Vente!$A$4:$D$32,4,FALSE)),0,VLOOKUP(C1702,Vente!$B$19:$C$506,2,FALSE))</f>
        <v>0</v>
      </c>
      <c r="I1702" s="53">
        <f t="shared" si="113"/>
        <v>0</v>
      </c>
      <c r="J1702" s="54">
        <f t="shared" si="114"/>
        <v>0</v>
      </c>
      <c r="Q1702" s="20" t="str">
        <v/>
      </c>
    </row>
    <row r="1703" spans="1:17" ht="16.5" x14ac:dyDescent="0.3">
      <c r="A1703" s="42">
        <f t="shared" si="115"/>
        <v>1699</v>
      </c>
      <c r="B1703" s="39"/>
      <c r="C1703" s="50" t="s">
        <v>1767</v>
      </c>
      <c r="D1703" s="55" t="str">
        <f>IF(C1703&lt;&gt;"",IFERROR(VLOOKUP(C1703,#REF!,2,FALSE),""))</f>
        <v/>
      </c>
      <c r="E1703" s="56"/>
      <c r="F1703" s="57"/>
      <c r="G1703" s="53">
        <f t="shared" si="112"/>
        <v>0</v>
      </c>
      <c r="H1703" s="53">
        <f>IF(ISERROR(VLOOKUP(C1703,Vente!$A$4:$D$32,4,FALSE)),0,VLOOKUP(C1703,Vente!$B$19:$C$506,2,FALSE))</f>
        <v>0</v>
      </c>
      <c r="I1703" s="53">
        <f t="shared" si="113"/>
        <v>0</v>
      </c>
      <c r="J1703" s="54">
        <f t="shared" si="114"/>
        <v>0</v>
      </c>
      <c r="Q1703" s="20" t="str">
        <v/>
      </c>
    </row>
    <row r="1704" spans="1:17" ht="16.5" x14ac:dyDescent="0.3">
      <c r="A1704" s="42">
        <f t="shared" si="115"/>
        <v>1700</v>
      </c>
      <c r="B1704" s="39"/>
      <c r="C1704" s="50" t="s">
        <v>1768</v>
      </c>
      <c r="D1704" s="55" t="str">
        <f>IF(C1704&lt;&gt;"",IFERROR(VLOOKUP(C1704,#REF!,2,FALSE),""))</f>
        <v/>
      </c>
      <c r="E1704" s="56"/>
      <c r="F1704" s="57"/>
      <c r="G1704" s="53">
        <f t="shared" si="112"/>
        <v>0</v>
      </c>
      <c r="H1704" s="53">
        <f>IF(ISERROR(VLOOKUP(C1704,Vente!$A$4:$D$32,4,FALSE)),0,VLOOKUP(C1704,Vente!$B$19:$C$506,2,FALSE))</f>
        <v>0</v>
      </c>
      <c r="I1704" s="53">
        <f t="shared" si="113"/>
        <v>0</v>
      </c>
      <c r="J1704" s="54">
        <f t="shared" si="114"/>
        <v>0</v>
      </c>
      <c r="Q1704" s="20" t="str">
        <v/>
      </c>
    </row>
    <row r="1705" spans="1:17" ht="16.5" x14ac:dyDescent="0.3">
      <c r="A1705" s="42">
        <f t="shared" si="115"/>
        <v>1701</v>
      </c>
      <c r="B1705" s="39"/>
      <c r="C1705" s="50" t="s">
        <v>1769</v>
      </c>
      <c r="D1705" s="55" t="str">
        <f>IF(C1705&lt;&gt;"",IFERROR(VLOOKUP(C1705,#REF!,2,FALSE),""))</f>
        <v/>
      </c>
      <c r="E1705" s="56"/>
      <c r="F1705" s="57"/>
      <c r="G1705" s="53">
        <f t="shared" si="112"/>
        <v>0</v>
      </c>
      <c r="H1705" s="53">
        <f>IF(ISERROR(VLOOKUP(C1705,Vente!$A$4:$D$32,4,FALSE)),0,VLOOKUP(C1705,Vente!$B$19:$C$506,2,FALSE))</f>
        <v>0</v>
      </c>
      <c r="I1705" s="53">
        <f t="shared" si="113"/>
        <v>0</v>
      </c>
      <c r="J1705" s="54">
        <f t="shared" si="114"/>
        <v>0</v>
      </c>
      <c r="Q1705" s="20" t="str">
        <v/>
      </c>
    </row>
    <row r="1706" spans="1:17" ht="16.5" x14ac:dyDescent="0.3">
      <c r="A1706" s="42">
        <f t="shared" si="115"/>
        <v>1702</v>
      </c>
      <c r="B1706" s="39"/>
      <c r="C1706" s="50" t="s">
        <v>1770</v>
      </c>
      <c r="D1706" s="55" t="str">
        <f>IF(C1706&lt;&gt;"",IFERROR(VLOOKUP(C1706,#REF!,2,FALSE),""))</f>
        <v/>
      </c>
      <c r="E1706" s="56"/>
      <c r="F1706" s="57"/>
      <c r="G1706" s="53">
        <f t="shared" si="112"/>
        <v>0</v>
      </c>
      <c r="H1706" s="53">
        <f>IF(ISERROR(VLOOKUP(C1706,Vente!$A$4:$D$32,4,FALSE)),0,VLOOKUP(C1706,Vente!$B$19:$C$506,2,FALSE))</f>
        <v>0</v>
      </c>
      <c r="I1706" s="53">
        <f t="shared" si="113"/>
        <v>0</v>
      </c>
      <c r="J1706" s="54">
        <f t="shared" si="114"/>
        <v>0</v>
      </c>
      <c r="Q1706" s="20" t="str">
        <v/>
      </c>
    </row>
    <row r="1707" spans="1:17" ht="16.5" x14ac:dyDescent="0.3">
      <c r="A1707" s="42">
        <f t="shared" si="115"/>
        <v>1703</v>
      </c>
      <c r="B1707" s="39"/>
      <c r="C1707" s="50" t="s">
        <v>1771</v>
      </c>
      <c r="D1707" s="55" t="str">
        <f>IF(C1707&lt;&gt;"",IFERROR(VLOOKUP(C1707,#REF!,2,FALSE),""))</f>
        <v/>
      </c>
      <c r="E1707" s="56"/>
      <c r="F1707" s="57"/>
      <c r="G1707" s="53">
        <f t="shared" si="112"/>
        <v>0</v>
      </c>
      <c r="H1707" s="53">
        <f>IF(ISERROR(VLOOKUP(C1707,Vente!$A$4:$D$32,4,FALSE)),0,VLOOKUP(C1707,Vente!$B$19:$C$506,2,FALSE))</f>
        <v>0</v>
      </c>
      <c r="I1707" s="53">
        <f t="shared" si="113"/>
        <v>0</v>
      </c>
      <c r="J1707" s="54">
        <f t="shared" si="114"/>
        <v>0</v>
      </c>
      <c r="Q1707" s="20" t="str">
        <v/>
      </c>
    </row>
    <row r="1708" spans="1:17" ht="16.5" x14ac:dyDescent="0.3">
      <c r="A1708" s="42">
        <f t="shared" si="115"/>
        <v>1704</v>
      </c>
      <c r="B1708" s="39"/>
      <c r="C1708" s="50" t="s">
        <v>1772</v>
      </c>
      <c r="D1708" s="55" t="str">
        <f>IF(C1708&lt;&gt;"",IFERROR(VLOOKUP(C1708,#REF!,2,FALSE),""))</f>
        <v/>
      </c>
      <c r="E1708" s="56"/>
      <c r="F1708" s="57"/>
      <c r="G1708" s="53">
        <f t="shared" si="112"/>
        <v>0</v>
      </c>
      <c r="H1708" s="53">
        <f>IF(ISERROR(VLOOKUP(C1708,Vente!$A$4:$D$32,4,FALSE)),0,VLOOKUP(C1708,Vente!$B$19:$C$506,2,FALSE))</f>
        <v>0</v>
      </c>
      <c r="I1708" s="53">
        <f t="shared" si="113"/>
        <v>0</v>
      </c>
      <c r="J1708" s="54">
        <f t="shared" si="114"/>
        <v>0</v>
      </c>
      <c r="Q1708" s="20" t="str">
        <v/>
      </c>
    </row>
    <row r="1709" spans="1:17" ht="16.5" x14ac:dyDescent="0.3">
      <c r="A1709" s="42">
        <f t="shared" si="115"/>
        <v>1705</v>
      </c>
      <c r="B1709" s="39"/>
      <c r="C1709" s="50" t="s">
        <v>1773</v>
      </c>
      <c r="D1709" s="55" t="str">
        <f>IF(C1709&lt;&gt;"",IFERROR(VLOOKUP(C1709,#REF!,2,FALSE),""))</f>
        <v/>
      </c>
      <c r="E1709" s="56"/>
      <c r="F1709" s="57"/>
      <c r="G1709" s="53">
        <f t="shared" si="112"/>
        <v>0</v>
      </c>
      <c r="H1709" s="53">
        <f>IF(ISERROR(VLOOKUP(C1709,Vente!$A$4:$D$32,4,FALSE)),0,VLOOKUP(C1709,Vente!$B$19:$C$506,2,FALSE))</f>
        <v>0</v>
      </c>
      <c r="I1709" s="53">
        <f t="shared" si="113"/>
        <v>0</v>
      </c>
      <c r="J1709" s="54">
        <f t="shared" si="114"/>
        <v>0</v>
      </c>
      <c r="Q1709" s="20" t="str">
        <v/>
      </c>
    </row>
    <row r="1710" spans="1:17" ht="16.5" x14ac:dyDescent="0.3">
      <c r="A1710" s="42">
        <f t="shared" si="115"/>
        <v>1706</v>
      </c>
      <c r="B1710" s="39"/>
      <c r="C1710" s="50" t="s">
        <v>1774</v>
      </c>
      <c r="D1710" s="55" t="str">
        <f>IF(C1710&lt;&gt;"",IFERROR(VLOOKUP(C1710,#REF!,2,FALSE),""))</f>
        <v/>
      </c>
      <c r="E1710" s="56"/>
      <c r="F1710" s="57"/>
      <c r="G1710" s="53">
        <f t="shared" si="112"/>
        <v>0</v>
      </c>
      <c r="H1710" s="53">
        <f>IF(ISERROR(VLOOKUP(C1710,Vente!$A$4:$D$32,4,FALSE)),0,VLOOKUP(C1710,Vente!$B$19:$C$506,2,FALSE))</f>
        <v>0</v>
      </c>
      <c r="I1710" s="53">
        <f t="shared" si="113"/>
        <v>0</v>
      </c>
      <c r="J1710" s="54">
        <f t="shared" si="114"/>
        <v>0</v>
      </c>
      <c r="Q1710" s="20" t="str">
        <v/>
      </c>
    </row>
    <row r="1711" spans="1:17" ht="16.5" x14ac:dyDescent="0.3">
      <c r="A1711" s="42">
        <f t="shared" si="115"/>
        <v>1707</v>
      </c>
      <c r="B1711" s="39"/>
      <c r="C1711" s="50" t="s">
        <v>1775</v>
      </c>
      <c r="D1711" s="55" t="str">
        <f>IF(C1711&lt;&gt;"",IFERROR(VLOOKUP(C1711,#REF!,2,FALSE),""))</f>
        <v/>
      </c>
      <c r="E1711" s="56"/>
      <c r="F1711" s="57"/>
      <c r="G1711" s="53">
        <f t="shared" si="112"/>
        <v>0</v>
      </c>
      <c r="H1711" s="53">
        <f>IF(ISERROR(VLOOKUP(C1711,Vente!$A$4:$D$32,4,FALSE)),0,VLOOKUP(C1711,Vente!$B$19:$C$506,2,FALSE))</f>
        <v>0</v>
      </c>
      <c r="I1711" s="53">
        <f t="shared" si="113"/>
        <v>0</v>
      </c>
      <c r="J1711" s="54">
        <f t="shared" si="114"/>
        <v>0</v>
      </c>
      <c r="Q1711" s="20" t="str">
        <v/>
      </c>
    </row>
    <row r="1712" spans="1:17" ht="16.5" x14ac:dyDescent="0.3">
      <c r="A1712" s="42">
        <f t="shared" si="115"/>
        <v>1708</v>
      </c>
      <c r="B1712" s="39"/>
      <c r="C1712" s="50" t="s">
        <v>1776</v>
      </c>
      <c r="D1712" s="55" t="str">
        <f>IF(C1712&lt;&gt;"",IFERROR(VLOOKUP(C1712,#REF!,2,FALSE),""))</f>
        <v/>
      </c>
      <c r="E1712" s="56"/>
      <c r="F1712" s="57"/>
      <c r="G1712" s="53">
        <f t="shared" si="112"/>
        <v>0</v>
      </c>
      <c r="H1712" s="53">
        <f>IF(ISERROR(VLOOKUP(C1712,Vente!$A$4:$D$32,4,FALSE)),0,VLOOKUP(C1712,Vente!$B$19:$C$506,2,FALSE))</f>
        <v>0</v>
      </c>
      <c r="I1712" s="53">
        <f t="shared" si="113"/>
        <v>0</v>
      </c>
      <c r="J1712" s="54">
        <f t="shared" si="114"/>
        <v>0</v>
      </c>
      <c r="Q1712" s="20" t="str">
        <v/>
      </c>
    </row>
    <row r="1713" spans="1:17" ht="16.5" x14ac:dyDescent="0.3">
      <c r="A1713" s="42">
        <f t="shared" si="115"/>
        <v>1709</v>
      </c>
      <c r="B1713" s="39"/>
      <c r="C1713" s="50" t="s">
        <v>1777</v>
      </c>
      <c r="D1713" s="55" t="str">
        <f>IF(C1713&lt;&gt;"",IFERROR(VLOOKUP(C1713,#REF!,2,FALSE),""))</f>
        <v/>
      </c>
      <c r="E1713" s="56"/>
      <c r="F1713" s="57"/>
      <c r="G1713" s="53">
        <f t="shared" si="112"/>
        <v>0</v>
      </c>
      <c r="H1713" s="53">
        <f>IF(ISERROR(VLOOKUP(C1713,Vente!$A$4:$D$32,4,FALSE)),0,VLOOKUP(C1713,Vente!$B$19:$C$506,2,FALSE))</f>
        <v>0</v>
      </c>
      <c r="I1713" s="53">
        <f t="shared" si="113"/>
        <v>0</v>
      </c>
      <c r="J1713" s="54">
        <f t="shared" si="114"/>
        <v>0</v>
      </c>
      <c r="Q1713" s="20" t="str">
        <v/>
      </c>
    </row>
    <row r="1714" spans="1:17" ht="16.5" x14ac:dyDescent="0.3">
      <c r="A1714" s="42">
        <f t="shared" si="115"/>
        <v>1710</v>
      </c>
      <c r="B1714" s="39"/>
      <c r="C1714" s="50" t="s">
        <v>1778</v>
      </c>
      <c r="D1714" s="55" t="str">
        <f>IF(C1714&lt;&gt;"",IFERROR(VLOOKUP(C1714,#REF!,2,FALSE),""))</f>
        <v/>
      </c>
      <c r="E1714" s="56"/>
      <c r="F1714" s="57"/>
      <c r="G1714" s="53">
        <f t="shared" si="112"/>
        <v>0</v>
      </c>
      <c r="H1714" s="53">
        <f>IF(ISERROR(VLOOKUP(C1714,Vente!$A$4:$D$32,4,FALSE)),0,VLOOKUP(C1714,Vente!$B$19:$C$506,2,FALSE))</f>
        <v>0</v>
      </c>
      <c r="I1714" s="53">
        <f t="shared" si="113"/>
        <v>0</v>
      </c>
      <c r="J1714" s="54">
        <f t="shared" si="114"/>
        <v>0</v>
      </c>
      <c r="Q1714" s="20" t="str">
        <v/>
      </c>
    </row>
    <row r="1715" spans="1:17" ht="16.5" x14ac:dyDescent="0.3">
      <c r="A1715" s="42">
        <f t="shared" si="115"/>
        <v>1711</v>
      </c>
      <c r="B1715" s="39"/>
      <c r="C1715" s="50" t="s">
        <v>1779</v>
      </c>
      <c r="D1715" s="55" t="str">
        <f>IF(C1715&lt;&gt;"",IFERROR(VLOOKUP(C1715,#REF!,2,FALSE),""))</f>
        <v/>
      </c>
      <c r="E1715" s="56"/>
      <c r="F1715" s="57"/>
      <c r="G1715" s="53">
        <f t="shared" si="112"/>
        <v>0</v>
      </c>
      <c r="H1715" s="53">
        <f>IF(ISERROR(VLOOKUP(C1715,Vente!$A$4:$D$32,4,FALSE)),0,VLOOKUP(C1715,Vente!$B$19:$C$506,2,FALSE))</f>
        <v>0</v>
      </c>
      <c r="I1715" s="53">
        <f t="shared" si="113"/>
        <v>0</v>
      </c>
      <c r="J1715" s="54">
        <f t="shared" si="114"/>
        <v>0</v>
      </c>
      <c r="Q1715" s="20" t="str">
        <v/>
      </c>
    </row>
    <row r="1716" spans="1:17" ht="16.5" x14ac:dyDescent="0.3">
      <c r="A1716" s="42">
        <f t="shared" si="115"/>
        <v>1712</v>
      </c>
      <c r="B1716" s="39"/>
      <c r="C1716" s="50" t="s">
        <v>1780</v>
      </c>
      <c r="D1716" s="55" t="str">
        <f>IF(C1716&lt;&gt;"",IFERROR(VLOOKUP(C1716,#REF!,2,FALSE),""))</f>
        <v/>
      </c>
      <c r="E1716" s="56"/>
      <c r="F1716" s="57"/>
      <c r="G1716" s="53">
        <f t="shared" si="112"/>
        <v>0</v>
      </c>
      <c r="H1716" s="53">
        <f>IF(ISERROR(VLOOKUP(C1716,Vente!$A$4:$D$32,4,FALSE)),0,VLOOKUP(C1716,Vente!$B$19:$C$506,2,FALSE))</f>
        <v>0</v>
      </c>
      <c r="I1716" s="53">
        <f t="shared" si="113"/>
        <v>0</v>
      </c>
      <c r="J1716" s="54">
        <f t="shared" si="114"/>
        <v>0</v>
      </c>
      <c r="Q1716" s="20" t="str">
        <v/>
      </c>
    </row>
    <row r="1717" spans="1:17" ht="16.5" x14ac:dyDescent="0.3">
      <c r="A1717" s="42">
        <f t="shared" si="115"/>
        <v>1713</v>
      </c>
      <c r="B1717" s="39"/>
      <c r="C1717" s="50" t="s">
        <v>1781</v>
      </c>
      <c r="D1717" s="55" t="str">
        <f>IF(C1717&lt;&gt;"",IFERROR(VLOOKUP(C1717,#REF!,2,FALSE),""))</f>
        <v/>
      </c>
      <c r="E1717" s="56"/>
      <c r="F1717" s="57"/>
      <c r="G1717" s="53">
        <f t="shared" si="112"/>
        <v>0</v>
      </c>
      <c r="H1717" s="53">
        <f>IF(ISERROR(VLOOKUP(C1717,Vente!$A$4:$D$32,4,FALSE)),0,VLOOKUP(C1717,Vente!$B$19:$C$506,2,FALSE))</f>
        <v>0</v>
      </c>
      <c r="I1717" s="53">
        <f t="shared" si="113"/>
        <v>0</v>
      </c>
      <c r="J1717" s="54">
        <f t="shared" si="114"/>
        <v>0</v>
      </c>
      <c r="Q1717" s="20" t="str">
        <v/>
      </c>
    </row>
    <row r="1718" spans="1:17" ht="16.5" x14ac:dyDescent="0.3">
      <c r="A1718" s="42">
        <f t="shared" si="115"/>
        <v>1714</v>
      </c>
      <c r="B1718" s="39"/>
      <c r="C1718" s="50" t="s">
        <v>1782</v>
      </c>
      <c r="D1718" s="55" t="str">
        <f>IF(C1718&lt;&gt;"",IFERROR(VLOOKUP(C1718,#REF!,2,FALSE),""))</f>
        <v/>
      </c>
      <c r="E1718" s="56"/>
      <c r="F1718" s="57"/>
      <c r="G1718" s="53">
        <f t="shared" si="112"/>
        <v>0</v>
      </c>
      <c r="H1718" s="53">
        <f>IF(ISERROR(VLOOKUP(C1718,Vente!$A$4:$D$32,4,FALSE)),0,VLOOKUP(C1718,Vente!$B$19:$C$506,2,FALSE))</f>
        <v>0</v>
      </c>
      <c r="I1718" s="53">
        <f t="shared" si="113"/>
        <v>0</v>
      </c>
      <c r="J1718" s="54">
        <f t="shared" si="114"/>
        <v>0</v>
      </c>
      <c r="Q1718" s="20" t="str">
        <v/>
      </c>
    </row>
    <row r="1719" spans="1:17" ht="16.5" x14ac:dyDescent="0.3">
      <c r="A1719" s="42">
        <f t="shared" si="115"/>
        <v>1715</v>
      </c>
      <c r="B1719" s="39"/>
      <c r="C1719" s="50" t="s">
        <v>1783</v>
      </c>
      <c r="D1719" s="55" t="str">
        <f>IF(C1719&lt;&gt;"",IFERROR(VLOOKUP(C1719,#REF!,2,FALSE),""))</f>
        <v/>
      </c>
      <c r="E1719" s="56"/>
      <c r="F1719" s="57"/>
      <c r="G1719" s="53">
        <f t="shared" si="112"/>
        <v>0</v>
      </c>
      <c r="H1719" s="53">
        <f>IF(ISERROR(VLOOKUP(C1719,Vente!$A$4:$D$32,4,FALSE)),0,VLOOKUP(C1719,Vente!$B$19:$C$506,2,FALSE))</f>
        <v>0</v>
      </c>
      <c r="I1719" s="53">
        <f t="shared" si="113"/>
        <v>0</v>
      </c>
      <c r="J1719" s="54">
        <f t="shared" si="114"/>
        <v>0</v>
      </c>
      <c r="Q1719" s="20" t="str">
        <v/>
      </c>
    </row>
    <row r="1720" spans="1:17" ht="16.5" x14ac:dyDescent="0.3">
      <c r="A1720" s="42">
        <f t="shared" si="115"/>
        <v>1716</v>
      </c>
      <c r="B1720" s="39"/>
      <c r="C1720" s="50" t="s">
        <v>1784</v>
      </c>
      <c r="D1720" s="55" t="str">
        <f>IF(C1720&lt;&gt;"",IFERROR(VLOOKUP(C1720,#REF!,2,FALSE),""))</f>
        <v/>
      </c>
      <c r="E1720" s="56"/>
      <c r="F1720" s="57"/>
      <c r="G1720" s="53">
        <f t="shared" si="112"/>
        <v>0</v>
      </c>
      <c r="H1720" s="53">
        <f>IF(ISERROR(VLOOKUP(C1720,Vente!$A$4:$D$32,4,FALSE)),0,VLOOKUP(C1720,Vente!$B$19:$C$506,2,FALSE))</f>
        <v>0</v>
      </c>
      <c r="I1720" s="53">
        <f t="shared" si="113"/>
        <v>0</v>
      </c>
      <c r="J1720" s="54">
        <f t="shared" si="114"/>
        <v>0</v>
      </c>
      <c r="Q1720" s="20" t="str">
        <v/>
      </c>
    </row>
    <row r="1721" spans="1:17" ht="16.5" x14ac:dyDescent="0.3">
      <c r="A1721" s="42">
        <f t="shared" si="115"/>
        <v>1717</v>
      </c>
      <c r="B1721" s="39"/>
      <c r="C1721" s="50" t="s">
        <v>1785</v>
      </c>
      <c r="D1721" s="55" t="str">
        <f>IF(C1721&lt;&gt;"",IFERROR(VLOOKUP(C1721,#REF!,2,FALSE),""))</f>
        <v/>
      </c>
      <c r="E1721" s="56"/>
      <c r="F1721" s="57"/>
      <c r="G1721" s="53">
        <f t="shared" si="112"/>
        <v>0</v>
      </c>
      <c r="H1721" s="53">
        <f>IF(ISERROR(VLOOKUP(C1721,Vente!$A$4:$D$32,4,FALSE)),0,VLOOKUP(C1721,Vente!$B$19:$C$506,2,FALSE))</f>
        <v>0</v>
      </c>
      <c r="I1721" s="53">
        <f t="shared" si="113"/>
        <v>0</v>
      </c>
      <c r="J1721" s="54">
        <f t="shared" si="114"/>
        <v>0</v>
      </c>
      <c r="Q1721" s="20" t="str">
        <v/>
      </c>
    </row>
    <row r="1722" spans="1:17" ht="16.5" x14ac:dyDescent="0.3">
      <c r="A1722" s="42">
        <f t="shared" si="115"/>
        <v>1718</v>
      </c>
      <c r="B1722" s="39"/>
      <c r="C1722" s="50" t="s">
        <v>1786</v>
      </c>
      <c r="D1722" s="55" t="str">
        <f>IF(C1722&lt;&gt;"",IFERROR(VLOOKUP(C1722,#REF!,2,FALSE),""))</f>
        <v/>
      </c>
      <c r="E1722" s="56"/>
      <c r="F1722" s="57"/>
      <c r="G1722" s="53">
        <f t="shared" si="112"/>
        <v>0</v>
      </c>
      <c r="H1722" s="53">
        <f>IF(ISERROR(VLOOKUP(C1722,Vente!$A$4:$D$32,4,FALSE)),0,VLOOKUP(C1722,Vente!$B$19:$C$506,2,FALSE))</f>
        <v>0</v>
      </c>
      <c r="I1722" s="53">
        <f t="shared" si="113"/>
        <v>0</v>
      </c>
      <c r="J1722" s="54">
        <f t="shared" si="114"/>
        <v>0</v>
      </c>
      <c r="Q1722" s="20" t="str">
        <v/>
      </c>
    </row>
    <row r="1723" spans="1:17" ht="16.5" x14ac:dyDescent="0.3">
      <c r="A1723" s="42">
        <f t="shared" si="115"/>
        <v>1719</v>
      </c>
      <c r="B1723" s="39"/>
      <c r="C1723" s="50" t="s">
        <v>1787</v>
      </c>
      <c r="D1723" s="55" t="str">
        <f>IF(C1723&lt;&gt;"",IFERROR(VLOOKUP(C1723,#REF!,2,FALSE),""))</f>
        <v/>
      </c>
      <c r="E1723" s="56"/>
      <c r="F1723" s="57"/>
      <c r="G1723" s="53">
        <f t="shared" si="112"/>
        <v>0</v>
      </c>
      <c r="H1723" s="53">
        <f>IF(ISERROR(VLOOKUP(C1723,Vente!$A$4:$D$32,4,FALSE)),0,VLOOKUP(C1723,Vente!$B$19:$C$506,2,FALSE))</f>
        <v>0</v>
      </c>
      <c r="I1723" s="53">
        <f t="shared" si="113"/>
        <v>0</v>
      </c>
      <c r="J1723" s="54">
        <f t="shared" si="114"/>
        <v>0</v>
      </c>
      <c r="Q1723" s="20" t="str">
        <v/>
      </c>
    </row>
    <row r="1724" spans="1:17" ht="16.5" x14ac:dyDescent="0.3">
      <c r="A1724" s="42">
        <f t="shared" si="115"/>
        <v>1720</v>
      </c>
      <c r="B1724" s="39"/>
      <c r="C1724" s="50" t="s">
        <v>1788</v>
      </c>
      <c r="D1724" s="55" t="str">
        <f>IF(C1724&lt;&gt;"",IFERROR(VLOOKUP(C1724,#REF!,2,FALSE),""))</f>
        <v/>
      </c>
      <c r="E1724" s="56"/>
      <c r="F1724" s="57"/>
      <c r="G1724" s="53">
        <f t="shared" si="112"/>
        <v>0</v>
      </c>
      <c r="H1724" s="53">
        <f>IF(ISERROR(VLOOKUP(C1724,Vente!$A$4:$D$32,4,FALSE)),0,VLOOKUP(C1724,Vente!$B$19:$C$506,2,FALSE))</f>
        <v>0</v>
      </c>
      <c r="I1724" s="53">
        <f t="shared" si="113"/>
        <v>0</v>
      </c>
      <c r="J1724" s="54">
        <f t="shared" si="114"/>
        <v>0</v>
      </c>
      <c r="Q1724" s="20" t="str">
        <v/>
      </c>
    </row>
    <row r="1725" spans="1:17" ht="16.5" x14ac:dyDescent="0.3">
      <c r="A1725" s="42">
        <f t="shared" si="115"/>
        <v>1721</v>
      </c>
      <c r="B1725" s="39"/>
      <c r="C1725" s="50" t="s">
        <v>1789</v>
      </c>
      <c r="D1725" s="55" t="str">
        <f>IF(C1725&lt;&gt;"",IFERROR(VLOOKUP(C1725,#REF!,2,FALSE),""))</f>
        <v/>
      </c>
      <c r="E1725" s="56"/>
      <c r="F1725" s="57"/>
      <c r="G1725" s="53">
        <f t="shared" si="112"/>
        <v>0</v>
      </c>
      <c r="H1725" s="53">
        <f>IF(ISERROR(VLOOKUP(C1725,Vente!$A$4:$D$32,4,FALSE)),0,VLOOKUP(C1725,Vente!$B$19:$C$506,2,FALSE))</f>
        <v>0</v>
      </c>
      <c r="I1725" s="53">
        <f t="shared" si="113"/>
        <v>0</v>
      </c>
      <c r="J1725" s="54">
        <f t="shared" si="114"/>
        <v>0</v>
      </c>
      <c r="Q1725" s="20" t="str">
        <v/>
      </c>
    </row>
    <row r="1726" spans="1:17" ht="16.5" x14ac:dyDescent="0.3">
      <c r="A1726" s="42">
        <f t="shared" si="115"/>
        <v>1722</v>
      </c>
      <c r="B1726" s="39"/>
      <c r="C1726" s="50" t="s">
        <v>1790</v>
      </c>
      <c r="D1726" s="55" t="str">
        <f>IF(C1726&lt;&gt;"",IFERROR(VLOOKUP(C1726,#REF!,2,FALSE),""))</f>
        <v/>
      </c>
      <c r="E1726" s="56"/>
      <c r="F1726" s="57"/>
      <c r="G1726" s="53">
        <f t="shared" si="112"/>
        <v>0</v>
      </c>
      <c r="H1726" s="53">
        <f>IF(ISERROR(VLOOKUP(C1726,Vente!$A$4:$D$32,4,FALSE)),0,VLOOKUP(C1726,Vente!$B$19:$C$506,2,FALSE))</f>
        <v>0</v>
      </c>
      <c r="I1726" s="53">
        <f t="shared" si="113"/>
        <v>0</v>
      </c>
      <c r="J1726" s="54">
        <f t="shared" si="114"/>
        <v>0</v>
      </c>
      <c r="Q1726" s="20" t="str">
        <v/>
      </c>
    </row>
    <row r="1727" spans="1:17" ht="16.5" x14ac:dyDescent="0.3">
      <c r="A1727" s="42">
        <f t="shared" si="115"/>
        <v>1723</v>
      </c>
      <c r="B1727" s="39"/>
      <c r="C1727" s="50" t="s">
        <v>1791</v>
      </c>
      <c r="D1727" s="55" t="str">
        <f>IF(C1727&lt;&gt;"",IFERROR(VLOOKUP(C1727,#REF!,2,FALSE),""))</f>
        <v/>
      </c>
      <c r="E1727" s="56"/>
      <c r="F1727" s="57"/>
      <c r="G1727" s="53">
        <f t="shared" si="112"/>
        <v>0</v>
      </c>
      <c r="H1727" s="53">
        <f>IF(ISERROR(VLOOKUP(C1727,Vente!$A$4:$D$32,4,FALSE)),0,VLOOKUP(C1727,Vente!$B$19:$C$506,2,FALSE))</f>
        <v>0</v>
      </c>
      <c r="I1727" s="53">
        <f t="shared" si="113"/>
        <v>0</v>
      </c>
      <c r="J1727" s="54">
        <f t="shared" si="114"/>
        <v>0</v>
      </c>
      <c r="Q1727" s="20" t="str">
        <v/>
      </c>
    </row>
    <row r="1728" spans="1:17" ht="16.5" x14ac:dyDescent="0.3">
      <c r="A1728" s="42">
        <f t="shared" si="115"/>
        <v>1724</v>
      </c>
      <c r="B1728" s="39"/>
      <c r="C1728" s="50" t="s">
        <v>1792</v>
      </c>
      <c r="D1728" s="55" t="str">
        <f>IF(C1728&lt;&gt;"",IFERROR(VLOOKUP(C1728,#REF!,2,FALSE),""))</f>
        <v/>
      </c>
      <c r="E1728" s="56"/>
      <c r="F1728" s="57"/>
      <c r="G1728" s="53">
        <f t="shared" si="112"/>
        <v>0</v>
      </c>
      <c r="H1728" s="53">
        <f>IF(ISERROR(VLOOKUP(C1728,Vente!$A$4:$D$32,4,FALSE)),0,VLOOKUP(C1728,Vente!$B$19:$C$506,2,FALSE))</f>
        <v>0</v>
      </c>
      <c r="I1728" s="53">
        <f t="shared" si="113"/>
        <v>0</v>
      </c>
      <c r="J1728" s="54">
        <f t="shared" si="114"/>
        <v>0</v>
      </c>
      <c r="Q1728" s="20" t="str">
        <v/>
      </c>
    </row>
    <row r="1729" spans="1:17" ht="16.5" x14ac:dyDescent="0.3">
      <c r="A1729" s="42">
        <f t="shared" si="115"/>
        <v>1725</v>
      </c>
      <c r="B1729" s="39"/>
      <c r="C1729" s="50" t="s">
        <v>1793</v>
      </c>
      <c r="D1729" s="55" t="str">
        <f>IF(C1729&lt;&gt;"",IFERROR(VLOOKUP(C1729,#REF!,2,FALSE),""))</f>
        <v/>
      </c>
      <c r="E1729" s="56"/>
      <c r="F1729" s="57"/>
      <c r="G1729" s="53">
        <f t="shared" si="112"/>
        <v>0</v>
      </c>
      <c r="H1729" s="53">
        <f>IF(ISERROR(VLOOKUP(C1729,Vente!$A$4:$D$32,4,FALSE)),0,VLOOKUP(C1729,Vente!$B$19:$C$506,2,FALSE))</f>
        <v>0</v>
      </c>
      <c r="I1729" s="53">
        <f t="shared" si="113"/>
        <v>0</v>
      </c>
      <c r="J1729" s="54">
        <f t="shared" si="114"/>
        <v>0</v>
      </c>
      <c r="Q1729" s="20" t="str">
        <v/>
      </c>
    </row>
    <row r="1730" spans="1:17" ht="16.5" x14ac:dyDescent="0.3">
      <c r="A1730" s="42">
        <f t="shared" si="115"/>
        <v>1726</v>
      </c>
      <c r="B1730" s="39"/>
      <c r="C1730" s="50" t="s">
        <v>1794</v>
      </c>
      <c r="D1730" s="55" t="str">
        <f>IF(C1730&lt;&gt;"",IFERROR(VLOOKUP(C1730,#REF!,2,FALSE),""))</f>
        <v/>
      </c>
      <c r="E1730" s="56"/>
      <c r="F1730" s="57"/>
      <c r="G1730" s="53">
        <f t="shared" si="112"/>
        <v>0</v>
      </c>
      <c r="H1730" s="53">
        <f>IF(ISERROR(VLOOKUP(C1730,Vente!$A$4:$D$32,4,FALSE)),0,VLOOKUP(C1730,Vente!$B$19:$C$506,2,FALSE))</f>
        <v>0</v>
      </c>
      <c r="I1730" s="53">
        <f t="shared" si="113"/>
        <v>0</v>
      </c>
      <c r="J1730" s="54">
        <f t="shared" si="114"/>
        <v>0</v>
      </c>
      <c r="Q1730" s="20" t="str">
        <v/>
      </c>
    </row>
    <row r="1731" spans="1:17" ht="16.5" x14ac:dyDescent="0.3">
      <c r="A1731" s="42">
        <f t="shared" si="115"/>
        <v>1727</v>
      </c>
      <c r="B1731" s="39"/>
      <c r="C1731" s="50" t="s">
        <v>1795</v>
      </c>
      <c r="D1731" s="55" t="str">
        <f>IF(C1731&lt;&gt;"",IFERROR(VLOOKUP(C1731,#REF!,2,FALSE),""))</f>
        <v/>
      </c>
      <c r="E1731" s="56"/>
      <c r="F1731" s="57"/>
      <c r="G1731" s="53">
        <f t="shared" si="112"/>
        <v>0</v>
      </c>
      <c r="H1731" s="53">
        <f>IF(ISERROR(VLOOKUP(C1731,Vente!$A$4:$D$32,4,FALSE)),0,VLOOKUP(C1731,Vente!$B$19:$C$506,2,FALSE))</f>
        <v>0</v>
      </c>
      <c r="I1731" s="53">
        <f t="shared" si="113"/>
        <v>0</v>
      </c>
      <c r="J1731" s="54">
        <f t="shared" si="114"/>
        <v>0</v>
      </c>
      <c r="Q1731" s="20" t="str">
        <v/>
      </c>
    </row>
    <row r="1732" spans="1:17" ht="16.5" x14ac:dyDescent="0.3">
      <c r="A1732" s="42">
        <f t="shared" si="115"/>
        <v>1728</v>
      </c>
      <c r="B1732" s="39"/>
      <c r="C1732" s="50" t="s">
        <v>1796</v>
      </c>
      <c r="D1732" s="55" t="str">
        <f>IF(C1732&lt;&gt;"",IFERROR(VLOOKUP(C1732,#REF!,2,FALSE),""))</f>
        <v/>
      </c>
      <c r="E1732" s="56"/>
      <c r="F1732" s="57"/>
      <c r="G1732" s="53">
        <f t="shared" si="112"/>
        <v>0</v>
      </c>
      <c r="H1732" s="53">
        <f>IF(ISERROR(VLOOKUP(C1732,Vente!$A$4:$D$32,4,FALSE)),0,VLOOKUP(C1732,Vente!$B$19:$C$506,2,FALSE))</f>
        <v>0</v>
      </c>
      <c r="I1732" s="53">
        <f t="shared" si="113"/>
        <v>0</v>
      </c>
      <c r="J1732" s="54">
        <f t="shared" si="114"/>
        <v>0</v>
      </c>
      <c r="Q1732" s="20" t="str">
        <v/>
      </c>
    </row>
    <row r="1733" spans="1:17" ht="16.5" x14ac:dyDescent="0.3">
      <c r="A1733" s="42">
        <f t="shared" si="115"/>
        <v>1729</v>
      </c>
      <c r="B1733" s="39"/>
      <c r="C1733" s="50" t="s">
        <v>1797</v>
      </c>
      <c r="D1733" s="55" t="str">
        <f>IF(C1733&lt;&gt;"",IFERROR(VLOOKUP(C1733,#REF!,2,FALSE),""))</f>
        <v/>
      </c>
      <c r="E1733" s="56"/>
      <c r="F1733" s="57"/>
      <c r="G1733" s="53">
        <f t="shared" si="112"/>
        <v>0</v>
      </c>
      <c r="H1733" s="53">
        <f>IF(ISERROR(VLOOKUP(C1733,Vente!$A$4:$D$32,4,FALSE)),0,VLOOKUP(C1733,Vente!$B$19:$C$506,2,FALSE))</f>
        <v>0</v>
      </c>
      <c r="I1733" s="53">
        <f t="shared" si="113"/>
        <v>0</v>
      </c>
      <c r="J1733" s="54">
        <f t="shared" si="114"/>
        <v>0</v>
      </c>
      <c r="Q1733" s="20" t="str">
        <v/>
      </c>
    </row>
    <row r="1734" spans="1:17" ht="16.5" x14ac:dyDescent="0.3">
      <c r="A1734" s="42">
        <f t="shared" si="115"/>
        <v>1730</v>
      </c>
      <c r="B1734" s="39"/>
      <c r="C1734" s="50" t="s">
        <v>1798</v>
      </c>
      <c r="D1734" s="55" t="str">
        <f>IF(C1734&lt;&gt;"",IFERROR(VLOOKUP(C1734,#REF!,2,FALSE),""))</f>
        <v/>
      </c>
      <c r="E1734" s="56"/>
      <c r="F1734" s="57"/>
      <c r="G1734" s="53">
        <f t="shared" ref="G1734:G1797" si="116">F1734</f>
        <v>0</v>
      </c>
      <c r="H1734" s="53">
        <f>IF(ISERROR(VLOOKUP(C1734,Vente!$A$4:$D$32,4,FALSE)),0,VLOOKUP(C1734,Vente!$B$19:$C$506,2,FALSE))</f>
        <v>0</v>
      </c>
      <c r="I1734" s="53">
        <f t="shared" ref="I1734:I1797" si="117">G1734-H1734</f>
        <v>0</v>
      </c>
      <c r="J1734" s="54">
        <f t="shared" ref="J1734:J1797" si="118">F1734*E1734</f>
        <v>0</v>
      </c>
      <c r="Q1734" s="20" t="str">
        <v/>
      </c>
    </row>
    <row r="1735" spans="1:17" ht="16.5" x14ac:dyDescent="0.3">
      <c r="A1735" s="42">
        <f t="shared" ref="A1735:A1798" si="119">A1734+1</f>
        <v>1731</v>
      </c>
      <c r="B1735" s="39"/>
      <c r="C1735" s="50" t="s">
        <v>1799</v>
      </c>
      <c r="D1735" s="55" t="str">
        <f>IF(C1735&lt;&gt;"",IFERROR(VLOOKUP(C1735,#REF!,2,FALSE),""))</f>
        <v/>
      </c>
      <c r="E1735" s="56"/>
      <c r="F1735" s="57"/>
      <c r="G1735" s="53">
        <f t="shared" si="116"/>
        <v>0</v>
      </c>
      <c r="H1735" s="53">
        <f>IF(ISERROR(VLOOKUP(C1735,Vente!$A$4:$D$32,4,FALSE)),0,VLOOKUP(C1735,Vente!$B$19:$C$506,2,FALSE))</f>
        <v>0</v>
      </c>
      <c r="I1735" s="53">
        <f t="shared" si="117"/>
        <v>0</v>
      </c>
      <c r="J1735" s="54">
        <f t="shared" si="118"/>
        <v>0</v>
      </c>
      <c r="Q1735" s="20" t="str">
        <v/>
      </c>
    </row>
    <row r="1736" spans="1:17" ht="16.5" x14ac:dyDescent="0.3">
      <c r="A1736" s="42">
        <f t="shared" si="119"/>
        <v>1732</v>
      </c>
      <c r="B1736" s="39"/>
      <c r="C1736" s="50" t="s">
        <v>1800</v>
      </c>
      <c r="D1736" s="55" t="str">
        <f>IF(C1736&lt;&gt;"",IFERROR(VLOOKUP(C1736,#REF!,2,FALSE),""))</f>
        <v/>
      </c>
      <c r="E1736" s="56"/>
      <c r="F1736" s="57"/>
      <c r="G1736" s="53">
        <f t="shared" si="116"/>
        <v>0</v>
      </c>
      <c r="H1736" s="53">
        <f>IF(ISERROR(VLOOKUP(C1736,Vente!$A$4:$D$32,4,FALSE)),0,VLOOKUP(C1736,Vente!$B$19:$C$506,2,FALSE))</f>
        <v>0</v>
      </c>
      <c r="I1736" s="53">
        <f t="shared" si="117"/>
        <v>0</v>
      </c>
      <c r="J1736" s="54">
        <f t="shared" si="118"/>
        <v>0</v>
      </c>
      <c r="Q1736" s="20" t="str">
        <v/>
      </c>
    </row>
    <row r="1737" spans="1:17" ht="16.5" x14ac:dyDescent="0.3">
      <c r="A1737" s="42">
        <f t="shared" si="119"/>
        <v>1733</v>
      </c>
      <c r="B1737" s="39"/>
      <c r="C1737" s="50" t="s">
        <v>1801</v>
      </c>
      <c r="D1737" s="55" t="str">
        <f>IF(C1737&lt;&gt;"",IFERROR(VLOOKUP(C1737,#REF!,2,FALSE),""))</f>
        <v/>
      </c>
      <c r="E1737" s="56"/>
      <c r="F1737" s="57"/>
      <c r="G1737" s="53">
        <f t="shared" si="116"/>
        <v>0</v>
      </c>
      <c r="H1737" s="53">
        <f>IF(ISERROR(VLOOKUP(C1737,Vente!$A$4:$D$32,4,FALSE)),0,VLOOKUP(C1737,Vente!$B$19:$C$506,2,FALSE))</f>
        <v>0</v>
      </c>
      <c r="I1737" s="53">
        <f t="shared" si="117"/>
        <v>0</v>
      </c>
      <c r="J1737" s="54">
        <f t="shared" si="118"/>
        <v>0</v>
      </c>
      <c r="Q1737" s="20" t="str">
        <v/>
      </c>
    </row>
    <row r="1738" spans="1:17" ht="16.5" x14ac:dyDescent="0.3">
      <c r="A1738" s="42">
        <f t="shared" si="119"/>
        <v>1734</v>
      </c>
      <c r="B1738" s="39"/>
      <c r="C1738" s="50" t="s">
        <v>1802</v>
      </c>
      <c r="D1738" s="55" t="str">
        <f>IF(C1738&lt;&gt;"",IFERROR(VLOOKUP(C1738,#REF!,2,FALSE),""))</f>
        <v/>
      </c>
      <c r="E1738" s="56"/>
      <c r="F1738" s="57"/>
      <c r="G1738" s="53">
        <f t="shared" si="116"/>
        <v>0</v>
      </c>
      <c r="H1738" s="53">
        <f>IF(ISERROR(VLOOKUP(C1738,Vente!$A$4:$D$32,4,FALSE)),0,VLOOKUP(C1738,Vente!$B$19:$C$506,2,FALSE))</f>
        <v>0</v>
      </c>
      <c r="I1738" s="53">
        <f t="shared" si="117"/>
        <v>0</v>
      </c>
      <c r="J1738" s="54">
        <f t="shared" si="118"/>
        <v>0</v>
      </c>
      <c r="Q1738" s="20" t="str">
        <v/>
      </c>
    </row>
    <row r="1739" spans="1:17" ht="16.5" x14ac:dyDescent="0.3">
      <c r="A1739" s="42">
        <f t="shared" si="119"/>
        <v>1735</v>
      </c>
      <c r="B1739" s="39"/>
      <c r="C1739" s="50" t="s">
        <v>1803</v>
      </c>
      <c r="D1739" s="55" t="str">
        <f>IF(C1739&lt;&gt;"",IFERROR(VLOOKUP(C1739,#REF!,2,FALSE),""))</f>
        <v/>
      </c>
      <c r="E1739" s="56"/>
      <c r="F1739" s="57"/>
      <c r="G1739" s="53">
        <f t="shared" si="116"/>
        <v>0</v>
      </c>
      <c r="H1739" s="53">
        <f>IF(ISERROR(VLOOKUP(C1739,Vente!$A$4:$D$32,4,FALSE)),0,VLOOKUP(C1739,Vente!$B$19:$C$506,2,FALSE))</f>
        <v>0</v>
      </c>
      <c r="I1739" s="53">
        <f t="shared" si="117"/>
        <v>0</v>
      </c>
      <c r="J1739" s="54">
        <f t="shared" si="118"/>
        <v>0</v>
      </c>
      <c r="Q1739" s="20" t="str">
        <v/>
      </c>
    </row>
    <row r="1740" spans="1:17" ht="16.5" x14ac:dyDescent="0.3">
      <c r="A1740" s="42">
        <f t="shared" si="119"/>
        <v>1736</v>
      </c>
      <c r="B1740" s="39"/>
      <c r="C1740" s="50" t="s">
        <v>1804</v>
      </c>
      <c r="D1740" s="55" t="str">
        <f>IF(C1740&lt;&gt;"",IFERROR(VLOOKUP(C1740,#REF!,2,FALSE),""))</f>
        <v/>
      </c>
      <c r="E1740" s="56"/>
      <c r="F1740" s="57"/>
      <c r="G1740" s="53">
        <f t="shared" si="116"/>
        <v>0</v>
      </c>
      <c r="H1740" s="53">
        <f>IF(ISERROR(VLOOKUP(C1740,Vente!$A$4:$D$32,4,FALSE)),0,VLOOKUP(C1740,Vente!$B$19:$C$506,2,FALSE))</f>
        <v>0</v>
      </c>
      <c r="I1740" s="53">
        <f t="shared" si="117"/>
        <v>0</v>
      </c>
      <c r="J1740" s="54">
        <f t="shared" si="118"/>
        <v>0</v>
      </c>
      <c r="Q1740" s="20" t="str">
        <v/>
      </c>
    </row>
    <row r="1741" spans="1:17" ht="16.5" x14ac:dyDescent="0.3">
      <c r="A1741" s="42">
        <f t="shared" si="119"/>
        <v>1737</v>
      </c>
      <c r="B1741" s="39"/>
      <c r="C1741" s="50" t="s">
        <v>1805</v>
      </c>
      <c r="D1741" s="55" t="str">
        <f>IF(C1741&lt;&gt;"",IFERROR(VLOOKUP(C1741,#REF!,2,FALSE),""))</f>
        <v/>
      </c>
      <c r="E1741" s="56"/>
      <c r="F1741" s="57"/>
      <c r="G1741" s="53">
        <f t="shared" si="116"/>
        <v>0</v>
      </c>
      <c r="H1741" s="53">
        <f>IF(ISERROR(VLOOKUP(C1741,Vente!$A$4:$D$32,4,FALSE)),0,VLOOKUP(C1741,Vente!$B$19:$C$506,2,FALSE))</f>
        <v>0</v>
      </c>
      <c r="I1741" s="53">
        <f t="shared" si="117"/>
        <v>0</v>
      </c>
      <c r="J1741" s="54">
        <f t="shared" si="118"/>
        <v>0</v>
      </c>
      <c r="Q1741" s="20" t="str">
        <v/>
      </c>
    </row>
    <row r="1742" spans="1:17" ht="16.5" x14ac:dyDescent="0.3">
      <c r="A1742" s="42">
        <f t="shared" si="119"/>
        <v>1738</v>
      </c>
      <c r="B1742" s="39"/>
      <c r="C1742" s="50" t="s">
        <v>1806</v>
      </c>
      <c r="D1742" s="55" t="str">
        <f>IF(C1742&lt;&gt;"",IFERROR(VLOOKUP(C1742,#REF!,2,FALSE),""))</f>
        <v/>
      </c>
      <c r="E1742" s="56"/>
      <c r="F1742" s="57"/>
      <c r="G1742" s="53">
        <f t="shared" si="116"/>
        <v>0</v>
      </c>
      <c r="H1742" s="53">
        <f>IF(ISERROR(VLOOKUP(C1742,Vente!$A$4:$D$32,4,FALSE)),0,VLOOKUP(C1742,Vente!$B$19:$C$506,2,FALSE))</f>
        <v>0</v>
      </c>
      <c r="I1742" s="53">
        <f t="shared" si="117"/>
        <v>0</v>
      </c>
      <c r="J1742" s="54">
        <f t="shared" si="118"/>
        <v>0</v>
      </c>
      <c r="Q1742" s="20" t="str">
        <v/>
      </c>
    </row>
    <row r="1743" spans="1:17" ht="16.5" x14ac:dyDescent="0.3">
      <c r="A1743" s="42">
        <f t="shared" si="119"/>
        <v>1739</v>
      </c>
      <c r="B1743" s="39"/>
      <c r="C1743" s="50" t="s">
        <v>1807</v>
      </c>
      <c r="D1743" s="55" t="str">
        <f>IF(C1743&lt;&gt;"",IFERROR(VLOOKUP(C1743,#REF!,2,FALSE),""))</f>
        <v/>
      </c>
      <c r="E1743" s="56"/>
      <c r="F1743" s="57"/>
      <c r="G1743" s="53">
        <f t="shared" si="116"/>
        <v>0</v>
      </c>
      <c r="H1743" s="53">
        <f>IF(ISERROR(VLOOKUP(C1743,Vente!$A$4:$D$32,4,FALSE)),0,VLOOKUP(C1743,Vente!$B$19:$C$506,2,FALSE))</f>
        <v>0</v>
      </c>
      <c r="I1743" s="53">
        <f t="shared" si="117"/>
        <v>0</v>
      </c>
      <c r="J1743" s="54">
        <f t="shared" si="118"/>
        <v>0</v>
      </c>
      <c r="Q1743" s="20" t="str">
        <v/>
      </c>
    </row>
    <row r="1744" spans="1:17" ht="16.5" x14ac:dyDescent="0.3">
      <c r="A1744" s="42">
        <f t="shared" si="119"/>
        <v>1740</v>
      </c>
      <c r="B1744" s="39"/>
      <c r="C1744" s="50" t="s">
        <v>1808</v>
      </c>
      <c r="D1744" s="55" t="str">
        <f>IF(C1744&lt;&gt;"",IFERROR(VLOOKUP(C1744,#REF!,2,FALSE),""))</f>
        <v/>
      </c>
      <c r="E1744" s="56"/>
      <c r="F1744" s="57"/>
      <c r="G1744" s="53">
        <f t="shared" si="116"/>
        <v>0</v>
      </c>
      <c r="H1744" s="53">
        <f>IF(ISERROR(VLOOKUP(C1744,Vente!$A$4:$D$32,4,FALSE)),0,VLOOKUP(C1744,Vente!$B$19:$C$506,2,FALSE))</f>
        <v>0</v>
      </c>
      <c r="I1744" s="53">
        <f t="shared" si="117"/>
        <v>0</v>
      </c>
      <c r="J1744" s="54">
        <f t="shared" si="118"/>
        <v>0</v>
      </c>
      <c r="Q1744" s="20" t="str">
        <v/>
      </c>
    </row>
    <row r="1745" spans="1:17" ht="16.5" x14ac:dyDescent="0.3">
      <c r="A1745" s="42">
        <f t="shared" si="119"/>
        <v>1741</v>
      </c>
      <c r="B1745" s="39"/>
      <c r="C1745" s="50" t="s">
        <v>1809</v>
      </c>
      <c r="D1745" s="55" t="str">
        <f>IF(C1745&lt;&gt;"",IFERROR(VLOOKUP(C1745,#REF!,2,FALSE),""))</f>
        <v/>
      </c>
      <c r="E1745" s="56"/>
      <c r="F1745" s="57"/>
      <c r="G1745" s="53">
        <f t="shared" si="116"/>
        <v>0</v>
      </c>
      <c r="H1745" s="53">
        <f>IF(ISERROR(VLOOKUP(C1745,Vente!$A$4:$D$32,4,FALSE)),0,VLOOKUP(C1745,Vente!$B$19:$C$506,2,FALSE))</f>
        <v>0</v>
      </c>
      <c r="I1745" s="53">
        <f t="shared" si="117"/>
        <v>0</v>
      </c>
      <c r="J1745" s="54">
        <f t="shared" si="118"/>
        <v>0</v>
      </c>
      <c r="Q1745" s="20" t="str">
        <v/>
      </c>
    </row>
    <row r="1746" spans="1:17" ht="16.5" x14ac:dyDescent="0.3">
      <c r="A1746" s="42">
        <f t="shared" si="119"/>
        <v>1742</v>
      </c>
      <c r="B1746" s="39"/>
      <c r="C1746" s="50" t="s">
        <v>1810</v>
      </c>
      <c r="D1746" s="55" t="str">
        <f>IF(C1746&lt;&gt;"",IFERROR(VLOOKUP(C1746,#REF!,2,FALSE),""))</f>
        <v/>
      </c>
      <c r="E1746" s="56"/>
      <c r="F1746" s="57"/>
      <c r="G1746" s="53">
        <f t="shared" si="116"/>
        <v>0</v>
      </c>
      <c r="H1746" s="53">
        <f>IF(ISERROR(VLOOKUP(C1746,Vente!$A$4:$D$32,4,FALSE)),0,VLOOKUP(C1746,Vente!$B$19:$C$506,2,FALSE))</f>
        <v>0</v>
      </c>
      <c r="I1746" s="53">
        <f t="shared" si="117"/>
        <v>0</v>
      </c>
      <c r="J1746" s="54">
        <f t="shared" si="118"/>
        <v>0</v>
      </c>
      <c r="Q1746" s="20" t="str">
        <v/>
      </c>
    </row>
    <row r="1747" spans="1:17" ht="16.5" x14ac:dyDescent="0.3">
      <c r="A1747" s="42">
        <f t="shared" si="119"/>
        <v>1743</v>
      </c>
      <c r="B1747" s="39"/>
      <c r="C1747" s="50" t="s">
        <v>1811</v>
      </c>
      <c r="D1747" s="55" t="str">
        <f>IF(C1747&lt;&gt;"",IFERROR(VLOOKUP(C1747,#REF!,2,FALSE),""))</f>
        <v/>
      </c>
      <c r="E1747" s="56"/>
      <c r="F1747" s="57"/>
      <c r="G1747" s="53">
        <f t="shared" si="116"/>
        <v>0</v>
      </c>
      <c r="H1747" s="53">
        <f>IF(ISERROR(VLOOKUP(C1747,Vente!$A$4:$D$32,4,FALSE)),0,VLOOKUP(C1747,Vente!$B$19:$C$506,2,FALSE))</f>
        <v>0</v>
      </c>
      <c r="I1747" s="53">
        <f t="shared" si="117"/>
        <v>0</v>
      </c>
      <c r="J1747" s="54">
        <f t="shared" si="118"/>
        <v>0</v>
      </c>
      <c r="Q1747" s="20" t="str">
        <v/>
      </c>
    </row>
    <row r="1748" spans="1:17" ht="16.5" x14ac:dyDescent="0.3">
      <c r="A1748" s="42">
        <f t="shared" si="119"/>
        <v>1744</v>
      </c>
      <c r="B1748" s="39"/>
      <c r="C1748" s="50" t="s">
        <v>1812</v>
      </c>
      <c r="D1748" s="55" t="str">
        <f>IF(C1748&lt;&gt;"",IFERROR(VLOOKUP(C1748,#REF!,2,FALSE),""))</f>
        <v/>
      </c>
      <c r="E1748" s="56"/>
      <c r="F1748" s="57"/>
      <c r="G1748" s="53">
        <f t="shared" si="116"/>
        <v>0</v>
      </c>
      <c r="H1748" s="53">
        <f>IF(ISERROR(VLOOKUP(C1748,Vente!$A$4:$D$32,4,FALSE)),0,VLOOKUP(C1748,Vente!$B$19:$C$506,2,FALSE))</f>
        <v>0</v>
      </c>
      <c r="I1748" s="53">
        <f t="shared" si="117"/>
        <v>0</v>
      </c>
      <c r="J1748" s="54">
        <f t="shared" si="118"/>
        <v>0</v>
      </c>
      <c r="Q1748" s="20" t="str">
        <v/>
      </c>
    </row>
    <row r="1749" spans="1:17" ht="16.5" x14ac:dyDescent="0.3">
      <c r="A1749" s="42">
        <f t="shared" si="119"/>
        <v>1745</v>
      </c>
      <c r="B1749" s="39"/>
      <c r="C1749" s="50" t="s">
        <v>1813</v>
      </c>
      <c r="D1749" s="55" t="str">
        <f>IF(C1749&lt;&gt;"",IFERROR(VLOOKUP(C1749,#REF!,2,FALSE),""))</f>
        <v/>
      </c>
      <c r="E1749" s="56"/>
      <c r="F1749" s="57"/>
      <c r="G1749" s="53">
        <f t="shared" si="116"/>
        <v>0</v>
      </c>
      <c r="H1749" s="53">
        <f>IF(ISERROR(VLOOKUP(C1749,Vente!$A$4:$D$32,4,FALSE)),0,VLOOKUP(C1749,Vente!$B$19:$C$506,2,FALSE))</f>
        <v>0</v>
      </c>
      <c r="I1749" s="53">
        <f t="shared" si="117"/>
        <v>0</v>
      </c>
      <c r="J1749" s="54">
        <f t="shared" si="118"/>
        <v>0</v>
      </c>
      <c r="Q1749" s="20" t="str">
        <v/>
      </c>
    </row>
    <row r="1750" spans="1:17" ht="16.5" x14ac:dyDescent="0.3">
      <c r="A1750" s="42">
        <f t="shared" si="119"/>
        <v>1746</v>
      </c>
      <c r="B1750" s="39"/>
      <c r="C1750" s="50" t="s">
        <v>1814</v>
      </c>
      <c r="D1750" s="55" t="str">
        <f>IF(C1750&lt;&gt;"",IFERROR(VLOOKUP(C1750,#REF!,2,FALSE),""))</f>
        <v/>
      </c>
      <c r="E1750" s="56"/>
      <c r="F1750" s="57"/>
      <c r="G1750" s="53">
        <f t="shared" si="116"/>
        <v>0</v>
      </c>
      <c r="H1750" s="53">
        <f>IF(ISERROR(VLOOKUP(C1750,Vente!$A$4:$D$32,4,FALSE)),0,VLOOKUP(C1750,Vente!$B$19:$C$506,2,FALSE))</f>
        <v>0</v>
      </c>
      <c r="I1750" s="53">
        <f t="shared" si="117"/>
        <v>0</v>
      </c>
      <c r="J1750" s="54">
        <f t="shared" si="118"/>
        <v>0</v>
      </c>
      <c r="Q1750" s="20" t="str">
        <v/>
      </c>
    </row>
    <row r="1751" spans="1:17" ht="16.5" x14ac:dyDescent="0.3">
      <c r="A1751" s="42">
        <f t="shared" si="119"/>
        <v>1747</v>
      </c>
      <c r="B1751" s="39"/>
      <c r="C1751" s="50" t="s">
        <v>1815</v>
      </c>
      <c r="D1751" s="55" t="str">
        <f>IF(C1751&lt;&gt;"",IFERROR(VLOOKUP(C1751,#REF!,2,FALSE),""))</f>
        <v/>
      </c>
      <c r="E1751" s="56"/>
      <c r="F1751" s="57"/>
      <c r="G1751" s="53">
        <f t="shared" si="116"/>
        <v>0</v>
      </c>
      <c r="H1751" s="53">
        <f>IF(ISERROR(VLOOKUP(C1751,Vente!$A$4:$D$32,4,FALSE)),0,VLOOKUP(C1751,Vente!$B$19:$C$506,2,FALSE))</f>
        <v>0</v>
      </c>
      <c r="I1751" s="53">
        <f t="shared" si="117"/>
        <v>0</v>
      </c>
      <c r="J1751" s="54">
        <f t="shared" si="118"/>
        <v>0</v>
      </c>
      <c r="Q1751" s="20" t="str">
        <v/>
      </c>
    </row>
    <row r="1752" spans="1:17" ht="16.5" x14ac:dyDescent="0.3">
      <c r="A1752" s="42">
        <f t="shared" si="119"/>
        <v>1748</v>
      </c>
      <c r="B1752" s="39"/>
      <c r="C1752" s="50" t="s">
        <v>1816</v>
      </c>
      <c r="D1752" s="55" t="str">
        <f>IF(C1752&lt;&gt;"",IFERROR(VLOOKUP(C1752,#REF!,2,FALSE),""))</f>
        <v/>
      </c>
      <c r="E1752" s="56"/>
      <c r="F1752" s="57"/>
      <c r="G1752" s="53">
        <f t="shared" si="116"/>
        <v>0</v>
      </c>
      <c r="H1752" s="53">
        <f>IF(ISERROR(VLOOKUP(C1752,Vente!$A$4:$D$32,4,FALSE)),0,VLOOKUP(C1752,Vente!$B$19:$C$506,2,FALSE))</f>
        <v>0</v>
      </c>
      <c r="I1752" s="53">
        <f t="shared" si="117"/>
        <v>0</v>
      </c>
      <c r="J1752" s="54">
        <f t="shared" si="118"/>
        <v>0</v>
      </c>
      <c r="Q1752" s="20" t="str">
        <v/>
      </c>
    </row>
    <row r="1753" spans="1:17" ht="16.5" x14ac:dyDescent="0.3">
      <c r="A1753" s="42">
        <f t="shared" si="119"/>
        <v>1749</v>
      </c>
      <c r="B1753" s="39"/>
      <c r="C1753" s="50" t="s">
        <v>1817</v>
      </c>
      <c r="D1753" s="55" t="str">
        <f>IF(C1753&lt;&gt;"",IFERROR(VLOOKUP(C1753,#REF!,2,FALSE),""))</f>
        <v/>
      </c>
      <c r="E1753" s="56"/>
      <c r="F1753" s="57"/>
      <c r="G1753" s="53">
        <f t="shared" si="116"/>
        <v>0</v>
      </c>
      <c r="H1753" s="53">
        <f>IF(ISERROR(VLOOKUP(C1753,Vente!$A$4:$D$32,4,FALSE)),0,VLOOKUP(C1753,Vente!$B$19:$C$506,2,FALSE))</f>
        <v>0</v>
      </c>
      <c r="I1753" s="53">
        <f t="shared" si="117"/>
        <v>0</v>
      </c>
      <c r="J1753" s="54">
        <f t="shared" si="118"/>
        <v>0</v>
      </c>
      <c r="Q1753" s="20" t="str">
        <v/>
      </c>
    </row>
    <row r="1754" spans="1:17" ht="16.5" x14ac:dyDescent="0.3">
      <c r="A1754" s="42">
        <f t="shared" si="119"/>
        <v>1750</v>
      </c>
      <c r="B1754" s="39"/>
      <c r="C1754" s="50" t="s">
        <v>1818</v>
      </c>
      <c r="D1754" s="55" t="str">
        <f>IF(C1754&lt;&gt;"",IFERROR(VLOOKUP(C1754,#REF!,2,FALSE),""))</f>
        <v/>
      </c>
      <c r="E1754" s="56"/>
      <c r="F1754" s="57"/>
      <c r="G1754" s="53">
        <f t="shared" si="116"/>
        <v>0</v>
      </c>
      <c r="H1754" s="53">
        <f>IF(ISERROR(VLOOKUP(C1754,Vente!$A$4:$D$32,4,FALSE)),0,VLOOKUP(C1754,Vente!$B$19:$C$506,2,FALSE))</f>
        <v>0</v>
      </c>
      <c r="I1754" s="53">
        <f t="shared" si="117"/>
        <v>0</v>
      </c>
      <c r="J1754" s="54">
        <f t="shared" si="118"/>
        <v>0</v>
      </c>
      <c r="Q1754" s="20" t="str">
        <v/>
      </c>
    </row>
    <row r="1755" spans="1:17" ht="16.5" x14ac:dyDescent="0.3">
      <c r="A1755" s="42">
        <f t="shared" si="119"/>
        <v>1751</v>
      </c>
      <c r="B1755" s="39"/>
      <c r="C1755" s="50" t="s">
        <v>1819</v>
      </c>
      <c r="D1755" s="55" t="str">
        <f>IF(C1755&lt;&gt;"",IFERROR(VLOOKUP(C1755,#REF!,2,FALSE),""))</f>
        <v/>
      </c>
      <c r="E1755" s="56"/>
      <c r="F1755" s="57"/>
      <c r="G1755" s="53">
        <f t="shared" si="116"/>
        <v>0</v>
      </c>
      <c r="H1755" s="53">
        <f>IF(ISERROR(VLOOKUP(C1755,Vente!$A$4:$D$32,4,FALSE)),0,VLOOKUP(C1755,Vente!$B$19:$C$506,2,FALSE))</f>
        <v>0</v>
      </c>
      <c r="I1755" s="53">
        <f t="shared" si="117"/>
        <v>0</v>
      </c>
      <c r="J1755" s="54">
        <f t="shared" si="118"/>
        <v>0</v>
      </c>
      <c r="Q1755" s="20" t="str">
        <v/>
      </c>
    </row>
    <row r="1756" spans="1:17" ht="16.5" x14ac:dyDescent="0.3">
      <c r="A1756" s="42">
        <f t="shared" si="119"/>
        <v>1752</v>
      </c>
      <c r="B1756" s="39"/>
      <c r="C1756" s="50" t="s">
        <v>1820</v>
      </c>
      <c r="D1756" s="55" t="str">
        <f>IF(C1756&lt;&gt;"",IFERROR(VLOOKUP(C1756,#REF!,2,FALSE),""))</f>
        <v/>
      </c>
      <c r="E1756" s="56"/>
      <c r="F1756" s="57"/>
      <c r="G1756" s="53">
        <f t="shared" si="116"/>
        <v>0</v>
      </c>
      <c r="H1756" s="53">
        <f>IF(ISERROR(VLOOKUP(C1756,Vente!$A$4:$D$32,4,FALSE)),0,VLOOKUP(C1756,Vente!$B$19:$C$506,2,FALSE))</f>
        <v>0</v>
      </c>
      <c r="I1756" s="53">
        <f t="shared" si="117"/>
        <v>0</v>
      </c>
      <c r="J1756" s="54">
        <f t="shared" si="118"/>
        <v>0</v>
      </c>
      <c r="Q1756" s="20" t="str">
        <v/>
      </c>
    </row>
    <row r="1757" spans="1:17" ht="16.5" x14ac:dyDescent="0.3">
      <c r="A1757" s="42">
        <f t="shared" si="119"/>
        <v>1753</v>
      </c>
      <c r="B1757" s="39"/>
      <c r="C1757" s="50" t="s">
        <v>1821</v>
      </c>
      <c r="D1757" s="55" t="str">
        <f>IF(C1757&lt;&gt;"",IFERROR(VLOOKUP(C1757,#REF!,2,FALSE),""))</f>
        <v/>
      </c>
      <c r="E1757" s="56"/>
      <c r="F1757" s="57"/>
      <c r="G1757" s="53">
        <f t="shared" si="116"/>
        <v>0</v>
      </c>
      <c r="H1757" s="53">
        <f>IF(ISERROR(VLOOKUP(C1757,Vente!$A$4:$D$32,4,FALSE)),0,VLOOKUP(C1757,Vente!$B$19:$C$506,2,FALSE))</f>
        <v>0</v>
      </c>
      <c r="I1757" s="53">
        <f t="shared" si="117"/>
        <v>0</v>
      </c>
      <c r="J1757" s="54">
        <f t="shared" si="118"/>
        <v>0</v>
      </c>
      <c r="Q1757" s="20" t="str">
        <v/>
      </c>
    </row>
    <row r="1758" spans="1:17" ht="16.5" x14ac:dyDescent="0.3">
      <c r="A1758" s="42">
        <f t="shared" si="119"/>
        <v>1754</v>
      </c>
      <c r="B1758" s="39"/>
      <c r="C1758" s="50" t="s">
        <v>1822</v>
      </c>
      <c r="D1758" s="55" t="str">
        <f>IF(C1758&lt;&gt;"",IFERROR(VLOOKUP(C1758,#REF!,2,FALSE),""))</f>
        <v/>
      </c>
      <c r="E1758" s="56"/>
      <c r="F1758" s="57"/>
      <c r="G1758" s="53">
        <f t="shared" si="116"/>
        <v>0</v>
      </c>
      <c r="H1758" s="53">
        <f>IF(ISERROR(VLOOKUP(C1758,Vente!$A$4:$D$32,4,FALSE)),0,VLOOKUP(C1758,Vente!$B$19:$C$506,2,FALSE))</f>
        <v>0</v>
      </c>
      <c r="I1758" s="53">
        <f t="shared" si="117"/>
        <v>0</v>
      </c>
      <c r="J1758" s="54">
        <f t="shared" si="118"/>
        <v>0</v>
      </c>
      <c r="Q1758" s="20" t="str">
        <v/>
      </c>
    </row>
    <row r="1759" spans="1:17" ht="16.5" x14ac:dyDescent="0.3">
      <c r="A1759" s="42">
        <f t="shared" si="119"/>
        <v>1755</v>
      </c>
      <c r="B1759" s="39"/>
      <c r="C1759" s="50" t="s">
        <v>1823</v>
      </c>
      <c r="D1759" s="55" t="str">
        <f>IF(C1759&lt;&gt;"",IFERROR(VLOOKUP(C1759,#REF!,2,FALSE),""))</f>
        <v/>
      </c>
      <c r="E1759" s="56"/>
      <c r="F1759" s="57"/>
      <c r="G1759" s="53">
        <f t="shared" si="116"/>
        <v>0</v>
      </c>
      <c r="H1759" s="53">
        <f>IF(ISERROR(VLOOKUP(C1759,Vente!$A$4:$D$32,4,FALSE)),0,VLOOKUP(C1759,Vente!$B$19:$C$506,2,FALSE))</f>
        <v>0</v>
      </c>
      <c r="I1759" s="53">
        <f t="shared" si="117"/>
        <v>0</v>
      </c>
      <c r="J1759" s="54">
        <f t="shared" si="118"/>
        <v>0</v>
      </c>
      <c r="Q1759" s="20" t="str">
        <v/>
      </c>
    </row>
    <row r="1760" spans="1:17" ht="16.5" x14ac:dyDescent="0.3">
      <c r="A1760" s="42">
        <f t="shared" si="119"/>
        <v>1756</v>
      </c>
      <c r="B1760" s="39"/>
      <c r="C1760" s="50" t="s">
        <v>1824</v>
      </c>
      <c r="D1760" s="55" t="str">
        <f>IF(C1760&lt;&gt;"",IFERROR(VLOOKUP(C1760,#REF!,2,FALSE),""))</f>
        <v/>
      </c>
      <c r="E1760" s="56"/>
      <c r="F1760" s="57"/>
      <c r="G1760" s="53">
        <f t="shared" si="116"/>
        <v>0</v>
      </c>
      <c r="H1760" s="53">
        <f>IF(ISERROR(VLOOKUP(C1760,Vente!$A$4:$D$32,4,FALSE)),0,VLOOKUP(C1760,Vente!$B$19:$C$506,2,FALSE))</f>
        <v>0</v>
      </c>
      <c r="I1760" s="53">
        <f t="shared" si="117"/>
        <v>0</v>
      </c>
      <c r="J1760" s="54">
        <f t="shared" si="118"/>
        <v>0</v>
      </c>
      <c r="Q1760" s="20" t="str">
        <v/>
      </c>
    </row>
    <row r="1761" spans="1:17" ht="16.5" x14ac:dyDescent="0.3">
      <c r="A1761" s="42">
        <f t="shared" si="119"/>
        <v>1757</v>
      </c>
      <c r="B1761" s="39"/>
      <c r="C1761" s="50" t="s">
        <v>1825</v>
      </c>
      <c r="D1761" s="55" t="str">
        <f>IF(C1761&lt;&gt;"",IFERROR(VLOOKUP(C1761,#REF!,2,FALSE),""))</f>
        <v/>
      </c>
      <c r="E1761" s="56"/>
      <c r="F1761" s="57"/>
      <c r="G1761" s="53">
        <f t="shared" si="116"/>
        <v>0</v>
      </c>
      <c r="H1761" s="53">
        <f>IF(ISERROR(VLOOKUP(C1761,Vente!$A$4:$D$32,4,FALSE)),0,VLOOKUP(C1761,Vente!$B$19:$C$506,2,FALSE))</f>
        <v>0</v>
      </c>
      <c r="I1761" s="53">
        <f t="shared" si="117"/>
        <v>0</v>
      </c>
      <c r="J1761" s="54">
        <f t="shared" si="118"/>
        <v>0</v>
      </c>
      <c r="Q1761" s="20" t="str">
        <v/>
      </c>
    </row>
    <row r="1762" spans="1:17" ht="16.5" x14ac:dyDescent="0.3">
      <c r="A1762" s="42">
        <f t="shared" si="119"/>
        <v>1758</v>
      </c>
      <c r="B1762" s="39"/>
      <c r="C1762" s="50" t="s">
        <v>1826</v>
      </c>
      <c r="D1762" s="55" t="str">
        <f>IF(C1762&lt;&gt;"",IFERROR(VLOOKUP(C1762,#REF!,2,FALSE),""))</f>
        <v/>
      </c>
      <c r="E1762" s="56"/>
      <c r="F1762" s="57"/>
      <c r="G1762" s="53">
        <f t="shared" si="116"/>
        <v>0</v>
      </c>
      <c r="H1762" s="53">
        <f>IF(ISERROR(VLOOKUP(C1762,Vente!$A$4:$D$32,4,FALSE)),0,VLOOKUP(C1762,Vente!$B$19:$C$506,2,FALSE))</f>
        <v>0</v>
      </c>
      <c r="I1762" s="53">
        <f t="shared" si="117"/>
        <v>0</v>
      </c>
      <c r="J1762" s="54">
        <f t="shared" si="118"/>
        <v>0</v>
      </c>
      <c r="Q1762" s="20" t="str">
        <v/>
      </c>
    </row>
    <row r="1763" spans="1:17" ht="16.5" x14ac:dyDescent="0.3">
      <c r="A1763" s="42">
        <f t="shared" si="119"/>
        <v>1759</v>
      </c>
      <c r="B1763" s="39"/>
      <c r="C1763" s="50" t="s">
        <v>1827</v>
      </c>
      <c r="D1763" s="55" t="str">
        <f>IF(C1763&lt;&gt;"",IFERROR(VLOOKUP(C1763,#REF!,2,FALSE),""))</f>
        <v/>
      </c>
      <c r="E1763" s="56"/>
      <c r="F1763" s="57"/>
      <c r="G1763" s="53">
        <f t="shared" si="116"/>
        <v>0</v>
      </c>
      <c r="H1763" s="53">
        <f>IF(ISERROR(VLOOKUP(C1763,Vente!$A$4:$D$32,4,FALSE)),0,VLOOKUP(C1763,Vente!$B$19:$C$506,2,FALSE))</f>
        <v>0</v>
      </c>
      <c r="I1763" s="53">
        <f t="shared" si="117"/>
        <v>0</v>
      </c>
      <c r="J1763" s="54">
        <f t="shared" si="118"/>
        <v>0</v>
      </c>
      <c r="Q1763" s="20" t="str">
        <v/>
      </c>
    </row>
    <row r="1764" spans="1:17" ht="16.5" x14ac:dyDescent="0.3">
      <c r="A1764" s="42">
        <f t="shared" si="119"/>
        <v>1760</v>
      </c>
      <c r="B1764" s="39"/>
      <c r="C1764" s="50" t="s">
        <v>1828</v>
      </c>
      <c r="D1764" s="55" t="str">
        <f>IF(C1764&lt;&gt;"",IFERROR(VLOOKUP(C1764,#REF!,2,FALSE),""))</f>
        <v/>
      </c>
      <c r="E1764" s="56"/>
      <c r="F1764" s="57"/>
      <c r="G1764" s="53">
        <f t="shared" si="116"/>
        <v>0</v>
      </c>
      <c r="H1764" s="53">
        <f>IF(ISERROR(VLOOKUP(C1764,Vente!$A$4:$D$32,4,FALSE)),0,VLOOKUP(C1764,Vente!$B$19:$C$506,2,FALSE))</f>
        <v>0</v>
      </c>
      <c r="I1764" s="53">
        <f t="shared" si="117"/>
        <v>0</v>
      </c>
      <c r="J1764" s="54">
        <f t="shared" si="118"/>
        <v>0</v>
      </c>
      <c r="Q1764" s="20" t="str">
        <v/>
      </c>
    </row>
    <row r="1765" spans="1:17" ht="16.5" x14ac:dyDescent="0.3">
      <c r="A1765" s="42">
        <f t="shared" si="119"/>
        <v>1761</v>
      </c>
      <c r="B1765" s="39"/>
      <c r="C1765" s="50" t="s">
        <v>1829</v>
      </c>
      <c r="D1765" s="55" t="str">
        <f>IF(C1765&lt;&gt;"",IFERROR(VLOOKUP(C1765,#REF!,2,FALSE),""))</f>
        <v/>
      </c>
      <c r="E1765" s="56"/>
      <c r="F1765" s="57"/>
      <c r="G1765" s="53">
        <f t="shared" si="116"/>
        <v>0</v>
      </c>
      <c r="H1765" s="53">
        <f>IF(ISERROR(VLOOKUP(C1765,Vente!$A$4:$D$32,4,FALSE)),0,VLOOKUP(C1765,Vente!$B$19:$C$506,2,FALSE))</f>
        <v>0</v>
      </c>
      <c r="I1765" s="53">
        <f t="shared" si="117"/>
        <v>0</v>
      </c>
      <c r="J1765" s="54">
        <f t="shared" si="118"/>
        <v>0</v>
      </c>
      <c r="Q1765" s="20" t="str">
        <v/>
      </c>
    </row>
    <row r="1766" spans="1:17" ht="16.5" x14ac:dyDescent="0.3">
      <c r="A1766" s="42">
        <f t="shared" si="119"/>
        <v>1762</v>
      </c>
      <c r="B1766" s="39"/>
      <c r="C1766" s="50" t="s">
        <v>1830</v>
      </c>
      <c r="D1766" s="55" t="str">
        <f>IF(C1766&lt;&gt;"",IFERROR(VLOOKUP(C1766,#REF!,2,FALSE),""))</f>
        <v/>
      </c>
      <c r="E1766" s="56"/>
      <c r="F1766" s="57"/>
      <c r="G1766" s="53">
        <f t="shared" si="116"/>
        <v>0</v>
      </c>
      <c r="H1766" s="53">
        <f>IF(ISERROR(VLOOKUP(C1766,Vente!$A$4:$D$32,4,FALSE)),0,VLOOKUP(C1766,Vente!$B$19:$C$506,2,FALSE))</f>
        <v>0</v>
      </c>
      <c r="I1766" s="53">
        <f t="shared" si="117"/>
        <v>0</v>
      </c>
      <c r="J1766" s="54">
        <f t="shared" si="118"/>
        <v>0</v>
      </c>
      <c r="Q1766" s="20" t="str">
        <v/>
      </c>
    </row>
    <row r="1767" spans="1:17" ht="16.5" x14ac:dyDescent="0.3">
      <c r="A1767" s="42">
        <f t="shared" si="119"/>
        <v>1763</v>
      </c>
      <c r="B1767" s="39"/>
      <c r="C1767" s="50" t="s">
        <v>1831</v>
      </c>
      <c r="D1767" s="55" t="str">
        <f>IF(C1767&lt;&gt;"",IFERROR(VLOOKUP(C1767,#REF!,2,FALSE),""))</f>
        <v/>
      </c>
      <c r="E1767" s="56"/>
      <c r="F1767" s="57"/>
      <c r="G1767" s="53">
        <f t="shared" si="116"/>
        <v>0</v>
      </c>
      <c r="H1767" s="53">
        <f>IF(ISERROR(VLOOKUP(C1767,Vente!$A$4:$D$32,4,FALSE)),0,VLOOKUP(C1767,Vente!$B$19:$C$506,2,FALSE))</f>
        <v>0</v>
      </c>
      <c r="I1767" s="53">
        <f t="shared" si="117"/>
        <v>0</v>
      </c>
      <c r="J1767" s="54">
        <f t="shared" si="118"/>
        <v>0</v>
      </c>
      <c r="Q1767" s="20" t="str">
        <v/>
      </c>
    </row>
    <row r="1768" spans="1:17" ht="16.5" x14ac:dyDescent="0.3">
      <c r="A1768" s="42">
        <f t="shared" si="119"/>
        <v>1764</v>
      </c>
      <c r="B1768" s="39"/>
      <c r="C1768" s="50" t="s">
        <v>1832</v>
      </c>
      <c r="D1768" s="55" t="str">
        <f>IF(C1768&lt;&gt;"",IFERROR(VLOOKUP(C1768,#REF!,2,FALSE),""))</f>
        <v/>
      </c>
      <c r="E1768" s="56"/>
      <c r="F1768" s="57"/>
      <c r="G1768" s="53">
        <f t="shared" si="116"/>
        <v>0</v>
      </c>
      <c r="H1768" s="53">
        <f>IF(ISERROR(VLOOKUP(C1768,Vente!$A$4:$D$32,4,FALSE)),0,VLOOKUP(C1768,Vente!$B$19:$C$506,2,FALSE))</f>
        <v>0</v>
      </c>
      <c r="I1768" s="53">
        <f t="shared" si="117"/>
        <v>0</v>
      </c>
      <c r="J1768" s="54">
        <f t="shared" si="118"/>
        <v>0</v>
      </c>
      <c r="Q1768" s="20" t="str">
        <v/>
      </c>
    </row>
    <row r="1769" spans="1:17" ht="16.5" x14ac:dyDescent="0.3">
      <c r="A1769" s="42">
        <f t="shared" si="119"/>
        <v>1765</v>
      </c>
      <c r="B1769" s="39"/>
      <c r="C1769" s="50" t="s">
        <v>1833</v>
      </c>
      <c r="D1769" s="55" t="str">
        <f>IF(C1769&lt;&gt;"",IFERROR(VLOOKUP(C1769,#REF!,2,FALSE),""))</f>
        <v/>
      </c>
      <c r="E1769" s="56"/>
      <c r="F1769" s="57"/>
      <c r="G1769" s="53">
        <f t="shared" si="116"/>
        <v>0</v>
      </c>
      <c r="H1769" s="53">
        <f>IF(ISERROR(VLOOKUP(C1769,Vente!$A$4:$D$32,4,FALSE)),0,VLOOKUP(C1769,Vente!$B$19:$C$506,2,FALSE))</f>
        <v>0</v>
      </c>
      <c r="I1769" s="53">
        <f t="shared" si="117"/>
        <v>0</v>
      </c>
      <c r="J1769" s="54">
        <f t="shared" si="118"/>
        <v>0</v>
      </c>
      <c r="Q1769" s="20" t="str">
        <v/>
      </c>
    </row>
    <row r="1770" spans="1:17" ht="16.5" x14ac:dyDescent="0.3">
      <c r="A1770" s="42">
        <f t="shared" si="119"/>
        <v>1766</v>
      </c>
      <c r="B1770" s="39"/>
      <c r="C1770" s="50" t="s">
        <v>1834</v>
      </c>
      <c r="D1770" s="55" t="str">
        <f>IF(C1770&lt;&gt;"",IFERROR(VLOOKUP(C1770,#REF!,2,FALSE),""))</f>
        <v/>
      </c>
      <c r="E1770" s="56"/>
      <c r="F1770" s="57"/>
      <c r="G1770" s="53">
        <f t="shared" si="116"/>
        <v>0</v>
      </c>
      <c r="H1770" s="53">
        <f>IF(ISERROR(VLOOKUP(C1770,Vente!$A$4:$D$32,4,FALSE)),0,VLOOKUP(C1770,Vente!$B$19:$C$506,2,FALSE))</f>
        <v>0</v>
      </c>
      <c r="I1770" s="53">
        <f t="shared" si="117"/>
        <v>0</v>
      </c>
      <c r="J1770" s="54">
        <f t="shared" si="118"/>
        <v>0</v>
      </c>
      <c r="Q1770" s="20" t="str">
        <v/>
      </c>
    </row>
    <row r="1771" spans="1:17" ht="16.5" x14ac:dyDescent="0.3">
      <c r="A1771" s="42">
        <f t="shared" si="119"/>
        <v>1767</v>
      </c>
      <c r="B1771" s="39"/>
      <c r="C1771" s="50" t="s">
        <v>1835</v>
      </c>
      <c r="D1771" s="55" t="str">
        <f>IF(C1771&lt;&gt;"",IFERROR(VLOOKUP(C1771,#REF!,2,FALSE),""))</f>
        <v/>
      </c>
      <c r="E1771" s="56"/>
      <c r="F1771" s="57"/>
      <c r="G1771" s="53">
        <f t="shared" si="116"/>
        <v>0</v>
      </c>
      <c r="H1771" s="53">
        <f>IF(ISERROR(VLOOKUP(C1771,Vente!$A$4:$D$32,4,FALSE)),0,VLOOKUP(C1771,Vente!$B$19:$C$506,2,FALSE))</f>
        <v>0</v>
      </c>
      <c r="I1771" s="53">
        <f t="shared" si="117"/>
        <v>0</v>
      </c>
      <c r="J1771" s="54">
        <f t="shared" si="118"/>
        <v>0</v>
      </c>
      <c r="Q1771" s="20" t="str">
        <v/>
      </c>
    </row>
    <row r="1772" spans="1:17" ht="16.5" x14ac:dyDescent="0.3">
      <c r="A1772" s="42">
        <f t="shared" si="119"/>
        <v>1768</v>
      </c>
      <c r="B1772" s="39"/>
      <c r="C1772" s="50" t="s">
        <v>1836</v>
      </c>
      <c r="D1772" s="55" t="str">
        <f>IF(C1772&lt;&gt;"",IFERROR(VLOOKUP(C1772,#REF!,2,FALSE),""))</f>
        <v/>
      </c>
      <c r="E1772" s="56"/>
      <c r="F1772" s="57"/>
      <c r="G1772" s="53">
        <f t="shared" si="116"/>
        <v>0</v>
      </c>
      <c r="H1772" s="53">
        <f>IF(ISERROR(VLOOKUP(C1772,Vente!$A$4:$D$32,4,FALSE)),0,VLOOKUP(C1772,Vente!$B$19:$C$506,2,FALSE))</f>
        <v>0</v>
      </c>
      <c r="I1772" s="53">
        <f t="shared" si="117"/>
        <v>0</v>
      </c>
      <c r="J1772" s="54">
        <f t="shared" si="118"/>
        <v>0</v>
      </c>
      <c r="Q1772" s="20" t="str">
        <v/>
      </c>
    </row>
    <row r="1773" spans="1:17" ht="16.5" x14ac:dyDescent="0.3">
      <c r="A1773" s="42">
        <f t="shared" si="119"/>
        <v>1769</v>
      </c>
      <c r="B1773" s="39"/>
      <c r="C1773" s="50" t="s">
        <v>1837</v>
      </c>
      <c r="D1773" s="55" t="str">
        <f>IF(C1773&lt;&gt;"",IFERROR(VLOOKUP(C1773,#REF!,2,FALSE),""))</f>
        <v/>
      </c>
      <c r="E1773" s="56"/>
      <c r="F1773" s="57"/>
      <c r="G1773" s="53">
        <f t="shared" si="116"/>
        <v>0</v>
      </c>
      <c r="H1773" s="53">
        <f>IF(ISERROR(VLOOKUP(C1773,Vente!$A$4:$D$32,4,FALSE)),0,VLOOKUP(C1773,Vente!$B$19:$C$506,2,FALSE))</f>
        <v>0</v>
      </c>
      <c r="I1773" s="53">
        <f t="shared" si="117"/>
        <v>0</v>
      </c>
      <c r="J1773" s="54">
        <f t="shared" si="118"/>
        <v>0</v>
      </c>
      <c r="Q1773" s="20" t="str">
        <v/>
      </c>
    </row>
    <row r="1774" spans="1:17" ht="16.5" x14ac:dyDescent="0.3">
      <c r="A1774" s="42">
        <f t="shared" si="119"/>
        <v>1770</v>
      </c>
      <c r="B1774" s="39"/>
      <c r="C1774" s="50" t="s">
        <v>1838</v>
      </c>
      <c r="D1774" s="55" t="str">
        <f>IF(C1774&lt;&gt;"",IFERROR(VLOOKUP(C1774,#REF!,2,FALSE),""))</f>
        <v/>
      </c>
      <c r="E1774" s="56"/>
      <c r="F1774" s="57"/>
      <c r="G1774" s="53">
        <f t="shared" si="116"/>
        <v>0</v>
      </c>
      <c r="H1774" s="53">
        <f>IF(ISERROR(VLOOKUP(C1774,Vente!$A$4:$D$32,4,FALSE)),0,VLOOKUP(C1774,Vente!$B$19:$C$506,2,FALSE))</f>
        <v>0</v>
      </c>
      <c r="I1774" s="53">
        <f t="shared" si="117"/>
        <v>0</v>
      </c>
      <c r="J1774" s="54">
        <f t="shared" si="118"/>
        <v>0</v>
      </c>
      <c r="Q1774" s="20" t="str">
        <v/>
      </c>
    </row>
    <row r="1775" spans="1:17" ht="16.5" x14ac:dyDescent="0.3">
      <c r="A1775" s="42">
        <f t="shared" si="119"/>
        <v>1771</v>
      </c>
      <c r="B1775" s="39"/>
      <c r="C1775" s="50" t="s">
        <v>1839</v>
      </c>
      <c r="D1775" s="55" t="str">
        <f>IF(C1775&lt;&gt;"",IFERROR(VLOOKUP(C1775,#REF!,2,FALSE),""))</f>
        <v/>
      </c>
      <c r="E1775" s="56"/>
      <c r="F1775" s="57"/>
      <c r="G1775" s="53">
        <f t="shared" si="116"/>
        <v>0</v>
      </c>
      <c r="H1775" s="53">
        <f>IF(ISERROR(VLOOKUP(C1775,Vente!$A$4:$D$32,4,FALSE)),0,VLOOKUP(C1775,Vente!$B$19:$C$506,2,FALSE))</f>
        <v>0</v>
      </c>
      <c r="I1775" s="53">
        <f t="shared" si="117"/>
        <v>0</v>
      </c>
      <c r="J1775" s="54">
        <f t="shared" si="118"/>
        <v>0</v>
      </c>
      <c r="Q1775" s="20" t="str">
        <v/>
      </c>
    </row>
    <row r="1776" spans="1:17" ht="16.5" x14ac:dyDescent="0.3">
      <c r="A1776" s="42">
        <f t="shared" si="119"/>
        <v>1772</v>
      </c>
      <c r="B1776" s="39"/>
      <c r="C1776" s="50" t="s">
        <v>1840</v>
      </c>
      <c r="D1776" s="55" t="str">
        <f>IF(C1776&lt;&gt;"",IFERROR(VLOOKUP(C1776,#REF!,2,FALSE),""))</f>
        <v/>
      </c>
      <c r="E1776" s="56"/>
      <c r="F1776" s="57"/>
      <c r="G1776" s="53">
        <f t="shared" si="116"/>
        <v>0</v>
      </c>
      <c r="H1776" s="53">
        <f>IF(ISERROR(VLOOKUP(C1776,Vente!$A$4:$D$32,4,FALSE)),0,VLOOKUP(C1776,Vente!$B$19:$C$506,2,FALSE))</f>
        <v>0</v>
      </c>
      <c r="I1776" s="53">
        <f t="shared" si="117"/>
        <v>0</v>
      </c>
      <c r="J1776" s="54">
        <f t="shared" si="118"/>
        <v>0</v>
      </c>
      <c r="Q1776" s="20" t="str">
        <v/>
      </c>
    </row>
    <row r="1777" spans="1:17" ht="16.5" x14ac:dyDescent="0.3">
      <c r="A1777" s="42">
        <f t="shared" si="119"/>
        <v>1773</v>
      </c>
      <c r="B1777" s="39"/>
      <c r="C1777" s="50" t="s">
        <v>1841</v>
      </c>
      <c r="D1777" s="55" t="str">
        <f>IF(C1777&lt;&gt;"",IFERROR(VLOOKUP(C1777,#REF!,2,FALSE),""))</f>
        <v/>
      </c>
      <c r="E1777" s="56"/>
      <c r="F1777" s="57"/>
      <c r="G1777" s="53">
        <f t="shared" si="116"/>
        <v>0</v>
      </c>
      <c r="H1777" s="53">
        <f>IF(ISERROR(VLOOKUP(C1777,Vente!$A$4:$D$32,4,FALSE)),0,VLOOKUP(C1777,Vente!$B$19:$C$506,2,FALSE))</f>
        <v>0</v>
      </c>
      <c r="I1777" s="53">
        <f t="shared" si="117"/>
        <v>0</v>
      </c>
      <c r="J1777" s="54">
        <f t="shared" si="118"/>
        <v>0</v>
      </c>
      <c r="Q1777" s="20" t="str">
        <v/>
      </c>
    </row>
    <row r="1778" spans="1:17" ht="16.5" x14ac:dyDescent="0.3">
      <c r="A1778" s="42">
        <f t="shared" si="119"/>
        <v>1774</v>
      </c>
      <c r="B1778" s="39"/>
      <c r="C1778" s="50" t="s">
        <v>1842</v>
      </c>
      <c r="D1778" s="55" t="str">
        <f>IF(C1778&lt;&gt;"",IFERROR(VLOOKUP(C1778,#REF!,2,FALSE),""))</f>
        <v/>
      </c>
      <c r="E1778" s="56"/>
      <c r="F1778" s="57"/>
      <c r="G1778" s="53">
        <f t="shared" si="116"/>
        <v>0</v>
      </c>
      <c r="H1778" s="53">
        <f>IF(ISERROR(VLOOKUP(C1778,Vente!$A$4:$D$32,4,FALSE)),0,VLOOKUP(C1778,Vente!$B$19:$C$506,2,FALSE))</f>
        <v>0</v>
      </c>
      <c r="I1778" s="53">
        <f t="shared" si="117"/>
        <v>0</v>
      </c>
      <c r="J1778" s="54">
        <f t="shared" si="118"/>
        <v>0</v>
      </c>
      <c r="Q1778" s="20" t="str">
        <v/>
      </c>
    </row>
    <row r="1779" spans="1:17" ht="16.5" x14ac:dyDescent="0.3">
      <c r="A1779" s="42">
        <f t="shared" si="119"/>
        <v>1775</v>
      </c>
      <c r="B1779" s="39"/>
      <c r="C1779" s="50" t="s">
        <v>1843</v>
      </c>
      <c r="D1779" s="55" t="str">
        <f>IF(C1779&lt;&gt;"",IFERROR(VLOOKUP(C1779,#REF!,2,FALSE),""))</f>
        <v/>
      </c>
      <c r="E1779" s="56"/>
      <c r="F1779" s="57"/>
      <c r="G1779" s="53">
        <f t="shared" si="116"/>
        <v>0</v>
      </c>
      <c r="H1779" s="53">
        <f>IF(ISERROR(VLOOKUP(C1779,Vente!$A$4:$D$32,4,FALSE)),0,VLOOKUP(C1779,Vente!$B$19:$C$506,2,FALSE))</f>
        <v>0</v>
      </c>
      <c r="I1779" s="53">
        <f t="shared" si="117"/>
        <v>0</v>
      </c>
      <c r="J1779" s="54">
        <f t="shared" si="118"/>
        <v>0</v>
      </c>
      <c r="Q1779" s="20" t="str">
        <v/>
      </c>
    </row>
    <row r="1780" spans="1:17" ht="16.5" x14ac:dyDescent="0.3">
      <c r="A1780" s="42">
        <f t="shared" si="119"/>
        <v>1776</v>
      </c>
      <c r="B1780" s="39"/>
      <c r="C1780" s="50" t="s">
        <v>1844</v>
      </c>
      <c r="D1780" s="55" t="str">
        <f>IF(C1780&lt;&gt;"",IFERROR(VLOOKUP(C1780,#REF!,2,FALSE),""))</f>
        <v/>
      </c>
      <c r="E1780" s="56"/>
      <c r="F1780" s="57"/>
      <c r="G1780" s="53">
        <f t="shared" si="116"/>
        <v>0</v>
      </c>
      <c r="H1780" s="53">
        <f>IF(ISERROR(VLOOKUP(C1780,Vente!$A$4:$D$32,4,FALSE)),0,VLOOKUP(C1780,Vente!$B$19:$C$506,2,FALSE))</f>
        <v>0</v>
      </c>
      <c r="I1780" s="53">
        <f t="shared" si="117"/>
        <v>0</v>
      </c>
      <c r="J1780" s="54">
        <f t="shared" si="118"/>
        <v>0</v>
      </c>
      <c r="Q1780" s="20" t="str">
        <v/>
      </c>
    </row>
    <row r="1781" spans="1:17" ht="16.5" x14ac:dyDescent="0.3">
      <c r="A1781" s="42">
        <f t="shared" si="119"/>
        <v>1777</v>
      </c>
      <c r="B1781" s="39"/>
      <c r="C1781" s="50" t="s">
        <v>1845</v>
      </c>
      <c r="D1781" s="55" t="str">
        <f>IF(C1781&lt;&gt;"",IFERROR(VLOOKUP(C1781,#REF!,2,FALSE),""))</f>
        <v/>
      </c>
      <c r="E1781" s="56"/>
      <c r="F1781" s="57"/>
      <c r="G1781" s="53">
        <f t="shared" si="116"/>
        <v>0</v>
      </c>
      <c r="H1781" s="53">
        <f>IF(ISERROR(VLOOKUP(C1781,Vente!$A$4:$D$32,4,FALSE)),0,VLOOKUP(C1781,Vente!$B$19:$C$506,2,FALSE))</f>
        <v>0</v>
      </c>
      <c r="I1781" s="53">
        <f t="shared" si="117"/>
        <v>0</v>
      </c>
      <c r="J1781" s="54">
        <f t="shared" si="118"/>
        <v>0</v>
      </c>
      <c r="Q1781" s="20" t="str">
        <v/>
      </c>
    </row>
    <row r="1782" spans="1:17" ht="16.5" x14ac:dyDescent="0.3">
      <c r="A1782" s="42">
        <f t="shared" si="119"/>
        <v>1778</v>
      </c>
      <c r="B1782" s="39"/>
      <c r="C1782" s="50" t="s">
        <v>1846</v>
      </c>
      <c r="D1782" s="55" t="str">
        <f>IF(C1782&lt;&gt;"",IFERROR(VLOOKUP(C1782,#REF!,2,FALSE),""))</f>
        <v/>
      </c>
      <c r="E1782" s="56"/>
      <c r="F1782" s="57"/>
      <c r="G1782" s="53">
        <f t="shared" si="116"/>
        <v>0</v>
      </c>
      <c r="H1782" s="53">
        <f>IF(ISERROR(VLOOKUP(C1782,Vente!$A$4:$D$32,4,FALSE)),0,VLOOKUP(C1782,Vente!$B$19:$C$506,2,FALSE))</f>
        <v>0</v>
      </c>
      <c r="I1782" s="53">
        <f t="shared" si="117"/>
        <v>0</v>
      </c>
      <c r="J1782" s="54">
        <f t="shared" si="118"/>
        <v>0</v>
      </c>
      <c r="Q1782" s="20" t="str">
        <v/>
      </c>
    </row>
    <row r="1783" spans="1:17" ht="16.5" x14ac:dyDescent="0.3">
      <c r="A1783" s="42">
        <f t="shared" si="119"/>
        <v>1779</v>
      </c>
      <c r="B1783" s="39"/>
      <c r="C1783" s="50" t="s">
        <v>1847</v>
      </c>
      <c r="D1783" s="55" t="str">
        <f>IF(C1783&lt;&gt;"",IFERROR(VLOOKUP(C1783,#REF!,2,FALSE),""))</f>
        <v/>
      </c>
      <c r="E1783" s="56"/>
      <c r="F1783" s="57"/>
      <c r="G1783" s="53">
        <f t="shared" si="116"/>
        <v>0</v>
      </c>
      <c r="H1783" s="53">
        <f>IF(ISERROR(VLOOKUP(C1783,Vente!$A$4:$D$32,4,FALSE)),0,VLOOKUP(C1783,Vente!$B$19:$C$506,2,FALSE))</f>
        <v>0</v>
      </c>
      <c r="I1783" s="53">
        <f t="shared" si="117"/>
        <v>0</v>
      </c>
      <c r="J1783" s="54">
        <f t="shared" si="118"/>
        <v>0</v>
      </c>
      <c r="Q1783" s="20" t="str">
        <v/>
      </c>
    </row>
    <row r="1784" spans="1:17" ht="16.5" x14ac:dyDescent="0.3">
      <c r="A1784" s="42">
        <f t="shared" si="119"/>
        <v>1780</v>
      </c>
      <c r="B1784" s="39"/>
      <c r="C1784" s="50" t="s">
        <v>1848</v>
      </c>
      <c r="D1784" s="55" t="str">
        <f>IF(C1784&lt;&gt;"",IFERROR(VLOOKUP(C1784,#REF!,2,FALSE),""))</f>
        <v/>
      </c>
      <c r="E1784" s="56"/>
      <c r="F1784" s="57"/>
      <c r="G1784" s="53">
        <f t="shared" si="116"/>
        <v>0</v>
      </c>
      <c r="H1784" s="53">
        <f>IF(ISERROR(VLOOKUP(C1784,Vente!$A$4:$D$32,4,FALSE)),0,VLOOKUP(C1784,Vente!$B$19:$C$506,2,FALSE))</f>
        <v>0</v>
      </c>
      <c r="I1784" s="53">
        <f t="shared" si="117"/>
        <v>0</v>
      </c>
      <c r="J1784" s="54">
        <f t="shared" si="118"/>
        <v>0</v>
      </c>
      <c r="Q1784" s="20" t="str">
        <v/>
      </c>
    </row>
    <row r="1785" spans="1:17" ht="16.5" x14ac:dyDescent="0.3">
      <c r="A1785" s="42">
        <f t="shared" si="119"/>
        <v>1781</v>
      </c>
      <c r="B1785" s="39"/>
      <c r="C1785" s="50" t="s">
        <v>1849</v>
      </c>
      <c r="D1785" s="55" t="str">
        <f>IF(C1785&lt;&gt;"",IFERROR(VLOOKUP(C1785,#REF!,2,FALSE),""))</f>
        <v/>
      </c>
      <c r="E1785" s="56"/>
      <c r="F1785" s="57"/>
      <c r="G1785" s="53">
        <f t="shared" si="116"/>
        <v>0</v>
      </c>
      <c r="H1785" s="53">
        <f>IF(ISERROR(VLOOKUP(C1785,Vente!$A$4:$D$32,4,FALSE)),0,VLOOKUP(C1785,Vente!$B$19:$C$506,2,FALSE))</f>
        <v>0</v>
      </c>
      <c r="I1785" s="53">
        <f t="shared" si="117"/>
        <v>0</v>
      </c>
      <c r="J1785" s="54">
        <f t="shared" si="118"/>
        <v>0</v>
      </c>
      <c r="Q1785" s="20" t="str">
        <v/>
      </c>
    </row>
    <row r="1786" spans="1:17" ht="16.5" x14ac:dyDescent="0.3">
      <c r="A1786" s="42">
        <f t="shared" si="119"/>
        <v>1782</v>
      </c>
      <c r="B1786" s="39"/>
      <c r="C1786" s="50" t="s">
        <v>1850</v>
      </c>
      <c r="D1786" s="55" t="str">
        <f>IF(C1786&lt;&gt;"",IFERROR(VLOOKUP(C1786,#REF!,2,FALSE),""))</f>
        <v/>
      </c>
      <c r="E1786" s="56"/>
      <c r="F1786" s="57"/>
      <c r="G1786" s="53">
        <f t="shared" si="116"/>
        <v>0</v>
      </c>
      <c r="H1786" s="53">
        <f>IF(ISERROR(VLOOKUP(C1786,Vente!$A$4:$D$32,4,FALSE)),0,VLOOKUP(C1786,Vente!$B$19:$C$506,2,FALSE))</f>
        <v>0</v>
      </c>
      <c r="I1786" s="53">
        <f t="shared" si="117"/>
        <v>0</v>
      </c>
      <c r="J1786" s="54">
        <f t="shared" si="118"/>
        <v>0</v>
      </c>
      <c r="Q1786" s="20" t="str">
        <v/>
      </c>
    </row>
    <row r="1787" spans="1:17" ht="16.5" x14ac:dyDescent="0.3">
      <c r="A1787" s="42">
        <f t="shared" si="119"/>
        <v>1783</v>
      </c>
      <c r="B1787" s="39"/>
      <c r="C1787" s="50" t="s">
        <v>1851</v>
      </c>
      <c r="D1787" s="55" t="str">
        <f>IF(C1787&lt;&gt;"",IFERROR(VLOOKUP(C1787,#REF!,2,FALSE),""))</f>
        <v/>
      </c>
      <c r="E1787" s="56"/>
      <c r="F1787" s="57"/>
      <c r="G1787" s="53">
        <f t="shared" si="116"/>
        <v>0</v>
      </c>
      <c r="H1787" s="53">
        <f>IF(ISERROR(VLOOKUP(C1787,Vente!$A$4:$D$32,4,FALSE)),0,VLOOKUP(C1787,Vente!$B$19:$C$506,2,FALSE))</f>
        <v>0</v>
      </c>
      <c r="I1787" s="53">
        <f t="shared" si="117"/>
        <v>0</v>
      </c>
      <c r="J1787" s="54">
        <f t="shared" si="118"/>
        <v>0</v>
      </c>
      <c r="Q1787" s="20" t="str">
        <v/>
      </c>
    </row>
    <row r="1788" spans="1:17" ht="16.5" x14ac:dyDescent="0.3">
      <c r="A1788" s="42">
        <f t="shared" si="119"/>
        <v>1784</v>
      </c>
      <c r="B1788" s="39"/>
      <c r="C1788" s="50" t="s">
        <v>1852</v>
      </c>
      <c r="D1788" s="55" t="str">
        <f>IF(C1788&lt;&gt;"",IFERROR(VLOOKUP(C1788,#REF!,2,FALSE),""))</f>
        <v/>
      </c>
      <c r="E1788" s="56"/>
      <c r="F1788" s="57"/>
      <c r="G1788" s="53">
        <f t="shared" si="116"/>
        <v>0</v>
      </c>
      <c r="H1788" s="53">
        <f>IF(ISERROR(VLOOKUP(C1788,Vente!$A$4:$D$32,4,FALSE)),0,VLOOKUP(C1788,Vente!$B$19:$C$506,2,FALSE))</f>
        <v>0</v>
      </c>
      <c r="I1788" s="53">
        <f t="shared" si="117"/>
        <v>0</v>
      </c>
      <c r="J1788" s="54">
        <f t="shared" si="118"/>
        <v>0</v>
      </c>
      <c r="Q1788" s="20" t="str">
        <v/>
      </c>
    </row>
    <row r="1789" spans="1:17" ht="16.5" x14ac:dyDescent="0.3">
      <c r="A1789" s="42">
        <f t="shared" si="119"/>
        <v>1785</v>
      </c>
      <c r="B1789" s="39"/>
      <c r="C1789" s="50" t="s">
        <v>1853</v>
      </c>
      <c r="D1789" s="55" t="str">
        <f>IF(C1789&lt;&gt;"",IFERROR(VLOOKUP(C1789,#REF!,2,FALSE),""))</f>
        <v/>
      </c>
      <c r="E1789" s="56"/>
      <c r="F1789" s="57"/>
      <c r="G1789" s="53">
        <f t="shared" si="116"/>
        <v>0</v>
      </c>
      <c r="H1789" s="53">
        <f>IF(ISERROR(VLOOKUP(C1789,Vente!$A$4:$D$32,4,FALSE)),0,VLOOKUP(C1789,Vente!$B$19:$C$506,2,FALSE))</f>
        <v>0</v>
      </c>
      <c r="I1789" s="53">
        <f t="shared" si="117"/>
        <v>0</v>
      </c>
      <c r="J1789" s="54">
        <f t="shared" si="118"/>
        <v>0</v>
      </c>
      <c r="Q1789" s="20" t="str">
        <v/>
      </c>
    </row>
    <row r="1790" spans="1:17" ht="16.5" x14ac:dyDescent="0.3">
      <c r="A1790" s="42">
        <f t="shared" si="119"/>
        <v>1786</v>
      </c>
      <c r="B1790" s="39"/>
      <c r="C1790" s="50" t="s">
        <v>1854</v>
      </c>
      <c r="D1790" s="55" t="str">
        <f>IF(C1790&lt;&gt;"",IFERROR(VLOOKUP(C1790,#REF!,2,FALSE),""))</f>
        <v/>
      </c>
      <c r="E1790" s="56"/>
      <c r="F1790" s="57"/>
      <c r="G1790" s="53">
        <f t="shared" si="116"/>
        <v>0</v>
      </c>
      <c r="H1790" s="53">
        <f>IF(ISERROR(VLOOKUP(C1790,Vente!$A$4:$D$32,4,FALSE)),0,VLOOKUP(C1790,Vente!$B$19:$C$506,2,FALSE))</f>
        <v>0</v>
      </c>
      <c r="I1790" s="53">
        <f t="shared" si="117"/>
        <v>0</v>
      </c>
      <c r="J1790" s="54">
        <f t="shared" si="118"/>
        <v>0</v>
      </c>
      <c r="Q1790" s="20" t="str">
        <v/>
      </c>
    </row>
    <row r="1791" spans="1:17" ht="16.5" x14ac:dyDescent="0.3">
      <c r="A1791" s="42">
        <f t="shared" si="119"/>
        <v>1787</v>
      </c>
      <c r="B1791" s="39"/>
      <c r="C1791" s="50" t="s">
        <v>1855</v>
      </c>
      <c r="D1791" s="55" t="str">
        <f>IF(C1791&lt;&gt;"",IFERROR(VLOOKUP(C1791,#REF!,2,FALSE),""))</f>
        <v/>
      </c>
      <c r="E1791" s="56"/>
      <c r="F1791" s="57"/>
      <c r="G1791" s="53">
        <f t="shared" si="116"/>
        <v>0</v>
      </c>
      <c r="H1791" s="53">
        <f>IF(ISERROR(VLOOKUP(C1791,Vente!$A$4:$D$32,4,FALSE)),0,VLOOKUP(C1791,Vente!$B$19:$C$506,2,FALSE))</f>
        <v>0</v>
      </c>
      <c r="I1791" s="53">
        <f t="shared" si="117"/>
        <v>0</v>
      </c>
      <c r="J1791" s="54">
        <f t="shared" si="118"/>
        <v>0</v>
      </c>
      <c r="Q1791" s="20" t="str">
        <v/>
      </c>
    </row>
    <row r="1792" spans="1:17" ht="16.5" x14ac:dyDescent="0.3">
      <c r="A1792" s="42">
        <f t="shared" si="119"/>
        <v>1788</v>
      </c>
      <c r="B1792" s="39"/>
      <c r="C1792" s="50" t="s">
        <v>1856</v>
      </c>
      <c r="D1792" s="55" t="str">
        <f>IF(C1792&lt;&gt;"",IFERROR(VLOOKUP(C1792,#REF!,2,FALSE),""))</f>
        <v/>
      </c>
      <c r="E1792" s="56"/>
      <c r="F1792" s="57"/>
      <c r="G1792" s="53">
        <f t="shared" si="116"/>
        <v>0</v>
      </c>
      <c r="H1792" s="53">
        <f>IF(ISERROR(VLOOKUP(C1792,Vente!$A$4:$D$32,4,FALSE)),0,VLOOKUP(C1792,Vente!$B$19:$C$506,2,FALSE))</f>
        <v>0</v>
      </c>
      <c r="I1792" s="53">
        <f t="shared" si="117"/>
        <v>0</v>
      </c>
      <c r="J1792" s="54">
        <f t="shared" si="118"/>
        <v>0</v>
      </c>
      <c r="Q1792" s="20" t="str">
        <v/>
      </c>
    </row>
    <row r="1793" spans="1:17" ht="16.5" x14ac:dyDescent="0.3">
      <c r="A1793" s="42">
        <f t="shared" si="119"/>
        <v>1789</v>
      </c>
      <c r="B1793" s="39"/>
      <c r="C1793" s="50" t="s">
        <v>1857</v>
      </c>
      <c r="D1793" s="55" t="str">
        <f>IF(C1793&lt;&gt;"",IFERROR(VLOOKUP(C1793,#REF!,2,FALSE),""))</f>
        <v/>
      </c>
      <c r="E1793" s="56"/>
      <c r="F1793" s="57"/>
      <c r="G1793" s="53">
        <f t="shared" si="116"/>
        <v>0</v>
      </c>
      <c r="H1793" s="53">
        <f>IF(ISERROR(VLOOKUP(C1793,Vente!$A$4:$D$32,4,FALSE)),0,VLOOKUP(C1793,Vente!$B$19:$C$506,2,FALSE))</f>
        <v>0</v>
      </c>
      <c r="I1793" s="53">
        <f t="shared" si="117"/>
        <v>0</v>
      </c>
      <c r="J1793" s="54">
        <f t="shared" si="118"/>
        <v>0</v>
      </c>
      <c r="Q1793" s="20" t="str">
        <v/>
      </c>
    </row>
    <row r="1794" spans="1:17" ht="16.5" x14ac:dyDescent="0.3">
      <c r="A1794" s="42">
        <f t="shared" si="119"/>
        <v>1790</v>
      </c>
      <c r="B1794" s="39"/>
      <c r="C1794" s="50" t="s">
        <v>1858</v>
      </c>
      <c r="D1794" s="55" t="str">
        <f>IF(C1794&lt;&gt;"",IFERROR(VLOOKUP(C1794,#REF!,2,FALSE),""))</f>
        <v/>
      </c>
      <c r="E1794" s="56"/>
      <c r="F1794" s="57"/>
      <c r="G1794" s="53">
        <f t="shared" si="116"/>
        <v>0</v>
      </c>
      <c r="H1794" s="53">
        <f>IF(ISERROR(VLOOKUP(C1794,Vente!$A$4:$D$32,4,FALSE)),0,VLOOKUP(C1794,Vente!$B$19:$C$506,2,FALSE))</f>
        <v>0</v>
      </c>
      <c r="I1794" s="53">
        <f t="shared" si="117"/>
        <v>0</v>
      </c>
      <c r="J1794" s="54">
        <f t="shared" si="118"/>
        <v>0</v>
      </c>
      <c r="Q1794" s="20" t="str">
        <v/>
      </c>
    </row>
    <row r="1795" spans="1:17" ht="16.5" x14ac:dyDescent="0.3">
      <c r="A1795" s="42">
        <f t="shared" si="119"/>
        <v>1791</v>
      </c>
      <c r="B1795" s="39"/>
      <c r="C1795" s="50" t="s">
        <v>1859</v>
      </c>
      <c r="D1795" s="55" t="str">
        <f>IF(C1795&lt;&gt;"",IFERROR(VLOOKUP(C1795,#REF!,2,FALSE),""))</f>
        <v/>
      </c>
      <c r="E1795" s="56"/>
      <c r="F1795" s="57"/>
      <c r="G1795" s="53">
        <f t="shared" si="116"/>
        <v>0</v>
      </c>
      <c r="H1795" s="53">
        <f>IF(ISERROR(VLOOKUP(C1795,Vente!$A$4:$D$32,4,FALSE)),0,VLOOKUP(C1795,Vente!$B$19:$C$506,2,FALSE))</f>
        <v>0</v>
      </c>
      <c r="I1795" s="53">
        <f t="shared" si="117"/>
        <v>0</v>
      </c>
      <c r="J1795" s="54">
        <f t="shared" si="118"/>
        <v>0</v>
      </c>
      <c r="Q1795" s="20" t="str">
        <v/>
      </c>
    </row>
    <row r="1796" spans="1:17" ht="16.5" x14ac:dyDescent="0.3">
      <c r="A1796" s="42">
        <f t="shared" si="119"/>
        <v>1792</v>
      </c>
      <c r="B1796" s="39"/>
      <c r="C1796" s="50" t="s">
        <v>1860</v>
      </c>
      <c r="D1796" s="55" t="str">
        <f>IF(C1796&lt;&gt;"",IFERROR(VLOOKUP(C1796,#REF!,2,FALSE),""))</f>
        <v/>
      </c>
      <c r="E1796" s="56"/>
      <c r="F1796" s="57"/>
      <c r="G1796" s="53">
        <f t="shared" si="116"/>
        <v>0</v>
      </c>
      <c r="H1796" s="53">
        <f>IF(ISERROR(VLOOKUP(C1796,Vente!$A$4:$D$32,4,FALSE)),0,VLOOKUP(C1796,Vente!$B$19:$C$506,2,FALSE))</f>
        <v>0</v>
      </c>
      <c r="I1796" s="53">
        <f t="shared" si="117"/>
        <v>0</v>
      </c>
      <c r="J1796" s="54">
        <f t="shared" si="118"/>
        <v>0</v>
      </c>
      <c r="Q1796" s="20" t="str">
        <v/>
      </c>
    </row>
    <row r="1797" spans="1:17" ht="16.5" x14ac:dyDescent="0.3">
      <c r="A1797" s="42">
        <f t="shared" si="119"/>
        <v>1793</v>
      </c>
      <c r="B1797" s="39"/>
      <c r="C1797" s="50" t="s">
        <v>1861</v>
      </c>
      <c r="D1797" s="55" t="str">
        <f>IF(C1797&lt;&gt;"",IFERROR(VLOOKUP(C1797,#REF!,2,FALSE),""))</f>
        <v/>
      </c>
      <c r="E1797" s="56"/>
      <c r="F1797" s="57"/>
      <c r="G1797" s="53">
        <f t="shared" si="116"/>
        <v>0</v>
      </c>
      <c r="H1797" s="53">
        <f>IF(ISERROR(VLOOKUP(C1797,Vente!$A$4:$D$32,4,FALSE)),0,VLOOKUP(C1797,Vente!$B$19:$C$506,2,FALSE))</f>
        <v>0</v>
      </c>
      <c r="I1797" s="53">
        <f t="shared" si="117"/>
        <v>0</v>
      </c>
      <c r="J1797" s="54">
        <f t="shared" si="118"/>
        <v>0</v>
      </c>
      <c r="Q1797" s="20" t="str">
        <v/>
      </c>
    </row>
    <row r="1798" spans="1:17" ht="16.5" x14ac:dyDescent="0.3">
      <c r="A1798" s="42">
        <f t="shared" si="119"/>
        <v>1794</v>
      </c>
      <c r="B1798" s="39"/>
      <c r="C1798" s="50" t="s">
        <v>1862</v>
      </c>
      <c r="D1798" s="55" t="str">
        <f>IF(C1798&lt;&gt;"",IFERROR(VLOOKUP(C1798,#REF!,2,FALSE),""))</f>
        <v/>
      </c>
      <c r="E1798" s="56"/>
      <c r="F1798" s="57"/>
      <c r="G1798" s="53">
        <f t="shared" ref="G1798:G1861" si="120">F1798</f>
        <v>0</v>
      </c>
      <c r="H1798" s="53">
        <f>IF(ISERROR(VLOOKUP(C1798,Vente!$A$4:$D$32,4,FALSE)),0,VLOOKUP(C1798,Vente!$B$19:$C$506,2,FALSE))</f>
        <v>0</v>
      </c>
      <c r="I1798" s="53">
        <f t="shared" ref="I1798:I1861" si="121">G1798-H1798</f>
        <v>0</v>
      </c>
      <c r="J1798" s="54">
        <f t="shared" ref="J1798:J1861" si="122">F1798*E1798</f>
        <v>0</v>
      </c>
      <c r="Q1798" s="20" t="str">
        <v/>
      </c>
    </row>
    <row r="1799" spans="1:17" ht="16.5" x14ac:dyDescent="0.3">
      <c r="A1799" s="42">
        <f t="shared" ref="A1799:A1862" si="123">A1798+1</f>
        <v>1795</v>
      </c>
      <c r="B1799" s="39"/>
      <c r="C1799" s="50" t="s">
        <v>1863</v>
      </c>
      <c r="D1799" s="55" t="str">
        <f>IF(C1799&lt;&gt;"",IFERROR(VLOOKUP(C1799,#REF!,2,FALSE),""))</f>
        <v/>
      </c>
      <c r="E1799" s="56"/>
      <c r="F1799" s="57"/>
      <c r="G1799" s="53">
        <f t="shared" si="120"/>
        <v>0</v>
      </c>
      <c r="H1799" s="53">
        <f>IF(ISERROR(VLOOKUP(C1799,Vente!$A$4:$D$32,4,FALSE)),0,VLOOKUP(C1799,Vente!$B$19:$C$506,2,FALSE))</f>
        <v>0</v>
      </c>
      <c r="I1799" s="53">
        <f t="shared" si="121"/>
        <v>0</v>
      </c>
      <c r="J1799" s="54">
        <f t="shared" si="122"/>
        <v>0</v>
      </c>
      <c r="Q1799" s="20" t="str">
        <v/>
      </c>
    </row>
    <row r="1800" spans="1:17" ht="16.5" x14ac:dyDescent="0.3">
      <c r="A1800" s="42">
        <f t="shared" si="123"/>
        <v>1796</v>
      </c>
      <c r="B1800" s="39"/>
      <c r="C1800" s="50" t="s">
        <v>1864</v>
      </c>
      <c r="D1800" s="55" t="str">
        <f>IF(C1800&lt;&gt;"",IFERROR(VLOOKUP(C1800,#REF!,2,FALSE),""))</f>
        <v/>
      </c>
      <c r="E1800" s="56"/>
      <c r="F1800" s="57"/>
      <c r="G1800" s="53">
        <f t="shared" si="120"/>
        <v>0</v>
      </c>
      <c r="H1800" s="53">
        <f>IF(ISERROR(VLOOKUP(C1800,Vente!$A$4:$D$32,4,FALSE)),0,VLOOKUP(C1800,Vente!$B$19:$C$506,2,FALSE))</f>
        <v>0</v>
      </c>
      <c r="I1800" s="53">
        <f t="shared" si="121"/>
        <v>0</v>
      </c>
      <c r="J1800" s="54">
        <f t="shared" si="122"/>
        <v>0</v>
      </c>
      <c r="Q1800" s="20" t="str">
        <v/>
      </c>
    </row>
    <row r="1801" spans="1:17" ht="16.5" x14ac:dyDescent="0.3">
      <c r="A1801" s="42">
        <f t="shared" si="123"/>
        <v>1797</v>
      </c>
      <c r="B1801" s="39"/>
      <c r="C1801" s="50" t="s">
        <v>1865</v>
      </c>
      <c r="D1801" s="55" t="str">
        <f>IF(C1801&lt;&gt;"",IFERROR(VLOOKUP(C1801,#REF!,2,FALSE),""))</f>
        <v/>
      </c>
      <c r="E1801" s="56"/>
      <c r="F1801" s="57"/>
      <c r="G1801" s="53">
        <f t="shared" si="120"/>
        <v>0</v>
      </c>
      <c r="H1801" s="53">
        <f>IF(ISERROR(VLOOKUP(C1801,Vente!$A$4:$D$32,4,FALSE)),0,VLOOKUP(C1801,Vente!$B$19:$C$506,2,FALSE))</f>
        <v>0</v>
      </c>
      <c r="I1801" s="53">
        <f t="shared" si="121"/>
        <v>0</v>
      </c>
      <c r="J1801" s="54">
        <f t="shared" si="122"/>
        <v>0</v>
      </c>
      <c r="Q1801" s="20" t="str">
        <v/>
      </c>
    </row>
    <row r="1802" spans="1:17" ht="16.5" x14ac:dyDescent="0.3">
      <c r="A1802" s="42">
        <f t="shared" si="123"/>
        <v>1798</v>
      </c>
      <c r="B1802" s="39"/>
      <c r="C1802" s="50" t="s">
        <v>1866</v>
      </c>
      <c r="D1802" s="55" t="str">
        <f>IF(C1802&lt;&gt;"",IFERROR(VLOOKUP(C1802,#REF!,2,FALSE),""))</f>
        <v/>
      </c>
      <c r="E1802" s="56"/>
      <c r="F1802" s="57"/>
      <c r="G1802" s="53">
        <f t="shared" si="120"/>
        <v>0</v>
      </c>
      <c r="H1802" s="53">
        <f>IF(ISERROR(VLOOKUP(C1802,Vente!$A$4:$D$32,4,FALSE)),0,VLOOKUP(C1802,Vente!$B$19:$C$506,2,FALSE))</f>
        <v>0</v>
      </c>
      <c r="I1802" s="53">
        <f t="shared" si="121"/>
        <v>0</v>
      </c>
      <c r="J1802" s="54">
        <f t="shared" si="122"/>
        <v>0</v>
      </c>
      <c r="Q1802" s="20" t="str">
        <v/>
      </c>
    </row>
    <row r="1803" spans="1:17" ht="16.5" x14ac:dyDescent="0.3">
      <c r="A1803" s="42">
        <f t="shared" si="123"/>
        <v>1799</v>
      </c>
      <c r="B1803" s="39"/>
      <c r="C1803" s="50" t="s">
        <v>1867</v>
      </c>
      <c r="D1803" s="55" t="str">
        <f>IF(C1803&lt;&gt;"",IFERROR(VLOOKUP(C1803,#REF!,2,FALSE),""))</f>
        <v/>
      </c>
      <c r="E1803" s="56"/>
      <c r="F1803" s="57"/>
      <c r="G1803" s="53">
        <f t="shared" si="120"/>
        <v>0</v>
      </c>
      <c r="H1803" s="53">
        <f>IF(ISERROR(VLOOKUP(C1803,Vente!$A$4:$D$32,4,FALSE)),0,VLOOKUP(C1803,Vente!$B$19:$C$506,2,FALSE))</f>
        <v>0</v>
      </c>
      <c r="I1803" s="53">
        <f t="shared" si="121"/>
        <v>0</v>
      </c>
      <c r="J1803" s="54">
        <f t="shared" si="122"/>
        <v>0</v>
      </c>
      <c r="Q1803" s="20" t="str">
        <v/>
      </c>
    </row>
    <row r="1804" spans="1:17" ht="16.5" x14ac:dyDescent="0.3">
      <c r="A1804" s="42">
        <f t="shared" si="123"/>
        <v>1800</v>
      </c>
      <c r="B1804" s="39"/>
      <c r="C1804" s="50" t="s">
        <v>1868</v>
      </c>
      <c r="D1804" s="55" t="str">
        <f>IF(C1804&lt;&gt;"",IFERROR(VLOOKUP(C1804,#REF!,2,FALSE),""))</f>
        <v/>
      </c>
      <c r="E1804" s="56"/>
      <c r="F1804" s="57"/>
      <c r="G1804" s="53">
        <f t="shared" si="120"/>
        <v>0</v>
      </c>
      <c r="H1804" s="53">
        <f>IF(ISERROR(VLOOKUP(C1804,Vente!$A$4:$D$32,4,FALSE)),0,VLOOKUP(C1804,Vente!$B$19:$C$506,2,FALSE))</f>
        <v>0</v>
      </c>
      <c r="I1804" s="53">
        <f t="shared" si="121"/>
        <v>0</v>
      </c>
      <c r="J1804" s="54">
        <f t="shared" si="122"/>
        <v>0</v>
      </c>
      <c r="Q1804" s="20" t="str">
        <v/>
      </c>
    </row>
    <row r="1805" spans="1:17" ht="16.5" x14ac:dyDescent="0.3">
      <c r="A1805" s="42">
        <f t="shared" si="123"/>
        <v>1801</v>
      </c>
      <c r="B1805" s="39"/>
      <c r="C1805" s="50" t="s">
        <v>1869</v>
      </c>
      <c r="D1805" s="55" t="str">
        <f>IF(C1805&lt;&gt;"",IFERROR(VLOOKUP(C1805,#REF!,2,FALSE),""))</f>
        <v/>
      </c>
      <c r="E1805" s="56"/>
      <c r="F1805" s="57"/>
      <c r="G1805" s="53">
        <f t="shared" si="120"/>
        <v>0</v>
      </c>
      <c r="H1805" s="53">
        <f>IF(ISERROR(VLOOKUP(C1805,Vente!$A$4:$D$32,4,FALSE)),0,VLOOKUP(C1805,Vente!$B$19:$C$506,2,FALSE))</f>
        <v>0</v>
      </c>
      <c r="I1805" s="53">
        <f t="shared" si="121"/>
        <v>0</v>
      </c>
      <c r="J1805" s="54">
        <f t="shared" si="122"/>
        <v>0</v>
      </c>
      <c r="Q1805" s="20" t="str">
        <v/>
      </c>
    </row>
    <row r="1806" spans="1:17" ht="16.5" x14ac:dyDescent="0.3">
      <c r="A1806" s="42">
        <f t="shared" si="123"/>
        <v>1802</v>
      </c>
      <c r="B1806" s="39"/>
      <c r="C1806" s="50" t="s">
        <v>1870</v>
      </c>
      <c r="D1806" s="55" t="str">
        <f>IF(C1806&lt;&gt;"",IFERROR(VLOOKUP(C1806,#REF!,2,FALSE),""))</f>
        <v/>
      </c>
      <c r="E1806" s="56"/>
      <c r="F1806" s="57"/>
      <c r="G1806" s="53">
        <f t="shared" si="120"/>
        <v>0</v>
      </c>
      <c r="H1806" s="53">
        <f>IF(ISERROR(VLOOKUP(C1806,Vente!$A$4:$D$32,4,FALSE)),0,VLOOKUP(C1806,Vente!$B$19:$C$506,2,FALSE))</f>
        <v>0</v>
      </c>
      <c r="I1806" s="53">
        <f t="shared" si="121"/>
        <v>0</v>
      </c>
      <c r="J1806" s="54">
        <f t="shared" si="122"/>
        <v>0</v>
      </c>
      <c r="Q1806" s="20" t="str">
        <v/>
      </c>
    </row>
    <row r="1807" spans="1:17" ht="16.5" x14ac:dyDescent="0.3">
      <c r="A1807" s="42">
        <f t="shared" si="123"/>
        <v>1803</v>
      </c>
      <c r="B1807" s="39"/>
      <c r="C1807" s="50" t="s">
        <v>1871</v>
      </c>
      <c r="D1807" s="55" t="str">
        <f>IF(C1807&lt;&gt;"",IFERROR(VLOOKUP(C1807,#REF!,2,FALSE),""))</f>
        <v/>
      </c>
      <c r="E1807" s="56"/>
      <c r="F1807" s="57"/>
      <c r="G1807" s="53">
        <f t="shared" si="120"/>
        <v>0</v>
      </c>
      <c r="H1807" s="53">
        <f>IF(ISERROR(VLOOKUP(C1807,Vente!$A$4:$D$32,4,FALSE)),0,VLOOKUP(C1807,Vente!$B$19:$C$506,2,FALSE))</f>
        <v>0</v>
      </c>
      <c r="I1807" s="53">
        <f t="shared" si="121"/>
        <v>0</v>
      </c>
      <c r="J1807" s="54">
        <f t="shared" si="122"/>
        <v>0</v>
      </c>
      <c r="Q1807" s="20" t="str">
        <v/>
      </c>
    </row>
    <row r="1808" spans="1:17" ht="16.5" x14ac:dyDescent="0.3">
      <c r="A1808" s="42">
        <f t="shared" si="123"/>
        <v>1804</v>
      </c>
      <c r="B1808" s="39"/>
      <c r="C1808" s="50" t="s">
        <v>1872</v>
      </c>
      <c r="D1808" s="55" t="str">
        <f>IF(C1808&lt;&gt;"",IFERROR(VLOOKUP(C1808,#REF!,2,FALSE),""))</f>
        <v/>
      </c>
      <c r="E1808" s="56"/>
      <c r="F1808" s="57"/>
      <c r="G1808" s="53">
        <f t="shared" si="120"/>
        <v>0</v>
      </c>
      <c r="H1808" s="53">
        <f>IF(ISERROR(VLOOKUP(C1808,Vente!$A$4:$D$32,4,FALSE)),0,VLOOKUP(C1808,Vente!$B$19:$C$506,2,FALSE))</f>
        <v>0</v>
      </c>
      <c r="I1808" s="53">
        <f t="shared" si="121"/>
        <v>0</v>
      </c>
      <c r="J1808" s="54">
        <f t="shared" si="122"/>
        <v>0</v>
      </c>
      <c r="Q1808" s="20" t="str">
        <v/>
      </c>
    </row>
    <row r="1809" spans="1:17" ht="16.5" x14ac:dyDescent="0.3">
      <c r="A1809" s="42">
        <f t="shared" si="123"/>
        <v>1805</v>
      </c>
      <c r="B1809" s="39"/>
      <c r="C1809" s="50" t="s">
        <v>1873</v>
      </c>
      <c r="D1809" s="55" t="str">
        <f>IF(C1809&lt;&gt;"",IFERROR(VLOOKUP(C1809,#REF!,2,FALSE),""))</f>
        <v/>
      </c>
      <c r="E1809" s="56"/>
      <c r="F1809" s="57"/>
      <c r="G1809" s="53">
        <f t="shared" si="120"/>
        <v>0</v>
      </c>
      <c r="H1809" s="53">
        <f>IF(ISERROR(VLOOKUP(C1809,Vente!$A$4:$D$32,4,FALSE)),0,VLOOKUP(C1809,Vente!$B$19:$C$506,2,FALSE))</f>
        <v>0</v>
      </c>
      <c r="I1809" s="53">
        <f t="shared" si="121"/>
        <v>0</v>
      </c>
      <c r="J1809" s="54">
        <f t="shared" si="122"/>
        <v>0</v>
      </c>
      <c r="Q1809" s="20" t="str">
        <v/>
      </c>
    </row>
    <row r="1810" spans="1:17" ht="16.5" x14ac:dyDescent="0.3">
      <c r="A1810" s="42">
        <f t="shared" si="123"/>
        <v>1806</v>
      </c>
      <c r="B1810" s="39"/>
      <c r="C1810" s="50" t="s">
        <v>1874</v>
      </c>
      <c r="D1810" s="55" t="str">
        <f>IF(C1810&lt;&gt;"",IFERROR(VLOOKUP(C1810,#REF!,2,FALSE),""))</f>
        <v/>
      </c>
      <c r="E1810" s="56"/>
      <c r="F1810" s="57"/>
      <c r="G1810" s="53">
        <f t="shared" si="120"/>
        <v>0</v>
      </c>
      <c r="H1810" s="53">
        <f>IF(ISERROR(VLOOKUP(C1810,Vente!$A$4:$D$32,4,FALSE)),0,VLOOKUP(C1810,Vente!$B$19:$C$506,2,FALSE))</f>
        <v>0</v>
      </c>
      <c r="I1810" s="53">
        <f t="shared" si="121"/>
        <v>0</v>
      </c>
      <c r="J1810" s="54">
        <f t="shared" si="122"/>
        <v>0</v>
      </c>
      <c r="Q1810" s="20" t="str">
        <v/>
      </c>
    </row>
    <row r="1811" spans="1:17" ht="16.5" x14ac:dyDescent="0.3">
      <c r="A1811" s="42">
        <f t="shared" si="123"/>
        <v>1807</v>
      </c>
      <c r="B1811" s="39"/>
      <c r="C1811" s="50" t="s">
        <v>1875</v>
      </c>
      <c r="D1811" s="55" t="str">
        <f>IF(C1811&lt;&gt;"",IFERROR(VLOOKUP(C1811,#REF!,2,FALSE),""))</f>
        <v/>
      </c>
      <c r="E1811" s="56"/>
      <c r="F1811" s="57"/>
      <c r="G1811" s="53">
        <f t="shared" si="120"/>
        <v>0</v>
      </c>
      <c r="H1811" s="53">
        <f>IF(ISERROR(VLOOKUP(C1811,Vente!$A$4:$D$32,4,FALSE)),0,VLOOKUP(C1811,Vente!$B$19:$C$506,2,FALSE))</f>
        <v>0</v>
      </c>
      <c r="I1811" s="53">
        <f t="shared" si="121"/>
        <v>0</v>
      </c>
      <c r="J1811" s="54">
        <f t="shared" si="122"/>
        <v>0</v>
      </c>
      <c r="Q1811" s="20" t="str">
        <v/>
      </c>
    </row>
    <row r="1812" spans="1:17" ht="16.5" x14ac:dyDescent="0.3">
      <c r="A1812" s="42">
        <f t="shared" si="123"/>
        <v>1808</v>
      </c>
      <c r="B1812" s="39"/>
      <c r="C1812" s="50" t="s">
        <v>1876</v>
      </c>
      <c r="D1812" s="55" t="str">
        <f>IF(C1812&lt;&gt;"",IFERROR(VLOOKUP(C1812,#REF!,2,FALSE),""))</f>
        <v/>
      </c>
      <c r="E1812" s="56"/>
      <c r="F1812" s="57"/>
      <c r="G1812" s="53">
        <f t="shared" si="120"/>
        <v>0</v>
      </c>
      <c r="H1812" s="53">
        <f>IF(ISERROR(VLOOKUP(C1812,Vente!$A$4:$D$32,4,FALSE)),0,VLOOKUP(C1812,Vente!$B$19:$C$506,2,FALSE))</f>
        <v>0</v>
      </c>
      <c r="I1812" s="53">
        <f t="shared" si="121"/>
        <v>0</v>
      </c>
      <c r="J1812" s="54">
        <f t="shared" si="122"/>
        <v>0</v>
      </c>
      <c r="Q1812" s="20" t="str">
        <v/>
      </c>
    </row>
    <row r="1813" spans="1:17" ht="16.5" x14ac:dyDescent="0.3">
      <c r="A1813" s="42">
        <f t="shared" si="123"/>
        <v>1809</v>
      </c>
      <c r="B1813" s="39"/>
      <c r="C1813" s="50" t="s">
        <v>1877</v>
      </c>
      <c r="D1813" s="55" t="str">
        <f>IF(C1813&lt;&gt;"",IFERROR(VLOOKUP(C1813,#REF!,2,FALSE),""))</f>
        <v/>
      </c>
      <c r="E1813" s="56"/>
      <c r="F1813" s="57"/>
      <c r="G1813" s="53">
        <f t="shared" si="120"/>
        <v>0</v>
      </c>
      <c r="H1813" s="53">
        <f>IF(ISERROR(VLOOKUP(C1813,Vente!$A$4:$D$32,4,FALSE)),0,VLOOKUP(C1813,Vente!$B$19:$C$506,2,FALSE))</f>
        <v>0</v>
      </c>
      <c r="I1813" s="53">
        <f t="shared" si="121"/>
        <v>0</v>
      </c>
      <c r="J1813" s="54">
        <f t="shared" si="122"/>
        <v>0</v>
      </c>
      <c r="Q1813" s="20" t="str">
        <v/>
      </c>
    </row>
    <row r="1814" spans="1:17" ht="16.5" x14ac:dyDescent="0.3">
      <c r="A1814" s="42">
        <f t="shared" si="123"/>
        <v>1810</v>
      </c>
      <c r="B1814" s="39"/>
      <c r="C1814" s="50" t="s">
        <v>1878</v>
      </c>
      <c r="D1814" s="55" t="str">
        <f>IF(C1814&lt;&gt;"",IFERROR(VLOOKUP(C1814,#REF!,2,FALSE),""))</f>
        <v/>
      </c>
      <c r="E1814" s="56"/>
      <c r="F1814" s="57"/>
      <c r="G1814" s="53">
        <f t="shared" si="120"/>
        <v>0</v>
      </c>
      <c r="H1814" s="53">
        <f>IF(ISERROR(VLOOKUP(C1814,Vente!$A$4:$D$32,4,FALSE)),0,VLOOKUP(C1814,Vente!$B$19:$C$506,2,FALSE))</f>
        <v>0</v>
      </c>
      <c r="I1814" s="53">
        <f t="shared" si="121"/>
        <v>0</v>
      </c>
      <c r="J1814" s="54">
        <f t="shared" si="122"/>
        <v>0</v>
      </c>
      <c r="Q1814" s="20" t="str">
        <v/>
      </c>
    </row>
    <row r="1815" spans="1:17" ht="16.5" x14ac:dyDescent="0.3">
      <c r="A1815" s="42">
        <f t="shared" si="123"/>
        <v>1811</v>
      </c>
      <c r="B1815" s="39"/>
      <c r="C1815" s="50" t="s">
        <v>1879</v>
      </c>
      <c r="D1815" s="55" t="str">
        <f>IF(C1815&lt;&gt;"",IFERROR(VLOOKUP(C1815,#REF!,2,FALSE),""))</f>
        <v/>
      </c>
      <c r="E1815" s="56"/>
      <c r="F1815" s="57"/>
      <c r="G1815" s="53">
        <f t="shared" si="120"/>
        <v>0</v>
      </c>
      <c r="H1815" s="53">
        <f>IF(ISERROR(VLOOKUP(C1815,Vente!$A$4:$D$32,4,FALSE)),0,VLOOKUP(C1815,Vente!$B$19:$C$506,2,FALSE))</f>
        <v>0</v>
      </c>
      <c r="I1815" s="53">
        <f t="shared" si="121"/>
        <v>0</v>
      </c>
      <c r="J1815" s="54">
        <f t="shared" si="122"/>
        <v>0</v>
      </c>
      <c r="Q1815" s="20" t="str">
        <v/>
      </c>
    </row>
    <row r="1816" spans="1:17" ht="16.5" x14ac:dyDescent="0.3">
      <c r="A1816" s="42">
        <f t="shared" si="123"/>
        <v>1812</v>
      </c>
      <c r="B1816" s="39"/>
      <c r="C1816" s="50" t="s">
        <v>1880</v>
      </c>
      <c r="D1816" s="55" t="str">
        <f>IF(C1816&lt;&gt;"",IFERROR(VLOOKUP(C1816,#REF!,2,FALSE),""))</f>
        <v/>
      </c>
      <c r="E1816" s="56"/>
      <c r="F1816" s="57"/>
      <c r="G1816" s="53">
        <f t="shared" si="120"/>
        <v>0</v>
      </c>
      <c r="H1816" s="53">
        <f>IF(ISERROR(VLOOKUP(C1816,Vente!$A$4:$D$32,4,FALSE)),0,VLOOKUP(C1816,Vente!$B$19:$C$506,2,FALSE))</f>
        <v>0</v>
      </c>
      <c r="I1816" s="53">
        <f t="shared" si="121"/>
        <v>0</v>
      </c>
      <c r="J1816" s="54">
        <f t="shared" si="122"/>
        <v>0</v>
      </c>
      <c r="Q1816" s="20" t="str">
        <v/>
      </c>
    </row>
    <row r="1817" spans="1:17" ht="16.5" x14ac:dyDescent="0.3">
      <c r="A1817" s="42">
        <f t="shared" si="123"/>
        <v>1813</v>
      </c>
      <c r="B1817" s="39"/>
      <c r="C1817" s="50" t="s">
        <v>1881</v>
      </c>
      <c r="D1817" s="55" t="str">
        <f>IF(C1817&lt;&gt;"",IFERROR(VLOOKUP(C1817,#REF!,2,FALSE),""))</f>
        <v/>
      </c>
      <c r="E1817" s="56"/>
      <c r="F1817" s="57"/>
      <c r="G1817" s="53">
        <f t="shared" si="120"/>
        <v>0</v>
      </c>
      <c r="H1817" s="53">
        <f>IF(ISERROR(VLOOKUP(C1817,Vente!$A$4:$D$32,4,FALSE)),0,VLOOKUP(C1817,Vente!$B$19:$C$506,2,FALSE))</f>
        <v>0</v>
      </c>
      <c r="I1817" s="53">
        <f t="shared" si="121"/>
        <v>0</v>
      </c>
      <c r="J1817" s="54">
        <f t="shared" si="122"/>
        <v>0</v>
      </c>
      <c r="Q1817" s="20" t="str">
        <v/>
      </c>
    </row>
    <row r="1818" spans="1:17" ht="16.5" x14ac:dyDescent="0.3">
      <c r="A1818" s="42">
        <f t="shared" si="123"/>
        <v>1814</v>
      </c>
      <c r="B1818" s="39"/>
      <c r="C1818" s="50" t="s">
        <v>1882</v>
      </c>
      <c r="D1818" s="55" t="str">
        <f>IF(C1818&lt;&gt;"",IFERROR(VLOOKUP(C1818,#REF!,2,FALSE),""))</f>
        <v/>
      </c>
      <c r="E1818" s="56"/>
      <c r="F1818" s="57"/>
      <c r="G1818" s="53">
        <f t="shared" si="120"/>
        <v>0</v>
      </c>
      <c r="H1818" s="53">
        <f>IF(ISERROR(VLOOKUP(C1818,Vente!$A$4:$D$32,4,FALSE)),0,VLOOKUP(C1818,Vente!$B$19:$C$506,2,FALSE))</f>
        <v>0</v>
      </c>
      <c r="I1818" s="53">
        <f t="shared" si="121"/>
        <v>0</v>
      </c>
      <c r="J1818" s="54">
        <f t="shared" si="122"/>
        <v>0</v>
      </c>
      <c r="Q1818" s="20" t="str">
        <v/>
      </c>
    </row>
    <row r="1819" spans="1:17" ht="16.5" x14ac:dyDescent="0.3">
      <c r="A1819" s="42">
        <f t="shared" si="123"/>
        <v>1815</v>
      </c>
      <c r="B1819" s="39"/>
      <c r="C1819" s="50" t="s">
        <v>1883</v>
      </c>
      <c r="D1819" s="55" t="str">
        <f>IF(C1819&lt;&gt;"",IFERROR(VLOOKUP(C1819,#REF!,2,FALSE),""))</f>
        <v/>
      </c>
      <c r="E1819" s="56"/>
      <c r="F1819" s="57"/>
      <c r="G1819" s="53">
        <f t="shared" si="120"/>
        <v>0</v>
      </c>
      <c r="H1819" s="53">
        <f>IF(ISERROR(VLOOKUP(C1819,Vente!$A$4:$D$32,4,FALSE)),0,VLOOKUP(C1819,Vente!$B$19:$C$506,2,FALSE))</f>
        <v>0</v>
      </c>
      <c r="I1819" s="53">
        <f t="shared" si="121"/>
        <v>0</v>
      </c>
      <c r="J1819" s="54">
        <f t="shared" si="122"/>
        <v>0</v>
      </c>
      <c r="Q1819" s="20" t="str">
        <v/>
      </c>
    </row>
    <row r="1820" spans="1:17" ht="16.5" x14ac:dyDescent="0.3">
      <c r="A1820" s="42">
        <f t="shared" si="123"/>
        <v>1816</v>
      </c>
      <c r="B1820" s="39"/>
      <c r="C1820" s="50" t="s">
        <v>1884</v>
      </c>
      <c r="D1820" s="55" t="str">
        <f>IF(C1820&lt;&gt;"",IFERROR(VLOOKUP(C1820,#REF!,2,FALSE),""))</f>
        <v/>
      </c>
      <c r="E1820" s="56"/>
      <c r="F1820" s="57"/>
      <c r="G1820" s="53">
        <f t="shared" si="120"/>
        <v>0</v>
      </c>
      <c r="H1820" s="53">
        <f>IF(ISERROR(VLOOKUP(C1820,Vente!$A$4:$D$32,4,FALSE)),0,VLOOKUP(C1820,Vente!$B$19:$C$506,2,FALSE))</f>
        <v>0</v>
      </c>
      <c r="I1820" s="53">
        <f t="shared" si="121"/>
        <v>0</v>
      </c>
      <c r="J1820" s="54">
        <f t="shared" si="122"/>
        <v>0</v>
      </c>
      <c r="Q1820" s="20" t="str">
        <v/>
      </c>
    </row>
    <row r="1821" spans="1:17" ht="16.5" x14ac:dyDescent="0.3">
      <c r="A1821" s="42">
        <f t="shared" si="123"/>
        <v>1817</v>
      </c>
      <c r="B1821" s="39"/>
      <c r="C1821" s="50" t="s">
        <v>1885</v>
      </c>
      <c r="D1821" s="55" t="str">
        <f>IF(C1821&lt;&gt;"",IFERROR(VLOOKUP(C1821,#REF!,2,FALSE),""))</f>
        <v/>
      </c>
      <c r="E1821" s="56"/>
      <c r="F1821" s="57"/>
      <c r="G1821" s="53">
        <f t="shared" si="120"/>
        <v>0</v>
      </c>
      <c r="H1821" s="53">
        <f>IF(ISERROR(VLOOKUP(C1821,Vente!$A$4:$D$32,4,FALSE)),0,VLOOKUP(C1821,Vente!$B$19:$C$506,2,FALSE))</f>
        <v>0</v>
      </c>
      <c r="I1821" s="53">
        <f t="shared" si="121"/>
        <v>0</v>
      </c>
      <c r="J1821" s="54">
        <f t="shared" si="122"/>
        <v>0</v>
      </c>
      <c r="Q1821" s="20" t="str">
        <v/>
      </c>
    </row>
    <row r="1822" spans="1:17" ht="16.5" x14ac:dyDescent="0.3">
      <c r="A1822" s="42">
        <f t="shared" si="123"/>
        <v>1818</v>
      </c>
      <c r="B1822" s="39"/>
      <c r="C1822" s="50" t="s">
        <v>1886</v>
      </c>
      <c r="D1822" s="55" t="str">
        <f>IF(C1822&lt;&gt;"",IFERROR(VLOOKUP(C1822,#REF!,2,FALSE),""))</f>
        <v/>
      </c>
      <c r="E1822" s="56"/>
      <c r="F1822" s="57"/>
      <c r="G1822" s="53">
        <f t="shared" si="120"/>
        <v>0</v>
      </c>
      <c r="H1822" s="53">
        <f>IF(ISERROR(VLOOKUP(C1822,Vente!$A$4:$D$32,4,FALSE)),0,VLOOKUP(C1822,Vente!$B$19:$C$506,2,FALSE))</f>
        <v>0</v>
      </c>
      <c r="I1822" s="53">
        <f t="shared" si="121"/>
        <v>0</v>
      </c>
      <c r="J1822" s="54">
        <f t="shared" si="122"/>
        <v>0</v>
      </c>
      <c r="Q1822" s="20" t="str">
        <v/>
      </c>
    </row>
    <row r="1823" spans="1:17" ht="16.5" x14ac:dyDescent="0.3">
      <c r="A1823" s="42">
        <f t="shared" si="123"/>
        <v>1819</v>
      </c>
      <c r="B1823" s="39"/>
      <c r="C1823" s="50" t="s">
        <v>1887</v>
      </c>
      <c r="D1823" s="55" t="str">
        <f>IF(C1823&lt;&gt;"",IFERROR(VLOOKUP(C1823,#REF!,2,FALSE),""))</f>
        <v/>
      </c>
      <c r="E1823" s="56"/>
      <c r="F1823" s="57"/>
      <c r="G1823" s="53">
        <f t="shared" si="120"/>
        <v>0</v>
      </c>
      <c r="H1823" s="53">
        <f>IF(ISERROR(VLOOKUP(C1823,Vente!$A$4:$D$32,4,FALSE)),0,VLOOKUP(C1823,Vente!$B$19:$C$506,2,FALSE))</f>
        <v>0</v>
      </c>
      <c r="I1823" s="53">
        <f t="shared" si="121"/>
        <v>0</v>
      </c>
      <c r="J1823" s="54">
        <f t="shared" si="122"/>
        <v>0</v>
      </c>
      <c r="Q1823" s="20" t="str">
        <v/>
      </c>
    </row>
    <row r="1824" spans="1:17" ht="16.5" x14ac:dyDescent="0.3">
      <c r="A1824" s="42">
        <f t="shared" si="123"/>
        <v>1820</v>
      </c>
      <c r="B1824" s="39"/>
      <c r="C1824" s="50" t="s">
        <v>1888</v>
      </c>
      <c r="D1824" s="55" t="str">
        <f>IF(C1824&lt;&gt;"",IFERROR(VLOOKUP(C1824,#REF!,2,FALSE),""))</f>
        <v/>
      </c>
      <c r="E1824" s="56"/>
      <c r="F1824" s="57"/>
      <c r="G1824" s="53">
        <f t="shared" si="120"/>
        <v>0</v>
      </c>
      <c r="H1824" s="53">
        <f>IF(ISERROR(VLOOKUP(C1824,Vente!$A$4:$D$32,4,FALSE)),0,VLOOKUP(C1824,Vente!$B$19:$C$506,2,FALSE))</f>
        <v>0</v>
      </c>
      <c r="I1824" s="53">
        <f t="shared" si="121"/>
        <v>0</v>
      </c>
      <c r="J1824" s="54">
        <f t="shared" si="122"/>
        <v>0</v>
      </c>
      <c r="Q1824" s="20" t="str">
        <v/>
      </c>
    </row>
    <row r="1825" spans="1:17" ht="16.5" x14ac:dyDescent="0.3">
      <c r="A1825" s="42">
        <f t="shared" si="123"/>
        <v>1821</v>
      </c>
      <c r="B1825" s="39"/>
      <c r="C1825" s="50" t="s">
        <v>1889</v>
      </c>
      <c r="D1825" s="55" t="str">
        <f>IF(C1825&lt;&gt;"",IFERROR(VLOOKUP(C1825,#REF!,2,FALSE),""))</f>
        <v/>
      </c>
      <c r="E1825" s="56"/>
      <c r="F1825" s="57"/>
      <c r="G1825" s="53">
        <f t="shared" si="120"/>
        <v>0</v>
      </c>
      <c r="H1825" s="53">
        <f>IF(ISERROR(VLOOKUP(C1825,Vente!$A$4:$D$32,4,FALSE)),0,VLOOKUP(C1825,Vente!$B$19:$C$506,2,FALSE))</f>
        <v>0</v>
      </c>
      <c r="I1825" s="53">
        <f t="shared" si="121"/>
        <v>0</v>
      </c>
      <c r="J1825" s="54">
        <f t="shared" si="122"/>
        <v>0</v>
      </c>
      <c r="Q1825" s="20" t="str">
        <v/>
      </c>
    </row>
    <row r="1826" spans="1:17" ht="16.5" x14ac:dyDescent="0.3">
      <c r="A1826" s="42">
        <f t="shared" si="123"/>
        <v>1822</v>
      </c>
      <c r="B1826" s="39"/>
      <c r="C1826" s="50" t="s">
        <v>1890</v>
      </c>
      <c r="D1826" s="55" t="str">
        <f>IF(C1826&lt;&gt;"",IFERROR(VLOOKUP(C1826,#REF!,2,FALSE),""))</f>
        <v/>
      </c>
      <c r="E1826" s="56"/>
      <c r="F1826" s="57"/>
      <c r="G1826" s="53">
        <f t="shared" si="120"/>
        <v>0</v>
      </c>
      <c r="H1826" s="53">
        <f>IF(ISERROR(VLOOKUP(C1826,Vente!$A$4:$D$32,4,FALSE)),0,VLOOKUP(C1826,Vente!$B$19:$C$506,2,FALSE))</f>
        <v>0</v>
      </c>
      <c r="I1826" s="53">
        <f t="shared" si="121"/>
        <v>0</v>
      </c>
      <c r="J1826" s="54">
        <f t="shared" si="122"/>
        <v>0</v>
      </c>
      <c r="Q1826" s="20" t="str">
        <v/>
      </c>
    </row>
    <row r="1827" spans="1:17" ht="16.5" x14ac:dyDescent="0.3">
      <c r="A1827" s="42">
        <f t="shared" si="123"/>
        <v>1823</v>
      </c>
      <c r="B1827" s="39"/>
      <c r="C1827" s="50" t="s">
        <v>1891</v>
      </c>
      <c r="D1827" s="55" t="str">
        <f>IF(C1827&lt;&gt;"",IFERROR(VLOOKUP(C1827,#REF!,2,FALSE),""))</f>
        <v/>
      </c>
      <c r="E1827" s="56"/>
      <c r="F1827" s="57"/>
      <c r="G1827" s="53">
        <f t="shared" si="120"/>
        <v>0</v>
      </c>
      <c r="H1827" s="53">
        <f>IF(ISERROR(VLOOKUP(C1827,Vente!$A$4:$D$32,4,FALSE)),0,VLOOKUP(C1827,Vente!$B$19:$C$506,2,FALSE))</f>
        <v>0</v>
      </c>
      <c r="I1827" s="53">
        <f t="shared" si="121"/>
        <v>0</v>
      </c>
      <c r="J1827" s="54">
        <f t="shared" si="122"/>
        <v>0</v>
      </c>
      <c r="Q1827" s="20" t="str">
        <v/>
      </c>
    </row>
    <row r="1828" spans="1:17" ht="16.5" x14ac:dyDescent="0.3">
      <c r="A1828" s="42">
        <f t="shared" si="123"/>
        <v>1824</v>
      </c>
      <c r="B1828" s="39"/>
      <c r="C1828" s="50" t="s">
        <v>1892</v>
      </c>
      <c r="D1828" s="55" t="str">
        <f>IF(C1828&lt;&gt;"",IFERROR(VLOOKUP(C1828,#REF!,2,FALSE),""))</f>
        <v/>
      </c>
      <c r="E1828" s="56"/>
      <c r="F1828" s="57"/>
      <c r="G1828" s="53">
        <f t="shared" si="120"/>
        <v>0</v>
      </c>
      <c r="H1828" s="53">
        <f>IF(ISERROR(VLOOKUP(C1828,Vente!$A$4:$D$32,4,FALSE)),0,VLOOKUP(C1828,Vente!$B$19:$C$506,2,FALSE))</f>
        <v>0</v>
      </c>
      <c r="I1828" s="53">
        <f t="shared" si="121"/>
        <v>0</v>
      </c>
      <c r="J1828" s="54">
        <f t="shared" si="122"/>
        <v>0</v>
      </c>
      <c r="Q1828" s="20" t="str">
        <v/>
      </c>
    </row>
    <row r="1829" spans="1:17" ht="16.5" x14ac:dyDescent="0.3">
      <c r="A1829" s="42">
        <f t="shared" si="123"/>
        <v>1825</v>
      </c>
      <c r="B1829" s="39"/>
      <c r="C1829" s="50" t="s">
        <v>1893</v>
      </c>
      <c r="D1829" s="55" t="str">
        <f>IF(C1829&lt;&gt;"",IFERROR(VLOOKUP(C1829,#REF!,2,FALSE),""))</f>
        <v/>
      </c>
      <c r="E1829" s="56"/>
      <c r="F1829" s="57"/>
      <c r="G1829" s="53">
        <f t="shared" si="120"/>
        <v>0</v>
      </c>
      <c r="H1829" s="53">
        <f>IF(ISERROR(VLOOKUP(C1829,Vente!$A$4:$D$32,4,FALSE)),0,VLOOKUP(C1829,Vente!$B$19:$C$506,2,FALSE))</f>
        <v>0</v>
      </c>
      <c r="I1829" s="53">
        <f t="shared" si="121"/>
        <v>0</v>
      </c>
      <c r="J1829" s="54">
        <f t="shared" si="122"/>
        <v>0</v>
      </c>
      <c r="Q1829" s="20" t="str">
        <v/>
      </c>
    </row>
    <row r="1830" spans="1:17" ht="16.5" x14ac:dyDescent="0.3">
      <c r="A1830" s="42">
        <f t="shared" si="123"/>
        <v>1826</v>
      </c>
      <c r="B1830" s="39"/>
      <c r="C1830" s="50" t="s">
        <v>1894</v>
      </c>
      <c r="D1830" s="55" t="str">
        <f>IF(C1830&lt;&gt;"",IFERROR(VLOOKUP(C1830,#REF!,2,FALSE),""))</f>
        <v/>
      </c>
      <c r="E1830" s="56"/>
      <c r="F1830" s="57"/>
      <c r="G1830" s="53">
        <f t="shared" si="120"/>
        <v>0</v>
      </c>
      <c r="H1830" s="53">
        <f>IF(ISERROR(VLOOKUP(C1830,Vente!$A$4:$D$32,4,FALSE)),0,VLOOKUP(C1830,Vente!$B$19:$C$506,2,FALSE))</f>
        <v>0</v>
      </c>
      <c r="I1830" s="53">
        <f t="shared" si="121"/>
        <v>0</v>
      </c>
      <c r="J1830" s="54">
        <f t="shared" si="122"/>
        <v>0</v>
      </c>
      <c r="Q1830" s="20" t="str">
        <v/>
      </c>
    </row>
    <row r="1831" spans="1:17" ht="16.5" x14ac:dyDescent="0.3">
      <c r="A1831" s="42">
        <f t="shared" si="123"/>
        <v>1827</v>
      </c>
      <c r="B1831" s="39"/>
      <c r="C1831" s="50" t="s">
        <v>1895</v>
      </c>
      <c r="D1831" s="55" t="str">
        <f>IF(C1831&lt;&gt;"",IFERROR(VLOOKUP(C1831,#REF!,2,FALSE),""))</f>
        <v/>
      </c>
      <c r="E1831" s="56"/>
      <c r="F1831" s="57"/>
      <c r="G1831" s="53">
        <f t="shared" si="120"/>
        <v>0</v>
      </c>
      <c r="H1831" s="53">
        <f>IF(ISERROR(VLOOKUP(C1831,Vente!$A$4:$D$32,4,FALSE)),0,VLOOKUP(C1831,Vente!$B$19:$C$506,2,FALSE))</f>
        <v>0</v>
      </c>
      <c r="I1831" s="53">
        <f t="shared" si="121"/>
        <v>0</v>
      </c>
      <c r="J1831" s="54">
        <f t="shared" si="122"/>
        <v>0</v>
      </c>
      <c r="Q1831" s="20" t="str">
        <v/>
      </c>
    </row>
    <row r="1832" spans="1:17" ht="16.5" x14ac:dyDescent="0.3">
      <c r="A1832" s="42">
        <f t="shared" si="123"/>
        <v>1828</v>
      </c>
      <c r="B1832" s="39"/>
      <c r="C1832" s="50" t="s">
        <v>1896</v>
      </c>
      <c r="D1832" s="55" t="str">
        <f>IF(C1832&lt;&gt;"",IFERROR(VLOOKUP(C1832,#REF!,2,FALSE),""))</f>
        <v/>
      </c>
      <c r="E1832" s="56"/>
      <c r="F1832" s="57"/>
      <c r="G1832" s="53">
        <f t="shared" si="120"/>
        <v>0</v>
      </c>
      <c r="H1832" s="53">
        <f>IF(ISERROR(VLOOKUP(C1832,Vente!$A$4:$D$32,4,FALSE)),0,VLOOKUP(C1832,Vente!$B$19:$C$506,2,FALSE))</f>
        <v>0</v>
      </c>
      <c r="I1832" s="53">
        <f t="shared" si="121"/>
        <v>0</v>
      </c>
      <c r="J1832" s="54">
        <f t="shared" si="122"/>
        <v>0</v>
      </c>
      <c r="Q1832" s="20" t="str">
        <v/>
      </c>
    </row>
    <row r="1833" spans="1:17" ht="16.5" x14ac:dyDescent="0.3">
      <c r="A1833" s="42">
        <f t="shared" si="123"/>
        <v>1829</v>
      </c>
      <c r="B1833" s="39"/>
      <c r="C1833" s="50" t="s">
        <v>1897</v>
      </c>
      <c r="D1833" s="55" t="str">
        <f>IF(C1833&lt;&gt;"",IFERROR(VLOOKUP(C1833,#REF!,2,FALSE),""))</f>
        <v/>
      </c>
      <c r="E1833" s="56"/>
      <c r="F1833" s="57"/>
      <c r="G1833" s="53">
        <f t="shared" si="120"/>
        <v>0</v>
      </c>
      <c r="H1833" s="53">
        <f>IF(ISERROR(VLOOKUP(C1833,Vente!$A$4:$D$32,4,FALSE)),0,VLOOKUP(C1833,Vente!$B$19:$C$506,2,FALSE))</f>
        <v>0</v>
      </c>
      <c r="I1833" s="53">
        <f t="shared" si="121"/>
        <v>0</v>
      </c>
      <c r="J1833" s="54">
        <f t="shared" si="122"/>
        <v>0</v>
      </c>
      <c r="Q1833" s="20" t="str">
        <v/>
      </c>
    </row>
    <row r="1834" spans="1:17" ht="16.5" x14ac:dyDescent="0.3">
      <c r="A1834" s="42">
        <f t="shared" si="123"/>
        <v>1830</v>
      </c>
      <c r="B1834" s="39"/>
      <c r="C1834" s="50" t="s">
        <v>1898</v>
      </c>
      <c r="D1834" s="55" t="str">
        <f>IF(C1834&lt;&gt;"",IFERROR(VLOOKUP(C1834,#REF!,2,FALSE),""))</f>
        <v/>
      </c>
      <c r="E1834" s="56"/>
      <c r="F1834" s="57"/>
      <c r="G1834" s="53">
        <f t="shared" si="120"/>
        <v>0</v>
      </c>
      <c r="H1834" s="53">
        <f>IF(ISERROR(VLOOKUP(C1834,Vente!$A$4:$D$32,4,FALSE)),0,VLOOKUP(C1834,Vente!$B$19:$C$506,2,FALSE))</f>
        <v>0</v>
      </c>
      <c r="I1834" s="53">
        <f t="shared" si="121"/>
        <v>0</v>
      </c>
      <c r="J1834" s="54">
        <f t="shared" si="122"/>
        <v>0</v>
      </c>
      <c r="Q1834" s="20" t="str">
        <v/>
      </c>
    </row>
    <row r="1835" spans="1:17" ht="16.5" x14ac:dyDescent="0.3">
      <c r="A1835" s="42">
        <f t="shared" si="123"/>
        <v>1831</v>
      </c>
      <c r="B1835" s="39"/>
      <c r="C1835" s="50" t="s">
        <v>1899</v>
      </c>
      <c r="D1835" s="55" t="str">
        <f>IF(C1835&lt;&gt;"",IFERROR(VLOOKUP(C1835,#REF!,2,FALSE),""))</f>
        <v/>
      </c>
      <c r="E1835" s="56"/>
      <c r="F1835" s="57"/>
      <c r="G1835" s="53">
        <f t="shared" si="120"/>
        <v>0</v>
      </c>
      <c r="H1835" s="53">
        <f>IF(ISERROR(VLOOKUP(C1835,Vente!$A$4:$D$32,4,FALSE)),0,VLOOKUP(C1835,Vente!$B$19:$C$506,2,FALSE))</f>
        <v>0</v>
      </c>
      <c r="I1835" s="53">
        <f t="shared" si="121"/>
        <v>0</v>
      </c>
      <c r="J1835" s="54">
        <f t="shared" si="122"/>
        <v>0</v>
      </c>
      <c r="Q1835" s="20" t="str">
        <v/>
      </c>
    </row>
    <row r="1836" spans="1:17" ht="16.5" x14ac:dyDescent="0.3">
      <c r="A1836" s="42">
        <f t="shared" si="123"/>
        <v>1832</v>
      </c>
      <c r="B1836" s="39"/>
      <c r="C1836" s="50" t="s">
        <v>1900</v>
      </c>
      <c r="D1836" s="55" t="str">
        <f>IF(C1836&lt;&gt;"",IFERROR(VLOOKUP(C1836,#REF!,2,FALSE),""))</f>
        <v/>
      </c>
      <c r="E1836" s="56"/>
      <c r="F1836" s="57"/>
      <c r="G1836" s="53">
        <f t="shared" si="120"/>
        <v>0</v>
      </c>
      <c r="H1836" s="53">
        <f>IF(ISERROR(VLOOKUP(C1836,Vente!$A$4:$D$32,4,FALSE)),0,VLOOKUP(C1836,Vente!$B$19:$C$506,2,FALSE))</f>
        <v>0</v>
      </c>
      <c r="I1836" s="53">
        <f t="shared" si="121"/>
        <v>0</v>
      </c>
      <c r="J1836" s="54">
        <f t="shared" si="122"/>
        <v>0</v>
      </c>
      <c r="Q1836" s="20" t="str">
        <v/>
      </c>
    </row>
    <row r="1837" spans="1:17" ht="16.5" x14ac:dyDescent="0.3">
      <c r="A1837" s="42">
        <f t="shared" si="123"/>
        <v>1833</v>
      </c>
      <c r="B1837" s="39"/>
      <c r="C1837" s="50" t="s">
        <v>1901</v>
      </c>
      <c r="D1837" s="55" t="str">
        <f>IF(C1837&lt;&gt;"",IFERROR(VLOOKUP(C1837,#REF!,2,FALSE),""))</f>
        <v/>
      </c>
      <c r="E1837" s="56"/>
      <c r="F1837" s="57"/>
      <c r="G1837" s="53">
        <f t="shared" si="120"/>
        <v>0</v>
      </c>
      <c r="H1837" s="53">
        <f>IF(ISERROR(VLOOKUP(C1837,Vente!$A$4:$D$32,4,FALSE)),0,VLOOKUP(C1837,Vente!$B$19:$C$506,2,FALSE))</f>
        <v>0</v>
      </c>
      <c r="I1837" s="53">
        <f t="shared" si="121"/>
        <v>0</v>
      </c>
      <c r="J1837" s="54">
        <f t="shared" si="122"/>
        <v>0</v>
      </c>
      <c r="Q1837" s="20" t="str">
        <v/>
      </c>
    </row>
    <row r="1838" spans="1:17" ht="16.5" x14ac:dyDescent="0.3">
      <c r="A1838" s="42">
        <f t="shared" si="123"/>
        <v>1834</v>
      </c>
      <c r="B1838" s="39"/>
      <c r="C1838" s="50" t="s">
        <v>1902</v>
      </c>
      <c r="D1838" s="55" t="str">
        <f>IF(C1838&lt;&gt;"",IFERROR(VLOOKUP(C1838,#REF!,2,FALSE),""))</f>
        <v/>
      </c>
      <c r="E1838" s="56"/>
      <c r="F1838" s="57"/>
      <c r="G1838" s="53">
        <f t="shared" si="120"/>
        <v>0</v>
      </c>
      <c r="H1838" s="53">
        <f>IF(ISERROR(VLOOKUP(C1838,Vente!$A$4:$D$32,4,FALSE)),0,VLOOKUP(C1838,Vente!$B$19:$C$506,2,FALSE))</f>
        <v>0</v>
      </c>
      <c r="I1838" s="53">
        <f t="shared" si="121"/>
        <v>0</v>
      </c>
      <c r="J1838" s="54">
        <f t="shared" si="122"/>
        <v>0</v>
      </c>
      <c r="Q1838" s="20" t="str">
        <v/>
      </c>
    </row>
    <row r="1839" spans="1:17" ht="16.5" x14ac:dyDescent="0.3">
      <c r="A1839" s="42">
        <f t="shared" si="123"/>
        <v>1835</v>
      </c>
      <c r="B1839" s="39"/>
      <c r="C1839" s="50" t="s">
        <v>1903</v>
      </c>
      <c r="D1839" s="55" t="str">
        <f>IF(C1839&lt;&gt;"",IFERROR(VLOOKUP(C1839,#REF!,2,FALSE),""))</f>
        <v/>
      </c>
      <c r="E1839" s="56"/>
      <c r="F1839" s="57"/>
      <c r="G1839" s="53">
        <f t="shared" si="120"/>
        <v>0</v>
      </c>
      <c r="H1839" s="53">
        <f>IF(ISERROR(VLOOKUP(C1839,Vente!$A$4:$D$32,4,FALSE)),0,VLOOKUP(C1839,Vente!$B$19:$C$506,2,FALSE))</f>
        <v>0</v>
      </c>
      <c r="I1839" s="53">
        <f t="shared" si="121"/>
        <v>0</v>
      </c>
      <c r="J1839" s="54">
        <f t="shared" si="122"/>
        <v>0</v>
      </c>
      <c r="Q1839" s="20" t="str">
        <v/>
      </c>
    </row>
    <row r="1840" spans="1:17" ht="16.5" x14ac:dyDescent="0.3">
      <c r="A1840" s="42">
        <f t="shared" si="123"/>
        <v>1836</v>
      </c>
      <c r="B1840" s="39"/>
      <c r="C1840" s="50" t="s">
        <v>1904</v>
      </c>
      <c r="D1840" s="55" t="str">
        <f>IF(C1840&lt;&gt;"",IFERROR(VLOOKUP(C1840,#REF!,2,FALSE),""))</f>
        <v/>
      </c>
      <c r="E1840" s="56"/>
      <c r="F1840" s="57"/>
      <c r="G1840" s="53">
        <f t="shared" si="120"/>
        <v>0</v>
      </c>
      <c r="H1840" s="53">
        <f>IF(ISERROR(VLOOKUP(C1840,Vente!$A$4:$D$32,4,FALSE)),0,VLOOKUP(C1840,Vente!$B$19:$C$506,2,FALSE))</f>
        <v>0</v>
      </c>
      <c r="I1840" s="53">
        <f t="shared" si="121"/>
        <v>0</v>
      </c>
      <c r="J1840" s="54">
        <f t="shared" si="122"/>
        <v>0</v>
      </c>
      <c r="Q1840" s="20" t="str">
        <v/>
      </c>
    </row>
    <row r="1841" spans="1:17" ht="16.5" x14ac:dyDescent="0.3">
      <c r="A1841" s="42">
        <f t="shared" si="123"/>
        <v>1837</v>
      </c>
      <c r="B1841" s="39"/>
      <c r="C1841" s="50" t="s">
        <v>1905</v>
      </c>
      <c r="D1841" s="55" t="str">
        <f>IF(C1841&lt;&gt;"",IFERROR(VLOOKUP(C1841,#REF!,2,FALSE),""))</f>
        <v/>
      </c>
      <c r="E1841" s="56"/>
      <c r="F1841" s="57"/>
      <c r="G1841" s="53">
        <f t="shared" si="120"/>
        <v>0</v>
      </c>
      <c r="H1841" s="53">
        <f>IF(ISERROR(VLOOKUP(C1841,Vente!$A$4:$D$32,4,FALSE)),0,VLOOKUP(C1841,Vente!$B$19:$C$506,2,FALSE))</f>
        <v>0</v>
      </c>
      <c r="I1841" s="53">
        <f t="shared" si="121"/>
        <v>0</v>
      </c>
      <c r="J1841" s="54">
        <f t="shared" si="122"/>
        <v>0</v>
      </c>
      <c r="Q1841" s="20" t="str">
        <v/>
      </c>
    </row>
    <row r="1842" spans="1:17" ht="16.5" x14ac:dyDescent="0.3">
      <c r="A1842" s="42">
        <f t="shared" si="123"/>
        <v>1838</v>
      </c>
      <c r="B1842" s="39"/>
      <c r="C1842" s="50" t="s">
        <v>1906</v>
      </c>
      <c r="D1842" s="55" t="str">
        <f>IF(C1842&lt;&gt;"",IFERROR(VLOOKUP(C1842,#REF!,2,FALSE),""))</f>
        <v/>
      </c>
      <c r="E1842" s="56"/>
      <c r="F1842" s="57"/>
      <c r="G1842" s="53">
        <f t="shared" si="120"/>
        <v>0</v>
      </c>
      <c r="H1842" s="53">
        <f>IF(ISERROR(VLOOKUP(C1842,Vente!$A$4:$D$32,4,FALSE)),0,VLOOKUP(C1842,Vente!$B$19:$C$506,2,FALSE))</f>
        <v>0</v>
      </c>
      <c r="I1842" s="53">
        <f t="shared" si="121"/>
        <v>0</v>
      </c>
      <c r="J1842" s="54">
        <f t="shared" si="122"/>
        <v>0</v>
      </c>
      <c r="Q1842" s="20" t="str">
        <v/>
      </c>
    </row>
    <row r="1843" spans="1:17" ht="16.5" x14ac:dyDescent="0.3">
      <c r="A1843" s="42">
        <f t="shared" si="123"/>
        <v>1839</v>
      </c>
      <c r="B1843" s="39"/>
      <c r="C1843" s="50" t="s">
        <v>1907</v>
      </c>
      <c r="D1843" s="55" t="str">
        <f>IF(C1843&lt;&gt;"",IFERROR(VLOOKUP(C1843,#REF!,2,FALSE),""))</f>
        <v/>
      </c>
      <c r="E1843" s="56"/>
      <c r="F1843" s="57"/>
      <c r="G1843" s="53">
        <f t="shared" si="120"/>
        <v>0</v>
      </c>
      <c r="H1843" s="53">
        <f>IF(ISERROR(VLOOKUP(C1843,Vente!$A$4:$D$32,4,FALSE)),0,VLOOKUP(C1843,Vente!$B$19:$C$506,2,FALSE))</f>
        <v>0</v>
      </c>
      <c r="I1843" s="53">
        <f t="shared" si="121"/>
        <v>0</v>
      </c>
      <c r="J1843" s="54">
        <f t="shared" si="122"/>
        <v>0</v>
      </c>
      <c r="Q1843" s="20" t="str">
        <v/>
      </c>
    </row>
    <row r="1844" spans="1:17" ht="16.5" x14ac:dyDescent="0.3">
      <c r="A1844" s="42">
        <f t="shared" si="123"/>
        <v>1840</v>
      </c>
      <c r="B1844" s="39"/>
      <c r="C1844" s="50" t="s">
        <v>1908</v>
      </c>
      <c r="D1844" s="55" t="str">
        <f>IF(C1844&lt;&gt;"",IFERROR(VLOOKUP(C1844,#REF!,2,FALSE),""))</f>
        <v/>
      </c>
      <c r="E1844" s="56"/>
      <c r="F1844" s="57"/>
      <c r="G1844" s="53">
        <f t="shared" si="120"/>
        <v>0</v>
      </c>
      <c r="H1844" s="53">
        <f>IF(ISERROR(VLOOKUP(C1844,Vente!$A$4:$D$32,4,FALSE)),0,VLOOKUP(C1844,Vente!$B$19:$C$506,2,FALSE))</f>
        <v>0</v>
      </c>
      <c r="I1844" s="53">
        <f t="shared" si="121"/>
        <v>0</v>
      </c>
      <c r="J1844" s="54">
        <f t="shared" si="122"/>
        <v>0</v>
      </c>
      <c r="Q1844" s="20" t="str">
        <v/>
      </c>
    </row>
    <row r="1845" spans="1:17" ht="16.5" x14ac:dyDescent="0.3">
      <c r="A1845" s="42">
        <f t="shared" si="123"/>
        <v>1841</v>
      </c>
      <c r="B1845" s="39"/>
      <c r="C1845" s="50" t="s">
        <v>1909</v>
      </c>
      <c r="D1845" s="55" t="str">
        <f>IF(C1845&lt;&gt;"",IFERROR(VLOOKUP(C1845,#REF!,2,FALSE),""))</f>
        <v/>
      </c>
      <c r="E1845" s="56"/>
      <c r="F1845" s="57"/>
      <c r="G1845" s="53">
        <f t="shared" si="120"/>
        <v>0</v>
      </c>
      <c r="H1845" s="53">
        <f>IF(ISERROR(VLOOKUP(C1845,Vente!$A$4:$D$32,4,FALSE)),0,VLOOKUP(C1845,Vente!$B$19:$C$506,2,FALSE))</f>
        <v>0</v>
      </c>
      <c r="I1845" s="53">
        <f t="shared" si="121"/>
        <v>0</v>
      </c>
      <c r="J1845" s="54">
        <f t="shared" si="122"/>
        <v>0</v>
      </c>
      <c r="Q1845" s="20" t="str">
        <v/>
      </c>
    </row>
    <row r="1846" spans="1:17" ht="16.5" x14ac:dyDescent="0.3">
      <c r="A1846" s="42">
        <f t="shared" si="123"/>
        <v>1842</v>
      </c>
      <c r="B1846" s="39"/>
      <c r="C1846" s="50" t="s">
        <v>1910</v>
      </c>
      <c r="D1846" s="55" t="str">
        <f>IF(C1846&lt;&gt;"",IFERROR(VLOOKUP(C1846,#REF!,2,FALSE),""))</f>
        <v/>
      </c>
      <c r="E1846" s="56"/>
      <c r="F1846" s="57"/>
      <c r="G1846" s="53">
        <f t="shared" si="120"/>
        <v>0</v>
      </c>
      <c r="H1846" s="53">
        <f>IF(ISERROR(VLOOKUP(C1846,Vente!$A$4:$D$32,4,FALSE)),0,VLOOKUP(C1846,Vente!$B$19:$C$506,2,FALSE))</f>
        <v>0</v>
      </c>
      <c r="I1846" s="53">
        <f t="shared" si="121"/>
        <v>0</v>
      </c>
      <c r="J1846" s="54">
        <f t="shared" si="122"/>
        <v>0</v>
      </c>
      <c r="Q1846" s="20" t="str">
        <v/>
      </c>
    </row>
    <row r="1847" spans="1:17" ht="16.5" x14ac:dyDescent="0.3">
      <c r="A1847" s="42">
        <f t="shared" si="123"/>
        <v>1843</v>
      </c>
      <c r="B1847" s="39"/>
      <c r="C1847" s="50" t="s">
        <v>1911</v>
      </c>
      <c r="D1847" s="55" t="str">
        <f>IF(C1847&lt;&gt;"",IFERROR(VLOOKUP(C1847,#REF!,2,FALSE),""))</f>
        <v/>
      </c>
      <c r="E1847" s="56"/>
      <c r="F1847" s="57"/>
      <c r="G1847" s="53">
        <f t="shared" si="120"/>
        <v>0</v>
      </c>
      <c r="H1847" s="53">
        <f>IF(ISERROR(VLOOKUP(C1847,Vente!$A$4:$D$32,4,FALSE)),0,VLOOKUP(C1847,Vente!$B$19:$C$506,2,FALSE))</f>
        <v>0</v>
      </c>
      <c r="I1847" s="53">
        <f t="shared" si="121"/>
        <v>0</v>
      </c>
      <c r="J1847" s="54">
        <f t="shared" si="122"/>
        <v>0</v>
      </c>
      <c r="Q1847" s="20" t="str">
        <v/>
      </c>
    </row>
    <row r="1848" spans="1:17" ht="16.5" x14ac:dyDescent="0.3">
      <c r="A1848" s="42">
        <f t="shared" si="123"/>
        <v>1844</v>
      </c>
      <c r="B1848" s="39"/>
      <c r="C1848" s="50" t="s">
        <v>1912</v>
      </c>
      <c r="D1848" s="55" t="str">
        <f>IF(C1848&lt;&gt;"",IFERROR(VLOOKUP(C1848,#REF!,2,FALSE),""))</f>
        <v/>
      </c>
      <c r="E1848" s="56"/>
      <c r="F1848" s="57"/>
      <c r="G1848" s="53">
        <f t="shared" si="120"/>
        <v>0</v>
      </c>
      <c r="H1848" s="53">
        <f>IF(ISERROR(VLOOKUP(C1848,Vente!$A$4:$D$32,4,FALSE)),0,VLOOKUP(C1848,Vente!$B$19:$C$506,2,FALSE))</f>
        <v>0</v>
      </c>
      <c r="I1848" s="53">
        <f t="shared" si="121"/>
        <v>0</v>
      </c>
      <c r="J1848" s="54">
        <f t="shared" si="122"/>
        <v>0</v>
      </c>
      <c r="Q1848" s="20" t="str">
        <v/>
      </c>
    </row>
    <row r="1849" spans="1:17" ht="16.5" x14ac:dyDescent="0.3">
      <c r="A1849" s="42">
        <f t="shared" si="123"/>
        <v>1845</v>
      </c>
      <c r="B1849" s="39"/>
      <c r="C1849" s="50" t="s">
        <v>1913</v>
      </c>
      <c r="D1849" s="55" t="str">
        <f>IF(C1849&lt;&gt;"",IFERROR(VLOOKUP(C1849,#REF!,2,FALSE),""))</f>
        <v/>
      </c>
      <c r="E1849" s="56"/>
      <c r="F1849" s="57"/>
      <c r="G1849" s="53">
        <f t="shared" si="120"/>
        <v>0</v>
      </c>
      <c r="H1849" s="53">
        <f>IF(ISERROR(VLOOKUP(C1849,Vente!$A$4:$D$32,4,FALSE)),0,VLOOKUP(C1849,Vente!$B$19:$C$506,2,FALSE))</f>
        <v>0</v>
      </c>
      <c r="I1849" s="53">
        <f t="shared" si="121"/>
        <v>0</v>
      </c>
      <c r="J1849" s="54">
        <f t="shared" si="122"/>
        <v>0</v>
      </c>
      <c r="Q1849" s="20" t="str">
        <v/>
      </c>
    </row>
    <row r="1850" spans="1:17" ht="16.5" x14ac:dyDescent="0.3">
      <c r="A1850" s="42">
        <f t="shared" si="123"/>
        <v>1846</v>
      </c>
      <c r="B1850" s="39"/>
      <c r="C1850" s="50" t="s">
        <v>1914</v>
      </c>
      <c r="D1850" s="55" t="str">
        <f>IF(C1850&lt;&gt;"",IFERROR(VLOOKUP(C1850,#REF!,2,FALSE),""))</f>
        <v/>
      </c>
      <c r="E1850" s="56"/>
      <c r="F1850" s="57"/>
      <c r="G1850" s="53">
        <f t="shared" si="120"/>
        <v>0</v>
      </c>
      <c r="H1850" s="53">
        <f>IF(ISERROR(VLOOKUP(C1850,Vente!$A$4:$D$32,4,FALSE)),0,VLOOKUP(C1850,Vente!$B$19:$C$506,2,FALSE))</f>
        <v>0</v>
      </c>
      <c r="I1850" s="53">
        <f t="shared" si="121"/>
        <v>0</v>
      </c>
      <c r="J1850" s="54">
        <f t="shared" si="122"/>
        <v>0</v>
      </c>
      <c r="Q1850" s="20" t="str">
        <v/>
      </c>
    </row>
    <row r="1851" spans="1:17" ht="16.5" x14ac:dyDescent="0.3">
      <c r="A1851" s="42">
        <f t="shared" si="123"/>
        <v>1847</v>
      </c>
      <c r="B1851" s="39"/>
      <c r="C1851" s="50" t="s">
        <v>1915</v>
      </c>
      <c r="D1851" s="55" t="str">
        <f>IF(C1851&lt;&gt;"",IFERROR(VLOOKUP(C1851,#REF!,2,FALSE),""))</f>
        <v/>
      </c>
      <c r="E1851" s="56"/>
      <c r="F1851" s="57"/>
      <c r="G1851" s="53">
        <f t="shared" si="120"/>
        <v>0</v>
      </c>
      <c r="H1851" s="53">
        <f>IF(ISERROR(VLOOKUP(C1851,Vente!$A$4:$D$32,4,FALSE)),0,VLOOKUP(C1851,Vente!$B$19:$C$506,2,FALSE))</f>
        <v>0</v>
      </c>
      <c r="I1851" s="53">
        <f t="shared" si="121"/>
        <v>0</v>
      </c>
      <c r="J1851" s="54">
        <f t="shared" si="122"/>
        <v>0</v>
      </c>
      <c r="Q1851" s="20" t="str">
        <v/>
      </c>
    </row>
    <row r="1852" spans="1:17" ht="16.5" x14ac:dyDescent="0.3">
      <c r="A1852" s="42">
        <f t="shared" si="123"/>
        <v>1848</v>
      </c>
      <c r="B1852" s="39"/>
      <c r="C1852" s="50" t="s">
        <v>1916</v>
      </c>
      <c r="D1852" s="55" t="str">
        <f>IF(C1852&lt;&gt;"",IFERROR(VLOOKUP(C1852,#REF!,2,FALSE),""))</f>
        <v/>
      </c>
      <c r="E1852" s="56"/>
      <c r="F1852" s="57"/>
      <c r="G1852" s="53">
        <f t="shared" si="120"/>
        <v>0</v>
      </c>
      <c r="H1852" s="53">
        <f>IF(ISERROR(VLOOKUP(C1852,Vente!$A$4:$D$32,4,FALSE)),0,VLOOKUP(C1852,Vente!$B$19:$C$506,2,FALSE))</f>
        <v>0</v>
      </c>
      <c r="I1852" s="53">
        <f t="shared" si="121"/>
        <v>0</v>
      </c>
      <c r="J1852" s="54">
        <f t="shared" si="122"/>
        <v>0</v>
      </c>
      <c r="Q1852" s="20" t="str">
        <v/>
      </c>
    </row>
    <row r="1853" spans="1:17" ht="16.5" x14ac:dyDescent="0.3">
      <c r="A1853" s="42">
        <f t="shared" si="123"/>
        <v>1849</v>
      </c>
      <c r="B1853" s="39"/>
      <c r="C1853" s="50" t="s">
        <v>1917</v>
      </c>
      <c r="D1853" s="55" t="str">
        <f>IF(C1853&lt;&gt;"",IFERROR(VLOOKUP(C1853,#REF!,2,FALSE),""))</f>
        <v/>
      </c>
      <c r="E1853" s="56"/>
      <c r="F1853" s="57"/>
      <c r="G1853" s="53">
        <f t="shared" si="120"/>
        <v>0</v>
      </c>
      <c r="H1853" s="53">
        <f>IF(ISERROR(VLOOKUP(C1853,Vente!$A$4:$D$32,4,FALSE)),0,VLOOKUP(C1853,Vente!$B$19:$C$506,2,FALSE))</f>
        <v>0</v>
      </c>
      <c r="I1853" s="53">
        <f t="shared" si="121"/>
        <v>0</v>
      </c>
      <c r="J1853" s="54">
        <f t="shared" si="122"/>
        <v>0</v>
      </c>
      <c r="Q1853" s="20" t="str">
        <v/>
      </c>
    </row>
    <row r="1854" spans="1:17" ht="16.5" x14ac:dyDescent="0.3">
      <c r="A1854" s="42">
        <f t="shared" si="123"/>
        <v>1850</v>
      </c>
      <c r="B1854" s="39"/>
      <c r="C1854" s="50" t="s">
        <v>1918</v>
      </c>
      <c r="D1854" s="55" t="str">
        <f>IF(C1854&lt;&gt;"",IFERROR(VLOOKUP(C1854,#REF!,2,FALSE),""))</f>
        <v/>
      </c>
      <c r="E1854" s="56"/>
      <c r="F1854" s="57"/>
      <c r="G1854" s="53">
        <f t="shared" si="120"/>
        <v>0</v>
      </c>
      <c r="H1854" s="53">
        <f>IF(ISERROR(VLOOKUP(C1854,Vente!$A$4:$D$32,4,FALSE)),0,VLOOKUP(C1854,Vente!$B$19:$C$506,2,FALSE))</f>
        <v>0</v>
      </c>
      <c r="I1854" s="53">
        <f t="shared" si="121"/>
        <v>0</v>
      </c>
      <c r="J1854" s="54">
        <f t="shared" si="122"/>
        <v>0</v>
      </c>
      <c r="Q1854" s="20" t="str">
        <v/>
      </c>
    </row>
    <row r="1855" spans="1:17" ht="16.5" x14ac:dyDescent="0.3">
      <c r="A1855" s="42">
        <f t="shared" si="123"/>
        <v>1851</v>
      </c>
      <c r="B1855" s="39"/>
      <c r="C1855" s="50" t="s">
        <v>1919</v>
      </c>
      <c r="D1855" s="55" t="str">
        <f>IF(C1855&lt;&gt;"",IFERROR(VLOOKUP(C1855,#REF!,2,FALSE),""))</f>
        <v/>
      </c>
      <c r="E1855" s="56"/>
      <c r="F1855" s="57"/>
      <c r="G1855" s="53">
        <f t="shared" si="120"/>
        <v>0</v>
      </c>
      <c r="H1855" s="53">
        <f>IF(ISERROR(VLOOKUP(C1855,Vente!$A$4:$D$32,4,FALSE)),0,VLOOKUP(C1855,Vente!$B$19:$C$506,2,FALSE))</f>
        <v>0</v>
      </c>
      <c r="I1855" s="53">
        <f t="shared" si="121"/>
        <v>0</v>
      </c>
      <c r="J1855" s="54">
        <f t="shared" si="122"/>
        <v>0</v>
      </c>
      <c r="Q1855" s="20" t="str">
        <v/>
      </c>
    </row>
    <row r="1856" spans="1:17" ht="16.5" x14ac:dyDescent="0.3">
      <c r="A1856" s="42">
        <f t="shared" si="123"/>
        <v>1852</v>
      </c>
      <c r="B1856" s="39"/>
      <c r="C1856" s="50" t="s">
        <v>1920</v>
      </c>
      <c r="D1856" s="55" t="str">
        <f>IF(C1856&lt;&gt;"",IFERROR(VLOOKUP(C1856,#REF!,2,FALSE),""))</f>
        <v/>
      </c>
      <c r="E1856" s="56"/>
      <c r="F1856" s="57"/>
      <c r="G1856" s="53">
        <f t="shared" si="120"/>
        <v>0</v>
      </c>
      <c r="H1856" s="53">
        <f>IF(ISERROR(VLOOKUP(C1856,Vente!$A$4:$D$32,4,FALSE)),0,VLOOKUP(C1856,Vente!$B$19:$C$506,2,FALSE))</f>
        <v>0</v>
      </c>
      <c r="I1856" s="53">
        <f t="shared" si="121"/>
        <v>0</v>
      </c>
      <c r="J1856" s="54">
        <f t="shared" si="122"/>
        <v>0</v>
      </c>
      <c r="Q1856" s="20" t="str">
        <v/>
      </c>
    </row>
    <row r="1857" spans="1:17" ht="16.5" x14ac:dyDescent="0.3">
      <c r="A1857" s="42">
        <f t="shared" si="123"/>
        <v>1853</v>
      </c>
      <c r="B1857" s="39"/>
      <c r="C1857" s="50" t="s">
        <v>1921</v>
      </c>
      <c r="D1857" s="55" t="str">
        <f>IF(C1857&lt;&gt;"",IFERROR(VLOOKUP(C1857,#REF!,2,FALSE),""))</f>
        <v/>
      </c>
      <c r="E1857" s="56"/>
      <c r="F1857" s="57"/>
      <c r="G1857" s="53">
        <f t="shared" si="120"/>
        <v>0</v>
      </c>
      <c r="H1857" s="53">
        <f>IF(ISERROR(VLOOKUP(C1857,Vente!$A$4:$D$32,4,FALSE)),0,VLOOKUP(C1857,Vente!$B$19:$C$506,2,FALSE))</f>
        <v>0</v>
      </c>
      <c r="I1857" s="53">
        <f t="shared" si="121"/>
        <v>0</v>
      </c>
      <c r="J1857" s="54">
        <f t="shared" si="122"/>
        <v>0</v>
      </c>
      <c r="Q1857" s="20" t="str">
        <v/>
      </c>
    </row>
    <row r="1858" spans="1:17" ht="16.5" x14ac:dyDescent="0.3">
      <c r="A1858" s="42">
        <f t="shared" si="123"/>
        <v>1854</v>
      </c>
      <c r="B1858" s="39"/>
      <c r="C1858" s="50" t="s">
        <v>1922</v>
      </c>
      <c r="D1858" s="55" t="str">
        <f>IF(C1858&lt;&gt;"",IFERROR(VLOOKUP(C1858,#REF!,2,FALSE),""))</f>
        <v/>
      </c>
      <c r="E1858" s="56"/>
      <c r="F1858" s="57"/>
      <c r="G1858" s="53">
        <f t="shared" si="120"/>
        <v>0</v>
      </c>
      <c r="H1858" s="53">
        <f>IF(ISERROR(VLOOKUP(C1858,Vente!$A$4:$D$32,4,FALSE)),0,VLOOKUP(C1858,Vente!$B$19:$C$506,2,FALSE))</f>
        <v>0</v>
      </c>
      <c r="I1858" s="53">
        <f t="shared" si="121"/>
        <v>0</v>
      </c>
      <c r="J1858" s="54">
        <f t="shared" si="122"/>
        <v>0</v>
      </c>
      <c r="Q1858" s="20" t="str">
        <v/>
      </c>
    </row>
    <row r="1859" spans="1:17" ht="16.5" x14ac:dyDescent="0.3">
      <c r="A1859" s="42">
        <f t="shared" si="123"/>
        <v>1855</v>
      </c>
      <c r="B1859" s="39"/>
      <c r="C1859" s="50" t="s">
        <v>1923</v>
      </c>
      <c r="D1859" s="55" t="str">
        <f>IF(C1859&lt;&gt;"",IFERROR(VLOOKUP(C1859,#REF!,2,FALSE),""))</f>
        <v/>
      </c>
      <c r="E1859" s="56"/>
      <c r="F1859" s="57"/>
      <c r="G1859" s="53">
        <f t="shared" si="120"/>
        <v>0</v>
      </c>
      <c r="H1859" s="53">
        <f>IF(ISERROR(VLOOKUP(C1859,Vente!$A$4:$D$32,4,FALSE)),0,VLOOKUP(C1859,Vente!$B$19:$C$506,2,FALSE))</f>
        <v>0</v>
      </c>
      <c r="I1859" s="53">
        <f t="shared" si="121"/>
        <v>0</v>
      </c>
      <c r="J1859" s="54">
        <f t="shared" si="122"/>
        <v>0</v>
      </c>
      <c r="Q1859" s="20" t="str">
        <v/>
      </c>
    </row>
    <row r="1860" spans="1:17" ht="16.5" x14ac:dyDescent="0.3">
      <c r="A1860" s="42">
        <f t="shared" si="123"/>
        <v>1856</v>
      </c>
      <c r="B1860" s="39"/>
      <c r="C1860" s="50" t="s">
        <v>1924</v>
      </c>
      <c r="D1860" s="55" t="str">
        <f>IF(C1860&lt;&gt;"",IFERROR(VLOOKUP(C1860,#REF!,2,FALSE),""))</f>
        <v/>
      </c>
      <c r="E1860" s="56"/>
      <c r="F1860" s="57"/>
      <c r="G1860" s="53">
        <f t="shared" si="120"/>
        <v>0</v>
      </c>
      <c r="H1860" s="53">
        <f>IF(ISERROR(VLOOKUP(C1860,Vente!$A$4:$D$32,4,FALSE)),0,VLOOKUP(C1860,Vente!$B$19:$C$506,2,FALSE))</f>
        <v>0</v>
      </c>
      <c r="I1860" s="53">
        <f t="shared" si="121"/>
        <v>0</v>
      </c>
      <c r="J1860" s="54">
        <f t="shared" si="122"/>
        <v>0</v>
      </c>
      <c r="Q1860" s="20" t="str">
        <v/>
      </c>
    </row>
    <row r="1861" spans="1:17" ht="16.5" x14ac:dyDescent="0.3">
      <c r="A1861" s="42">
        <f t="shared" si="123"/>
        <v>1857</v>
      </c>
      <c r="B1861" s="39"/>
      <c r="C1861" s="50" t="s">
        <v>1925</v>
      </c>
      <c r="D1861" s="55" t="str">
        <f>IF(C1861&lt;&gt;"",IFERROR(VLOOKUP(C1861,#REF!,2,FALSE),""))</f>
        <v/>
      </c>
      <c r="E1861" s="56"/>
      <c r="F1861" s="57"/>
      <c r="G1861" s="53">
        <f t="shared" si="120"/>
        <v>0</v>
      </c>
      <c r="H1861" s="53">
        <f>IF(ISERROR(VLOOKUP(C1861,Vente!$A$4:$D$32,4,FALSE)),0,VLOOKUP(C1861,Vente!$B$19:$C$506,2,FALSE))</f>
        <v>0</v>
      </c>
      <c r="I1861" s="53">
        <f t="shared" si="121"/>
        <v>0</v>
      </c>
      <c r="J1861" s="54">
        <f t="shared" si="122"/>
        <v>0</v>
      </c>
      <c r="Q1861" s="20" t="str">
        <v/>
      </c>
    </row>
    <row r="1862" spans="1:17" ht="16.5" x14ac:dyDescent="0.3">
      <c r="A1862" s="42">
        <f t="shared" si="123"/>
        <v>1858</v>
      </c>
      <c r="B1862" s="39"/>
      <c r="C1862" s="50" t="s">
        <v>1926</v>
      </c>
      <c r="D1862" s="55" t="str">
        <f>IF(C1862&lt;&gt;"",IFERROR(VLOOKUP(C1862,#REF!,2,FALSE),""))</f>
        <v/>
      </c>
      <c r="E1862" s="56"/>
      <c r="F1862" s="57"/>
      <c r="G1862" s="53">
        <f t="shared" ref="G1862:G1925" si="124">F1862</f>
        <v>0</v>
      </c>
      <c r="H1862" s="53">
        <f>IF(ISERROR(VLOOKUP(C1862,Vente!$A$4:$D$32,4,FALSE)),0,VLOOKUP(C1862,Vente!$B$19:$C$506,2,FALSE))</f>
        <v>0</v>
      </c>
      <c r="I1862" s="53">
        <f t="shared" ref="I1862:I1925" si="125">G1862-H1862</f>
        <v>0</v>
      </c>
      <c r="J1862" s="54">
        <f t="shared" ref="J1862:J1925" si="126">F1862*E1862</f>
        <v>0</v>
      </c>
      <c r="Q1862" s="20" t="str">
        <v/>
      </c>
    </row>
    <row r="1863" spans="1:17" ht="16.5" x14ac:dyDescent="0.3">
      <c r="A1863" s="42">
        <f t="shared" ref="A1863:A1926" si="127">A1862+1</f>
        <v>1859</v>
      </c>
      <c r="B1863" s="39"/>
      <c r="C1863" s="50" t="s">
        <v>1927</v>
      </c>
      <c r="D1863" s="55" t="str">
        <f>IF(C1863&lt;&gt;"",IFERROR(VLOOKUP(C1863,#REF!,2,FALSE),""))</f>
        <v/>
      </c>
      <c r="E1863" s="56"/>
      <c r="F1863" s="57"/>
      <c r="G1863" s="53">
        <f t="shared" si="124"/>
        <v>0</v>
      </c>
      <c r="H1863" s="53">
        <f>IF(ISERROR(VLOOKUP(C1863,Vente!$A$4:$D$32,4,FALSE)),0,VLOOKUP(C1863,Vente!$B$19:$C$506,2,FALSE))</f>
        <v>0</v>
      </c>
      <c r="I1863" s="53">
        <f t="shared" si="125"/>
        <v>0</v>
      </c>
      <c r="J1863" s="54">
        <f t="shared" si="126"/>
        <v>0</v>
      </c>
      <c r="Q1863" s="20" t="str">
        <v/>
      </c>
    </row>
    <row r="1864" spans="1:17" ht="16.5" x14ac:dyDescent="0.3">
      <c r="A1864" s="42">
        <f t="shared" si="127"/>
        <v>1860</v>
      </c>
      <c r="B1864" s="39"/>
      <c r="C1864" s="50" t="s">
        <v>1928</v>
      </c>
      <c r="D1864" s="55" t="str">
        <f>IF(C1864&lt;&gt;"",IFERROR(VLOOKUP(C1864,#REF!,2,FALSE),""))</f>
        <v/>
      </c>
      <c r="E1864" s="56"/>
      <c r="F1864" s="57"/>
      <c r="G1864" s="53">
        <f t="shared" si="124"/>
        <v>0</v>
      </c>
      <c r="H1864" s="53">
        <f>IF(ISERROR(VLOOKUP(C1864,Vente!$A$4:$D$32,4,FALSE)),0,VLOOKUP(C1864,Vente!$B$19:$C$506,2,FALSE))</f>
        <v>0</v>
      </c>
      <c r="I1864" s="53">
        <f t="shared" si="125"/>
        <v>0</v>
      </c>
      <c r="J1864" s="54">
        <f t="shared" si="126"/>
        <v>0</v>
      </c>
      <c r="Q1864" s="20" t="str">
        <v/>
      </c>
    </row>
    <row r="1865" spans="1:17" ht="16.5" x14ac:dyDescent="0.3">
      <c r="A1865" s="42">
        <f t="shared" si="127"/>
        <v>1861</v>
      </c>
      <c r="B1865" s="39"/>
      <c r="C1865" s="50" t="s">
        <v>1929</v>
      </c>
      <c r="D1865" s="55" t="str">
        <f>IF(C1865&lt;&gt;"",IFERROR(VLOOKUP(C1865,#REF!,2,FALSE),""))</f>
        <v/>
      </c>
      <c r="E1865" s="56"/>
      <c r="F1865" s="57"/>
      <c r="G1865" s="53">
        <f t="shared" si="124"/>
        <v>0</v>
      </c>
      <c r="H1865" s="53">
        <f>IF(ISERROR(VLOOKUP(C1865,Vente!$A$4:$D$32,4,FALSE)),0,VLOOKUP(C1865,Vente!$B$19:$C$506,2,FALSE))</f>
        <v>0</v>
      </c>
      <c r="I1865" s="53">
        <f t="shared" si="125"/>
        <v>0</v>
      </c>
      <c r="J1865" s="54">
        <f t="shared" si="126"/>
        <v>0</v>
      </c>
      <c r="Q1865" s="20" t="str">
        <v/>
      </c>
    </row>
    <row r="1866" spans="1:17" ht="16.5" x14ac:dyDescent="0.3">
      <c r="A1866" s="42">
        <f t="shared" si="127"/>
        <v>1862</v>
      </c>
      <c r="B1866" s="39"/>
      <c r="C1866" s="50" t="s">
        <v>1930</v>
      </c>
      <c r="D1866" s="55" t="str">
        <f>IF(C1866&lt;&gt;"",IFERROR(VLOOKUP(C1866,#REF!,2,FALSE),""))</f>
        <v/>
      </c>
      <c r="E1866" s="56"/>
      <c r="F1866" s="57"/>
      <c r="G1866" s="53">
        <f t="shared" si="124"/>
        <v>0</v>
      </c>
      <c r="H1866" s="53">
        <f>IF(ISERROR(VLOOKUP(C1866,Vente!$A$4:$D$32,4,FALSE)),0,VLOOKUP(C1866,Vente!$B$19:$C$506,2,FALSE))</f>
        <v>0</v>
      </c>
      <c r="I1866" s="53">
        <f t="shared" si="125"/>
        <v>0</v>
      </c>
      <c r="J1866" s="54">
        <f t="shared" si="126"/>
        <v>0</v>
      </c>
      <c r="Q1866" s="20" t="str">
        <v/>
      </c>
    </row>
    <row r="1867" spans="1:17" ht="16.5" x14ac:dyDescent="0.3">
      <c r="A1867" s="42">
        <f t="shared" si="127"/>
        <v>1863</v>
      </c>
      <c r="B1867" s="39"/>
      <c r="C1867" s="50" t="s">
        <v>1931</v>
      </c>
      <c r="D1867" s="55" t="str">
        <f>IF(C1867&lt;&gt;"",IFERROR(VLOOKUP(C1867,#REF!,2,FALSE),""))</f>
        <v/>
      </c>
      <c r="E1867" s="56"/>
      <c r="F1867" s="57"/>
      <c r="G1867" s="53">
        <f t="shared" si="124"/>
        <v>0</v>
      </c>
      <c r="H1867" s="53">
        <f>IF(ISERROR(VLOOKUP(C1867,Vente!$A$4:$D$32,4,FALSE)),0,VLOOKUP(C1867,Vente!$B$19:$C$506,2,FALSE))</f>
        <v>0</v>
      </c>
      <c r="I1867" s="53">
        <f t="shared" si="125"/>
        <v>0</v>
      </c>
      <c r="J1867" s="54">
        <f t="shared" si="126"/>
        <v>0</v>
      </c>
      <c r="Q1867" s="20" t="str">
        <v/>
      </c>
    </row>
    <row r="1868" spans="1:17" ht="16.5" x14ac:dyDescent="0.3">
      <c r="A1868" s="42">
        <f t="shared" si="127"/>
        <v>1864</v>
      </c>
      <c r="B1868" s="39"/>
      <c r="C1868" s="50" t="s">
        <v>1932</v>
      </c>
      <c r="D1868" s="55" t="str">
        <f>IF(C1868&lt;&gt;"",IFERROR(VLOOKUP(C1868,#REF!,2,FALSE),""))</f>
        <v/>
      </c>
      <c r="E1868" s="56"/>
      <c r="F1868" s="57"/>
      <c r="G1868" s="53">
        <f t="shared" si="124"/>
        <v>0</v>
      </c>
      <c r="H1868" s="53">
        <f>IF(ISERROR(VLOOKUP(C1868,Vente!$A$4:$D$32,4,FALSE)),0,VLOOKUP(C1868,Vente!$B$19:$C$506,2,FALSE))</f>
        <v>0</v>
      </c>
      <c r="I1868" s="53">
        <f t="shared" si="125"/>
        <v>0</v>
      </c>
      <c r="J1868" s="54">
        <f t="shared" si="126"/>
        <v>0</v>
      </c>
      <c r="Q1868" s="20" t="str">
        <v/>
      </c>
    </row>
    <row r="1869" spans="1:17" ht="16.5" x14ac:dyDescent="0.3">
      <c r="A1869" s="42">
        <f t="shared" si="127"/>
        <v>1865</v>
      </c>
      <c r="B1869" s="39"/>
      <c r="C1869" s="50" t="s">
        <v>1933</v>
      </c>
      <c r="D1869" s="55" t="str">
        <f>IF(C1869&lt;&gt;"",IFERROR(VLOOKUP(C1869,#REF!,2,FALSE),""))</f>
        <v/>
      </c>
      <c r="E1869" s="56"/>
      <c r="F1869" s="57"/>
      <c r="G1869" s="53">
        <f t="shared" si="124"/>
        <v>0</v>
      </c>
      <c r="H1869" s="53">
        <f>IF(ISERROR(VLOOKUP(C1869,Vente!$A$4:$D$32,4,FALSE)),0,VLOOKUP(C1869,Vente!$B$19:$C$506,2,FALSE))</f>
        <v>0</v>
      </c>
      <c r="I1869" s="53">
        <f t="shared" si="125"/>
        <v>0</v>
      </c>
      <c r="J1869" s="54">
        <f t="shared" si="126"/>
        <v>0</v>
      </c>
      <c r="Q1869" s="20" t="str">
        <v/>
      </c>
    </row>
    <row r="1870" spans="1:17" ht="16.5" x14ac:dyDescent="0.3">
      <c r="A1870" s="42">
        <f t="shared" si="127"/>
        <v>1866</v>
      </c>
      <c r="B1870" s="39"/>
      <c r="C1870" s="50" t="s">
        <v>1934</v>
      </c>
      <c r="D1870" s="55" t="str">
        <f>IF(C1870&lt;&gt;"",IFERROR(VLOOKUP(C1870,#REF!,2,FALSE),""))</f>
        <v/>
      </c>
      <c r="E1870" s="56"/>
      <c r="F1870" s="57"/>
      <c r="G1870" s="53">
        <f t="shared" si="124"/>
        <v>0</v>
      </c>
      <c r="H1870" s="53">
        <f>IF(ISERROR(VLOOKUP(C1870,Vente!$A$4:$D$32,4,FALSE)),0,VLOOKUP(C1870,Vente!$B$19:$C$506,2,FALSE))</f>
        <v>0</v>
      </c>
      <c r="I1870" s="53">
        <f t="shared" si="125"/>
        <v>0</v>
      </c>
      <c r="J1870" s="54">
        <f t="shared" si="126"/>
        <v>0</v>
      </c>
      <c r="Q1870" s="20" t="str">
        <v/>
      </c>
    </row>
    <row r="1871" spans="1:17" ht="16.5" x14ac:dyDescent="0.3">
      <c r="A1871" s="42">
        <f t="shared" si="127"/>
        <v>1867</v>
      </c>
      <c r="B1871" s="39"/>
      <c r="C1871" s="50" t="s">
        <v>1935</v>
      </c>
      <c r="D1871" s="55" t="str">
        <f>IF(C1871&lt;&gt;"",IFERROR(VLOOKUP(C1871,#REF!,2,FALSE),""))</f>
        <v/>
      </c>
      <c r="E1871" s="56"/>
      <c r="F1871" s="57"/>
      <c r="G1871" s="53">
        <f t="shared" si="124"/>
        <v>0</v>
      </c>
      <c r="H1871" s="53">
        <f>IF(ISERROR(VLOOKUP(C1871,Vente!$A$4:$D$32,4,FALSE)),0,VLOOKUP(C1871,Vente!$B$19:$C$506,2,FALSE))</f>
        <v>0</v>
      </c>
      <c r="I1871" s="53">
        <f t="shared" si="125"/>
        <v>0</v>
      </c>
      <c r="J1871" s="54">
        <f t="shared" si="126"/>
        <v>0</v>
      </c>
      <c r="Q1871" s="20" t="str">
        <v/>
      </c>
    </row>
    <row r="1872" spans="1:17" ht="16.5" x14ac:dyDescent="0.3">
      <c r="A1872" s="42">
        <f t="shared" si="127"/>
        <v>1868</v>
      </c>
      <c r="B1872" s="39"/>
      <c r="C1872" s="50" t="s">
        <v>1936</v>
      </c>
      <c r="D1872" s="55" t="str">
        <f>IF(C1872&lt;&gt;"",IFERROR(VLOOKUP(C1872,#REF!,2,FALSE),""))</f>
        <v/>
      </c>
      <c r="E1872" s="56"/>
      <c r="F1872" s="57"/>
      <c r="G1872" s="53">
        <f t="shared" si="124"/>
        <v>0</v>
      </c>
      <c r="H1872" s="53">
        <f>IF(ISERROR(VLOOKUP(C1872,Vente!$A$4:$D$32,4,FALSE)),0,VLOOKUP(C1872,Vente!$B$19:$C$506,2,FALSE))</f>
        <v>0</v>
      </c>
      <c r="I1872" s="53">
        <f t="shared" si="125"/>
        <v>0</v>
      </c>
      <c r="J1872" s="54">
        <f t="shared" si="126"/>
        <v>0</v>
      </c>
      <c r="Q1872" s="20" t="str">
        <v/>
      </c>
    </row>
    <row r="1873" spans="1:17" ht="16.5" x14ac:dyDescent="0.3">
      <c r="A1873" s="42">
        <f t="shared" si="127"/>
        <v>1869</v>
      </c>
      <c r="B1873" s="39"/>
      <c r="C1873" s="50" t="s">
        <v>1937</v>
      </c>
      <c r="D1873" s="55" t="str">
        <f>IF(C1873&lt;&gt;"",IFERROR(VLOOKUP(C1873,#REF!,2,FALSE),""))</f>
        <v/>
      </c>
      <c r="E1873" s="56"/>
      <c r="F1873" s="57"/>
      <c r="G1873" s="53">
        <f t="shared" si="124"/>
        <v>0</v>
      </c>
      <c r="H1873" s="53">
        <f>IF(ISERROR(VLOOKUP(C1873,Vente!$A$4:$D$32,4,FALSE)),0,VLOOKUP(C1873,Vente!$B$19:$C$506,2,FALSE))</f>
        <v>0</v>
      </c>
      <c r="I1873" s="53">
        <f t="shared" si="125"/>
        <v>0</v>
      </c>
      <c r="J1873" s="54">
        <f t="shared" si="126"/>
        <v>0</v>
      </c>
      <c r="Q1873" s="20" t="str">
        <v/>
      </c>
    </row>
    <row r="1874" spans="1:17" ht="16.5" x14ac:dyDescent="0.3">
      <c r="A1874" s="42">
        <f t="shared" si="127"/>
        <v>1870</v>
      </c>
      <c r="B1874" s="39"/>
      <c r="C1874" s="50" t="s">
        <v>1938</v>
      </c>
      <c r="D1874" s="55" t="str">
        <f>IF(C1874&lt;&gt;"",IFERROR(VLOOKUP(C1874,#REF!,2,FALSE),""))</f>
        <v/>
      </c>
      <c r="E1874" s="56"/>
      <c r="F1874" s="57"/>
      <c r="G1874" s="53">
        <f t="shared" si="124"/>
        <v>0</v>
      </c>
      <c r="H1874" s="53">
        <f>IF(ISERROR(VLOOKUP(C1874,Vente!$A$4:$D$32,4,FALSE)),0,VLOOKUP(C1874,Vente!$B$19:$C$506,2,FALSE))</f>
        <v>0</v>
      </c>
      <c r="I1874" s="53">
        <f t="shared" si="125"/>
        <v>0</v>
      </c>
      <c r="J1874" s="54">
        <f t="shared" si="126"/>
        <v>0</v>
      </c>
      <c r="Q1874" s="20" t="str">
        <v/>
      </c>
    </row>
    <row r="1875" spans="1:17" ht="16.5" x14ac:dyDescent="0.3">
      <c r="A1875" s="42">
        <f t="shared" si="127"/>
        <v>1871</v>
      </c>
      <c r="B1875" s="39"/>
      <c r="C1875" s="50" t="s">
        <v>1939</v>
      </c>
      <c r="D1875" s="55" t="str">
        <f>IF(C1875&lt;&gt;"",IFERROR(VLOOKUP(C1875,#REF!,2,FALSE),""))</f>
        <v/>
      </c>
      <c r="E1875" s="56"/>
      <c r="F1875" s="57"/>
      <c r="G1875" s="53">
        <f t="shared" si="124"/>
        <v>0</v>
      </c>
      <c r="H1875" s="53">
        <f>IF(ISERROR(VLOOKUP(C1875,Vente!$A$4:$D$32,4,FALSE)),0,VLOOKUP(C1875,Vente!$B$19:$C$506,2,FALSE))</f>
        <v>0</v>
      </c>
      <c r="I1875" s="53">
        <f t="shared" si="125"/>
        <v>0</v>
      </c>
      <c r="J1875" s="54">
        <f t="shared" si="126"/>
        <v>0</v>
      </c>
      <c r="Q1875" s="20" t="str">
        <v/>
      </c>
    </row>
    <row r="1876" spans="1:17" ht="16.5" x14ac:dyDescent="0.3">
      <c r="A1876" s="42">
        <f t="shared" si="127"/>
        <v>1872</v>
      </c>
      <c r="B1876" s="39"/>
      <c r="C1876" s="50" t="s">
        <v>1940</v>
      </c>
      <c r="D1876" s="55" t="str">
        <f>IF(C1876&lt;&gt;"",IFERROR(VLOOKUP(C1876,#REF!,2,FALSE),""))</f>
        <v/>
      </c>
      <c r="E1876" s="56"/>
      <c r="F1876" s="57"/>
      <c r="G1876" s="53">
        <f t="shared" si="124"/>
        <v>0</v>
      </c>
      <c r="H1876" s="53">
        <f>IF(ISERROR(VLOOKUP(C1876,Vente!$A$4:$D$32,4,FALSE)),0,VLOOKUP(C1876,Vente!$B$19:$C$506,2,FALSE))</f>
        <v>0</v>
      </c>
      <c r="I1876" s="53">
        <f t="shared" si="125"/>
        <v>0</v>
      </c>
      <c r="J1876" s="54">
        <f t="shared" si="126"/>
        <v>0</v>
      </c>
      <c r="Q1876" s="20" t="str">
        <v/>
      </c>
    </row>
    <row r="1877" spans="1:17" ht="16.5" x14ac:dyDescent="0.3">
      <c r="A1877" s="42">
        <f t="shared" si="127"/>
        <v>1873</v>
      </c>
      <c r="B1877" s="39"/>
      <c r="C1877" s="50" t="s">
        <v>1941</v>
      </c>
      <c r="D1877" s="55" t="str">
        <f>IF(C1877&lt;&gt;"",IFERROR(VLOOKUP(C1877,#REF!,2,FALSE),""))</f>
        <v/>
      </c>
      <c r="E1877" s="56"/>
      <c r="F1877" s="57"/>
      <c r="G1877" s="53">
        <f t="shared" si="124"/>
        <v>0</v>
      </c>
      <c r="H1877" s="53">
        <f>IF(ISERROR(VLOOKUP(C1877,Vente!$A$4:$D$32,4,FALSE)),0,VLOOKUP(C1877,Vente!$B$19:$C$506,2,FALSE))</f>
        <v>0</v>
      </c>
      <c r="I1877" s="53">
        <f t="shared" si="125"/>
        <v>0</v>
      </c>
      <c r="J1877" s="54">
        <f t="shared" si="126"/>
        <v>0</v>
      </c>
      <c r="Q1877" s="20" t="str">
        <v/>
      </c>
    </row>
    <row r="1878" spans="1:17" ht="16.5" x14ac:dyDescent="0.3">
      <c r="A1878" s="42">
        <f t="shared" si="127"/>
        <v>1874</v>
      </c>
      <c r="B1878" s="39"/>
      <c r="C1878" s="50" t="s">
        <v>1942</v>
      </c>
      <c r="D1878" s="55" t="str">
        <f>IF(C1878&lt;&gt;"",IFERROR(VLOOKUP(C1878,#REF!,2,FALSE),""))</f>
        <v/>
      </c>
      <c r="E1878" s="56"/>
      <c r="F1878" s="57"/>
      <c r="G1878" s="53">
        <f t="shared" si="124"/>
        <v>0</v>
      </c>
      <c r="H1878" s="53">
        <f>IF(ISERROR(VLOOKUP(C1878,Vente!$A$4:$D$32,4,FALSE)),0,VLOOKUP(C1878,Vente!$B$19:$C$506,2,FALSE))</f>
        <v>0</v>
      </c>
      <c r="I1878" s="53">
        <f t="shared" si="125"/>
        <v>0</v>
      </c>
      <c r="J1878" s="54">
        <f t="shared" si="126"/>
        <v>0</v>
      </c>
      <c r="Q1878" s="20" t="str">
        <v/>
      </c>
    </row>
    <row r="1879" spans="1:17" ht="16.5" x14ac:dyDescent="0.3">
      <c r="A1879" s="42">
        <f t="shared" si="127"/>
        <v>1875</v>
      </c>
      <c r="B1879" s="39"/>
      <c r="C1879" s="50" t="s">
        <v>1943</v>
      </c>
      <c r="D1879" s="55" t="str">
        <f>IF(C1879&lt;&gt;"",IFERROR(VLOOKUP(C1879,#REF!,2,FALSE),""))</f>
        <v/>
      </c>
      <c r="E1879" s="56"/>
      <c r="F1879" s="57"/>
      <c r="G1879" s="53">
        <f t="shared" si="124"/>
        <v>0</v>
      </c>
      <c r="H1879" s="53">
        <f>IF(ISERROR(VLOOKUP(C1879,Vente!$A$4:$D$32,4,FALSE)),0,VLOOKUP(C1879,Vente!$B$19:$C$506,2,FALSE))</f>
        <v>0</v>
      </c>
      <c r="I1879" s="53">
        <f t="shared" si="125"/>
        <v>0</v>
      </c>
      <c r="J1879" s="54">
        <f t="shared" si="126"/>
        <v>0</v>
      </c>
      <c r="Q1879" s="20" t="str">
        <v/>
      </c>
    </row>
    <row r="1880" spans="1:17" ht="16.5" x14ac:dyDescent="0.3">
      <c r="A1880" s="42">
        <f t="shared" si="127"/>
        <v>1876</v>
      </c>
      <c r="B1880" s="39"/>
      <c r="C1880" s="50" t="s">
        <v>1944</v>
      </c>
      <c r="D1880" s="55" t="str">
        <f>IF(C1880&lt;&gt;"",IFERROR(VLOOKUP(C1880,#REF!,2,FALSE),""))</f>
        <v/>
      </c>
      <c r="E1880" s="56"/>
      <c r="F1880" s="57"/>
      <c r="G1880" s="53">
        <f t="shared" si="124"/>
        <v>0</v>
      </c>
      <c r="H1880" s="53">
        <f>IF(ISERROR(VLOOKUP(C1880,Vente!$A$4:$D$32,4,FALSE)),0,VLOOKUP(C1880,Vente!$B$19:$C$506,2,FALSE))</f>
        <v>0</v>
      </c>
      <c r="I1880" s="53">
        <f t="shared" si="125"/>
        <v>0</v>
      </c>
      <c r="J1880" s="54">
        <f t="shared" si="126"/>
        <v>0</v>
      </c>
      <c r="Q1880" s="20" t="str">
        <v/>
      </c>
    </row>
    <row r="1881" spans="1:17" ht="16.5" x14ac:dyDescent="0.3">
      <c r="A1881" s="42">
        <f t="shared" si="127"/>
        <v>1877</v>
      </c>
      <c r="B1881" s="39"/>
      <c r="C1881" s="50" t="s">
        <v>1945</v>
      </c>
      <c r="D1881" s="55" t="str">
        <f>IF(C1881&lt;&gt;"",IFERROR(VLOOKUP(C1881,#REF!,2,FALSE),""))</f>
        <v/>
      </c>
      <c r="E1881" s="56"/>
      <c r="F1881" s="57"/>
      <c r="G1881" s="53">
        <f t="shared" si="124"/>
        <v>0</v>
      </c>
      <c r="H1881" s="53">
        <f>IF(ISERROR(VLOOKUP(C1881,Vente!$A$4:$D$32,4,FALSE)),0,VLOOKUP(C1881,Vente!$B$19:$C$506,2,FALSE))</f>
        <v>0</v>
      </c>
      <c r="I1881" s="53">
        <f t="shared" si="125"/>
        <v>0</v>
      </c>
      <c r="J1881" s="54">
        <f t="shared" si="126"/>
        <v>0</v>
      </c>
      <c r="Q1881" s="20" t="str">
        <v/>
      </c>
    </row>
    <row r="1882" spans="1:17" ht="16.5" x14ac:dyDescent="0.3">
      <c r="A1882" s="42">
        <f t="shared" si="127"/>
        <v>1878</v>
      </c>
      <c r="B1882" s="39"/>
      <c r="C1882" s="50" t="s">
        <v>1946</v>
      </c>
      <c r="D1882" s="55" t="str">
        <f>IF(C1882&lt;&gt;"",IFERROR(VLOOKUP(C1882,#REF!,2,FALSE),""))</f>
        <v/>
      </c>
      <c r="E1882" s="56"/>
      <c r="F1882" s="57"/>
      <c r="G1882" s="53">
        <f t="shared" si="124"/>
        <v>0</v>
      </c>
      <c r="H1882" s="53">
        <f>IF(ISERROR(VLOOKUP(C1882,Vente!$A$4:$D$32,4,FALSE)),0,VLOOKUP(C1882,Vente!$B$19:$C$506,2,FALSE))</f>
        <v>0</v>
      </c>
      <c r="I1882" s="53">
        <f t="shared" si="125"/>
        <v>0</v>
      </c>
      <c r="J1882" s="54">
        <f t="shared" si="126"/>
        <v>0</v>
      </c>
      <c r="Q1882" s="20" t="str">
        <v/>
      </c>
    </row>
    <row r="1883" spans="1:17" ht="16.5" x14ac:dyDescent="0.3">
      <c r="A1883" s="42">
        <f t="shared" si="127"/>
        <v>1879</v>
      </c>
      <c r="B1883" s="39"/>
      <c r="C1883" s="50" t="s">
        <v>1947</v>
      </c>
      <c r="D1883" s="55" t="str">
        <f>IF(C1883&lt;&gt;"",IFERROR(VLOOKUP(C1883,#REF!,2,FALSE),""))</f>
        <v/>
      </c>
      <c r="E1883" s="56"/>
      <c r="F1883" s="57"/>
      <c r="G1883" s="53">
        <f t="shared" si="124"/>
        <v>0</v>
      </c>
      <c r="H1883" s="53">
        <f>IF(ISERROR(VLOOKUP(C1883,Vente!$A$4:$D$32,4,FALSE)),0,VLOOKUP(C1883,Vente!$B$19:$C$506,2,FALSE))</f>
        <v>0</v>
      </c>
      <c r="I1883" s="53">
        <f t="shared" si="125"/>
        <v>0</v>
      </c>
      <c r="J1883" s="54">
        <f t="shared" si="126"/>
        <v>0</v>
      </c>
      <c r="Q1883" s="20" t="str">
        <v/>
      </c>
    </row>
    <row r="1884" spans="1:17" ht="16.5" x14ac:dyDescent="0.3">
      <c r="A1884" s="42">
        <f t="shared" si="127"/>
        <v>1880</v>
      </c>
      <c r="B1884" s="39"/>
      <c r="C1884" s="50" t="s">
        <v>1948</v>
      </c>
      <c r="D1884" s="55" t="str">
        <f>IF(C1884&lt;&gt;"",IFERROR(VLOOKUP(C1884,#REF!,2,FALSE),""))</f>
        <v/>
      </c>
      <c r="E1884" s="56"/>
      <c r="F1884" s="57"/>
      <c r="G1884" s="53">
        <f t="shared" si="124"/>
        <v>0</v>
      </c>
      <c r="H1884" s="53">
        <f>IF(ISERROR(VLOOKUP(C1884,Vente!$A$4:$D$32,4,FALSE)),0,VLOOKUP(C1884,Vente!$B$19:$C$506,2,FALSE))</f>
        <v>0</v>
      </c>
      <c r="I1884" s="53">
        <f t="shared" si="125"/>
        <v>0</v>
      </c>
      <c r="J1884" s="54">
        <f t="shared" si="126"/>
        <v>0</v>
      </c>
      <c r="Q1884" s="20" t="str">
        <v/>
      </c>
    </row>
    <row r="1885" spans="1:17" ht="16.5" x14ac:dyDescent="0.3">
      <c r="A1885" s="42">
        <f t="shared" si="127"/>
        <v>1881</v>
      </c>
      <c r="B1885" s="39"/>
      <c r="C1885" s="50" t="s">
        <v>1949</v>
      </c>
      <c r="D1885" s="55" t="str">
        <f>IF(C1885&lt;&gt;"",IFERROR(VLOOKUP(C1885,#REF!,2,FALSE),""))</f>
        <v/>
      </c>
      <c r="E1885" s="56"/>
      <c r="F1885" s="57"/>
      <c r="G1885" s="53">
        <f t="shared" si="124"/>
        <v>0</v>
      </c>
      <c r="H1885" s="53">
        <f>IF(ISERROR(VLOOKUP(C1885,Vente!$A$4:$D$32,4,FALSE)),0,VLOOKUP(C1885,Vente!$B$19:$C$506,2,FALSE))</f>
        <v>0</v>
      </c>
      <c r="I1885" s="53">
        <f t="shared" si="125"/>
        <v>0</v>
      </c>
      <c r="J1885" s="54">
        <f t="shared" si="126"/>
        <v>0</v>
      </c>
      <c r="Q1885" s="20" t="str">
        <v/>
      </c>
    </row>
    <row r="1886" spans="1:17" ht="16.5" x14ac:dyDescent="0.3">
      <c r="A1886" s="42">
        <f t="shared" si="127"/>
        <v>1882</v>
      </c>
      <c r="B1886" s="39"/>
      <c r="C1886" s="50" t="s">
        <v>1950</v>
      </c>
      <c r="D1886" s="55" t="str">
        <f>IF(C1886&lt;&gt;"",IFERROR(VLOOKUP(C1886,#REF!,2,FALSE),""))</f>
        <v/>
      </c>
      <c r="E1886" s="56"/>
      <c r="F1886" s="57"/>
      <c r="G1886" s="53">
        <f t="shared" si="124"/>
        <v>0</v>
      </c>
      <c r="H1886" s="53">
        <f>IF(ISERROR(VLOOKUP(C1886,Vente!$A$4:$D$32,4,FALSE)),0,VLOOKUP(C1886,Vente!$B$19:$C$506,2,FALSE))</f>
        <v>0</v>
      </c>
      <c r="I1886" s="53">
        <f t="shared" si="125"/>
        <v>0</v>
      </c>
      <c r="J1886" s="54">
        <f t="shared" si="126"/>
        <v>0</v>
      </c>
      <c r="Q1886" s="20" t="str">
        <v/>
      </c>
    </row>
    <row r="1887" spans="1:17" ht="16.5" x14ac:dyDescent="0.3">
      <c r="A1887" s="42">
        <f t="shared" si="127"/>
        <v>1883</v>
      </c>
      <c r="B1887" s="39"/>
      <c r="C1887" s="50" t="s">
        <v>1951</v>
      </c>
      <c r="D1887" s="55" t="str">
        <f>IF(C1887&lt;&gt;"",IFERROR(VLOOKUP(C1887,#REF!,2,FALSE),""))</f>
        <v/>
      </c>
      <c r="E1887" s="56"/>
      <c r="F1887" s="57"/>
      <c r="G1887" s="53">
        <f t="shared" si="124"/>
        <v>0</v>
      </c>
      <c r="H1887" s="53">
        <f>IF(ISERROR(VLOOKUP(C1887,Vente!$A$4:$D$32,4,FALSE)),0,VLOOKUP(C1887,Vente!$B$19:$C$506,2,FALSE))</f>
        <v>0</v>
      </c>
      <c r="I1887" s="53">
        <f t="shared" si="125"/>
        <v>0</v>
      </c>
      <c r="J1887" s="54">
        <f t="shared" si="126"/>
        <v>0</v>
      </c>
      <c r="Q1887" s="20" t="str">
        <v/>
      </c>
    </row>
    <row r="1888" spans="1:17" ht="16.5" x14ac:dyDescent="0.3">
      <c r="A1888" s="42">
        <f t="shared" si="127"/>
        <v>1884</v>
      </c>
      <c r="B1888" s="39"/>
      <c r="C1888" s="50" t="s">
        <v>1952</v>
      </c>
      <c r="D1888" s="55" t="str">
        <f>IF(C1888&lt;&gt;"",IFERROR(VLOOKUP(C1888,#REF!,2,FALSE),""))</f>
        <v/>
      </c>
      <c r="E1888" s="56"/>
      <c r="F1888" s="57"/>
      <c r="G1888" s="53">
        <f t="shared" si="124"/>
        <v>0</v>
      </c>
      <c r="H1888" s="53">
        <f>IF(ISERROR(VLOOKUP(C1888,Vente!$A$4:$D$32,4,FALSE)),0,VLOOKUP(C1888,Vente!$B$19:$C$506,2,FALSE))</f>
        <v>0</v>
      </c>
      <c r="I1888" s="53">
        <f t="shared" si="125"/>
        <v>0</v>
      </c>
      <c r="J1888" s="54">
        <f t="shared" si="126"/>
        <v>0</v>
      </c>
      <c r="Q1888" s="20" t="str">
        <v/>
      </c>
    </row>
    <row r="1889" spans="1:17" ht="16.5" x14ac:dyDescent="0.3">
      <c r="A1889" s="42">
        <f t="shared" si="127"/>
        <v>1885</v>
      </c>
      <c r="B1889" s="39"/>
      <c r="C1889" s="50" t="s">
        <v>1953</v>
      </c>
      <c r="D1889" s="55" t="str">
        <f>IF(C1889&lt;&gt;"",IFERROR(VLOOKUP(C1889,#REF!,2,FALSE),""))</f>
        <v/>
      </c>
      <c r="E1889" s="56"/>
      <c r="F1889" s="57"/>
      <c r="G1889" s="53">
        <f t="shared" si="124"/>
        <v>0</v>
      </c>
      <c r="H1889" s="53">
        <f>IF(ISERROR(VLOOKUP(C1889,Vente!$A$4:$D$32,4,FALSE)),0,VLOOKUP(C1889,Vente!$B$19:$C$506,2,FALSE))</f>
        <v>0</v>
      </c>
      <c r="I1889" s="53">
        <f t="shared" si="125"/>
        <v>0</v>
      </c>
      <c r="J1889" s="54">
        <f t="shared" si="126"/>
        <v>0</v>
      </c>
      <c r="Q1889" s="20" t="str">
        <v/>
      </c>
    </row>
    <row r="1890" spans="1:17" ht="16.5" x14ac:dyDescent="0.3">
      <c r="A1890" s="42">
        <f t="shared" si="127"/>
        <v>1886</v>
      </c>
      <c r="B1890" s="39"/>
      <c r="C1890" s="50" t="s">
        <v>1954</v>
      </c>
      <c r="D1890" s="55" t="str">
        <f>IF(C1890&lt;&gt;"",IFERROR(VLOOKUP(C1890,#REF!,2,FALSE),""))</f>
        <v/>
      </c>
      <c r="E1890" s="56"/>
      <c r="F1890" s="57"/>
      <c r="G1890" s="53">
        <f t="shared" si="124"/>
        <v>0</v>
      </c>
      <c r="H1890" s="53">
        <f>IF(ISERROR(VLOOKUP(C1890,Vente!$A$4:$D$32,4,FALSE)),0,VLOOKUP(C1890,Vente!$B$19:$C$506,2,FALSE))</f>
        <v>0</v>
      </c>
      <c r="I1890" s="53">
        <f t="shared" si="125"/>
        <v>0</v>
      </c>
      <c r="J1890" s="54">
        <f t="shared" si="126"/>
        <v>0</v>
      </c>
      <c r="Q1890" s="20" t="str">
        <v/>
      </c>
    </row>
    <row r="1891" spans="1:17" ht="16.5" x14ac:dyDescent="0.3">
      <c r="A1891" s="42">
        <f t="shared" si="127"/>
        <v>1887</v>
      </c>
      <c r="B1891" s="39"/>
      <c r="C1891" s="50" t="s">
        <v>1955</v>
      </c>
      <c r="D1891" s="55" t="str">
        <f>IF(C1891&lt;&gt;"",IFERROR(VLOOKUP(C1891,#REF!,2,FALSE),""))</f>
        <v/>
      </c>
      <c r="E1891" s="56"/>
      <c r="F1891" s="57"/>
      <c r="G1891" s="53">
        <f t="shared" si="124"/>
        <v>0</v>
      </c>
      <c r="H1891" s="53">
        <f>IF(ISERROR(VLOOKUP(C1891,Vente!$A$4:$D$32,4,FALSE)),0,VLOOKUP(C1891,Vente!$B$19:$C$506,2,FALSE))</f>
        <v>0</v>
      </c>
      <c r="I1891" s="53">
        <f t="shared" si="125"/>
        <v>0</v>
      </c>
      <c r="J1891" s="54">
        <f t="shared" si="126"/>
        <v>0</v>
      </c>
      <c r="Q1891" s="20" t="str">
        <v/>
      </c>
    </row>
    <row r="1892" spans="1:17" ht="16.5" x14ac:dyDescent="0.3">
      <c r="A1892" s="42">
        <f t="shared" si="127"/>
        <v>1888</v>
      </c>
      <c r="B1892" s="39"/>
      <c r="C1892" s="50" t="s">
        <v>1956</v>
      </c>
      <c r="D1892" s="55" t="str">
        <f>IF(C1892&lt;&gt;"",IFERROR(VLOOKUP(C1892,#REF!,2,FALSE),""))</f>
        <v/>
      </c>
      <c r="E1892" s="56"/>
      <c r="F1892" s="57"/>
      <c r="G1892" s="53">
        <f t="shared" si="124"/>
        <v>0</v>
      </c>
      <c r="H1892" s="53">
        <f>IF(ISERROR(VLOOKUP(C1892,Vente!$A$4:$D$32,4,FALSE)),0,VLOOKUP(C1892,Vente!$B$19:$C$506,2,FALSE))</f>
        <v>0</v>
      </c>
      <c r="I1892" s="53">
        <f t="shared" si="125"/>
        <v>0</v>
      </c>
      <c r="J1892" s="54">
        <f t="shared" si="126"/>
        <v>0</v>
      </c>
      <c r="Q1892" s="20" t="str">
        <v/>
      </c>
    </row>
    <row r="1893" spans="1:17" ht="16.5" x14ac:dyDescent="0.3">
      <c r="A1893" s="42">
        <f t="shared" si="127"/>
        <v>1889</v>
      </c>
      <c r="B1893" s="39"/>
      <c r="C1893" s="50" t="s">
        <v>1957</v>
      </c>
      <c r="D1893" s="55" t="str">
        <f>IF(C1893&lt;&gt;"",IFERROR(VLOOKUP(C1893,#REF!,2,FALSE),""))</f>
        <v/>
      </c>
      <c r="E1893" s="56"/>
      <c r="F1893" s="57"/>
      <c r="G1893" s="53">
        <f t="shared" si="124"/>
        <v>0</v>
      </c>
      <c r="H1893" s="53">
        <f>IF(ISERROR(VLOOKUP(C1893,Vente!$A$4:$D$32,4,FALSE)),0,VLOOKUP(C1893,Vente!$B$19:$C$506,2,FALSE))</f>
        <v>0</v>
      </c>
      <c r="I1893" s="53">
        <f t="shared" si="125"/>
        <v>0</v>
      </c>
      <c r="J1893" s="54">
        <f t="shared" si="126"/>
        <v>0</v>
      </c>
      <c r="Q1893" s="20" t="str">
        <v/>
      </c>
    </row>
    <row r="1894" spans="1:17" ht="16.5" x14ac:dyDescent="0.3">
      <c r="A1894" s="42">
        <f t="shared" si="127"/>
        <v>1890</v>
      </c>
      <c r="B1894" s="39"/>
      <c r="C1894" s="50" t="s">
        <v>1958</v>
      </c>
      <c r="D1894" s="55" t="str">
        <f>IF(C1894&lt;&gt;"",IFERROR(VLOOKUP(C1894,#REF!,2,FALSE),""))</f>
        <v/>
      </c>
      <c r="E1894" s="56"/>
      <c r="F1894" s="57"/>
      <c r="G1894" s="53">
        <f t="shared" si="124"/>
        <v>0</v>
      </c>
      <c r="H1894" s="53">
        <f>IF(ISERROR(VLOOKUP(C1894,Vente!$A$4:$D$32,4,FALSE)),0,VLOOKUP(C1894,Vente!$B$19:$C$506,2,FALSE))</f>
        <v>0</v>
      </c>
      <c r="I1894" s="53">
        <f t="shared" si="125"/>
        <v>0</v>
      </c>
      <c r="J1894" s="54">
        <f t="shared" si="126"/>
        <v>0</v>
      </c>
      <c r="Q1894" s="20" t="str">
        <v/>
      </c>
    </row>
    <row r="1895" spans="1:17" ht="16.5" x14ac:dyDescent="0.3">
      <c r="A1895" s="42">
        <f t="shared" si="127"/>
        <v>1891</v>
      </c>
      <c r="B1895" s="39"/>
      <c r="C1895" s="50" t="s">
        <v>1959</v>
      </c>
      <c r="D1895" s="55" t="str">
        <f>IF(C1895&lt;&gt;"",IFERROR(VLOOKUP(C1895,#REF!,2,FALSE),""))</f>
        <v/>
      </c>
      <c r="E1895" s="56"/>
      <c r="F1895" s="57"/>
      <c r="G1895" s="53">
        <f t="shared" si="124"/>
        <v>0</v>
      </c>
      <c r="H1895" s="53">
        <f>IF(ISERROR(VLOOKUP(C1895,Vente!$A$4:$D$32,4,FALSE)),0,VLOOKUP(C1895,Vente!$B$19:$C$506,2,FALSE))</f>
        <v>0</v>
      </c>
      <c r="I1895" s="53">
        <f t="shared" si="125"/>
        <v>0</v>
      </c>
      <c r="J1895" s="54">
        <f t="shared" si="126"/>
        <v>0</v>
      </c>
      <c r="Q1895" s="20" t="str">
        <v/>
      </c>
    </row>
    <row r="1896" spans="1:17" ht="16.5" x14ac:dyDescent="0.3">
      <c r="A1896" s="42">
        <f t="shared" si="127"/>
        <v>1892</v>
      </c>
      <c r="B1896" s="39"/>
      <c r="C1896" s="50" t="s">
        <v>1960</v>
      </c>
      <c r="D1896" s="55" t="str">
        <f>IF(C1896&lt;&gt;"",IFERROR(VLOOKUP(C1896,#REF!,2,FALSE),""))</f>
        <v/>
      </c>
      <c r="E1896" s="56"/>
      <c r="F1896" s="57"/>
      <c r="G1896" s="53">
        <f t="shared" si="124"/>
        <v>0</v>
      </c>
      <c r="H1896" s="53">
        <f>IF(ISERROR(VLOOKUP(C1896,Vente!$A$4:$D$32,4,FALSE)),0,VLOOKUP(C1896,Vente!$B$19:$C$506,2,FALSE))</f>
        <v>0</v>
      </c>
      <c r="I1896" s="53">
        <f t="shared" si="125"/>
        <v>0</v>
      </c>
      <c r="J1896" s="54">
        <f t="shared" si="126"/>
        <v>0</v>
      </c>
      <c r="Q1896" s="20" t="str">
        <v/>
      </c>
    </row>
    <row r="1897" spans="1:17" ht="16.5" x14ac:dyDescent="0.3">
      <c r="A1897" s="42">
        <f t="shared" si="127"/>
        <v>1893</v>
      </c>
      <c r="B1897" s="39"/>
      <c r="C1897" s="50" t="s">
        <v>1961</v>
      </c>
      <c r="D1897" s="55" t="str">
        <f>IF(C1897&lt;&gt;"",IFERROR(VLOOKUP(C1897,#REF!,2,FALSE),""))</f>
        <v/>
      </c>
      <c r="E1897" s="56"/>
      <c r="F1897" s="57"/>
      <c r="G1897" s="53">
        <f t="shared" si="124"/>
        <v>0</v>
      </c>
      <c r="H1897" s="53">
        <f>IF(ISERROR(VLOOKUP(C1897,Vente!$A$4:$D$32,4,FALSE)),0,VLOOKUP(C1897,Vente!$B$19:$C$506,2,FALSE))</f>
        <v>0</v>
      </c>
      <c r="I1897" s="53">
        <f t="shared" si="125"/>
        <v>0</v>
      </c>
      <c r="J1897" s="54">
        <f t="shared" si="126"/>
        <v>0</v>
      </c>
      <c r="Q1897" s="20" t="str">
        <v/>
      </c>
    </row>
    <row r="1898" spans="1:17" ht="16.5" x14ac:dyDescent="0.3">
      <c r="A1898" s="42">
        <f t="shared" si="127"/>
        <v>1894</v>
      </c>
      <c r="B1898" s="39"/>
      <c r="C1898" s="50" t="s">
        <v>1962</v>
      </c>
      <c r="D1898" s="55" t="str">
        <f>IF(C1898&lt;&gt;"",IFERROR(VLOOKUP(C1898,#REF!,2,FALSE),""))</f>
        <v/>
      </c>
      <c r="E1898" s="56"/>
      <c r="F1898" s="57"/>
      <c r="G1898" s="53">
        <f t="shared" si="124"/>
        <v>0</v>
      </c>
      <c r="H1898" s="53">
        <f>IF(ISERROR(VLOOKUP(C1898,Vente!$A$4:$D$32,4,FALSE)),0,VLOOKUP(C1898,Vente!$B$19:$C$506,2,FALSE))</f>
        <v>0</v>
      </c>
      <c r="I1898" s="53">
        <f t="shared" si="125"/>
        <v>0</v>
      </c>
      <c r="J1898" s="54">
        <f t="shared" si="126"/>
        <v>0</v>
      </c>
      <c r="Q1898" s="20" t="str">
        <v/>
      </c>
    </row>
    <row r="1899" spans="1:17" ht="16.5" x14ac:dyDescent="0.3">
      <c r="A1899" s="42">
        <f t="shared" si="127"/>
        <v>1895</v>
      </c>
      <c r="B1899" s="39"/>
      <c r="C1899" s="50" t="s">
        <v>1963</v>
      </c>
      <c r="D1899" s="55" t="str">
        <f>IF(C1899&lt;&gt;"",IFERROR(VLOOKUP(C1899,#REF!,2,FALSE),""))</f>
        <v/>
      </c>
      <c r="E1899" s="56"/>
      <c r="F1899" s="57"/>
      <c r="G1899" s="53">
        <f t="shared" si="124"/>
        <v>0</v>
      </c>
      <c r="H1899" s="53">
        <f>IF(ISERROR(VLOOKUP(C1899,Vente!$A$4:$D$32,4,FALSE)),0,VLOOKUP(C1899,Vente!$B$19:$C$506,2,FALSE))</f>
        <v>0</v>
      </c>
      <c r="I1899" s="53">
        <f t="shared" si="125"/>
        <v>0</v>
      </c>
      <c r="J1899" s="54">
        <f t="shared" si="126"/>
        <v>0</v>
      </c>
      <c r="Q1899" s="20" t="str">
        <v/>
      </c>
    </row>
    <row r="1900" spans="1:17" ht="16.5" x14ac:dyDescent="0.3">
      <c r="A1900" s="42">
        <f t="shared" si="127"/>
        <v>1896</v>
      </c>
      <c r="B1900" s="39"/>
      <c r="C1900" s="50" t="s">
        <v>1964</v>
      </c>
      <c r="D1900" s="55" t="str">
        <f>IF(C1900&lt;&gt;"",IFERROR(VLOOKUP(C1900,#REF!,2,FALSE),""))</f>
        <v/>
      </c>
      <c r="E1900" s="56"/>
      <c r="F1900" s="57"/>
      <c r="G1900" s="53">
        <f t="shared" si="124"/>
        <v>0</v>
      </c>
      <c r="H1900" s="53">
        <f>IF(ISERROR(VLOOKUP(C1900,Vente!$A$4:$D$32,4,FALSE)),0,VLOOKUP(C1900,Vente!$B$19:$C$506,2,FALSE))</f>
        <v>0</v>
      </c>
      <c r="I1900" s="53">
        <f t="shared" si="125"/>
        <v>0</v>
      </c>
      <c r="J1900" s="54">
        <f t="shared" si="126"/>
        <v>0</v>
      </c>
      <c r="Q1900" s="20" t="str">
        <v/>
      </c>
    </row>
    <row r="1901" spans="1:17" ht="16.5" x14ac:dyDescent="0.3">
      <c r="A1901" s="42">
        <f t="shared" si="127"/>
        <v>1897</v>
      </c>
      <c r="B1901" s="39"/>
      <c r="C1901" s="50" t="s">
        <v>1965</v>
      </c>
      <c r="D1901" s="55" t="str">
        <f>IF(C1901&lt;&gt;"",IFERROR(VLOOKUP(C1901,#REF!,2,FALSE),""))</f>
        <v/>
      </c>
      <c r="E1901" s="56"/>
      <c r="F1901" s="57"/>
      <c r="G1901" s="53">
        <f t="shared" si="124"/>
        <v>0</v>
      </c>
      <c r="H1901" s="53">
        <f>IF(ISERROR(VLOOKUP(C1901,Vente!$A$4:$D$32,4,FALSE)),0,VLOOKUP(C1901,Vente!$B$19:$C$506,2,FALSE))</f>
        <v>0</v>
      </c>
      <c r="I1901" s="53">
        <f t="shared" si="125"/>
        <v>0</v>
      </c>
      <c r="J1901" s="54">
        <f t="shared" si="126"/>
        <v>0</v>
      </c>
      <c r="Q1901" s="20" t="str">
        <v/>
      </c>
    </row>
    <row r="1902" spans="1:17" ht="16.5" x14ac:dyDescent="0.3">
      <c r="A1902" s="42">
        <f t="shared" si="127"/>
        <v>1898</v>
      </c>
      <c r="B1902" s="39"/>
      <c r="C1902" s="50" t="s">
        <v>1966</v>
      </c>
      <c r="D1902" s="55" t="str">
        <f>IF(C1902&lt;&gt;"",IFERROR(VLOOKUP(C1902,#REF!,2,FALSE),""))</f>
        <v/>
      </c>
      <c r="E1902" s="56"/>
      <c r="F1902" s="57"/>
      <c r="G1902" s="53">
        <f t="shared" si="124"/>
        <v>0</v>
      </c>
      <c r="H1902" s="53">
        <f>IF(ISERROR(VLOOKUP(C1902,Vente!$A$4:$D$32,4,FALSE)),0,VLOOKUP(C1902,Vente!$B$19:$C$506,2,FALSE))</f>
        <v>0</v>
      </c>
      <c r="I1902" s="53">
        <f t="shared" si="125"/>
        <v>0</v>
      </c>
      <c r="J1902" s="54">
        <f t="shared" si="126"/>
        <v>0</v>
      </c>
      <c r="Q1902" s="20" t="str">
        <v/>
      </c>
    </row>
    <row r="1903" spans="1:17" ht="16.5" x14ac:dyDescent="0.3">
      <c r="A1903" s="42">
        <f t="shared" si="127"/>
        <v>1899</v>
      </c>
      <c r="B1903" s="39"/>
      <c r="C1903" s="50" t="s">
        <v>1967</v>
      </c>
      <c r="D1903" s="55" t="str">
        <f>IF(C1903&lt;&gt;"",IFERROR(VLOOKUP(C1903,#REF!,2,FALSE),""))</f>
        <v/>
      </c>
      <c r="E1903" s="56"/>
      <c r="F1903" s="57"/>
      <c r="G1903" s="53">
        <f t="shared" si="124"/>
        <v>0</v>
      </c>
      <c r="H1903" s="53">
        <f>IF(ISERROR(VLOOKUP(C1903,Vente!$A$4:$D$32,4,FALSE)),0,VLOOKUP(C1903,Vente!$B$19:$C$506,2,FALSE))</f>
        <v>0</v>
      </c>
      <c r="I1903" s="53">
        <f t="shared" si="125"/>
        <v>0</v>
      </c>
      <c r="J1903" s="54">
        <f t="shared" si="126"/>
        <v>0</v>
      </c>
      <c r="Q1903" s="20" t="str">
        <v/>
      </c>
    </row>
    <row r="1904" spans="1:17" ht="16.5" x14ac:dyDescent="0.3">
      <c r="A1904" s="42">
        <f t="shared" si="127"/>
        <v>1900</v>
      </c>
      <c r="B1904" s="39"/>
      <c r="C1904" s="50" t="s">
        <v>1968</v>
      </c>
      <c r="D1904" s="55" t="str">
        <f>IF(C1904&lt;&gt;"",IFERROR(VLOOKUP(C1904,#REF!,2,FALSE),""))</f>
        <v/>
      </c>
      <c r="E1904" s="56"/>
      <c r="F1904" s="57"/>
      <c r="G1904" s="53">
        <f t="shared" si="124"/>
        <v>0</v>
      </c>
      <c r="H1904" s="53">
        <f>IF(ISERROR(VLOOKUP(C1904,Vente!$A$4:$D$32,4,FALSE)),0,VLOOKUP(C1904,Vente!$B$19:$C$506,2,FALSE))</f>
        <v>0</v>
      </c>
      <c r="I1904" s="53">
        <f t="shared" si="125"/>
        <v>0</v>
      </c>
      <c r="J1904" s="54">
        <f t="shared" si="126"/>
        <v>0</v>
      </c>
      <c r="Q1904" s="20" t="str">
        <v/>
      </c>
    </row>
    <row r="1905" spans="1:17" ht="16.5" x14ac:dyDescent="0.3">
      <c r="A1905" s="42">
        <f t="shared" si="127"/>
        <v>1901</v>
      </c>
      <c r="B1905" s="39"/>
      <c r="C1905" s="50" t="s">
        <v>1969</v>
      </c>
      <c r="D1905" s="55" t="str">
        <f>IF(C1905&lt;&gt;"",IFERROR(VLOOKUP(C1905,#REF!,2,FALSE),""))</f>
        <v/>
      </c>
      <c r="E1905" s="56"/>
      <c r="F1905" s="57"/>
      <c r="G1905" s="53">
        <f t="shared" si="124"/>
        <v>0</v>
      </c>
      <c r="H1905" s="53">
        <f>IF(ISERROR(VLOOKUP(C1905,Vente!$A$4:$D$32,4,FALSE)),0,VLOOKUP(C1905,Vente!$B$19:$C$506,2,FALSE))</f>
        <v>0</v>
      </c>
      <c r="I1905" s="53">
        <f t="shared" si="125"/>
        <v>0</v>
      </c>
      <c r="J1905" s="54">
        <f t="shared" si="126"/>
        <v>0</v>
      </c>
      <c r="Q1905" s="20" t="str">
        <v/>
      </c>
    </row>
    <row r="1906" spans="1:17" ht="16.5" x14ac:dyDescent="0.3">
      <c r="A1906" s="42">
        <f t="shared" si="127"/>
        <v>1902</v>
      </c>
      <c r="B1906" s="39"/>
      <c r="C1906" s="50" t="s">
        <v>1970</v>
      </c>
      <c r="D1906" s="55" t="str">
        <f>IF(C1906&lt;&gt;"",IFERROR(VLOOKUP(C1906,#REF!,2,FALSE),""))</f>
        <v/>
      </c>
      <c r="E1906" s="56"/>
      <c r="F1906" s="57"/>
      <c r="G1906" s="53">
        <f t="shared" si="124"/>
        <v>0</v>
      </c>
      <c r="H1906" s="53">
        <f>IF(ISERROR(VLOOKUP(C1906,Vente!$A$4:$D$32,4,FALSE)),0,VLOOKUP(C1906,Vente!$B$19:$C$506,2,FALSE))</f>
        <v>0</v>
      </c>
      <c r="I1906" s="53">
        <f t="shared" si="125"/>
        <v>0</v>
      </c>
      <c r="J1906" s="54">
        <f t="shared" si="126"/>
        <v>0</v>
      </c>
      <c r="Q1906" s="20" t="str">
        <v/>
      </c>
    </row>
    <row r="1907" spans="1:17" ht="16.5" x14ac:dyDescent="0.3">
      <c r="A1907" s="42">
        <f t="shared" si="127"/>
        <v>1903</v>
      </c>
      <c r="B1907" s="39"/>
      <c r="C1907" s="50" t="s">
        <v>1971</v>
      </c>
      <c r="D1907" s="55" t="str">
        <f>IF(C1907&lt;&gt;"",IFERROR(VLOOKUP(C1907,#REF!,2,FALSE),""))</f>
        <v/>
      </c>
      <c r="E1907" s="56"/>
      <c r="F1907" s="57"/>
      <c r="G1907" s="53">
        <f t="shared" si="124"/>
        <v>0</v>
      </c>
      <c r="H1907" s="53">
        <f>IF(ISERROR(VLOOKUP(C1907,Vente!$A$4:$D$32,4,FALSE)),0,VLOOKUP(C1907,Vente!$B$19:$C$506,2,FALSE))</f>
        <v>0</v>
      </c>
      <c r="I1907" s="53">
        <f t="shared" si="125"/>
        <v>0</v>
      </c>
      <c r="J1907" s="54">
        <f t="shared" si="126"/>
        <v>0</v>
      </c>
      <c r="Q1907" s="20" t="str">
        <v/>
      </c>
    </row>
    <row r="1908" spans="1:17" ht="16.5" x14ac:dyDescent="0.3">
      <c r="A1908" s="42">
        <f t="shared" si="127"/>
        <v>1904</v>
      </c>
      <c r="B1908" s="39"/>
      <c r="C1908" s="50" t="s">
        <v>1972</v>
      </c>
      <c r="D1908" s="55" t="str">
        <f>IF(C1908&lt;&gt;"",IFERROR(VLOOKUP(C1908,#REF!,2,FALSE),""))</f>
        <v/>
      </c>
      <c r="E1908" s="56"/>
      <c r="F1908" s="57"/>
      <c r="G1908" s="53">
        <f t="shared" si="124"/>
        <v>0</v>
      </c>
      <c r="H1908" s="53">
        <f>IF(ISERROR(VLOOKUP(C1908,Vente!$A$4:$D$32,4,FALSE)),0,VLOOKUP(C1908,Vente!$B$19:$C$506,2,FALSE))</f>
        <v>0</v>
      </c>
      <c r="I1908" s="53">
        <f t="shared" si="125"/>
        <v>0</v>
      </c>
      <c r="J1908" s="54">
        <f t="shared" si="126"/>
        <v>0</v>
      </c>
      <c r="Q1908" s="20" t="str">
        <v/>
      </c>
    </row>
    <row r="1909" spans="1:17" ht="16.5" x14ac:dyDescent="0.3">
      <c r="A1909" s="42">
        <f t="shared" si="127"/>
        <v>1905</v>
      </c>
      <c r="B1909" s="39"/>
      <c r="C1909" s="50" t="s">
        <v>1973</v>
      </c>
      <c r="D1909" s="55" t="str">
        <f>IF(C1909&lt;&gt;"",IFERROR(VLOOKUP(C1909,#REF!,2,FALSE),""))</f>
        <v/>
      </c>
      <c r="E1909" s="56"/>
      <c r="F1909" s="57"/>
      <c r="G1909" s="53">
        <f t="shared" si="124"/>
        <v>0</v>
      </c>
      <c r="H1909" s="53">
        <f>IF(ISERROR(VLOOKUP(C1909,Vente!$A$4:$D$32,4,FALSE)),0,VLOOKUP(C1909,Vente!$B$19:$C$506,2,FALSE))</f>
        <v>0</v>
      </c>
      <c r="I1909" s="53">
        <f t="shared" si="125"/>
        <v>0</v>
      </c>
      <c r="J1909" s="54">
        <f t="shared" si="126"/>
        <v>0</v>
      </c>
      <c r="Q1909" s="20" t="str">
        <v/>
      </c>
    </row>
    <row r="1910" spans="1:17" ht="16.5" x14ac:dyDescent="0.3">
      <c r="A1910" s="42">
        <f t="shared" si="127"/>
        <v>1906</v>
      </c>
      <c r="B1910" s="39"/>
      <c r="C1910" s="50" t="s">
        <v>1974</v>
      </c>
      <c r="D1910" s="55" t="str">
        <f>IF(C1910&lt;&gt;"",IFERROR(VLOOKUP(C1910,#REF!,2,FALSE),""))</f>
        <v/>
      </c>
      <c r="E1910" s="56"/>
      <c r="F1910" s="57"/>
      <c r="G1910" s="53">
        <f t="shared" si="124"/>
        <v>0</v>
      </c>
      <c r="H1910" s="53">
        <f>IF(ISERROR(VLOOKUP(C1910,Vente!$A$4:$D$32,4,FALSE)),0,VLOOKUP(C1910,Vente!$B$19:$C$506,2,FALSE))</f>
        <v>0</v>
      </c>
      <c r="I1910" s="53">
        <f t="shared" si="125"/>
        <v>0</v>
      </c>
      <c r="J1910" s="54">
        <f t="shared" si="126"/>
        <v>0</v>
      </c>
      <c r="Q1910" s="20" t="str">
        <v/>
      </c>
    </row>
    <row r="1911" spans="1:17" ht="16.5" x14ac:dyDescent="0.3">
      <c r="A1911" s="42">
        <f t="shared" si="127"/>
        <v>1907</v>
      </c>
      <c r="B1911" s="39"/>
      <c r="C1911" s="50" t="s">
        <v>1975</v>
      </c>
      <c r="D1911" s="55" t="str">
        <f>IF(C1911&lt;&gt;"",IFERROR(VLOOKUP(C1911,#REF!,2,FALSE),""))</f>
        <v/>
      </c>
      <c r="E1911" s="56"/>
      <c r="F1911" s="57"/>
      <c r="G1911" s="53">
        <f t="shared" si="124"/>
        <v>0</v>
      </c>
      <c r="H1911" s="53">
        <f>IF(ISERROR(VLOOKUP(C1911,Vente!$A$4:$D$32,4,FALSE)),0,VLOOKUP(C1911,Vente!$B$19:$C$506,2,FALSE))</f>
        <v>0</v>
      </c>
      <c r="I1911" s="53">
        <f t="shared" si="125"/>
        <v>0</v>
      </c>
      <c r="J1911" s="54">
        <f t="shared" si="126"/>
        <v>0</v>
      </c>
      <c r="Q1911" s="20" t="str">
        <v/>
      </c>
    </row>
    <row r="1912" spans="1:17" ht="16.5" x14ac:dyDescent="0.3">
      <c r="A1912" s="42">
        <f t="shared" si="127"/>
        <v>1908</v>
      </c>
      <c r="B1912" s="39"/>
      <c r="C1912" s="50" t="s">
        <v>1976</v>
      </c>
      <c r="D1912" s="55" t="str">
        <f>IF(C1912&lt;&gt;"",IFERROR(VLOOKUP(C1912,#REF!,2,FALSE),""))</f>
        <v/>
      </c>
      <c r="E1912" s="56"/>
      <c r="F1912" s="57"/>
      <c r="G1912" s="53">
        <f t="shared" si="124"/>
        <v>0</v>
      </c>
      <c r="H1912" s="53">
        <f>IF(ISERROR(VLOOKUP(C1912,Vente!$A$4:$D$32,4,FALSE)),0,VLOOKUP(C1912,Vente!$B$19:$C$506,2,FALSE))</f>
        <v>0</v>
      </c>
      <c r="I1912" s="53">
        <f t="shared" si="125"/>
        <v>0</v>
      </c>
      <c r="J1912" s="54">
        <f t="shared" si="126"/>
        <v>0</v>
      </c>
      <c r="Q1912" s="20" t="str">
        <v/>
      </c>
    </row>
    <row r="1913" spans="1:17" ht="16.5" x14ac:dyDescent="0.3">
      <c r="A1913" s="42">
        <f t="shared" si="127"/>
        <v>1909</v>
      </c>
      <c r="B1913" s="39"/>
      <c r="C1913" s="50" t="s">
        <v>1977</v>
      </c>
      <c r="D1913" s="55" t="str">
        <f>IF(C1913&lt;&gt;"",IFERROR(VLOOKUP(C1913,#REF!,2,FALSE),""))</f>
        <v/>
      </c>
      <c r="E1913" s="56"/>
      <c r="F1913" s="57"/>
      <c r="G1913" s="53">
        <f t="shared" si="124"/>
        <v>0</v>
      </c>
      <c r="H1913" s="53">
        <f>IF(ISERROR(VLOOKUP(C1913,Vente!$A$4:$D$32,4,FALSE)),0,VLOOKUP(C1913,Vente!$B$19:$C$506,2,FALSE))</f>
        <v>0</v>
      </c>
      <c r="I1913" s="53">
        <f t="shared" si="125"/>
        <v>0</v>
      </c>
      <c r="J1913" s="54">
        <f t="shared" si="126"/>
        <v>0</v>
      </c>
      <c r="Q1913" s="20" t="str">
        <v/>
      </c>
    </row>
    <row r="1914" spans="1:17" ht="16.5" x14ac:dyDescent="0.3">
      <c r="A1914" s="42">
        <f t="shared" si="127"/>
        <v>1910</v>
      </c>
      <c r="B1914" s="39"/>
      <c r="C1914" s="50" t="s">
        <v>1978</v>
      </c>
      <c r="D1914" s="55" t="str">
        <f>IF(C1914&lt;&gt;"",IFERROR(VLOOKUP(C1914,#REF!,2,FALSE),""))</f>
        <v/>
      </c>
      <c r="E1914" s="56"/>
      <c r="F1914" s="57"/>
      <c r="G1914" s="53">
        <f t="shared" si="124"/>
        <v>0</v>
      </c>
      <c r="H1914" s="53">
        <f>IF(ISERROR(VLOOKUP(C1914,Vente!$A$4:$D$32,4,FALSE)),0,VLOOKUP(C1914,Vente!$B$19:$C$506,2,FALSE))</f>
        <v>0</v>
      </c>
      <c r="I1914" s="53">
        <f t="shared" si="125"/>
        <v>0</v>
      </c>
      <c r="J1914" s="54">
        <f t="shared" si="126"/>
        <v>0</v>
      </c>
      <c r="Q1914" s="20" t="str">
        <v/>
      </c>
    </row>
    <row r="1915" spans="1:17" ht="16.5" x14ac:dyDescent="0.3">
      <c r="A1915" s="42">
        <f t="shared" si="127"/>
        <v>1911</v>
      </c>
      <c r="B1915" s="39"/>
      <c r="C1915" s="50" t="s">
        <v>1979</v>
      </c>
      <c r="D1915" s="55" t="str">
        <f>IF(C1915&lt;&gt;"",IFERROR(VLOOKUP(C1915,#REF!,2,FALSE),""))</f>
        <v/>
      </c>
      <c r="E1915" s="56"/>
      <c r="F1915" s="57"/>
      <c r="G1915" s="53">
        <f t="shared" si="124"/>
        <v>0</v>
      </c>
      <c r="H1915" s="53">
        <f>IF(ISERROR(VLOOKUP(C1915,Vente!$A$4:$D$32,4,FALSE)),0,VLOOKUP(C1915,Vente!$B$19:$C$506,2,FALSE))</f>
        <v>0</v>
      </c>
      <c r="I1915" s="53">
        <f t="shared" si="125"/>
        <v>0</v>
      </c>
      <c r="J1915" s="54">
        <f t="shared" si="126"/>
        <v>0</v>
      </c>
      <c r="Q1915" s="20" t="str">
        <v/>
      </c>
    </row>
    <row r="1916" spans="1:17" ht="16.5" x14ac:dyDescent="0.3">
      <c r="A1916" s="42">
        <f t="shared" si="127"/>
        <v>1912</v>
      </c>
      <c r="B1916" s="39"/>
      <c r="C1916" s="50" t="s">
        <v>1980</v>
      </c>
      <c r="D1916" s="55" t="str">
        <f>IF(C1916&lt;&gt;"",IFERROR(VLOOKUP(C1916,#REF!,2,FALSE),""))</f>
        <v/>
      </c>
      <c r="E1916" s="56"/>
      <c r="F1916" s="57"/>
      <c r="G1916" s="53">
        <f t="shared" si="124"/>
        <v>0</v>
      </c>
      <c r="H1916" s="53">
        <f>IF(ISERROR(VLOOKUP(C1916,Vente!$A$4:$D$32,4,FALSE)),0,VLOOKUP(C1916,Vente!$B$19:$C$506,2,FALSE))</f>
        <v>0</v>
      </c>
      <c r="I1916" s="53">
        <f t="shared" si="125"/>
        <v>0</v>
      </c>
      <c r="J1916" s="54">
        <f t="shared" si="126"/>
        <v>0</v>
      </c>
      <c r="Q1916" s="20" t="str">
        <v/>
      </c>
    </row>
    <row r="1917" spans="1:17" ht="16.5" x14ac:dyDescent="0.3">
      <c r="A1917" s="42">
        <f t="shared" si="127"/>
        <v>1913</v>
      </c>
      <c r="B1917" s="39"/>
      <c r="C1917" s="50" t="s">
        <v>1981</v>
      </c>
      <c r="D1917" s="55" t="str">
        <f>IF(C1917&lt;&gt;"",IFERROR(VLOOKUP(C1917,#REF!,2,FALSE),""))</f>
        <v/>
      </c>
      <c r="E1917" s="56"/>
      <c r="F1917" s="57"/>
      <c r="G1917" s="53">
        <f t="shared" si="124"/>
        <v>0</v>
      </c>
      <c r="H1917" s="53">
        <f>IF(ISERROR(VLOOKUP(C1917,Vente!$A$4:$D$32,4,FALSE)),0,VLOOKUP(C1917,Vente!$B$19:$C$506,2,FALSE))</f>
        <v>0</v>
      </c>
      <c r="I1917" s="53">
        <f t="shared" si="125"/>
        <v>0</v>
      </c>
      <c r="J1917" s="54">
        <f t="shared" si="126"/>
        <v>0</v>
      </c>
      <c r="Q1917" s="20" t="str">
        <v/>
      </c>
    </row>
    <row r="1918" spans="1:17" ht="16.5" x14ac:dyDescent="0.3">
      <c r="A1918" s="42">
        <f t="shared" si="127"/>
        <v>1914</v>
      </c>
      <c r="B1918" s="39"/>
      <c r="C1918" s="50" t="s">
        <v>1982</v>
      </c>
      <c r="D1918" s="55" t="str">
        <f>IF(C1918&lt;&gt;"",IFERROR(VLOOKUP(C1918,#REF!,2,FALSE),""))</f>
        <v/>
      </c>
      <c r="E1918" s="56"/>
      <c r="F1918" s="57"/>
      <c r="G1918" s="53">
        <f t="shared" si="124"/>
        <v>0</v>
      </c>
      <c r="H1918" s="53">
        <f>IF(ISERROR(VLOOKUP(C1918,Vente!$A$4:$D$32,4,FALSE)),0,VLOOKUP(C1918,Vente!$B$19:$C$506,2,FALSE))</f>
        <v>0</v>
      </c>
      <c r="I1918" s="53">
        <f t="shared" si="125"/>
        <v>0</v>
      </c>
      <c r="J1918" s="54">
        <f t="shared" si="126"/>
        <v>0</v>
      </c>
      <c r="Q1918" s="20" t="str">
        <v/>
      </c>
    </row>
    <row r="1919" spans="1:17" ht="16.5" x14ac:dyDescent="0.3">
      <c r="A1919" s="42">
        <f t="shared" si="127"/>
        <v>1915</v>
      </c>
      <c r="B1919" s="39"/>
      <c r="C1919" s="50" t="s">
        <v>1983</v>
      </c>
      <c r="D1919" s="55" t="str">
        <f>IF(C1919&lt;&gt;"",IFERROR(VLOOKUP(C1919,#REF!,2,FALSE),""))</f>
        <v/>
      </c>
      <c r="E1919" s="56"/>
      <c r="F1919" s="57"/>
      <c r="G1919" s="53">
        <f t="shared" si="124"/>
        <v>0</v>
      </c>
      <c r="H1919" s="53">
        <f>IF(ISERROR(VLOOKUP(C1919,Vente!$A$4:$D$32,4,FALSE)),0,VLOOKUP(C1919,Vente!$B$19:$C$506,2,FALSE))</f>
        <v>0</v>
      </c>
      <c r="I1919" s="53">
        <f t="shared" si="125"/>
        <v>0</v>
      </c>
      <c r="J1919" s="54">
        <f t="shared" si="126"/>
        <v>0</v>
      </c>
      <c r="Q1919" s="20" t="str">
        <v/>
      </c>
    </row>
    <row r="1920" spans="1:17" ht="16.5" x14ac:dyDescent="0.3">
      <c r="A1920" s="42">
        <f t="shared" si="127"/>
        <v>1916</v>
      </c>
      <c r="B1920" s="39"/>
      <c r="C1920" s="50" t="s">
        <v>1984</v>
      </c>
      <c r="D1920" s="55" t="str">
        <f>IF(C1920&lt;&gt;"",IFERROR(VLOOKUP(C1920,#REF!,2,FALSE),""))</f>
        <v/>
      </c>
      <c r="E1920" s="56"/>
      <c r="F1920" s="57"/>
      <c r="G1920" s="53">
        <f t="shared" si="124"/>
        <v>0</v>
      </c>
      <c r="H1920" s="53">
        <f>IF(ISERROR(VLOOKUP(C1920,Vente!$A$4:$D$32,4,FALSE)),0,VLOOKUP(C1920,Vente!$B$19:$C$506,2,FALSE))</f>
        <v>0</v>
      </c>
      <c r="I1920" s="53">
        <f t="shared" si="125"/>
        <v>0</v>
      </c>
      <c r="J1920" s="54">
        <f t="shared" si="126"/>
        <v>0</v>
      </c>
      <c r="Q1920" s="20" t="str">
        <v/>
      </c>
    </row>
    <row r="1921" spans="1:17" ht="16.5" x14ac:dyDescent="0.3">
      <c r="A1921" s="42">
        <f t="shared" si="127"/>
        <v>1917</v>
      </c>
      <c r="B1921" s="39"/>
      <c r="C1921" s="50" t="s">
        <v>1985</v>
      </c>
      <c r="D1921" s="55" t="str">
        <f>IF(C1921&lt;&gt;"",IFERROR(VLOOKUP(C1921,#REF!,2,FALSE),""))</f>
        <v/>
      </c>
      <c r="E1921" s="56"/>
      <c r="F1921" s="57"/>
      <c r="G1921" s="53">
        <f t="shared" si="124"/>
        <v>0</v>
      </c>
      <c r="H1921" s="53">
        <f>IF(ISERROR(VLOOKUP(C1921,Vente!$A$4:$D$32,4,FALSE)),0,VLOOKUP(C1921,Vente!$B$19:$C$506,2,FALSE))</f>
        <v>0</v>
      </c>
      <c r="I1921" s="53">
        <f t="shared" si="125"/>
        <v>0</v>
      </c>
      <c r="J1921" s="54">
        <f t="shared" si="126"/>
        <v>0</v>
      </c>
      <c r="Q1921" s="20" t="str">
        <v/>
      </c>
    </row>
    <row r="1922" spans="1:17" ht="16.5" x14ac:dyDescent="0.3">
      <c r="A1922" s="42">
        <f t="shared" si="127"/>
        <v>1918</v>
      </c>
      <c r="B1922" s="39"/>
      <c r="C1922" s="50" t="s">
        <v>1986</v>
      </c>
      <c r="D1922" s="55" t="str">
        <f>IF(C1922&lt;&gt;"",IFERROR(VLOOKUP(C1922,#REF!,2,FALSE),""))</f>
        <v/>
      </c>
      <c r="E1922" s="56"/>
      <c r="F1922" s="57"/>
      <c r="G1922" s="53">
        <f t="shared" si="124"/>
        <v>0</v>
      </c>
      <c r="H1922" s="53">
        <f>IF(ISERROR(VLOOKUP(C1922,Vente!$A$4:$D$32,4,FALSE)),0,VLOOKUP(C1922,Vente!$B$19:$C$506,2,FALSE))</f>
        <v>0</v>
      </c>
      <c r="I1922" s="53">
        <f t="shared" si="125"/>
        <v>0</v>
      </c>
      <c r="J1922" s="54">
        <f t="shared" si="126"/>
        <v>0</v>
      </c>
      <c r="Q1922" s="20" t="str">
        <v/>
      </c>
    </row>
    <row r="1923" spans="1:17" ht="16.5" x14ac:dyDescent="0.3">
      <c r="A1923" s="42">
        <f t="shared" si="127"/>
        <v>1919</v>
      </c>
      <c r="B1923" s="39"/>
      <c r="C1923" s="50" t="s">
        <v>1987</v>
      </c>
      <c r="D1923" s="55" t="str">
        <f>IF(C1923&lt;&gt;"",IFERROR(VLOOKUP(C1923,#REF!,2,FALSE),""))</f>
        <v/>
      </c>
      <c r="E1923" s="56"/>
      <c r="F1923" s="57"/>
      <c r="G1923" s="53">
        <f t="shared" si="124"/>
        <v>0</v>
      </c>
      <c r="H1923" s="53">
        <f>IF(ISERROR(VLOOKUP(C1923,Vente!$A$4:$D$32,4,FALSE)),0,VLOOKUP(C1923,Vente!$B$19:$C$506,2,FALSE))</f>
        <v>0</v>
      </c>
      <c r="I1923" s="53">
        <f t="shared" si="125"/>
        <v>0</v>
      </c>
      <c r="J1923" s="54">
        <f t="shared" si="126"/>
        <v>0</v>
      </c>
      <c r="Q1923" s="20" t="str">
        <v/>
      </c>
    </row>
    <row r="1924" spans="1:17" ht="16.5" x14ac:dyDescent="0.3">
      <c r="A1924" s="42">
        <f t="shared" si="127"/>
        <v>1920</v>
      </c>
      <c r="B1924" s="39"/>
      <c r="C1924" s="50" t="s">
        <v>1988</v>
      </c>
      <c r="D1924" s="55" t="str">
        <f>IF(C1924&lt;&gt;"",IFERROR(VLOOKUP(C1924,#REF!,2,FALSE),""))</f>
        <v/>
      </c>
      <c r="E1924" s="56"/>
      <c r="F1924" s="57"/>
      <c r="G1924" s="53">
        <f t="shared" si="124"/>
        <v>0</v>
      </c>
      <c r="H1924" s="53">
        <f>IF(ISERROR(VLOOKUP(C1924,Vente!$A$4:$D$32,4,FALSE)),0,VLOOKUP(C1924,Vente!$B$19:$C$506,2,FALSE))</f>
        <v>0</v>
      </c>
      <c r="I1924" s="53">
        <f t="shared" si="125"/>
        <v>0</v>
      </c>
      <c r="J1924" s="54">
        <f t="shared" si="126"/>
        <v>0</v>
      </c>
      <c r="Q1924" s="20" t="str">
        <v/>
      </c>
    </row>
    <row r="1925" spans="1:17" ht="16.5" x14ac:dyDescent="0.3">
      <c r="A1925" s="42">
        <f t="shared" si="127"/>
        <v>1921</v>
      </c>
      <c r="B1925" s="39"/>
      <c r="C1925" s="50" t="s">
        <v>1989</v>
      </c>
      <c r="D1925" s="55" t="str">
        <f>IF(C1925&lt;&gt;"",IFERROR(VLOOKUP(C1925,#REF!,2,FALSE),""))</f>
        <v/>
      </c>
      <c r="E1925" s="56"/>
      <c r="F1925" s="57"/>
      <c r="G1925" s="53">
        <f t="shared" si="124"/>
        <v>0</v>
      </c>
      <c r="H1925" s="53">
        <f>IF(ISERROR(VLOOKUP(C1925,Vente!$A$4:$D$32,4,FALSE)),0,VLOOKUP(C1925,Vente!$B$19:$C$506,2,FALSE))</f>
        <v>0</v>
      </c>
      <c r="I1925" s="53">
        <f t="shared" si="125"/>
        <v>0</v>
      </c>
      <c r="J1925" s="54">
        <f t="shared" si="126"/>
        <v>0</v>
      </c>
      <c r="Q1925" s="20" t="str">
        <v/>
      </c>
    </row>
    <row r="1926" spans="1:17" ht="16.5" x14ac:dyDescent="0.3">
      <c r="A1926" s="42">
        <f t="shared" si="127"/>
        <v>1922</v>
      </c>
      <c r="B1926" s="39"/>
      <c r="C1926" s="50" t="s">
        <v>1990</v>
      </c>
      <c r="D1926" s="55" t="str">
        <f>IF(C1926&lt;&gt;"",IFERROR(VLOOKUP(C1926,#REF!,2,FALSE),""))</f>
        <v/>
      </c>
      <c r="E1926" s="56"/>
      <c r="F1926" s="57"/>
      <c r="G1926" s="53">
        <f t="shared" ref="G1926:G1989" si="128">F1926</f>
        <v>0</v>
      </c>
      <c r="H1926" s="53">
        <f>IF(ISERROR(VLOOKUP(C1926,Vente!$A$4:$D$32,4,FALSE)),0,VLOOKUP(C1926,Vente!$B$19:$C$506,2,FALSE))</f>
        <v>0</v>
      </c>
      <c r="I1926" s="53">
        <f t="shared" ref="I1926:I1989" si="129">G1926-H1926</f>
        <v>0</v>
      </c>
      <c r="J1926" s="54">
        <f t="shared" ref="J1926:J1989" si="130">F1926*E1926</f>
        <v>0</v>
      </c>
      <c r="Q1926" s="20" t="str">
        <v/>
      </c>
    </row>
    <row r="1927" spans="1:17" ht="16.5" x14ac:dyDescent="0.3">
      <c r="A1927" s="42">
        <f t="shared" ref="A1927:A1990" si="131">A1926+1</f>
        <v>1923</v>
      </c>
      <c r="B1927" s="39"/>
      <c r="C1927" s="50" t="s">
        <v>1991</v>
      </c>
      <c r="D1927" s="55" t="str">
        <f>IF(C1927&lt;&gt;"",IFERROR(VLOOKUP(C1927,#REF!,2,FALSE),""))</f>
        <v/>
      </c>
      <c r="E1927" s="56"/>
      <c r="F1927" s="57"/>
      <c r="G1927" s="53">
        <f t="shared" si="128"/>
        <v>0</v>
      </c>
      <c r="H1927" s="53">
        <f>IF(ISERROR(VLOOKUP(C1927,Vente!$A$4:$D$32,4,FALSE)),0,VLOOKUP(C1927,Vente!$B$19:$C$506,2,FALSE))</f>
        <v>0</v>
      </c>
      <c r="I1927" s="53">
        <f t="shared" si="129"/>
        <v>0</v>
      </c>
      <c r="J1927" s="54">
        <f t="shared" si="130"/>
        <v>0</v>
      </c>
      <c r="Q1927" s="20" t="str">
        <v/>
      </c>
    </row>
    <row r="1928" spans="1:17" ht="16.5" x14ac:dyDescent="0.3">
      <c r="A1928" s="42">
        <f t="shared" si="131"/>
        <v>1924</v>
      </c>
      <c r="B1928" s="39"/>
      <c r="C1928" s="50" t="s">
        <v>1992</v>
      </c>
      <c r="D1928" s="55" t="str">
        <f>IF(C1928&lt;&gt;"",IFERROR(VLOOKUP(C1928,#REF!,2,FALSE),""))</f>
        <v/>
      </c>
      <c r="E1928" s="56"/>
      <c r="F1928" s="57"/>
      <c r="G1928" s="53">
        <f t="shared" si="128"/>
        <v>0</v>
      </c>
      <c r="H1928" s="53">
        <f>IF(ISERROR(VLOOKUP(C1928,Vente!$A$4:$D$32,4,FALSE)),0,VLOOKUP(C1928,Vente!$B$19:$C$506,2,FALSE))</f>
        <v>0</v>
      </c>
      <c r="I1928" s="53">
        <f t="shared" si="129"/>
        <v>0</v>
      </c>
      <c r="J1928" s="54">
        <f t="shared" si="130"/>
        <v>0</v>
      </c>
      <c r="Q1928" s="20" t="str">
        <v/>
      </c>
    </row>
    <row r="1929" spans="1:17" ht="16.5" x14ac:dyDescent="0.3">
      <c r="A1929" s="42">
        <f t="shared" si="131"/>
        <v>1925</v>
      </c>
      <c r="B1929" s="39"/>
      <c r="C1929" s="50" t="s">
        <v>1993</v>
      </c>
      <c r="D1929" s="55" t="str">
        <f>IF(C1929&lt;&gt;"",IFERROR(VLOOKUP(C1929,#REF!,2,FALSE),""))</f>
        <v/>
      </c>
      <c r="E1929" s="56"/>
      <c r="F1929" s="57"/>
      <c r="G1929" s="53">
        <f t="shared" si="128"/>
        <v>0</v>
      </c>
      <c r="H1929" s="53">
        <f>IF(ISERROR(VLOOKUP(C1929,Vente!$A$4:$D$32,4,FALSE)),0,VLOOKUP(C1929,Vente!$B$19:$C$506,2,FALSE))</f>
        <v>0</v>
      </c>
      <c r="I1929" s="53">
        <f t="shared" si="129"/>
        <v>0</v>
      </c>
      <c r="J1929" s="54">
        <f t="shared" si="130"/>
        <v>0</v>
      </c>
      <c r="Q1929" s="20" t="str">
        <v/>
      </c>
    </row>
    <row r="1930" spans="1:17" ht="16.5" x14ac:dyDescent="0.3">
      <c r="A1930" s="42">
        <f t="shared" si="131"/>
        <v>1926</v>
      </c>
      <c r="B1930" s="39"/>
      <c r="C1930" s="50" t="s">
        <v>1994</v>
      </c>
      <c r="D1930" s="55" t="str">
        <f>IF(C1930&lt;&gt;"",IFERROR(VLOOKUP(C1930,#REF!,2,FALSE),""))</f>
        <v/>
      </c>
      <c r="E1930" s="56"/>
      <c r="F1930" s="57"/>
      <c r="G1930" s="53">
        <f t="shared" si="128"/>
        <v>0</v>
      </c>
      <c r="H1930" s="53">
        <f>IF(ISERROR(VLOOKUP(C1930,Vente!$A$4:$D$32,4,FALSE)),0,VLOOKUP(C1930,Vente!$B$19:$C$506,2,FALSE))</f>
        <v>0</v>
      </c>
      <c r="I1930" s="53">
        <f t="shared" si="129"/>
        <v>0</v>
      </c>
      <c r="J1930" s="54">
        <f t="shared" si="130"/>
        <v>0</v>
      </c>
      <c r="Q1930" s="20" t="str">
        <v/>
      </c>
    </row>
    <row r="1931" spans="1:17" ht="16.5" x14ac:dyDescent="0.3">
      <c r="A1931" s="42">
        <f t="shared" si="131"/>
        <v>1927</v>
      </c>
      <c r="B1931" s="39"/>
      <c r="C1931" s="50" t="s">
        <v>1995</v>
      </c>
      <c r="D1931" s="55" t="str">
        <f>IF(C1931&lt;&gt;"",IFERROR(VLOOKUP(C1931,#REF!,2,FALSE),""))</f>
        <v/>
      </c>
      <c r="E1931" s="56"/>
      <c r="F1931" s="57"/>
      <c r="G1931" s="53">
        <f t="shared" si="128"/>
        <v>0</v>
      </c>
      <c r="H1931" s="53">
        <f>IF(ISERROR(VLOOKUP(C1931,Vente!$A$4:$D$32,4,FALSE)),0,VLOOKUP(C1931,Vente!$B$19:$C$506,2,FALSE))</f>
        <v>0</v>
      </c>
      <c r="I1931" s="53">
        <f t="shared" si="129"/>
        <v>0</v>
      </c>
      <c r="J1931" s="54">
        <f t="shared" si="130"/>
        <v>0</v>
      </c>
      <c r="Q1931" s="20" t="str">
        <v/>
      </c>
    </row>
    <row r="1932" spans="1:17" ht="16.5" x14ac:dyDescent="0.3">
      <c r="A1932" s="42">
        <f t="shared" si="131"/>
        <v>1928</v>
      </c>
      <c r="B1932" s="39"/>
      <c r="C1932" s="50" t="s">
        <v>1996</v>
      </c>
      <c r="D1932" s="55" t="str">
        <f>IF(C1932&lt;&gt;"",IFERROR(VLOOKUP(C1932,#REF!,2,FALSE),""))</f>
        <v/>
      </c>
      <c r="E1932" s="56"/>
      <c r="F1932" s="57"/>
      <c r="G1932" s="53">
        <f t="shared" si="128"/>
        <v>0</v>
      </c>
      <c r="H1932" s="53">
        <f>IF(ISERROR(VLOOKUP(C1932,Vente!$A$4:$D$32,4,FALSE)),0,VLOOKUP(C1932,Vente!$B$19:$C$506,2,FALSE))</f>
        <v>0</v>
      </c>
      <c r="I1932" s="53">
        <f t="shared" si="129"/>
        <v>0</v>
      </c>
      <c r="J1932" s="54">
        <f t="shared" si="130"/>
        <v>0</v>
      </c>
      <c r="Q1932" s="20" t="str">
        <v/>
      </c>
    </row>
    <row r="1933" spans="1:17" ht="16.5" x14ac:dyDescent="0.3">
      <c r="A1933" s="42">
        <f t="shared" si="131"/>
        <v>1929</v>
      </c>
      <c r="B1933" s="39"/>
      <c r="C1933" s="50" t="s">
        <v>1997</v>
      </c>
      <c r="D1933" s="55" t="str">
        <f>IF(C1933&lt;&gt;"",IFERROR(VLOOKUP(C1933,#REF!,2,FALSE),""))</f>
        <v/>
      </c>
      <c r="E1933" s="56"/>
      <c r="F1933" s="57"/>
      <c r="G1933" s="53">
        <f t="shared" si="128"/>
        <v>0</v>
      </c>
      <c r="H1933" s="53">
        <f>IF(ISERROR(VLOOKUP(C1933,Vente!$A$4:$D$32,4,FALSE)),0,VLOOKUP(C1933,Vente!$B$19:$C$506,2,FALSE))</f>
        <v>0</v>
      </c>
      <c r="I1933" s="53">
        <f t="shared" si="129"/>
        <v>0</v>
      </c>
      <c r="J1933" s="54">
        <f t="shared" si="130"/>
        <v>0</v>
      </c>
      <c r="Q1933" s="20" t="str">
        <v/>
      </c>
    </row>
    <row r="1934" spans="1:17" ht="16.5" x14ac:dyDescent="0.3">
      <c r="A1934" s="42">
        <f t="shared" si="131"/>
        <v>1930</v>
      </c>
      <c r="B1934" s="39"/>
      <c r="C1934" s="50" t="s">
        <v>1998</v>
      </c>
      <c r="D1934" s="55" t="str">
        <f>IF(C1934&lt;&gt;"",IFERROR(VLOOKUP(C1934,#REF!,2,FALSE),""))</f>
        <v/>
      </c>
      <c r="E1934" s="56"/>
      <c r="F1934" s="57"/>
      <c r="G1934" s="53">
        <f t="shared" si="128"/>
        <v>0</v>
      </c>
      <c r="H1934" s="53">
        <f>IF(ISERROR(VLOOKUP(C1934,Vente!$A$4:$D$32,4,FALSE)),0,VLOOKUP(C1934,Vente!$B$19:$C$506,2,FALSE))</f>
        <v>0</v>
      </c>
      <c r="I1934" s="53">
        <f t="shared" si="129"/>
        <v>0</v>
      </c>
      <c r="J1934" s="54">
        <f t="shared" si="130"/>
        <v>0</v>
      </c>
      <c r="Q1934" s="20" t="str">
        <v/>
      </c>
    </row>
    <row r="1935" spans="1:17" ht="16.5" x14ac:dyDescent="0.3">
      <c r="A1935" s="42">
        <f t="shared" si="131"/>
        <v>1931</v>
      </c>
      <c r="B1935" s="39"/>
      <c r="C1935" s="50" t="s">
        <v>1999</v>
      </c>
      <c r="D1935" s="55" t="str">
        <f>IF(C1935&lt;&gt;"",IFERROR(VLOOKUP(C1935,#REF!,2,FALSE),""))</f>
        <v/>
      </c>
      <c r="E1935" s="56"/>
      <c r="F1935" s="57"/>
      <c r="G1935" s="53">
        <f t="shared" si="128"/>
        <v>0</v>
      </c>
      <c r="H1935" s="53">
        <f>IF(ISERROR(VLOOKUP(C1935,Vente!$A$4:$D$32,4,FALSE)),0,VLOOKUP(C1935,Vente!$B$19:$C$506,2,FALSE))</f>
        <v>0</v>
      </c>
      <c r="I1935" s="53">
        <f t="shared" si="129"/>
        <v>0</v>
      </c>
      <c r="J1935" s="54">
        <f t="shared" si="130"/>
        <v>0</v>
      </c>
      <c r="Q1935" s="20" t="str">
        <v/>
      </c>
    </row>
    <row r="1936" spans="1:17" ht="16.5" x14ac:dyDescent="0.3">
      <c r="A1936" s="42">
        <f t="shared" si="131"/>
        <v>1932</v>
      </c>
      <c r="B1936" s="39"/>
      <c r="C1936" s="50" t="s">
        <v>2000</v>
      </c>
      <c r="D1936" s="55" t="str">
        <f>IF(C1936&lt;&gt;"",IFERROR(VLOOKUP(C1936,#REF!,2,FALSE),""))</f>
        <v/>
      </c>
      <c r="E1936" s="56"/>
      <c r="F1936" s="57"/>
      <c r="G1936" s="53">
        <f t="shared" si="128"/>
        <v>0</v>
      </c>
      <c r="H1936" s="53">
        <f>IF(ISERROR(VLOOKUP(C1936,Vente!$A$4:$D$32,4,FALSE)),0,VLOOKUP(C1936,Vente!$B$19:$C$506,2,FALSE))</f>
        <v>0</v>
      </c>
      <c r="I1936" s="53">
        <f t="shared" si="129"/>
        <v>0</v>
      </c>
      <c r="J1936" s="54">
        <f t="shared" si="130"/>
        <v>0</v>
      </c>
      <c r="Q1936" s="20" t="str">
        <v/>
      </c>
    </row>
    <row r="1937" spans="1:17" ht="16.5" x14ac:dyDescent="0.3">
      <c r="A1937" s="42">
        <f t="shared" si="131"/>
        <v>1933</v>
      </c>
      <c r="B1937" s="39"/>
      <c r="C1937" s="50" t="s">
        <v>2001</v>
      </c>
      <c r="D1937" s="55" t="str">
        <f>IF(C1937&lt;&gt;"",IFERROR(VLOOKUP(C1937,#REF!,2,FALSE),""))</f>
        <v/>
      </c>
      <c r="E1937" s="56"/>
      <c r="F1937" s="57"/>
      <c r="G1937" s="53">
        <f t="shared" si="128"/>
        <v>0</v>
      </c>
      <c r="H1937" s="53">
        <f>IF(ISERROR(VLOOKUP(C1937,Vente!$A$4:$D$32,4,FALSE)),0,VLOOKUP(C1937,Vente!$B$19:$C$506,2,FALSE))</f>
        <v>0</v>
      </c>
      <c r="I1937" s="53">
        <f t="shared" si="129"/>
        <v>0</v>
      </c>
      <c r="J1937" s="54">
        <f t="shared" si="130"/>
        <v>0</v>
      </c>
      <c r="Q1937" s="20" t="str">
        <v/>
      </c>
    </row>
    <row r="1938" spans="1:17" ht="16.5" x14ac:dyDescent="0.3">
      <c r="A1938" s="42">
        <f t="shared" si="131"/>
        <v>1934</v>
      </c>
      <c r="B1938" s="39"/>
      <c r="C1938" s="50" t="s">
        <v>2002</v>
      </c>
      <c r="D1938" s="55" t="str">
        <f>IF(C1938&lt;&gt;"",IFERROR(VLOOKUP(C1938,#REF!,2,FALSE),""))</f>
        <v/>
      </c>
      <c r="E1938" s="56"/>
      <c r="F1938" s="57"/>
      <c r="G1938" s="53">
        <f t="shared" si="128"/>
        <v>0</v>
      </c>
      <c r="H1938" s="53">
        <f>IF(ISERROR(VLOOKUP(C1938,Vente!$A$4:$D$32,4,FALSE)),0,VLOOKUP(C1938,Vente!$B$19:$C$506,2,FALSE))</f>
        <v>0</v>
      </c>
      <c r="I1938" s="53">
        <f t="shared" si="129"/>
        <v>0</v>
      </c>
      <c r="J1938" s="54">
        <f t="shared" si="130"/>
        <v>0</v>
      </c>
      <c r="Q1938" s="20" t="str">
        <v/>
      </c>
    </row>
    <row r="1939" spans="1:17" ht="16.5" x14ac:dyDescent="0.3">
      <c r="A1939" s="42">
        <f t="shared" si="131"/>
        <v>1935</v>
      </c>
      <c r="B1939" s="39"/>
      <c r="C1939" s="50" t="s">
        <v>2003</v>
      </c>
      <c r="D1939" s="55" t="str">
        <f>IF(C1939&lt;&gt;"",IFERROR(VLOOKUP(C1939,#REF!,2,FALSE),""))</f>
        <v/>
      </c>
      <c r="E1939" s="56"/>
      <c r="F1939" s="57"/>
      <c r="G1939" s="53">
        <f t="shared" si="128"/>
        <v>0</v>
      </c>
      <c r="H1939" s="53">
        <f>IF(ISERROR(VLOOKUP(C1939,Vente!$A$4:$D$32,4,FALSE)),0,VLOOKUP(C1939,Vente!$B$19:$C$506,2,FALSE))</f>
        <v>0</v>
      </c>
      <c r="I1939" s="53">
        <f t="shared" si="129"/>
        <v>0</v>
      </c>
      <c r="J1939" s="54">
        <f t="shared" si="130"/>
        <v>0</v>
      </c>
      <c r="Q1939" s="20" t="str">
        <v/>
      </c>
    </row>
    <row r="1940" spans="1:17" ht="16.5" x14ac:dyDescent="0.3">
      <c r="A1940" s="42">
        <f t="shared" si="131"/>
        <v>1936</v>
      </c>
      <c r="B1940" s="39"/>
      <c r="C1940" s="50" t="s">
        <v>2004</v>
      </c>
      <c r="D1940" s="55" t="str">
        <f>IF(C1940&lt;&gt;"",IFERROR(VLOOKUP(C1940,#REF!,2,FALSE),""))</f>
        <v/>
      </c>
      <c r="E1940" s="56"/>
      <c r="F1940" s="57"/>
      <c r="G1940" s="53">
        <f t="shared" si="128"/>
        <v>0</v>
      </c>
      <c r="H1940" s="53">
        <f>IF(ISERROR(VLOOKUP(C1940,Vente!$A$4:$D$32,4,FALSE)),0,VLOOKUP(C1940,Vente!$B$19:$C$506,2,FALSE))</f>
        <v>0</v>
      </c>
      <c r="I1940" s="53">
        <f t="shared" si="129"/>
        <v>0</v>
      </c>
      <c r="J1940" s="54">
        <f t="shared" si="130"/>
        <v>0</v>
      </c>
      <c r="Q1940" s="20" t="str">
        <v/>
      </c>
    </row>
    <row r="1941" spans="1:17" ht="16.5" x14ac:dyDescent="0.3">
      <c r="A1941" s="42">
        <f t="shared" si="131"/>
        <v>1937</v>
      </c>
      <c r="B1941" s="39"/>
      <c r="C1941" s="50" t="s">
        <v>2005</v>
      </c>
      <c r="D1941" s="55" t="str">
        <f>IF(C1941&lt;&gt;"",IFERROR(VLOOKUP(C1941,#REF!,2,FALSE),""))</f>
        <v/>
      </c>
      <c r="E1941" s="56"/>
      <c r="F1941" s="57"/>
      <c r="G1941" s="53">
        <f t="shared" si="128"/>
        <v>0</v>
      </c>
      <c r="H1941" s="53">
        <f>IF(ISERROR(VLOOKUP(C1941,Vente!$A$4:$D$32,4,FALSE)),0,VLOOKUP(C1941,Vente!$B$19:$C$506,2,FALSE))</f>
        <v>0</v>
      </c>
      <c r="I1941" s="53">
        <f t="shared" si="129"/>
        <v>0</v>
      </c>
      <c r="J1941" s="54">
        <f t="shared" si="130"/>
        <v>0</v>
      </c>
      <c r="Q1941" s="20" t="str">
        <v/>
      </c>
    </row>
    <row r="1942" spans="1:17" ht="16.5" x14ac:dyDescent="0.3">
      <c r="A1942" s="42">
        <f t="shared" si="131"/>
        <v>1938</v>
      </c>
      <c r="B1942" s="39"/>
      <c r="C1942" s="50" t="s">
        <v>2006</v>
      </c>
      <c r="D1942" s="55" t="str">
        <f>IF(C1942&lt;&gt;"",IFERROR(VLOOKUP(C1942,#REF!,2,FALSE),""))</f>
        <v/>
      </c>
      <c r="E1942" s="56"/>
      <c r="F1942" s="57"/>
      <c r="G1942" s="53">
        <f t="shared" si="128"/>
        <v>0</v>
      </c>
      <c r="H1942" s="53">
        <f>IF(ISERROR(VLOOKUP(C1942,Vente!$A$4:$D$32,4,FALSE)),0,VLOOKUP(C1942,Vente!$B$19:$C$506,2,FALSE))</f>
        <v>0</v>
      </c>
      <c r="I1942" s="53">
        <f t="shared" si="129"/>
        <v>0</v>
      </c>
      <c r="J1942" s="54">
        <f t="shared" si="130"/>
        <v>0</v>
      </c>
      <c r="Q1942" s="20" t="str">
        <v/>
      </c>
    </row>
    <row r="1943" spans="1:17" ht="16.5" x14ac:dyDescent="0.3">
      <c r="A1943" s="42">
        <f t="shared" si="131"/>
        <v>1939</v>
      </c>
      <c r="B1943" s="39"/>
      <c r="C1943" s="50" t="s">
        <v>2007</v>
      </c>
      <c r="D1943" s="55" t="str">
        <f>IF(C1943&lt;&gt;"",IFERROR(VLOOKUP(C1943,#REF!,2,FALSE),""))</f>
        <v/>
      </c>
      <c r="E1943" s="56"/>
      <c r="F1943" s="57"/>
      <c r="G1943" s="53">
        <f t="shared" si="128"/>
        <v>0</v>
      </c>
      <c r="H1943" s="53">
        <f>IF(ISERROR(VLOOKUP(C1943,Vente!$A$4:$D$32,4,FALSE)),0,VLOOKUP(C1943,Vente!$B$19:$C$506,2,FALSE))</f>
        <v>0</v>
      </c>
      <c r="I1943" s="53">
        <f t="shared" si="129"/>
        <v>0</v>
      </c>
      <c r="J1943" s="54">
        <f t="shared" si="130"/>
        <v>0</v>
      </c>
      <c r="Q1943" s="20" t="str">
        <v/>
      </c>
    </row>
    <row r="1944" spans="1:17" ht="16.5" x14ac:dyDescent="0.3">
      <c r="A1944" s="42">
        <f t="shared" si="131"/>
        <v>1940</v>
      </c>
      <c r="B1944" s="39"/>
      <c r="C1944" s="50" t="s">
        <v>2008</v>
      </c>
      <c r="D1944" s="55" t="str">
        <f>IF(C1944&lt;&gt;"",IFERROR(VLOOKUP(C1944,#REF!,2,FALSE),""))</f>
        <v/>
      </c>
      <c r="E1944" s="56"/>
      <c r="F1944" s="57"/>
      <c r="G1944" s="53">
        <f t="shared" si="128"/>
        <v>0</v>
      </c>
      <c r="H1944" s="53">
        <f>IF(ISERROR(VLOOKUP(C1944,Vente!$A$4:$D$32,4,FALSE)),0,VLOOKUP(C1944,Vente!$B$19:$C$506,2,FALSE))</f>
        <v>0</v>
      </c>
      <c r="I1944" s="53">
        <f t="shared" si="129"/>
        <v>0</v>
      </c>
      <c r="J1944" s="54">
        <f t="shared" si="130"/>
        <v>0</v>
      </c>
      <c r="Q1944" s="20" t="str">
        <v/>
      </c>
    </row>
    <row r="1945" spans="1:17" ht="16.5" x14ac:dyDescent="0.3">
      <c r="A1945" s="42">
        <f t="shared" si="131"/>
        <v>1941</v>
      </c>
      <c r="B1945" s="39"/>
      <c r="C1945" s="50" t="s">
        <v>2009</v>
      </c>
      <c r="D1945" s="55" t="str">
        <f>IF(C1945&lt;&gt;"",IFERROR(VLOOKUP(C1945,#REF!,2,FALSE),""))</f>
        <v/>
      </c>
      <c r="E1945" s="56"/>
      <c r="F1945" s="57"/>
      <c r="G1945" s="53">
        <f t="shared" si="128"/>
        <v>0</v>
      </c>
      <c r="H1945" s="53">
        <f>IF(ISERROR(VLOOKUP(C1945,Vente!$A$4:$D$32,4,FALSE)),0,VLOOKUP(C1945,Vente!$B$19:$C$506,2,FALSE))</f>
        <v>0</v>
      </c>
      <c r="I1945" s="53">
        <f t="shared" si="129"/>
        <v>0</v>
      </c>
      <c r="J1945" s="54">
        <f t="shared" si="130"/>
        <v>0</v>
      </c>
      <c r="Q1945" s="20" t="str">
        <v/>
      </c>
    </row>
    <row r="1946" spans="1:17" ht="16.5" x14ac:dyDescent="0.3">
      <c r="A1946" s="42">
        <f t="shared" si="131"/>
        <v>1942</v>
      </c>
      <c r="B1946" s="39"/>
      <c r="C1946" s="50" t="s">
        <v>2010</v>
      </c>
      <c r="D1946" s="55" t="str">
        <f>IF(C1946&lt;&gt;"",IFERROR(VLOOKUP(C1946,#REF!,2,FALSE),""))</f>
        <v/>
      </c>
      <c r="E1946" s="56"/>
      <c r="F1946" s="57"/>
      <c r="G1946" s="53">
        <f t="shared" si="128"/>
        <v>0</v>
      </c>
      <c r="H1946" s="53">
        <f>IF(ISERROR(VLOOKUP(C1946,Vente!$A$4:$D$32,4,FALSE)),0,VLOOKUP(C1946,Vente!$B$19:$C$506,2,FALSE))</f>
        <v>0</v>
      </c>
      <c r="I1946" s="53">
        <f t="shared" si="129"/>
        <v>0</v>
      </c>
      <c r="J1946" s="54">
        <f t="shared" si="130"/>
        <v>0</v>
      </c>
      <c r="Q1946" s="20" t="str">
        <v/>
      </c>
    </row>
    <row r="1947" spans="1:17" ht="16.5" x14ac:dyDescent="0.3">
      <c r="A1947" s="42">
        <f t="shared" si="131"/>
        <v>1943</v>
      </c>
      <c r="B1947" s="39"/>
      <c r="C1947" s="50" t="s">
        <v>2011</v>
      </c>
      <c r="D1947" s="55" t="str">
        <f>IF(C1947&lt;&gt;"",IFERROR(VLOOKUP(C1947,#REF!,2,FALSE),""))</f>
        <v/>
      </c>
      <c r="E1947" s="56"/>
      <c r="F1947" s="57"/>
      <c r="G1947" s="53">
        <f t="shared" si="128"/>
        <v>0</v>
      </c>
      <c r="H1947" s="53">
        <f>IF(ISERROR(VLOOKUP(C1947,Vente!$A$4:$D$32,4,FALSE)),0,VLOOKUP(C1947,Vente!$B$19:$C$506,2,FALSE))</f>
        <v>0</v>
      </c>
      <c r="I1947" s="53">
        <f t="shared" si="129"/>
        <v>0</v>
      </c>
      <c r="J1947" s="54">
        <f t="shared" si="130"/>
        <v>0</v>
      </c>
      <c r="Q1947" s="20" t="str">
        <v/>
      </c>
    </row>
    <row r="1948" spans="1:17" ht="16.5" x14ac:dyDescent="0.3">
      <c r="A1948" s="42">
        <f t="shared" si="131"/>
        <v>1944</v>
      </c>
      <c r="B1948" s="39"/>
      <c r="C1948" s="50" t="s">
        <v>2012</v>
      </c>
      <c r="D1948" s="55" t="str">
        <f>IF(C1948&lt;&gt;"",IFERROR(VLOOKUP(C1948,#REF!,2,FALSE),""))</f>
        <v/>
      </c>
      <c r="E1948" s="56"/>
      <c r="F1948" s="57"/>
      <c r="G1948" s="53">
        <f t="shared" si="128"/>
        <v>0</v>
      </c>
      <c r="H1948" s="53">
        <f>IF(ISERROR(VLOOKUP(C1948,Vente!$A$4:$D$32,4,FALSE)),0,VLOOKUP(C1948,Vente!$B$19:$C$506,2,FALSE))</f>
        <v>0</v>
      </c>
      <c r="I1948" s="53">
        <f t="shared" si="129"/>
        <v>0</v>
      </c>
      <c r="J1948" s="54">
        <f t="shared" si="130"/>
        <v>0</v>
      </c>
      <c r="Q1948" s="20" t="str">
        <v/>
      </c>
    </row>
    <row r="1949" spans="1:17" ht="16.5" x14ac:dyDescent="0.3">
      <c r="A1949" s="42">
        <f t="shared" si="131"/>
        <v>1945</v>
      </c>
      <c r="B1949" s="39"/>
      <c r="C1949" s="50" t="s">
        <v>2013</v>
      </c>
      <c r="D1949" s="55" t="str">
        <f>IF(C1949&lt;&gt;"",IFERROR(VLOOKUP(C1949,#REF!,2,FALSE),""))</f>
        <v/>
      </c>
      <c r="E1949" s="56"/>
      <c r="F1949" s="57"/>
      <c r="G1949" s="53">
        <f t="shared" si="128"/>
        <v>0</v>
      </c>
      <c r="H1949" s="53">
        <f>IF(ISERROR(VLOOKUP(C1949,Vente!$A$4:$D$32,4,FALSE)),0,VLOOKUP(C1949,Vente!$B$19:$C$506,2,FALSE))</f>
        <v>0</v>
      </c>
      <c r="I1949" s="53">
        <f t="shared" si="129"/>
        <v>0</v>
      </c>
      <c r="J1949" s="54">
        <f t="shared" si="130"/>
        <v>0</v>
      </c>
      <c r="Q1949" s="20" t="str">
        <v/>
      </c>
    </row>
    <row r="1950" spans="1:17" ht="16.5" x14ac:dyDescent="0.3">
      <c r="A1950" s="42">
        <f t="shared" si="131"/>
        <v>1946</v>
      </c>
      <c r="B1950" s="39"/>
      <c r="C1950" s="50" t="s">
        <v>2014</v>
      </c>
      <c r="D1950" s="55" t="str">
        <f>IF(C1950&lt;&gt;"",IFERROR(VLOOKUP(C1950,#REF!,2,FALSE),""))</f>
        <v/>
      </c>
      <c r="E1950" s="56"/>
      <c r="F1950" s="57"/>
      <c r="G1950" s="53">
        <f t="shared" si="128"/>
        <v>0</v>
      </c>
      <c r="H1950" s="53">
        <f>IF(ISERROR(VLOOKUP(C1950,Vente!$A$4:$D$32,4,FALSE)),0,VLOOKUP(C1950,Vente!$B$19:$C$506,2,FALSE))</f>
        <v>0</v>
      </c>
      <c r="I1950" s="53">
        <f t="shared" si="129"/>
        <v>0</v>
      </c>
      <c r="J1950" s="54">
        <f t="shared" si="130"/>
        <v>0</v>
      </c>
      <c r="Q1950" s="20" t="str">
        <v/>
      </c>
    </row>
    <row r="1951" spans="1:17" ht="16.5" x14ac:dyDescent="0.3">
      <c r="A1951" s="42">
        <f t="shared" si="131"/>
        <v>1947</v>
      </c>
      <c r="B1951" s="39"/>
      <c r="C1951" s="50" t="s">
        <v>2015</v>
      </c>
      <c r="D1951" s="55" t="str">
        <f>IF(C1951&lt;&gt;"",IFERROR(VLOOKUP(C1951,#REF!,2,FALSE),""))</f>
        <v/>
      </c>
      <c r="E1951" s="56"/>
      <c r="F1951" s="57"/>
      <c r="G1951" s="53">
        <f t="shared" si="128"/>
        <v>0</v>
      </c>
      <c r="H1951" s="53">
        <f>IF(ISERROR(VLOOKUP(C1951,Vente!$A$4:$D$32,4,FALSE)),0,VLOOKUP(C1951,Vente!$B$19:$C$506,2,FALSE))</f>
        <v>0</v>
      </c>
      <c r="I1951" s="53">
        <f t="shared" si="129"/>
        <v>0</v>
      </c>
      <c r="J1951" s="54">
        <f t="shared" si="130"/>
        <v>0</v>
      </c>
      <c r="Q1951" s="20" t="str">
        <v/>
      </c>
    </row>
    <row r="1952" spans="1:17" ht="16.5" x14ac:dyDescent="0.3">
      <c r="A1952" s="42">
        <f t="shared" si="131"/>
        <v>1948</v>
      </c>
      <c r="B1952" s="39"/>
      <c r="C1952" s="50" t="s">
        <v>2016</v>
      </c>
      <c r="D1952" s="55" t="str">
        <f>IF(C1952&lt;&gt;"",IFERROR(VLOOKUP(C1952,#REF!,2,FALSE),""))</f>
        <v/>
      </c>
      <c r="E1952" s="56"/>
      <c r="F1952" s="57"/>
      <c r="G1952" s="53">
        <f t="shared" si="128"/>
        <v>0</v>
      </c>
      <c r="H1952" s="53">
        <f>IF(ISERROR(VLOOKUP(C1952,Vente!$A$4:$D$32,4,FALSE)),0,VLOOKUP(C1952,Vente!$B$19:$C$506,2,FALSE))</f>
        <v>0</v>
      </c>
      <c r="I1952" s="53">
        <f t="shared" si="129"/>
        <v>0</v>
      </c>
      <c r="J1952" s="54">
        <f t="shared" si="130"/>
        <v>0</v>
      </c>
      <c r="Q1952" s="20" t="str">
        <v/>
      </c>
    </row>
    <row r="1953" spans="1:17" ht="16.5" x14ac:dyDescent="0.3">
      <c r="A1953" s="42">
        <f t="shared" si="131"/>
        <v>1949</v>
      </c>
      <c r="B1953" s="39"/>
      <c r="C1953" s="50" t="s">
        <v>2017</v>
      </c>
      <c r="D1953" s="55" t="str">
        <f>IF(C1953&lt;&gt;"",IFERROR(VLOOKUP(C1953,#REF!,2,FALSE),""))</f>
        <v/>
      </c>
      <c r="E1953" s="56"/>
      <c r="F1953" s="57"/>
      <c r="G1953" s="53">
        <f t="shared" si="128"/>
        <v>0</v>
      </c>
      <c r="H1953" s="53">
        <f>IF(ISERROR(VLOOKUP(C1953,Vente!$A$4:$D$32,4,FALSE)),0,VLOOKUP(C1953,Vente!$B$19:$C$506,2,FALSE))</f>
        <v>0</v>
      </c>
      <c r="I1953" s="53">
        <f t="shared" si="129"/>
        <v>0</v>
      </c>
      <c r="J1953" s="54">
        <f t="shared" si="130"/>
        <v>0</v>
      </c>
      <c r="Q1953" s="20" t="str">
        <v/>
      </c>
    </row>
    <row r="1954" spans="1:17" ht="16.5" x14ac:dyDescent="0.3">
      <c r="A1954" s="42">
        <f t="shared" si="131"/>
        <v>1950</v>
      </c>
      <c r="B1954" s="39"/>
      <c r="C1954" s="50" t="s">
        <v>2018</v>
      </c>
      <c r="D1954" s="55" t="str">
        <f>IF(C1954&lt;&gt;"",IFERROR(VLOOKUP(C1954,#REF!,2,FALSE),""))</f>
        <v/>
      </c>
      <c r="E1954" s="56"/>
      <c r="F1954" s="57"/>
      <c r="G1954" s="53">
        <f t="shared" si="128"/>
        <v>0</v>
      </c>
      <c r="H1954" s="53">
        <f>IF(ISERROR(VLOOKUP(C1954,Vente!$A$4:$D$32,4,FALSE)),0,VLOOKUP(C1954,Vente!$B$19:$C$506,2,FALSE))</f>
        <v>0</v>
      </c>
      <c r="I1954" s="53">
        <f t="shared" si="129"/>
        <v>0</v>
      </c>
      <c r="J1954" s="54">
        <f t="shared" si="130"/>
        <v>0</v>
      </c>
      <c r="Q1954" s="20" t="str">
        <v/>
      </c>
    </row>
    <row r="1955" spans="1:17" ht="16.5" x14ac:dyDescent="0.3">
      <c r="A1955" s="42">
        <f t="shared" si="131"/>
        <v>1951</v>
      </c>
      <c r="B1955" s="39"/>
      <c r="C1955" s="50" t="s">
        <v>2019</v>
      </c>
      <c r="D1955" s="55" t="str">
        <f>IF(C1955&lt;&gt;"",IFERROR(VLOOKUP(C1955,#REF!,2,FALSE),""))</f>
        <v/>
      </c>
      <c r="E1955" s="56"/>
      <c r="F1955" s="57"/>
      <c r="G1955" s="53">
        <f t="shared" si="128"/>
        <v>0</v>
      </c>
      <c r="H1955" s="53">
        <f>IF(ISERROR(VLOOKUP(C1955,Vente!$A$4:$D$32,4,FALSE)),0,VLOOKUP(C1955,Vente!$B$19:$C$506,2,FALSE))</f>
        <v>0</v>
      </c>
      <c r="I1955" s="53">
        <f t="shared" si="129"/>
        <v>0</v>
      </c>
      <c r="J1955" s="54">
        <f t="shared" si="130"/>
        <v>0</v>
      </c>
      <c r="Q1955" s="20" t="str">
        <v/>
      </c>
    </row>
    <row r="1956" spans="1:17" ht="16.5" x14ac:dyDescent="0.3">
      <c r="A1956" s="42">
        <f t="shared" si="131"/>
        <v>1952</v>
      </c>
      <c r="B1956" s="39"/>
      <c r="C1956" s="50" t="s">
        <v>2020</v>
      </c>
      <c r="D1956" s="55" t="str">
        <f>IF(C1956&lt;&gt;"",IFERROR(VLOOKUP(C1956,#REF!,2,FALSE),""))</f>
        <v/>
      </c>
      <c r="E1956" s="56"/>
      <c r="F1956" s="57"/>
      <c r="G1956" s="53">
        <f t="shared" si="128"/>
        <v>0</v>
      </c>
      <c r="H1956" s="53">
        <f>IF(ISERROR(VLOOKUP(C1956,Vente!$A$4:$D$32,4,FALSE)),0,VLOOKUP(C1956,Vente!$B$19:$C$506,2,FALSE))</f>
        <v>0</v>
      </c>
      <c r="I1956" s="53">
        <f t="shared" si="129"/>
        <v>0</v>
      </c>
      <c r="J1956" s="54">
        <f t="shared" si="130"/>
        <v>0</v>
      </c>
      <c r="Q1956" s="20" t="str">
        <v/>
      </c>
    </row>
    <row r="1957" spans="1:17" ht="16.5" x14ac:dyDescent="0.3">
      <c r="A1957" s="42">
        <f t="shared" si="131"/>
        <v>1953</v>
      </c>
      <c r="B1957" s="39"/>
      <c r="C1957" s="50" t="s">
        <v>2021</v>
      </c>
      <c r="D1957" s="55" t="str">
        <f>IF(C1957&lt;&gt;"",IFERROR(VLOOKUP(C1957,#REF!,2,FALSE),""))</f>
        <v/>
      </c>
      <c r="E1957" s="56"/>
      <c r="F1957" s="57"/>
      <c r="G1957" s="53">
        <f t="shared" si="128"/>
        <v>0</v>
      </c>
      <c r="H1957" s="53">
        <f>IF(ISERROR(VLOOKUP(C1957,Vente!$A$4:$D$32,4,FALSE)),0,VLOOKUP(C1957,Vente!$B$19:$C$506,2,FALSE))</f>
        <v>0</v>
      </c>
      <c r="I1957" s="53">
        <f t="shared" si="129"/>
        <v>0</v>
      </c>
      <c r="J1957" s="54">
        <f t="shared" si="130"/>
        <v>0</v>
      </c>
      <c r="Q1957" s="20" t="str">
        <v/>
      </c>
    </row>
    <row r="1958" spans="1:17" ht="16.5" x14ac:dyDescent="0.3">
      <c r="A1958" s="42">
        <f t="shared" si="131"/>
        <v>1954</v>
      </c>
      <c r="B1958" s="39"/>
      <c r="C1958" s="50" t="s">
        <v>2022</v>
      </c>
      <c r="D1958" s="55" t="str">
        <f>IF(C1958&lt;&gt;"",IFERROR(VLOOKUP(C1958,#REF!,2,FALSE),""))</f>
        <v/>
      </c>
      <c r="E1958" s="56"/>
      <c r="F1958" s="57"/>
      <c r="G1958" s="53">
        <f t="shared" si="128"/>
        <v>0</v>
      </c>
      <c r="H1958" s="53">
        <f>IF(ISERROR(VLOOKUP(C1958,Vente!$A$4:$D$32,4,FALSE)),0,VLOOKUP(C1958,Vente!$B$19:$C$506,2,FALSE))</f>
        <v>0</v>
      </c>
      <c r="I1958" s="53">
        <f t="shared" si="129"/>
        <v>0</v>
      </c>
      <c r="J1958" s="54">
        <f t="shared" si="130"/>
        <v>0</v>
      </c>
      <c r="Q1958" s="20" t="str">
        <v/>
      </c>
    </row>
    <row r="1959" spans="1:17" ht="16.5" x14ac:dyDescent="0.3">
      <c r="A1959" s="42">
        <f t="shared" si="131"/>
        <v>1955</v>
      </c>
      <c r="B1959" s="39"/>
      <c r="C1959" s="50" t="s">
        <v>2023</v>
      </c>
      <c r="D1959" s="55" t="str">
        <f>IF(C1959&lt;&gt;"",IFERROR(VLOOKUP(C1959,#REF!,2,FALSE),""))</f>
        <v/>
      </c>
      <c r="E1959" s="56"/>
      <c r="F1959" s="57"/>
      <c r="G1959" s="53">
        <f t="shared" si="128"/>
        <v>0</v>
      </c>
      <c r="H1959" s="53">
        <f>IF(ISERROR(VLOOKUP(C1959,Vente!$A$4:$D$32,4,FALSE)),0,VLOOKUP(C1959,Vente!$B$19:$C$506,2,FALSE))</f>
        <v>0</v>
      </c>
      <c r="I1959" s="53">
        <f t="shared" si="129"/>
        <v>0</v>
      </c>
      <c r="J1959" s="54">
        <f t="shared" si="130"/>
        <v>0</v>
      </c>
      <c r="Q1959" s="20" t="str">
        <v/>
      </c>
    </row>
    <row r="1960" spans="1:17" ht="16.5" x14ac:dyDescent="0.3">
      <c r="A1960" s="42">
        <f t="shared" si="131"/>
        <v>1956</v>
      </c>
      <c r="B1960" s="39"/>
      <c r="C1960" s="50" t="s">
        <v>2024</v>
      </c>
      <c r="D1960" s="55" t="str">
        <f>IF(C1960&lt;&gt;"",IFERROR(VLOOKUP(C1960,#REF!,2,FALSE),""))</f>
        <v/>
      </c>
      <c r="E1960" s="56"/>
      <c r="F1960" s="57"/>
      <c r="G1960" s="53">
        <f t="shared" si="128"/>
        <v>0</v>
      </c>
      <c r="H1960" s="53">
        <f>IF(ISERROR(VLOOKUP(C1960,Vente!$A$4:$D$32,4,FALSE)),0,VLOOKUP(C1960,Vente!$B$19:$C$506,2,FALSE))</f>
        <v>0</v>
      </c>
      <c r="I1960" s="53">
        <f t="shared" si="129"/>
        <v>0</v>
      </c>
      <c r="J1960" s="54">
        <f t="shared" si="130"/>
        <v>0</v>
      </c>
      <c r="Q1960" s="20" t="str">
        <v/>
      </c>
    </row>
    <row r="1961" spans="1:17" ht="16.5" x14ac:dyDescent="0.3">
      <c r="A1961" s="42">
        <f t="shared" si="131"/>
        <v>1957</v>
      </c>
      <c r="B1961" s="39"/>
      <c r="C1961" s="50" t="s">
        <v>2025</v>
      </c>
      <c r="D1961" s="55" t="str">
        <f>IF(C1961&lt;&gt;"",IFERROR(VLOOKUP(C1961,#REF!,2,FALSE),""))</f>
        <v/>
      </c>
      <c r="E1961" s="56"/>
      <c r="F1961" s="57"/>
      <c r="G1961" s="53">
        <f t="shared" si="128"/>
        <v>0</v>
      </c>
      <c r="H1961" s="53">
        <f>IF(ISERROR(VLOOKUP(C1961,Vente!$A$4:$D$32,4,FALSE)),0,VLOOKUP(C1961,Vente!$B$19:$C$506,2,FALSE))</f>
        <v>0</v>
      </c>
      <c r="I1961" s="53">
        <f t="shared" si="129"/>
        <v>0</v>
      </c>
      <c r="J1961" s="54">
        <f t="shared" si="130"/>
        <v>0</v>
      </c>
      <c r="Q1961" s="20" t="str">
        <v/>
      </c>
    </row>
    <row r="1962" spans="1:17" ht="16.5" x14ac:dyDescent="0.3">
      <c r="A1962" s="42">
        <f t="shared" si="131"/>
        <v>1958</v>
      </c>
      <c r="B1962" s="39"/>
      <c r="C1962" s="50" t="s">
        <v>2026</v>
      </c>
      <c r="D1962" s="55" t="str">
        <f>IF(C1962&lt;&gt;"",IFERROR(VLOOKUP(C1962,#REF!,2,FALSE),""))</f>
        <v/>
      </c>
      <c r="E1962" s="56"/>
      <c r="F1962" s="57"/>
      <c r="G1962" s="53">
        <f t="shared" si="128"/>
        <v>0</v>
      </c>
      <c r="H1962" s="53">
        <f>IF(ISERROR(VLOOKUP(C1962,Vente!$A$4:$D$32,4,FALSE)),0,VLOOKUP(C1962,Vente!$B$19:$C$506,2,FALSE))</f>
        <v>0</v>
      </c>
      <c r="I1962" s="53">
        <f t="shared" si="129"/>
        <v>0</v>
      </c>
      <c r="J1962" s="54">
        <f t="shared" si="130"/>
        <v>0</v>
      </c>
      <c r="Q1962" s="20" t="str">
        <v/>
      </c>
    </row>
    <row r="1963" spans="1:17" ht="16.5" x14ac:dyDescent="0.3">
      <c r="A1963" s="42">
        <f t="shared" si="131"/>
        <v>1959</v>
      </c>
      <c r="B1963" s="39"/>
      <c r="C1963" s="50" t="s">
        <v>2027</v>
      </c>
      <c r="D1963" s="55" t="str">
        <f>IF(C1963&lt;&gt;"",IFERROR(VLOOKUP(C1963,#REF!,2,FALSE),""))</f>
        <v/>
      </c>
      <c r="E1963" s="56"/>
      <c r="F1963" s="57"/>
      <c r="G1963" s="53">
        <f t="shared" si="128"/>
        <v>0</v>
      </c>
      <c r="H1963" s="53">
        <f>IF(ISERROR(VLOOKUP(C1963,Vente!$A$4:$D$32,4,FALSE)),0,VLOOKUP(C1963,Vente!$B$19:$C$506,2,FALSE))</f>
        <v>0</v>
      </c>
      <c r="I1963" s="53">
        <f t="shared" si="129"/>
        <v>0</v>
      </c>
      <c r="J1963" s="54">
        <f t="shared" si="130"/>
        <v>0</v>
      </c>
      <c r="Q1963" s="20" t="str">
        <v/>
      </c>
    </row>
    <row r="1964" spans="1:17" ht="16.5" x14ac:dyDescent="0.3">
      <c r="A1964" s="42">
        <f t="shared" si="131"/>
        <v>1960</v>
      </c>
      <c r="B1964" s="39"/>
      <c r="C1964" s="50" t="s">
        <v>2028</v>
      </c>
      <c r="D1964" s="55" t="str">
        <f>IF(C1964&lt;&gt;"",IFERROR(VLOOKUP(C1964,#REF!,2,FALSE),""))</f>
        <v/>
      </c>
      <c r="E1964" s="56"/>
      <c r="F1964" s="57"/>
      <c r="G1964" s="53">
        <f t="shared" si="128"/>
        <v>0</v>
      </c>
      <c r="H1964" s="53">
        <f>IF(ISERROR(VLOOKUP(C1964,Vente!$A$4:$D$32,4,FALSE)),0,VLOOKUP(C1964,Vente!$B$19:$C$506,2,FALSE))</f>
        <v>0</v>
      </c>
      <c r="I1964" s="53">
        <f t="shared" si="129"/>
        <v>0</v>
      </c>
      <c r="J1964" s="54">
        <f t="shared" si="130"/>
        <v>0</v>
      </c>
      <c r="Q1964" s="20" t="str">
        <v/>
      </c>
    </row>
    <row r="1965" spans="1:17" ht="16.5" x14ac:dyDescent="0.3">
      <c r="A1965" s="42">
        <f t="shared" si="131"/>
        <v>1961</v>
      </c>
      <c r="B1965" s="39"/>
      <c r="C1965" s="50" t="s">
        <v>2029</v>
      </c>
      <c r="D1965" s="55" t="str">
        <f>IF(C1965&lt;&gt;"",IFERROR(VLOOKUP(C1965,#REF!,2,FALSE),""))</f>
        <v/>
      </c>
      <c r="E1965" s="56"/>
      <c r="F1965" s="57"/>
      <c r="G1965" s="53">
        <f t="shared" si="128"/>
        <v>0</v>
      </c>
      <c r="H1965" s="53">
        <f>IF(ISERROR(VLOOKUP(C1965,Vente!$A$4:$D$32,4,FALSE)),0,VLOOKUP(C1965,Vente!$B$19:$C$506,2,FALSE))</f>
        <v>0</v>
      </c>
      <c r="I1965" s="53">
        <f t="shared" si="129"/>
        <v>0</v>
      </c>
      <c r="J1965" s="54">
        <f t="shared" si="130"/>
        <v>0</v>
      </c>
      <c r="Q1965" s="20" t="str">
        <v/>
      </c>
    </row>
    <row r="1966" spans="1:17" ht="16.5" x14ac:dyDescent="0.3">
      <c r="A1966" s="42">
        <f t="shared" si="131"/>
        <v>1962</v>
      </c>
      <c r="B1966" s="39"/>
      <c r="C1966" s="50" t="s">
        <v>2030</v>
      </c>
      <c r="D1966" s="55" t="str">
        <f>IF(C1966&lt;&gt;"",IFERROR(VLOOKUP(C1966,#REF!,2,FALSE),""))</f>
        <v/>
      </c>
      <c r="E1966" s="56"/>
      <c r="F1966" s="57"/>
      <c r="G1966" s="53">
        <f t="shared" si="128"/>
        <v>0</v>
      </c>
      <c r="H1966" s="53">
        <f>IF(ISERROR(VLOOKUP(C1966,Vente!$A$4:$D$32,4,FALSE)),0,VLOOKUP(C1966,Vente!$B$19:$C$506,2,FALSE))</f>
        <v>0</v>
      </c>
      <c r="I1966" s="53">
        <f t="shared" si="129"/>
        <v>0</v>
      </c>
      <c r="J1966" s="54">
        <f t="shared" si="130"/>
        <v>0</v>
      </c>
      <c r="Q1966" s="20" t="str">
        <v/>
      </c>
    </row>
    <row r="1967" spans="1:17" ht="16.5" x14ac:dyDescent="0.3">
      <c r="A1967" s="42">
        <f t="shared" si="131"/>
        <v>1963</v>
      </c>
      <c r="B1967" s="39"/>
      <c r="C1967" s="50" t="s">
        <v>2031</v>
      </c>
      <c r="D1967" s="55" t="str">
        <f>IF(C1967&lt;&gt;"",IFERROR(VLOOKUP(C1967,#REF!,2,FALSE),""))</f>
        <v/>
      </c>
      <c r="E1967" s="56"/>
      <c r="F1967" s="57"/>
      <c r="G1967" s="53">
        <f t="shared" si="128"/>
        <v>0</v>
      </c>
      <c r="H1967" s="53">
        <f>IF(ISERROR(VLOOKUP(C1967,Vente!$A$4:$D$32,4,FALSE)),0,VLOOKUP(C1967,Vente!$B$19:$C$506,2,FALSE))</f>
        <v>0</v>
      </c>
      <c r="I1967" s="53">
        <f t="shared" si="129"/>
        <v>0</v>
      </c>
      <c r="J1967" s="54">
        <f t="shared" si="130"/>
        <v>0</v>
      </c>
      <c r="Q1967" s="20" t="str">
        <v/>
      </c>
    </row>
    <row r="1968" spans="1:17" ht="16.5" x14ac:dyDescent="0.3">
      <c r="A1968" s="42">
        <f t="shared" si="131"/>
        <v>1964</v>
      </c>
      <c r="B1968" s="39"/>
      <c r="C1968" s="50" t="s">
        <v>2032</v>
      </c>
      <c r="D1968" s="55" t="str">
        <f>IF(C1968&lt;&gt;"",IFERROR(VLOOKUP(C1968,#REF!,2,FALSE),""))</f>
        <v/>
      </c>
      <c r="E1968" s="56"/>
      <c r="F1968" s="57"/>
      <c r="G1968" s="53">
        <f t="shared" si="128"/>
        <v>0</v>
      </c>
      <c r="H1968" s="53">
        <f>IF(ISERROR(VLOOKUP(C1968,Vente!$A$4:$D$32,4,FALSE)),0,VLOOKUP(C1968,Vente!$B$19:$C$506,2,FALSE))</f>
        <v>0</v>
      </c>
      <c r="I1968" s="53">
        <f t="shared" si="129"/>
        <v>0</v>
      </c>
      <c r="J1968" s="54">
        <f t="shared" si="130"/>
        <v>0</v>
      </c>
      <c r="Q1968" s="20" t="str">
        <v/>
      </c>
    </row>
    <row r="1969" spans="1:17" ht="16.5" x14ac:dyDescent="0.3">
      <c r="A1969" s="42">
        <f t="shared" si="131"/>
        <v>1965</v>
      </c>
      <c r="B1969" s="39"/>
      <c r="C1969" s="50" t="s">
        <v>2033</v>
      </c>
      <c r="D1969" s="55" t="str">
        <f>IF(C1969&lt;&gt;"",IFERROR(VLOOKUP(C1969,#REF!,2,FALSE),""))</f>
        <v/>
      </c>
      <c r="E1969" s="56"/>
      <c r="F1969" s="57"/>
      <c r="G1969" s="53">
        <f t="shared" si="128"/>
        <v>0</v>
      </c>
      <c r="H1969" s="53">
        <f>IF(ISERROR(VLOOKUP(C1969,Vente!$A$4:$D$32,4,FALSE)),0,VLOOKUP(C1969,Vente!$B$19:$C$506,2,FALSE))</f>
        <v>0</v>
      </c>
      <c r="I1969" s="53">
        <f t="shared" si="129"/>
        <v>0</v>
      </c>
      <c r="J1969" s="54">
        <f t="shared" si="130"/>
        <v>0</v>
      </c>
      <c r="Q1969" s="20" t="str">
        <v/>
      </c>
    </row>
    <row r="1970" spans="1:17" ht="16.5" x14ac:dyDescent="0.3">
      <c r="A1970" s="42">
        <f t="shared" si="131"/>
        <v>1966</v>
      </c>
      <c r="B1970" s="39"/>
      <c r="C1970" s="50" t="s">
        <v>2034</v>
      </c>
      <c r="D1970" s="55" t="str">
        <f>IF(C1970&lt;&gt;"",IFERROR(VLOOKUP(C1970,#REF!,2,FALSE),""))</f>
        <v/>
      </c>
      <c r="E1970" s="56"/>
      <c r="F1970" s="57"/>
      <c r="G1970" s="53">
        <f t="shared" si="128"/>
        <v>0</v>
      </c>
      <c r="H1970" s="53">
        <f>IF(ISERROR(VLOOKUP(C1970,Vente!$A$4:$D$32,4,FALSE)),0,VLOOKUP(C1970,Vente!$B$19:$C$506,2,FALSE))</f>
        <v>0</v>
      </c>
      <c r="I1970" s="53">
        <f t="shared" si="129"/>
        <v>0</v>
      </c>
      <c r="J1970" s="54">
        <f t="shared" si="130"/>
        <v>0</v>
      </c>
      <c r="Q1970" s="20" t="str">
        <v/>
      </c>
    </row>
    <row r="1971" spans="1:17" ht="16.5" x14ac:dyDescent="0.3">
      <c r="A1971" s="42">
        <f t="shared" si="131"/>
        <v>1967</v>
      </c>
      <c r="B1971" s="39"/>
      <c r="C1971" s="50" t="s">
        <v>2035</v>
      </c>
      <c r="D1971" s="55" t="str">
        <f>IF(C1971&lt;&gt;"",IFERROR(VLOOKUP(C1971,#REF!,2,FALSE),""))</f>
        <v/>
      </c>
      <c r="E1971" s="56"/>
      <c r="F1971" s="57"/>
      <c r="G1971" s="53">
        <f t="shared" si="128"/>
        <v>0</v>
      </c>
      <c r="H1971" s="53">
        <f>IF(ISERROR(VLOOKUP(C1971,Vente!$A$4:$D$32,4,FALSE)),0,VLOOKUP(C1971,Vente!$B$19:$C$506,2,FALSE))</f>
        <v>0</v>
      </c>
      <c r="I1971" s="53">
        <f t="shared" si="129"/>
        <v>0</v>
      </c>
      <c r="J1971" s="54">
        <f t="shared" si="130"/>
        <v>0</v>
      </c>
      <c r="Q1971" s="20" t="str">
        <v/>
      </c>
    </row>
    <row r="1972" spans="1:17" ht="16.5" x14ac:dyDescent="0.3">
      <c r="A1972" s="42">
        <f t="shared" si="131"/>
        <v>1968</v>
      </c>
      <c r="B1972" s="39"/>
      <c r="C1972" s="50" t="s">
        <v>2036</v>
      </c>
      <c r="D1972" s="55" t="str">
        <f>IF(C1972&lt;&gt;"",IFERROR(VLOOKUP(C1972,#REF!,2,FALSE),""))</f>
        <v/>
      </c>
      <c r="E1972" s="56"/>
      <c r="F1972" s="57"/>
      <c r="G1972" s="53">
        <f t="shared" si="128"/>
        <v>0</v>
      </c>
      <c r="H1972" s="53">
        <f>IF(ISERROR(VLOOKUP(C1972,Vente!$A$4:$D$32,4,FALSE)),0,VLOOKUP(C1972,Vente!$B$19:$C$506,2,FALSE))</f>
        <v>0</v>
      </c>
      <c r="I1972" s="53">
        <f t="shared" si="129"/>
        <v>0</v>
      </c>
      <c r="J1972" s="54">
        <f t="shared" si="130"/>
        <v>0</v>
      </c>
      <c r="Q1972" s="20" t="str">
        <v/>
      </c>
    </row>
    <row r="1973" spans="1:17" ht="16.5" x14ac:dyDescent="0.3">
      <c r="A1973" s="42">
        <f t="shared" si="131"/>
        <v>1969</v>
      </c>
      <c r="B1973" s="39"/>
      <c r="C1973" s="50" t="s">
        <v>2037</v>
      </c>
      <c r="D1973" s="55" t="str">
        <f>IF(C1973&lt;&gt;"",IFERROR(VLOOKUP(C1973,#REF!,2,FALSE),""))</f>
        <v/>
      </c>
      <c r="E1973" s="56"/>
      <c r="F1973" s="57"/>
      <c r="G1973" s="53">
        <f t="shared" si="128"/>
        <v>0</v>
      </c>
      <c r="H1973" s="53">
        <f>IF(ISERROR(VLOOKUP(C1973,Vente!$A$4:$D$32,4,FALSE)),0,VLOOKUP(C1973,Vente!$B$19:$C$506,2,FALSE))</f>
        <v>0</v>
      </c>
      <c r="I1973" s="53">
        <f t="shared" si="129"/>
        <v>0</v>
      </c>
      <c r="J1973" s="54">
        <f t="shared" si="130"/>
        <v>0</v>
      </c>
      <c r="Q1973" s="20" t="str">
        <v/>
      </c>
    </row>
    <row r="1974" spans="1:17" ht="16.5" x14ac:dyDescent="0.3">
      <c r="A1974" s="42">
        <f t="shared" si="131"/>
        <v>1970</v>
      </c>
      <c r="B1974" s="39"/>
      <c r="C1974" s="50" t="s">
        <v>2038</v>
      </c>
      <c r="D1974" s="55" t="str">
        <f>IF(C1974&lt;&gt;"",IFERROR(VLOOKUP(C1974,#REF!,2,FALSE),""))</f>
        <v/>
      </c>
      <c r="E1974" s="56"/>
      <c r="F1974" s="57"/>
      <c r="G1974" s="53">
        <f t="shared" si="128"/>
        <v>0</v>
      </c>
      <c r="H1974" s="53">
        <f>IF(ISERROR(VLOOKUP(C1974,Vente!$A$4:$D$32,4,FALSE)),0,VLOOKUP(C1974,Vente!$B$19:$C$506,2,FALSE))</f>
        <v>0</v>
      </c>
      <c r="I1974" s="53">
        <f t="shared" si="129"/>
        <v>0</v>
      </c>
      <c r="J1974" s="54">
        <f t="shared" si="130"/>
        <v>0</v>
      </c>
      <c r="Q1974" s="20" t="str">
        <v/>
      </c>
    </row>
    <row r="1975" spans="1:17" ht="16.5" x14ac:dyDescent="0.3">
      <c r="A1975" s="42">
        <f t="shared" si="131"/>
        <v>1971</v>
      </c>
      <c r="B1975" s="39"/>
      <c r="C1975" s="50" t="s">
        <v>2039</v>
      </c>
      <c r="D1975" s="55" t="str">
        <f>IF(C1975&lt;&gt;"",IFERROR(VLOOKUP(C1975,#REF!,2,FALSE),""))</f>
        <v/>
      </c>
      <c r="E1975" s="56"/>
      <c r="F1975" s="57"/>
      <c r="G1975" s="53">
        <f t="shared" si="128"/>
        <v>0</v>
      </c>
      <c r="H1975" s="53">
        <f>IF(ISERROR(VLOOKUP(C1975,Vente!$A$4:$D$32,4,FALSE)),0,VLOOKUP(C1975,Vente!$B$19:$C$506,2,FALSE))</f>
        <v>0</v>
      </c>
      <c r="I1975" s="53">
        <f t="shared" si="129"/>
        <v>0</v>
      </c>
      <c r="J1975" s="54">
        <f t="shared" si="130"/>
        <v>0</v>
      </c>
      <c r="Q1975" s="20" t="str">
        <v/>
      </c>
    </row>
    <row r="1976" spans="1:17" ht="16.5" x14ac:dyDescent="0.3">
      <c r="A1976" s="42">
        <f t="shared" si="131"/>
        <v>1972</v>
      </c>
      <c r="B1976" s="39"/>
      <c r="C1976" s="50" t="s">
        <v>2040</v>
      </c>
      <c r="D1976" s="55" t="str">
        <f>IF(C1976&lt;&gt;"",IFERROR(VLOOKUP(C1976,#REF!,2,FALSE),""))</f>
        <v/>
      </c>
      <c r="E1976" s="56"/>
      <c r="F1976" s="57"/>
      <c r="G1976" s="53">
        <f t="shared" si="128"/>
        <v>0</v>
      </c>
      <c r="H1976" s="53">
        <f>IF(ISERROR(VLOOKUP(C1976,Vente!$A$4:$D$32,4,FALSE)),0,VLOOKUP(C1976,Vente!$B$19:$C$506,2,FALSE))</f>
        <v>0</v>
      </c>
      <c r="I1976" s="53">
        <f t="shared" si="129"/>
        <v>0</v>
      </c>
      <c r="J1976" s="54">
        <f t="shared" si="130"/>
        <v>0</v>
      </c>
      <c r="Q1976" s="20" t="str">
        <v/>
      </c>
    </row>
    <row r="1977" spans="1:17" ht="16.5" x14ac:dyDescent="0.3">
      <c r="A1977" s="42">
        <f t="shared" si="131"/>
        <v>1973</v>
      </c>
      <c r="B1977" s="39"/>
      <c r="C1977" s="50" t="s">
        <v>2041</v>
      </c>
      <c r="D1977" s="55" t="str">
        <f>IF(C1977&lt;&gt;"",IFERROR(VLOOKUP(C1977,#REF!,2,FALSE),""))</f>
        <v/>
      </c>
      <c r="E1977" s="56"/>
      <c r="F1977" s="57"/>
      <c r="G1977" s="53">
        <f t="shared" si="128"/>
        <v>0</v>
      </c>
      <c r="H1977" s="53">
        <f>IF(ISERROR(VLOOKUP(C1977,Vente!$A$4:$D$32,4,FALSE)),0,VLOOKUP(C1977,Vente!$B$19:$C$506,2,FALSE))</f>
        <v>0</v>
      </c>
      <c r="I1977" s="53">
        <f t="shared" si="129"/>
        <v>0</v>
      </c>
      <c r="J1977" s="54">
        <f t="shared" si="130"/>
        <v>0</v>
      </c>
      <c r="Q1977" s="20" t="str">
        <v/>
      </c>
    </row>
    <row r="1978" spans="1:17" ht="16.5" x14ac:dyDescent="0.3">
      <c r="A1978" s="42">
        <f t="shared" si="131"/>
        <v>1974</v>
      </c>
      <c r="B1978" s="39"/>
      <c r="C1978" s="50" t="s">
        <v>2042</v>
      </c>
      <c r="D1978" s="55" t="str">
        <f>IF(C1978&lt;&gt;"",IFERROR(VLOOKUP(C1978,#REF!,2,FALSE),""))</f>
        <v/>
      </c>
      <c r="E1978" s="56"/>
      <c r="F1978" s="57"/>
      <c r="G1978" s="53">
        <f t="shared" si="128"/>
        <v>0</v>
      </c>
      <c r="H1978" s="53">
        <f>IF(ISERROR(VLOOKUP(C1978,Vente!$A$4:$D$32,4,FALSE)),0,VLOOKUP(C1978,Vente!$B$19:$C$506,2,FALSE))</f>
        <v>0</v>
      </c>
      <c r="I1978" s="53">
        <f t="shared" si="129"/>
        <v>0</v>
      </c>
      <c r="J1978" s="54">
        <f t="shared" si="130"/>
        <v>0</v>
      </c>
      <c r="Q1978" s="20" t="str">
        <v/>
      </c>
    </row>
    <row r="1979" spans="1:17" ht="16.5" x14ac:dyDescent="0.3">
      <c r="A1979" s="42">
        <f t="shared" si="131"/>
        <v>1975</v>
      </c>
      <c r="B1979" s="39"/>
      <c r="C1979" s="50" t="s">
        <v>2043</v>
      </c>
      <c r="D1979" s="55" t="str">
        <f>IF(C1979&lt;&gt;"",IFERROR(VLOOKUP(C1979,#REF!,2,FALSE),""))</f>
        <v/>
      </c>
      <c r="E1979" s="56"/>
      <c r="F1979" s="57"/>
      <c r="G1979" s="53">
        <f t="shared" si="128"/>
        <v>0</v>
      </c>
      <c r="H1979" s="53">
        <f>IF(ISERROR(VLOOKUP(C1979,Vente!$A$4:$D$32,4,FALSE)),0,VLOOKUP(C1979,Vente!$B$19:$C$506,2,FALSE))</f>
        <v>0</v>
      </c>
      <c r="I1979" s="53">
        <f t="shared" si="129"/>
        <v>0</v>
      </c>
      <c r="J1979" s="54">
        <f t="shared" si="130"/>
        <v>0</v>
      </c>
      <c r="Q1979" s="20" t="str">
        <v/>
      </c>
    </row>
    <row r="1980" spans="1:17" ht="16.5" x14ac:dyDescent="0.3">
      <c r="A1980" s="42">
        <f t="shared" si="131"/>
        <v>1976</v>
      </c>
      <c r="B1980" s="39"/>
      <c r="C1980" s="50" t="s">
        <v>2044</v>
      </c>
      <c r="D1980" s="55" t="str">
        <f>IF(C1980&lt;&gt;"",IFERROR(VLOOKUP(C1980,#REF!,2,FALSE),""))</f>
        <v/>
      </c>
      <c r="E1980" s="56"/>
      <c r="F1980" s="57"/>
      <c r="G1980" s="53">
        <f t="shared" si="128"/>
        <v>0</v>
      </c>
      <c r="H1980" s="53">
        <f>IF(ISERROR(VLOOKUP(C1980,Vente!$A$4:$D$32,4,FALSE)),0,VLOOKUP(C1980,Vente!$B$19:$C$506,2,FALSE))</f>
        <v>0</v>
      </c>
      <c r="I1980" s="53">
        <f t="shared" si="129"/>
        <v>0</v>
      </c>
      <c r="J1980" s="54">
        <f t="shared" si="130"/>
        <v>0</v>
      </c>
      <c r="Q1980" s="20" t="str">
        <v/>
      </c>
    </row>
    <row r="1981" spans="1:17" ht="16.5" x14ac:dyDescent="0.3">
      <c r="A1981" s="42">
        <f t="shared" si="131"/>
        <v>1977</v>
      </c>
      <c r="B1981" s="39"/>
      <c r="C1981" s="50" t="s">
        <v>2045</v>
      </c>
      <c r="D1981" s="55" t="str">
        <f>IF(C1981&lt;&gt;"",IFERROR(VLOOKUP(C1981,#REF!,2,FALSE),""))</f>
        <v/>
      </c>
      <c r="E1981" s="56"/>
      <c r="F1981" s="57"/>
      <c r="G1981" s="53">
        <f t="shared" si="128"/>
        <v>0</v>
      </c>
      <c r="H1981" s="53">
        <f>IF(ISERROR(VLOOKUP(C1981,Vente!$A$4:$D$32,4,FALSE)),0,VLOOKUP(C1981,Vente!$B$19:$C$506,2,FALSE))</f>
        <v>0</v>
      </c>
      <c r="I1981" s="53">
        <f t="shared" si="129"/>
        <v>0</v>
      </c>
      <c r="J1981" s="54">
        <f t="shared" si="130"/>
        <v>0</v>
      </c>
      <c r="Q1981" s="20" t="str">
        <v/>
      </c>
    </row>
    <row r="1982" spans="1:17" ht="16.5" x14ac:dyDescent="0.3">
      <c r="A1982" s="42">
        <f t="shared" si="131"/>
        <v>1978</v>
      </c>
      <c r="B1982" s="39"/>
      <c r="C1982" s="50" t="s">
        <v>2046</v>
      </c>
      <c r="D1982" s="55" t="str">
        <f>IF(C1982&lt;&gt;"",IFERROR(VLOOKUP(C1982,#REF!,2,FALSE),""))</f>
        <v/>
      </c>
      <c r="E1982" s="56"/>
      <c r="F1982" s="57"/>
      <c r="G1982" s="53">
        <f t="shared" si="128"/>
        <v>0</v>
      </c>
      <c r="H1982" s="53">
        <f>IF(ISERROR(VLOOKUP(C1982,Vente!$A$4:$D$32,4,FALSE)),0,VLOOKUP(C1982,Vente!$B$19:$C$506,2,FALSE))</f>
        <v>0</v>
      </c>
      <c r="I1982" s="53">
        <f t="shared" si="129"/>
        <v>0</v>
      </c>
      <c r="J1982" s="54">
        <f t="shared" si="130"/>
        <v>0</v>
      </c>
      <c r="Q1982" s="20" t="str">
        <v/>
      </c>
    </row>
    <row r="1983" spans="1:17" ht="16.5" x14ac:dyDescent="0.3">
      <c r="A1983" s="42">
        <f t="shared" si="131"/>
        <v>1979</v>
      </c>
      <c r="B1983" s="39"/>
      <c r="C1983" s="50" t="s">
        <v>2047</v>
      </c>
      <c r="D1983" s="55" t="str">
        <f>IF(C1983&lt;&gt;"",IFERROR(VLOOKUP(C1983,#REF!,2,FALSE),""))</f>
        <v/>
      </c>
      <c r="E1983" s="56"/>
      <c r="F1983" s="57"/>
      <c r="G1983" s="53">
        <f t="shared" si="128"/>
        <v>0</v>
      </c>
      <c r="H1983" s="53">
        <f>IF(ISERROR(VLOOKUP(C1983,Vente!$A$4:$D$32,4,FALSE)),0,VLOOKUP(C1983,Vente!$B$19:$C$506,2,FALSE))</f>
        <v>0</v>
      </c>
      <c r="I1983" s="53">
        <f t="shared" si="129"/>
        <v>0</v>
      </c>
      <c r="J1983" s="54">
        <f t="shared" si="130"/>
        <v>0</v>
      </c>
      <c r="Q1983" s="20" t="str">
        <v/>
      </c>
    </row>
    <row r="1984" spans="1:17" ht="16.5" x14ac:dyDescent="0.3">
      <c r="A1984" s="42">
        <f t="shared" si="131"/>
        <v>1980</v>
      </c>
      <c r="B1984" s="39"/>
      <c r="C1984" s="50" t="s">
        <v>2048</v>
      </c>
      <c r="D1984" s="55" t="str">
        <f>IF(C1984&lt;&gt;"",IFERROR(VLOOKUP(C1984,#REF!,2,FALSE),""))</f>
        <v/>
      </c>
      <c r="E1984" s="56"/>
      <c r="F1984" s="57"/>
      <c r="G1984" s="53">
        <f t="shared" si="128"/>
        <v>0</v>
      </c>
      <c r="H1984" s="53">
        <f>IF(ISERROR(VLOOKUP(C1984,Vente!$A$4:$D$32,4,FALSE)),0,VLOOKUP(C1984,Vente!$B$19:$C$506,2,FALSE))</f>
        <v>0</v>
      </c>
      <c r="I1984" s="53">
        <f t="shared" si="129"/>
        <v>0</v>
      </c>
      <c r="J1984" s="54">
        <f t="shared" si="130"/>
        <v>0</v>
      </c>
      <c r="Q1984" s="20" t="str">
        <v/>
      </c>
    </row>
    <row r="1985" spans="1:17" ht="16.5" x14ac:dyDescent="0.3">
      <c r="A1985" s="42">
        <f t="shared" si="131"/>
        <v>1981</v>
      </c>
      <c r="B1985" s="39"/>
      <c r="C1985" s="50" t="s">
        <v>2049</v>
      </c>
      <c r="D1985" s="55" t="str">
        <f>IF(C1985&lt;&gt;"",IFERROR(VLOOKUP(C1985,#REF!,2,FALSE),""))</f>
        <v/>
      </c>
      <c r="E1985" s="56"/>
      <c r="F1985" s="57"/>
      <c r="G1985" s="53">
        <f t="shared" si="128"/>
        <v>0</v>
      </c>
      <c r="H1985" s="53">
        <f>IF(ISERROR(VLOOKUP(C1985,Vente!$A$4:$D$32,4,FALSE)),0,VLOOKUP(C1985,Vente!$B$19:$C$506,2,FALSE))</f>
        <v>0</v>
      </c>
      <c r="I1985" s="53">
        <f t="shared" si="129"/>
        <v>0</v>
      </c>
      <c r="J1985" s="54">
        <f t="shared" si="130"/>
        <v>0</v>
      </c>
      <c r="Q1985" s="20" t="str">
        <v/>
      </c>
    </row>
    <row r="1986" spans="1:17" ht="16.5" x14ac:dyDescent="0.3">
      <c r="A1986" s="42">
        <f t="shared" si="131"/>
        <v>1982</v>
      </c>
      <c r="B1986" s="39"/>
      <c r="C1986" s="50" t="s">
        <v>2050</v>
      </c>
      <c r="D1986" s="55" t="str">
        <f>IF(C1986&lt;&gt;"",IFERROR(VLOOKUP(C1986,#REF!,2,FALSE),""))</f>
        <v/>
      </c>
      <c r="E1986" s="56"/>
      <c r="F1986" s="57"/>
      <c r="G1986" s="53">
        <f t="shared" si="128"/>
        <v>0</v>
      </c>
      <c r="H1986" s="53">
        <f>IF(ISERROR(VLOOKUP(C1986,Vente!$A$4:$D$32,4,FALSE)),0,VLOOKUP(C1986,Vente!$B$19:$C$506,2,FALSE))</f>
        <v>0</v>
      </c>
      <c r="I1986" s="53">
        <f t="shared" si="129"/>
        <v>0</v>
      </c>
      <c r="J1986" s="54">
        <f t="shared" si="130"/>
        <v>0</v>
      </c>
      <c r="Q1986" s="20" t="str">
        <v/>
      </c>
    </row>
    <row r="1987" spans="1:17" ht="16.5" x14ac:dyDescent="0.3">
      <c r="A1987" s="42">
        <f t="shared" si="131"/>
        <v>1983</v>
      </c>
      <c r="B1987" s="39"/>
      <c r="C1987" s="50" t="s">
        <v>2051</v>
      </c>
      <c r="D1987" s="55" t="str">
        <f>IF(C1987&lt;&gt;"",IFERROR(VLOOKUP(C1987,#REF!,2,FALSE),""))</f>
        <v/>
      </c>
      <c r="E1987" s="56"/>
      <c r="F1987" s="57"/>
      <c r="G1987" s="53">
        <f t="shared" si="128"/>
        <v>0</v>
      </c>
      <c r="H1987" s="53">
        <f>IF(ISERROR(VLOOKUP(C1987,Vente!$A$4:$D$32,4,FALSE)),0,VLOOKUP(C1987,Vente!$B$19:$C$506,2,FALSE))</f>
        <v>0</v>
      </c>
      <c r="I1987" s="53">
        <f t="shared" si="129"/>
        <v>0</v>
      </c>
      <c r="J1987" s="54">
        <f t="shared" si="130"/>
        <v>0</v>
      </c>
      <c r="Q1987" s="20" t="str">
        <v/>
      </c>
    </row>
    <row r="1988" spans="1:17" ht="16.5" x14ac:dyDescent="0.3">
      <c r="A1988" s="42">
        <f t="shared" si="131"/>
        <v>1984</v>
      </c>
      <c r="B1988" s="39"/>
      <c r="C1988" s="50" t="s">
        <v>2052</v>
      </c>
      <c r="D1988" s="55" t="str">
        <f>IF(C1988&lt;&gt;"",IFERROR(VLOOKUP(C1988,#REF!,2,FALSE),""))</f>
        <v/>
      </c>
      <c r="E1988" s="56"/>
      <c r="F1988" s="57"/>
      <c r="G1988" s="53">
        <f t="shared" si="128"/>
        <v>0</v>
      </c>
      <c r="H1988" s="53">
        <f>IF(ISERROR(VLOOKUP(C1988,Vente!$A$4:$D$32,4,FALSE)),0,VLOOKUP(C1988,Vente!$B$19:$C$506,2,FALSE))</f>
        <v>0</v>
      </c>
      <c r="I1988" s="53">
        <f t="shared" si="129"/>
        <v>0</v>
      </c>
      <c r="J1988" s="54">
        <f t="shared" si="130"/>
        <v>0</v>
      </c>
      <c r="Q1988" s="20" t="str">
        <v/>
      </c>
    </row>
    <row r="1989" spans="1:17" ht="16.5" x14ac:dyDescent="0.3">
      <c r="A1989" s="42">
        <f t="shared" si="131"/>
        <v>1985</v>
      </c>
      <c r="B1989" s="39"/>
      <c r="C1989" s="50" t="s">
        <v>2053</v>
      </c>
      <c r="D1989" s="55" t="str">
        <f>IF(C1989&lt;&gt;"",IFERROR(VLOOKUP(C1989,#REF!,2,FALSE),""))</f>
        <v/>
      </c>
      <c r="E1989" s="56"/>
      <c r="F1989" s="57"/>
      <c r="G1989" s="53">
        <f t="shared" si="128"/>
        <v>0</v>
      </c>
      <c r="H1989" s="53">
        <f>IF(ISERROR(VLOOKUP(C1989,Vente!$A$4:$D$32,4,FALSE)),0,VLOOKUP(C1989,Vente!$B$19:$C$506,2,FALSE))</f>
        <v>0</v>
      </c>
      <c r="I1989" s="53">
        <f t="shared" si="129"/>
        <v>0</v>
      </c>
      <c r="J1989" s="54">
        <f t="shared" si="130"/>
        <v>0</v>
      </c>
      <c r="Q1989" s="20" t="str">
        <v/>
      </c>
    </row>
    <row r="1990" spans="1:17" ht="16.5" x14ac:dyDescent="0.3">
      <c r="A1990" s="42">
        <f t="shared" si="131"/>
        <v>1986</v>
      </c>
      <c r="B1990" s="39"/>
      <c r="C1990" s="50" t="s">
        <v>2054</v>
      </c>
      <c r="D1990" s="55" t="str">
        <f>IF(C1990&lt;&gt;"",IFERROR(VLOOKUP(C1990,#REF!,2,FALSE),""))</f>
        <v/>
      </c>
      <c r="E1990" s="56"/>
      <c r="F1990" s="57"/>
      <c r="G1990" s="53">
        <f t="shared" ref="G1990:G1999" si="132">F1990</f>
        <v>0</v>
      </c>
      <c r="H1990" s="53">
        <f>IF(ISERROR(VLOOKUP(C1990,Vente!$A$4:$D$32,4,FALSE)),0,VLOOKUP(C1990,Vente!$B$19:$C$506,2,FALSE))</f>
        <v>0</v>
      </c>
      <c r="I1990" s="53">
        <f t="shared" ref="I1990:I1999" si="133">G1990-H1990</f>
        <v>0</v>
      </c>
      <c r="J1990" s="54">
        <f t="shared" ref="J1990:J1999" si="134">F1990*E1990</f>
        <v>0</v>
      </c>
      <c r="Q1990" s="20" t="str">
        <v/>
      </c>
    </row>
    <row r="1991" spans="1:17" ht="16.5" x14ac:dyDescent="0.3">
      <c r="A1991" s="42">
        <f t="shared" ref="A1991:A2000" si="135">A1990+1</f>
        <v>1987</v>
      </c>
      <c r="B1991" s="39"/>
      <c r="C1991" s="50" t="s">
        <v>2055</v>
      </c>
      <c r="D1991" s="55" t="str">
        <f>IF(C1991&lt;&gt;"",IFERROR(VLOOKUP(C1991,#REF!,2,FALSE),""))</f>
        <v/>
      </c>
      <c r="E1991" s="56"/>
      <c r="F1991" s="57"/>
      <c r="G1991" s="53">
        <f t="shared" si="132"/>
        <v>0</v>
      </c>
      <c r="H1991" s="53">
        <f>IF(ISERROR(VLOOKUP(C1991,Vente!$A$4:$D$32,4,FALSE)),0,VLOOKUP(C1991,Vente!$B$19:$C$506,2,FALSE))</f>
        <v>0</v>
      </c>
      <c r="I1991" s="53">
        <f t="shared" si="133"/>
        <v>0</v>
      </c>
      <c r="J1991" s="54">
        <f t="shared" si="134"/>
        <v>0</v>
      </c>
      <c r="Q1991" s="20" t="str">
        <v/>
      </c>
    </row>
    <row r="1992" spans="1:17" ht="16.5" x14ac:dyDescent="0.3">
      <c r="A1992" s="42">
        <f t="shared" si="135"/>
        <v>1988</v>
      </c>
      <c r="B1992" s="39"/>
      <c r="C1992" s="50" t="s">
        <v>2056</v>
      </c>
      <c r="D1992" s="55" t="str">
        <f>IF(C1992&lt;&gt;"",IFERROR(VLOOKUP(C1992,#REF!,2,FALSE),""))</f>
        <v/>
      </c>
      <c r="E1992" s="56"/>
      <c r="F1992" s="57"/>
      <c r="G1992" s="53">
        <f t="shared" si="132"/>
        <v>0</v>
      </c>
      <c r="H1992" s="53">
        <f>IF(ISERROR(VLOOKUP(C1992,Vente!$A$4:$D$32,4,FALSE)),0,VLOOKUP(C1992,Vente!$B$19:$C$506,2,FALSE))</f>
        <v>0</v>
      </c>
      <c r="I1992" s="53">
        <f t="shared" si="133"/>
        <v>0</v>
      </c>
      <c r="J1992" s="54">
        <f t="shared" si="134"/>
        <v>0</v>
      </c>
      <c r="Q1992" s="20" t="str">
        <v/>
      </c>
    </row>
    <row r="1993" spans="1:17" ht="16.5" x14ac:dyDescent="0.3">
      <c r="A1993" s="42">
        <f t="shared" si="135"/>
        <v>1989</v>
      </c>
      <c r="B1993" s="39"/>
      <c r="C1993" s="50" t="s">
        <v>2057</v>
      </c>
      <c r="D1993" s="55" t="str">
        <f>IF(C1993&lt;&gt;"",IFERROR(VLOOKUP(C1993,#REF!,2,FALSE),""))</f>
        <v/>
      </c>
      <c r="E1993" s="56"/>
      <c r="F1993" s="57"/>
      <c r="G1993" s="53">
        <f t="shared" si="132"/>
        <v>0</v>
      </c>
      <c r="H1993" s="53">
        <f>IF(ISERROR(VLOOKUP(C1993,Vente!$A$4:$D$32,4,FALSE)),0,VLOOKUP(C1993,Vente!$B$19:$C$506,2,FALSE))</f>
        <v>0</v>
      </c>
      <c r="I1993" s="53">
        <f t="shared" si="133"/>
        <v>0</v>
      </c>
      <c r="J1993" s="54">
        <f t="shared" si="134"/>
        <v>0</v>
      </c>
      <c r="Q1993" s="20" t="str">
        <v/>
      </c>
    </row>
    <row r="1994" spans="1:17" ht="16.5" x14ac:dyDescent="0.3">
      <c r="A1994" s="42">
        <f t="shared" si="135"/>
        <v>1990</v>
      </c>
      <c r="B1994" s="39"/>
      <c r="C1994" s="50" t="s">
        <v>2058</v>
      </c>
      <c r="D1994" s="55" t="str">
        <f>IF(C1994&lt;&gt;"",IFERROR(VLOOKUP(C1994,#REF!,2,FALSE),""))</f>
        <v/>
      </c>
      <c r="E1994" s="56"/>
      <c r="F1994" s="57"/>
      <c r="G1994" s="53">
        <f t="shared" si="132"/>
        <v>0</v>
      </c>
      <c r="H1994" s="53">
        <f>IF(ISERROR(VLOOKUP(C1994,Vente!$A$4:$D$32,4,FALSE)),0,VLOOKUP(C1994,Vente!$B$19:$C$506,2,FALSE))</f>
        <v>0</v>
      </c>
      <c r="I1994" s="53">
        <f t="shared" si="133"/>
        <v>0</v>
      </c>
      <c r="J1994" s="54">
        <f t="shared" si="134"/>
        <v>0</v>
      </c>
      <c r="Q1994" s="20" t="str">
        <v/>
      </c>
    </row>
    <row r="1995" spans="1:17" ht="16.5" x14ac:dyDescent="0.3">
      <c r="A1995" s="42">
        <f t="shared" si="135"/>
        <v>1991</v>
      </c>
      <c r="B1995" s="39"/>
      <c r="C1995" s="50" t="s">
        <v>2059</v>
      </c>
      <c r="D1995" s="55" t="str">
        <f>IF(C1995&lt;&gt;"",IFERROR(VLOOKUP(C1995,#REF!,2,FALSE),""))</f>
        <v/>
      </c>
      <c r="E1995" s="56"/>
      <c r="F1995" s="57"/>
      <c r="G1995" s="53">
        <f t="shared" si="132"/>
        <v>0</v>
      </c>
      <c r="H1995" s="53">
        <f>IF(ISERROR(VLOOKUP(C1995,Vente!$A$4:$D$32,4,FALSE)),0,VLOOKUP(C1995,Vente!$B$19:$C$506,2,FALSE))</f>
        <v>0</v>
      </c>
      <c r="I1995" s="53">
        <f t="shared" si="133"/>
        <v>0</v>
      </c>
      <c r="J1995" s="54">
        <f t="shared" si="134"/>
        <v>0</v>
      </c>
      <c r="Q1995" s="20" t="str">
        <v/>
      </c>
    </row>
    <row r="1996" spans="1:17" ht="16.5" x14ac:dyDescent="0.3">
      <c r="A1996" s="42">
        <f t="shared" si="135"/>
        <v>1992</v>
      </c>
      <c r="B1996" s="39"/>
      <c r="C1996" s="50" t="s">
        <v>2060</v>
      </c>
      <c r="D1996" s="55" t="str">
        <f>IF(C1996&lt;&gt;"",IFERROR(VLOOKUP(C1996,#REF!,2,FALSE),""))</f>
        <v/>
      </c>
      <c r="E1996" s="56"/>
      <c r="F1996" s="57"/>
      <c r="G1996" s="53">
        <f t="shared" si="132"/>
        <v>0</v>
      </c>
      <c r="H1996" s="53">
        <f>IF(ISERROR(VLOOKUP(C1996,Vente!$A$4:$D$32,4,FALSE)),0,VLOOKUP(C1996,Vente!$B$19:$C$506,2,FALSE))</f>
        <v>0</v>
      </c>
      <c r="I1996" s="53">
        <f t="shared" si="133"/>
        <v>0</v>
      </c>
      <c r="J1996" s="54">
        <f t="shared" si="134"/>
        <v>0</v>
      </c>
      <c r="Q1996" s="20" t="str">
        <v/>
      </c>
    </row>
    <row r="1997" spans="1:17" ht="16.5" x14ac:dyDescent="0.3">
      <c r="A1997" s="42">
        <f t="shared" si="135"/>
        <v>1993</v>
      </c>
      <c r="B1997" s="39"/>
      <c r="C1997" s="50" t="s">
        <v>2061</v>
      </c>
      <c r="D1997" s="55" t="str">
        <f>IF(C1997&lt;&gt;"",IFERROR(VLOOKUP(C1997,#REF!,2,FALSE),""))</f>
        <v/>
      </c>
      <c r="E1997" s="56"/>
      <c r="F1997" s="57"/>
      <c r="G1997" s="53">
        <f t="shared" si="132"/>
        <v>0</v>
      </c>
      <c r="H1997" s="53">
        <f>IF(ISERROR(VLOOKUP(C1997,Vente!$A$4:$D$32,4,FALSE)),0,VLOOKUP(C1997,Vente!$B$19:$C$506,2,FALSE))</f>
        <v>0</v>
      </c>
      <c r="I1997" s="53">
        <f t="shared" si="133"/>
        <v>0</v>
      </c>
      <c r="J1997" s="54">
        <f t="shared" si="134"/>
        <v>0</v>
      </c>
      <c r="Q1997" s="20" t="str">
        <v/>
      </c>
    </row>
    <row r="1998" spans="1:17" ht="16.5" x14ac:dyDescent="0.3">
      <c r="A1998" s="42">
        <f t="shared" si="135"/>
        <v>1994</v>
      </c>
      <c r="B1998" s="39"/>
      <c r="C1998" s="50" t="s">
        <v>2062</v>
      </c>
      <c r="D1998" s="55" t="str">
        <f>IF(C1998&lt;&gt;"",IFERROR(VLOOKUP(C1998,#REF!,2,FALSE),""))</f>
        <v/>
      </c>
      <c r="E1998" s="56"/>
      <c r="F1998" s="57"/>
      <c r="G1998" s="53">
        <f t="shared" si="132"/>
        <v>0</v>
      </c>
      <c r="H1998" s="53">
        <f>IF(ISERROR(VLOOKUP(C1998,Vente!$A$4:$D$32,4,FALSE)),0,VLOOKUP(C1998,Vente!$B$19:$C$506,2,FALSE))</f>
        <v>0</v>
      </c>
      <c r="I1998" s="53">
        <f t="shared" si="133"/>
        <v>0</v>
      </c>
      <c r="J1998" s="54">
        <f t="shared" si="134"/>
        <v>0</v>
      </c>
      <c r="Q1998" s="20" t="str">
        <v/>
      </c>
    </row>
    <row r="1999" spans="1:17" ht="16.5" x14ac:dyDescent="0.3">
      <c r="A1999" s="42">
        <f t="shared" si="135"/>
        <v>1995</v>
      </c>
      <c r="B1999" s="39"/>
      <c r="C1999" s="50" t="s">
        <v>2063</v>
      </c>
      <c r="D1999" s="55" t="str">
        <f>IF(C1999&lt;&gt;"",IFERROR(VLOOKUP(C1999,#REF!,2,FALSE),""))</f>
        <v/>
      </c>
      <c r="E1999" s="56"/>
      <c r="F1999" s="57"/>
      <c r="G1999" s="53">
        <f t="shared" si="132"/>
        <v>0</v>
      </c>
      <c r="H1999" s="53">
        <f>IF(ISERROR(VLOOKUP(C1999,Vente!$A$4:$D$32,4,FALSE)),0,VLOOKUP(C1999,Vente!$B$19:$C$506,2,FALSE))</f>
        <v>0</v>
      </c>
      <c r="I1999" s="53">
        <f t="shared" si="133"/>
        <v>0</v>
      </c>
      <c r="J1999" s="54">
        <f t="shared" si="134"/>
        <v>0</v>
      </c>
      <c r="Q1999" s="20" t="str">
        <v/>
      </c>
    </row>
    <row r="2000" spans="1:17" ht="17.25" thickBot="1" x14ac:dyDescent="0.35">
      <c r="A2000" s="42">
        <f t="shared" si="135"/>
        <v>1996</v>
      </c>
      <c r="B2000" s="39"/>
      <c r="C2000" s="50" t="s">
        <v>2064</v>
      </c>
      <c r="D2000" s="58" t="str">
        <f>IF(C2000&lt;&gt;"",IFERROR(VLOOKUP(C2000,#REF!,2,FALSE),""))</f>
        <v/>
      </c>
      <c r="E2000" s="59"/>
      <c r="F2000" s="57"/>
      <c r="G2000" s="57"/>
      <c r="H2000" s="57"/>
      <c r="I2000" s="57"/>
      <c r="J2000" s="57"/>
      <c r="Q2000" s="3" t="str">
        <v/>
      </c>
    </row>
  </sheetData>
  <sheetProtection formatCells="0" formatColumns="0" formatRows="0" insertRows="0" deleteRows="0" selectLockedCells="1" sort="0" autoFilter="0" pivotTables="0"/>
  <sortState ref="C5:E1999">
    <sortCondition ref="C5"/>
  </sortState>
  <mergeCells count="1">
    <mergeCell ref="A1:C1"/>
  </mergeCells>
  <hyperlinks>
    <hyperlink ref="A1" r:id="rId1" location="Feuil1!A1"/>
    <hyperlink ref="A1:C1" r:id="rId2" location="'Tableau De Bord'!A1" display="TABLEAU DE BORD"/>
  </hyperlinks>
  <printOptions horizontalCentered="1"/>
  <pageMargins left="0.23622047244094491" right="0.23622047244094491" top="0.39370078740157483" bottom="0.74803149606299213" header="0.51181102362204722" footer="0"/>
  <pageSetup paperSize="10" scale="64" orientation="portrait" horizontalDpi="4294967292" verticalDpi="4294967292" r:id="rId3"/>
  <ignoredErrors>
    <ignoredError sqref="B29:B400 D5 D6:D15 D16:D37 D38:D59 D60:D90 D91:D104 D105:D417 B6 B7:B17 A6 B18:B28" unlockedFormula="1"/>
  </ignoredErrors>
  <drawing r:id="rId4"/>
  <legacyDrawing r:id="rId5"/>
  <controls>
    <mc:AlternateContent xmlns:mc="http://schemas.openxmlformats.org/markup-compatibility/2006">
      <mc:Choice Requires="x14">
        <control shapeId="4099" r:id="rId6" name="BtnRaz">
          <controlPr autoLine="0" r:id="rId7">
            <anchor moveWithCells="1">
              <from>
                <xdr:col>2</xdr:col>
                <xdr:colOff>2352675</xdr:colOff>
                <xdr:row>3</xdr:row>
                <xdr:rowOff>76200</xdr:rowOff>
              </from>
              <to>
                <xdr:col>2</xdr:col>
                <xdr:colOff>2838450</xdr:colOff>
                <xdr:row>3</xdr:row>
                <xdr:rowOff>361950</xdr:rowOff>
              </to>
            </anchor>
          </controlPr>
        </control>
      </mc:Choice>
      <mc:Fallback>
        <control shapeId="4099" r:id="rId6" name="BtnRaz"/>
      </mc:Fallback>
    </mc:AlternateContent>
    <mc:AlternateContent xmlns:mc="http://schemas.openxmlformats.org/markup-compatibility/2006">
      <mc:Choice Requires="x14">
        <control shapeId="4098" r:id="rId8" name="TbxLibel">
          <controlPr defaultSize="0" autoLine="0" r:id="rId9">
            <anchor moveWithCells="1">
              <from>
                <xdr:col>2</xdr:col>
                <xdr:colOff>66675</xdr:colOff>
                <xdr:row>3</xdr:row>
                <xdr:rowOff>85725</xdr:rowOff>
              </from>
              <to>
                <xdr:col>2</xdr:col>
                <xdr:colOff>1714500</xdr:colOff>
                <xdr:row>3</xdr:row>
                <xdr:rowOff>352425</xdr:rowOff>
              </to>
            </anchor>
          </controlPr>
        </control>
      </mc:Choice>
      <mc:Fallback>
        <control shapeId="4098" r:id="rId8" name="TbxLibel"/>
      </mc:Fallback>
    </mc:AlternateContent>
    <mc:AlternateContent xmlns:mc="http://schemas.openxmlformats.org/markup-compatibility/2006">
      <mc:Choice Requires="x14">
        <control shapeId="4097" r:id="rId10" name="TbxRef">
          <controlPr defaultSize="0" autoLine="0" r:id="rId11">
            <anchor moveWithCells="1">
              <from>
                <xdr:col>1</xdr:col>
                <xdr:colOff>66675</xdr:colOff>
                <xdr:row>3</xdr:row>
                <xdr:rowOff>85725</xdr:rowOff>
              </from>
              <to>
                <xdr:col>1</xdr:col>
                <xdr:colOff>638175</xdr:colOff>
                <xdr:row>3</xdr:row>
                <xdr:rowOff>352425</xdr:rowOff>
              </to>
            </anchor>
          </controlPr>
        </control>
      </mc:Choice>
      <mc:Fallback>
        <control shapeId="4097" r:id="rId10" name="TbxRef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/>
  </sheetPr>
  <dimension ref="A1:O50"/>
  <sheetViews>
    <sheetView tabSelected="1" workbookViewId="0">
      <selection activeCell="C3" sqref="C3"/>
    </sheetView>
  </sheetViews>
  <sheetFormatPr baseColWidth="10" defaultRowHeight="15" x14ac:dyDescent="0.25"/>
  <cols>
    <col min="1" max="1" width="5.42578125" customWidth="1"/>
    <col min="2" max="2" width="25.85546875" customWidth="1"/>
    <col min="3" max="3" width="6.42578125" customWidth="1"/>
    <col min="4" max="4" width="13.5703125" bestFit="1" customWidth="1"/>
    <col min="5" max="6" width="17.140625" bestFit="1" customWidth="1"/>
    <col min="7" max="7" width="10.42578125" customWidth="1"/>
    <col min="8" max="8" width="7.5703125" customWidth="1"/>
    <col min="9" max="9" width="8.5703125" customWidth="1"/>
  </cols>
  <sheetData>
    <row r="1" spans="1:15" ht="1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69"/>
      <c r="K1" s="69"/>
      <c r="L1" s="31"/>
      <c r="M1" s="72">
        <f ca="1">TODAY()</f>
        <v>42006</v>
      </c>
      <c r="N1" s="73"/>
      <c r="O1" s="74"/>
    </row>
    <row r="2" spans="1:15" ht="1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69"/>
      <c r="K2" s="69"/>
      <c r="L2" s="31"/>
      <c r="M2" s="75"/>
      <c r="N2" s="76"/>
      <c r="O2" s="77"/>
    </row>
    <row r="3" spans="1:15" ht="1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69"/>
      <c r="K3" s="69"/>
      <c r="L3" s="31"/>
      <c r="M3" s="78"/>
      <c r="N3" s="79"/>
      <c r="O3" s="80"/>
    </row>
    <row r="4" spans="1:15" x14ac:dyDescent="0.25">
      <c r="A4" s="31"/>
      <c r="B4" s="31"/>
      <c r="C4" s="31"/>
      <c r="D4" s="31"/>
      <c r="E4" s="31"/>
      <c r="F4" s="31" t="str">
        <f>IF(ISERROR(SMALL(IF(($F$5:$F$2000&lt;&gt;0)*($A$5:$A$2000&lt;&gt;""),$A$5:$A$2000),ROW()-1)),"",INDEX($C$5:$C$2000,MATCH(SMALL(IF(($F$5:$F$2000&lt;&gt;0)*($A$5:$A$2000&lt;&gt;""),$A$5:$A$2000),ROW()-1),$A$5:$A$2000,0)))</f>
        <v/>
      </c>
      <c r="G4" s="31"/>
      <c r="H4" s="31"/>
      <c r="I4" s="31"/>
      <c r="J4" s="69"/>
      <c r="K4" s="69"/>
      <c r="L4" s="31"/>
      <c r="M4" s="81" t="s">
        <v>62</v>
      </c>
      <c r="N4" s="83">
        <f>SUMIF($G$11:$G$50,$M6,$E$11:$E$50)</f>
        <v>0</v>
      </c>
      <c r="O4" s="84"/>
    </row>
    <row r="5" spans="1:15" x14ac:dyDescent="0.25">
      <c r="A5" s="31"/>
      <c r="B5" s="31"/>
      <c r="C5" s="31"/>
      <c r="D5" s="31"/>
      <c r="E5" s="31"/>
      <c r="F5" s="31"/>
      <c r="G5" s="31"/>
      <c r="H5" s="31"/>
      <c r="I5" s="31"/>
      <c r="J5" s="69"/>
      <c r="K5" s="69"/>
      <c r="L5" s="31"/>
      <c r="M5" s="82"/>
      <c r="N5" s="85"/>
      <c r="O5" s="86"/>
    </row>
    <row r="6" spans="1:15" x14ac:dyDescent="0.25">
      <c r="A6" s="31"/>
      <c r="B6" s="31"/>
      <c r="C6" s="31"/>
      <c r="D6" s="31"/>
      <c r="E6" s="31"/>
      <c r="F6" s="31"/>
      <c r="G6" s="31"/>
      <c r="H6" s="31"/>
      <c r="I6" s="31"/>
      <c r="J6" s="69"/>
      <c r="K6" s="69"/>
      <c r="L6" s="31"/>
      <c r="M6" s="81" t="s">
        <v>7</v>
      </c>
      <c r="N6" s="83">
        <f>SUMIF($G$11:$G$50,$M6,$E$11:$E$50)</f>
        <v>0</v>
      </c>
      <c r="O6" s="84"/>
    </row>
    <row r="7" spans="1:15" x14ac:dyDescent="0.25">
      <c r="A7" s="31"/>
      <c r="B7" s="31"/>
      <c r="C7" s="31"/>
      <c r="D7" s="31"/>
      <c r="E7" s="31"/>
      <c r="F7" s="31"/>
      <c r="G7" s="31"/>
      <c r="H7" s="31"/>
      <c r="I7" s="31"/>
      <c r="J7" s="69"/>
      <c r="K7" s="69"/>
      <c r="L7" s="31"/>
      <c r="M7" s="82"/>
      <c r="N7" s="85"/>
      <c r="O7" s="86"/>
    </row>
    <row r="8" spans="1:15" x14ac:dyDescent="0.25">
      <c r="A8" s="31"/>
      <c r="B8" s="31"/>
      <c r="C8" s="31"/>
      <c r="D8" s="31"/>
      <c r="E8" s="31"/>
      <c r="F8" s="31"/>
      <c r="G8" s="31"/>
      <c r="H8" s="31"/>
      <c r="I8" s="31"/>
      <c r="J8" s="69"/>
      <c r="K8" s="69"/>
      <c r="L8" s="31"/>
      <c r="M8" s="69"/>
      <c r="N8" s="69"/>
      <c r="O8" s="69"/>
    </row>
    <row r="9" spans="1:15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69"/>
      <c r="N9" s="69"/>
      <c r="O9" s="69"/>
    </row>
    <row r="10" spans="1:15" x14ac:dyDescent="0.25">
      <c r="A10" s="21" t="s">
        <v>1</v>
      </c>
      <c r="B10" s="22" t="s">
        <v>64</v>
      </c>
      <c r="C10" s="21" t="s">
        <v>4</v>
      </c>
      <c r="D10" s="21" t="s">
        <v>21</v>
      </c>
      <c r="E10" s="21" t="s">
        <v>15</v>
      </c>
      <c r="F10" s="21" t="s">
        <v>2</v>
      </c>
      <c r="G10" s="21" t="s">
        <v>63</v>
      </c>
      <c r="H10" s="21" t="s">
        <v>23</v>
      </c>
      <c r="I10" s="23" t="s">
        <v>22</v>
      </c>
      <c r="J10" s="31"/>
      <c r="K10" s="31"/>
      <c r="L10" s="31"/>
      <c r="M10" s="69"/>
      <c r="N10" s="69"/>
      <c r="O10" s="69"/>
    </row>
    <row r="11" spans="1:15" x14ac:dyDescent="0.25">
      <c r="A11" s="24">
        <v>1</v>
      </c>
      <c r="B11" s="25" t="s">
        <v>72</v>
      </c>
      <c r="C11" s="26">
        <v>10</v>
      </c>
      <c r="D11" s="27">
        <v>100</v>
      </c>
      <c r="E11" s="27">
        <f>IF(B11="","",SUM(C11*D11))</f>
        <v>1000</v>
      </c>
      <c r="F11" s="28"/>
      <c r="G11" s="27"/>
      <c r="H11" s="65"/>
      <c r="I11" s="29">
        <f>IF(B11&gt;"",VLOOKUP(B11,Stock!$C$5:$F$2000,4)-(C11),"")</f>
        <v>90</v>
      </c>
      <c r="J11" s="31"/>
      <c r="K11" s="31"/>
      <c r="L11" s="31"/>
      <c r="M11" s="69"/>
      <c r="N11" s="69"/>
      <c r="O11" s="69"/>
    </row>
    <row r="12" spans="1:15" x14ac:dyDescent="0.25">
      <c r="A12" s="24">
        <f>A11+1</f>
        <v>2</v>
      </c>
      <c r="B12" s="25"/>
      <c r="C12" s="26"/>
      <c r="D12" s="27" t="str">
        <f>IF(B12&gt;"",VLOOKUP(B12,Stock!$B$5:$E$557,4),"")</f>
        <v/>
      </c>
      <c r="E12" s="27" t="str">
        <f t="shared" ref="E12:E50" si="0">IF(B12="","",SUM(C12*D12))</f>
        <v/>
      </c>
      <c r="F12" s="28"/>
      <c r="G12" s="27"/>
      <c r="H12" s="65"/>
      <c r="I12" s="29" t="str">
        <f>IF(B12&gt;"",VLOOKUP(B12,Stock!$C$5:$F$2000,4)-(C12),"")</f>
        <v/>
      </c>
      <c r="J12" s="31"/>
      <c r="K12" s="31"/>
      <c r="L12" s="31"/>
      <c r="M12" s="69"/>
      <c r="N12" s="69"/>
      <c r="O12" s="69"/>
    </row>
    <row r="13" spans="1:15" x14ac:dyDescent="0.25">
      <c r="A13" s="24">
        <f t="shared" ref="A13:A50" si="1">A12+1</f>
        <v>3</v>
      </c>
      <c r="B13" s="25"/>
      <c r="C13" s="26"/>
      <c r="D13" s="27" t="str">
        <f>IF(B13&gt;"",VLOOKUP(B13,Stock!$B$5:$E$557,4),"")</f>
        <v/>
      </c>
      <c r="E13" s="27" t="str">
        <f t="shared" si="0"/>
        <v/>
      </c>
      <c r="F13" s="28"/>
      <c r="G13" s="27"/>
      <c r="H13" s="65"/>
      <c r="I13" s="29" t="str">
        <f>IF(B13&gt;"",VLOOKUP(B13,Stock!$C$5:$F$2000,4)-(C13),"")</f>
        <v/>
      </c>
      <c r="J13" s="31"/>
      <c r="K13" s="31"/>
      <c r="L13" s="31"/>
      <c r="M13" s="69"/>
      <c r="N13" s="69"/>
      <c r="O13" s="69"/>
    </row>
    <row r="14" spans="1:15" x14ac:dyDescent="0.25">
      <c r="A14" s="24">
        <f t="shared" si="1"/>
        <v>4</v>
      </c>
      <c r="B14" s="25"/>
      <c r="C14" s="26"/>
      <c r="D14" s="27" t="str">
        <f>IF(B14&gt;"",VLOOKUP(B14,Stock!$B$5:$E$557,4),"")</f>
        <v/>
      </c>
      <c r="E14" s="27" t="str">
        <f t="shared" si="0"/>
        <v/>
      </c>
      <c r="F14" s="28"/>
      <c r="G14" s="27"/>
      <c r="H14" s="65"/>
      <c r="I14" s="29" t="str">
        <f>IF(B14&gt;"",VLOOKUP(B14,Stock!$C$5:$F$2000,4)-(C14),"")</f>
        <v/>
      </c>
      <c r="J14" s="31"/>
      <c r="K14" s="31"/>
      <c r="L14" s="31"/>
      <c r="M14" s="69"/>
      <c r="N14" s="69"/>
      <c r="O14" s="69"/>
    </row>
    <row r="15" spans="1:15" x14ac:dyDescent="0.25">
      <c r="A15" s="24">
        <f t="shared" si="1"/>
        <v>5</v>
      </c>
      <c r="B15" s="25"/>
      <c r="C15" s="26"/>
      <c r="D15" s="27" t="str">
        <f>IF(B15&gt;"",VLOOKUP(B15,Stock!$B$5:$E$557,4),"")</f>
        <v/>
      </c>
      <c r="E15" s="27" t="str">
        <f t="shared" si="0"/>
        <v/>
      </c>
      <c r="F15" s="28"/>
      <c r="G15" s="27"/>
      <c r="H15" s="65"/>
      <c r="I15" s="29" t="str">
        <f>IF(B15&gt;"",VLOOKUP(B15,Stock!$C$5:$F$2000,4)-(C15),"")</f>
        <v/>
      </c>
      <c r="J15" s="31"/>
      <c r="K15" s="31"/>
      <c r="L15" s="31"/>
      <c r="M15" s="69"/>
      <c r="N15" s="69"/>
      <c r="O15" s="69"/>
    </row>
    <row r="16" spans="1:15" x14ac:dyDescent="0.25">
      <c r="A16" s="24">
        <f t="shared" si="1"/>
        <v>6</v>
      </c>
      <c r="B16" s="25"/>
      <c r="C16" s="26"/>
      <c r="D16" s="27" t="str">
        <f>IF(B16&gt;"",VLOOKUP(B16,Stock!$B$5:$E$557,4),"")</f>
        <v/>
      </c>
      <c r="E16" s="27" t="str">
        <f t="shared" si="0"/>
        <v/>
      </c>
      <c r="F16" s="28"/>
      <c r="G16" s="27"/>
      <c r="H16" s="65"/>
      <c r="I16" s="29" t="str">
        <f>IF(B16&gt;"",VLOOKUP(B16,Stock!$C$5:$F$2000,4)-(C16),"")</f>
        <v/>
      </c>
      <c r="J16" s="31"/>
      <c r="K16" s="31"/>
      <c r="L16" s="31"/>
      <c r="M16" s="69"/>
      <c r="N16" s="69"/>
      <c r="O16" s="69"/>
    </row>
    <row r="17" spans="1:15" x14ac:dyDescent="0.25">
      <c r="A17" s="24">
        <f t="shared" si="1"/>
        <v>7</v>
      </c>
      <c r="B17" s="25"/>
      <c r="C17" s="26"/>
      <c r="D17" s="27" t="str">
        <f>IF(B17&gt;"",VLOOKUP(B17,Stock!$B$5:$E$557,4),"")</f>
        <v/>
      </c>
      <c r="E17" s="27" t="str">
        <f t="shared" si="0"/>
        <v/>
      </c>
      <c r="F17" s="28"/>
      <c r="G17" s="27"/>
      <c r="H17" s="65"/>
      <c r="I17" s="29" t="str">
        <f>IF(B17&gt;"",VLOOKUP(B17,Stock!$C$5:$F$2000,4)-(C17),"")</f>
        <v/>
      </c>
      <c r="J17" s="31"/>
      <c r="K17" s="31"/>
      <c r="L17" s="31"/>
      <c r="M17" s="69"/>
      <c r="N17" s="69"/>
      <c r="O17" s="69"/>
    </row>
    <row r="18" spans="1:15" x14ac:dyDescent="0.25">
      <c r="A18" s="24">
        <f t="shared" si="1"/>
        <v>8</v>
      </c>
      <c r="B18" s="25"/>
      <c r="C18" s="26"/>
      <c r="D18" s="27" t="str">
        <f>IF(B18&gt;"",VLOOKUP(B18,Stock!$B$5:$E$557,4),"")</f>
        <v/>
      </c>
      <c r="E18" s="27" t="str">
        <f t="shared" si="0"/>
        <v/>
      </c>
      <c r="F18" s="28"/>
      <c r="G18" s="27"/>
      <c r="H18" s="65"/>
      <c r="I18" s="29" t="str">
        <f>IF(B18&gt;"",VLOOKUP(B18,Stock!$C$5:$F$2000,4)-(C18),"")</f>
        <v/>
      </c>
      <c r="J18" s="31"/>
      <c r="K18" s="31"/>
      <c r="L18" s="31"/>
      <c r="M18" s="69"/>
      <c r="N18" s="69"/>
      <c r="O18" s="69"/>
    </row>
    <row r="19" spans="1:15" x14ac:dyDescent="0.25">
      <c r="A19" s="24">
        <f t="shared" si="1"/>
        <v>9</v>
      </c>
      <c r="B19" s="25"/>
      <c r="C19" s="26"/>
      <c r="D19" s="27" t="str">
        <f>IF(B19&gt;"",VLOOKUP(B19,Stock!$B$5:$E$557,4),"")</f>
        <v/>
      </c>
      <c r="E19" s="27" t="str">
        <f t="shared" si="0"/>
        <v/>
      </c>
      <c r="F19" s="28"/>
      <c r="G19" s="27"/>
      <c r="H19" s="65"/>
      <c r="I19" s="29" t="str">
        <f>IF(B19&gt;"",VLOOKUP(B19,Stock!$C$5:$F$2000,4)-(C19),"")</f>
        <v/>
      </c>
      <c r="J19" s="31"/>
      <c r="K19" s="31"/>
      <c r="L19" s="31"/>
      <c r="M19" s="69"/>
      <c r="N19" s="69"/>
      <c r="O19" s="69"/>
    </row>
    <row r="20" spans="1:15" x14ac:dyDescent="0.25">
      <c r="A20" s="24">
        <f t="shared" si="1"/>
        <v>10</v>
      </c>
      <c r="B20" s="25"/>
      <c r="C20" s="26"/>
      <c r="D20" s="27" t="str">
        <f>IF(B20&gt;"",VLOOKUP(B20,Stock!$B$5:$E$557,4),"")</f>
        <v/>
      </c>
      <c r="E20" s="27" t="str">
        <f t="shared" si="0"/>
        <v/>
      </c>
      <c r="F20" s="28"/>
      <c r="G20" s="27"/>
      <c r="H20" s="65"/>
      <c r="I20" s="29" t="str">
        <f>IF(B20&gt;"",VLOOKUP(B20,Stock!$C$5:$F$2000,4)-(C20),"")</f>
        <v/>
      </c>
      <c r="J20" s="31"/>
      <c r="K20" s="31"/>
      <c r="L20" s="31"/>
      <c r="M20" s="69"/>
      <c r="N20" s="69"/>
      <c r="O20" s="69"/>
    </row>
    <row r="21" spans="1:15" x14ac:dyDescent="0.25">
      <c r="A21" s="24">
        <f t="shared" si="1"/>
        <v>11</v>
      </c>
      <c r="B21" s="25"/>
      <c r="C21" s="26"/>
      <c r="D21" s="27" t="str">
        <f>IF(B21&gt;"",VLOOKUP(B21,Stock!$B$5:$E$557,4),"")</f>
        <v/>
      </c>
      <c r="E21" s="27" t="str">
        <f t="shared" si="0"/>
        <v/>
      </c>
      <c r="F21" s="28"/>
      <c r="G21" s="27"/>
      <c r="H21" s="65"/>
      <c r="I21" s="29" t="str">
        <f>IF(B21&gt;"",VLOOKUP(B21,Stock!$C$5:$F$2000,4)-(C21),"")</f>
        <v/>
      </c>
      <c r="J21" s="31"/>
      <c r="K21" s="31"/>
      <c r="L21" s="31"/>
      <c r="M21" s="69"/>
      <c r="N21" s="69"/>
      <c r="O21" s="69"/>
    </row>
    <row r="22" spans="1:15" x14ac:dyDescent="0.25">
      <c r="A22" s="24">
        <f t="shared" si="1"/>
        <v>12</v>
      </c>
      <c r="B22" s="25"/>
      <c r="C22" s="26"/>
      <c r="D22" s="27" t="str">
        <f>IF(B22&gt;"",VLOOKUP(B22,Stock!$B$5:$E$557,4),"")</f>
        <v/>
      </c>
      <c r="E22" s="27" t="str">
        <f t="shared" si="0"/>
        <v/>
      </c>
      <c r="F22" s="28"/>
      <c r="G22" s="27"/>
      <c r="H22" s="65"/>
      <c r="I22" s="29" t="str">
        <f>IF(B22&gt;"",VLOOKUP(B22,Stock!$C$5:$F$2000,4)-(C22),"")</f>
        <v/>
      </c>
      <c r="J22" s="31"/>
      <c r="K22" s="31"/>
      <c r="L22" s="31"/>
      <c r="M22" s="31"/>
      <c r="N22" s="31"/>
      <c r="O22" s="31"/>
    </row>
    <row r="23" spans="1:15" x14ac:dyDescent="0.25">
      <c r="A23" s="24">
        <f t="shared" si="1"/>
        <v>13</v>
      </c>
      <c r="B23" s="25"/>
      <c r="C23" s="26"/>
      <c r="D23" s="27" t="str">
        <f>IF(B23&gt;"",VLOOKUP(B23,Stock!$B$5:$E$557,4),"")</f>
        <v/>
      </c>
      <c r="E23" s="27" t="str">
        <f t="shared" si="0"/>
        <v/>
      </c>
      <c r="F23" s="28"/>
      <c r="G23" s="27"/>
      <c r="H23" s="65"/>
      <c r="I23" s="29" t="str">
        <f>IF(B23&gt;"",VLOOKUP(B23,Stock!$C$5:$F$2000,4)-(C23),"")</f>
        <v/>
      </c>
      <c r="J23" s="31"/>
      <c r="K23" s="31"/>
      <c r="L23" s="31"/>
      <c r="M23" s="31"/>
      <c r="N23" s="31"/>
      <c r="O23" s="31"/>
    </row>
    <row r="24" spans="1:15" x14ac:dyDescent="0.25">
      <c r="A24" s="24">
        <f t="shared" si="1"/>
        <v>14</v>
      </c>
      <c r="B24" s="25"/>
      <c r="C24" s="26"/>
      <c r="D24" s="27" t="str">
        <f>IF(B24&gt;"",VLOOKUP(B24,Stock!$B$5:$E$557,4),"")</f>
        <v/>
      </c>
      <c r="E24" s="27" t="str">
        <f t="shared" si="0"/>
        <v/>
      </c>
      <c r="F24" s="28"/>
      <c r="G24" s="27"/>
      <c r="H24" s="65"/>
      <c r="I24" s="29" t="str">
        <f>IF(B24&gt;"",VLOOKUP(B24,Stock!$C$5:$F$2000,4)-(C24),"")</f>
        <v/>
      </c>
      <c r="J24" s="31"/>
      <c r="K24" s="31"/>
      <c r="L24" s="31"/>
      <c r="M24" s="31"/>
      <c r="N24" s="31"/>
      <c r="O24" s="31"/>
    </row>
    <row r="25" spans="1:15" x14ac:dyDescent="0.25">
      <c r="A25" s="24">
        <f t="shared" si="1"/>
        <v>15</v>
      </c>
      <c r="B25" s="25"/>
      <c r="C25" s="26"/>
      <c r="D25" s="27" t="str">
        <f>IF(B25&gt;"",VLOOKUP(B25,Stock!$B$5:$E$557,4),"")</f>
        <v/>
      </c>
      <c r="E25" s="27" t="str">
        <f t="shared" si="0"/>
        <v/>
      </c>
      <c r="F25" s="28"/>
      <c r="G25" s="27"/>
      <c r="H25" s="65"/>
      <c r="I25" s="29" t="str">
        <f>IF(B25&gt;"",VLOOKUP(B25,Stock!$C$5:$F$2000,4)-(C25),"")</f>
        <v/>
      </c>
      <c r="J25" s="31"/>
      <c r="K25" s="31"/>
      <c r="L25" s="31"/>
      <c r="M25" s="31"/>
      <c r="N25" s="31"/>
      <c r="O25" s="31"/>
    </row>
    <row r="26" spans="1:15" x14ac:dyDescent="0.25">
      <c r="A26" s="24">
        <f t="shared" si="1"/>
        <v>16</v>
      </c>
      <c r="B26" s="25"/>
      <c r="C26" s="26"/>
      <c r="D26" s="27" t="str">
        <f>IF(B26&gt;"",VLOOKUP(B26,Stock!$B$5:$E$557,4),"")</f>
        <v/>
      </c>
      <c r="E26" s="27" t="str">
        <f t="shared" si="0"/>
        <v/>
      </c>
      <c r="F26" s="28"/>
      <c r="G26" s="27"/>
      <c r="H26" s="65"/>
      <c r="I26" s="29" t="str">
        <f>IF(B26&gt;"",VLOOKUP(B26,Stock!$C$5:$F$2000,4)-(C26),"")</f>
        <v/>
      </c>
      <c r="J26" s="31"/>
      <c r="K26" s="31"/>
      <c r="L26" s="31"/>
      <c r="M26" s="31"/>
      <c r="N26" s="31"/>
      <c r="O26" s="31"/>
    </row>
    <row r="27" spans="1:15" x14ac:dyDescent="0.25">
      <c r="A27" s="24">
        <f t="shared" si="1"/>
        <v>17</v>
      </c>
      <c r="B27" s="25"/>
      <c r="C27" s="26"/>
      <c r="D27" s="27" t="str">
        <f>IF(B27&gt;"",VLOOKUP(B27,Stock!$B$5:$E$557,4),"")</f>
        <v/>
      </c>
      <c r="E27" s="27" t="str">
        <f t="shared" si="0"/>
        <v/>
      </c>
      <c r="F27" s="28"/>
      <c r="G27" s="27"/>
      <c r="H27" s="65"/>
      <c r="I27" s="29" t="str">
        <f>IF(B27&gt;"",VLOOKUP(B27,Stock!$C$5:$F$2000,4)-(C27),"")</f>
        <v/>
      </c>
      <c r="J27" s="31"/>
      <c r="K27" s="31"/>
      <c r="L27" s="31"/>
      <c r="M27" s="31"/>
      <c r="N27" s="31"/>
      <c r="O27" s="31"/>
    </row>
    <row r="28" spans="1:15" x14ac:dyDescent="0.25">
      <c r="A28" s="24">
        <f t="shared" si="1"/>
        <v>18</v>
      </c>
      <c r="B28" s="25"/>
      <c r="C28" s="26"/>
      <c r="D28" s="27" t="str">
        <f>IF(B28&gt;"",VLOOKUP(B28,Stock!$B$5:$E$557,4),"")</f>
        <v/>
      </c>
      <c r="E28" s="27" t="str">
        <f t="shared" si="0"/>
        <v/>
      </c>
      <c r="F28" s="28"/>
      <c r="G28" s="27"/>
      <c r="H28" s="65"/>
      <c r="I28" s="29" t="str">
        <f>IF(B28&gt;"",VLOOKUP(B28,Stock!$C$5:$F$2000,4)-(C28),"")</f>
        <v/>
      </c>
      <c r="J28" s="31"/>
      <c r="K28" s="31"/>
      <c r="L28" s="31"/>
      <c r="M28" s="31"/>
      <c r="N28" s="31"/>
      <c r="O28" s="31"/>
    </row>
    <row r="29" spans="1:15" x14ac:dyDescent="0.25">
      <c r="A29" s="24">
        <f t="shared" si="1"/>
        <v>19</v>
      </c>
      <c r="B29" s="25"/>
      <c r="C29" s="26"/>
      <c r="D29" s="27" t="str">
        <f>IF(B29&gt;"",VLOOKUP(B29,Stock!$B$5:$E$557,4),"")</f>
        <v/>
      </c>
      <c r="E29" s="27" t="str">
        <f t="shared" si="0"/>
        <v/>
      </c>
      <c r="F29" s="28"/>
      <c r="G29" s="27"/>
      <c r="H29" s="65"/>
      <c r="I29" s="29" t="str">
        <f>IF(B29&gt;"",VLOOKUP(B29,Stock!$C$5:$F$2000,4)-(C29),"")</f>
        <v/>
      </c>
      <c r="J29" s="31"/>
      <c r="K29" s="31"/>
      <c r="L29" s="31"/>
      <c r="M29" s="31"/>
      <c r="N29" s="31"/>
      <c r="O29" s="31"/>
    </row>
    <row r="30" spans="1:15" x14ac:dyDescent="0.25">
      <c r="A30" s="24">
        <f t="shared" si="1"/>
        <v>20</v>
      </c>
      <c r="B30" s="25"/>
      <c r="C30" s="26"/>
      <c r="D30" s="27" t="str">
        <f>IF(B30&gt;"",VLOOKUP(B30,Stock!$B$5:$E$557,4),"")</f>
        <v/>
      </c>
      <c r="E30" s="27" t="str">
        <f t="shared" si="0"/>
        <v/>
      </c>
      <c r="F30" s="28"/>
      <c r="G30" s="27"/>
      <c r="H30" s="65"/>
      <c r="I30" s="29" t="str">
        <f>IF(B30&gt;"",VLOOKUP(B30,Stock!$C$5:$F$2000,4)-(C30),"")</f>
        <v/>
      </c>
      <c r="J30" s="31"/>
      <c r="K30" s="31"/>
      <c r="L30" s="31"/>
      <c r="M30" s="31"/>
      <c r="N30" s="31"/>
      <c r="O30" s="31"/>
    </row>
    <row r="31" spans="1:15" x14ac:dyDescent="0.25">
      <c r="A31" s="24">
        <f t="shared" si="1"/>
        <v>21</v>
      </c>
      <c r="B31" s="25"/>
      <c r="C31" s="26"/>
      <c r="D31" s="27" t="str">
        <f>IF(B31&gt;"",VLOOKUP(B31,Stock!$B$5:$E$557,4),"")</f>
        <v/>
      </c>
      <c r="E31" s="27" t="str">
        <f t="shared" si="0"/>
        <v/>
      </c>
      <c r="F31" s="28"/>
      <c r="G31" s="27"/>
      <c r="H31" s="65"/>
      <c r="I31" s="29" t="str">
        <f>IF(B31&gt;"",VLOOKUP(B31,Stock!$C$5:$F$2000,4)-(C31),"")</f>
        <v/>
      </c>
      <c r="J31" s="31"/>
      <c r="K31" s="31"/>
      <c r="L31" s="31"/>
      <c r="M31" s="31"/>
      <c r="N31" s="31"/>
      <c r="O31" s="31"/>
    </row>
    <row r="32" spans="1:15" x14ac:dyDescent="0.25">
      <c r="A32" s="24">
        <f t="shared" si="1"/>
        <v>22</v>
      </c>
      <c r="B32" s="25"/>
      <c r="C32" s="26"/>
      <c r="D32" s="27" t="str">
        <f>IF(B32&gt;"",VLOOKUP(B32,Stock!$B$5:$E$557,4),"")</f>
        <v/>
      </c>
      <c r="E32" s="27" t="str">
        <f t="shared" si="0"/>
        <v/>
      </c>
      <c r="F32" s="28"/>
      <c r="G32" s="27"/>
      <c r="H32" s="65"/>
      <c r="I32" s="29" t="str">
        <f>IF(B32&gt;"",VLOOKUP(B32,Stock!$C$5:$F$2000,4)-(C32),"")</f>
        <v/>
      </c>
      <c r="J32" s="31"/>
      <c r="K32" s="31"/>
      <c r="L32" s="31"/>
      <c r="M32" s="31"/>
      <c r="N32" s="31"/>
      <c r="O32" s="31"/>
    </row>
    <row r="33" spans="1:15" x14ac:dyDescent="0.25">
      <c r="A33" s="24">
        <f t="shared" si="1"/>
        <v>23</v>
      </c>
      <c r="B33" s="25"/>
      <c r="C33" s="26"/>
      <c r="D33" s="27" t="str">
        <f>IF(B33&gt;"",VLOOKUP(B33,Stock!$B$5:$E$557,4),"")</f>
        <v/>
      </c>
      <c r="E33" s="27" t="str">
        <f t="shared" si="0"/>
        <v/>
      </c>
      <c r="F33" s="28"/>
      <c r="G33" s="27"/>
      <c r="H33" s="65"/>
      <c r="I33" s="29" t="str">
        <f>IF(B33&gt;"",VLOOKUP(B33,Stock!$C$5:$F$2000,4)-(C33),"")</f>
        <v/>
      </c>
      <c r="J33" s="31"/>
      <c r="K33" s="31"/>
      <c r="L33" s="31"/>
      <c r="M33" s="31"/>
      <c r="N33" s="31"/>
      <c r="O33" s="31"/>
    </row>
    <row r="34" spans="1:15" x14ac:dyDescent="0.25">
      <c r="A34" s="24">
        <f t="shared" si="1"/>
        <v>24</v>
      </c>
      <c r="B34" s="25"/>
      <c r="C34" s="26"/>
      <c r="D34" s="27" t="str">
        <f>IF(B34&gt;"",VLOOKUP(B34,Stock!$B$5:$E$557,4),"")</f>
        <v/>
      </c>
      <c r="E34" s="27" t="str">
        <f t="shared" si="0"/>
        <v/>
      </c>
      <c r="F34" s="28"/>
      <c r="G34" s="27"/>
      <c r="H34" s="65"/>
      <c r="I34" s="29" t="str">
        <f>IF(B34&gt;"",VLOOKUP(B34,Stock!$C$5:$F$2000,4)-(C34),"")</f>
        <v/>
      </c>
      <c r="J34" s="31"/>
      <c r="K34" s="31"/>
      <c r="L34" s="31"/>
      <c r="M34" s="31"/>
      <c r="N34" s="31"/>
      <c r="O34" s="31"/>
    </row>
    <row r="35" spans="1:15" x14ac:dyDescent="0.25">
      <c r="A35" s="24">
        <f t="shared" si="1"/>
        <v>25</v>
      </c>
      <c r="B35" s="25"/>
      <c r="C35" s="26"/>
      <c r="D35" s="27" t="str">
        <f>IF(B35&gt;"",VLOOKUP(B35,Stock!$B$5:$E$557,4),"")</f>
        <v/>
      </c>
      <c r="E35" s="27" t="str">
        <f t="shared" si="0"/>
        <v/>
      </c>
      <c r="F35" s="28"/>
      <c r="G35" s="27"/>
      <c r="H35" s="65"/>
      <c r="I35" s="29" t="str">
        <f>IF(B35&gt;"",VLOOKUP(B35,Stock!$C$5:$F$2000,4)-(C35),"")</f>
        <v/>
      </c>
      <c r="J35" s="31"/>
      <c r="K35" s="31"/>
      <c r="L35" s="31"/>
      <c r="M35" s="31"/>
      <c r="N35" s="31"/>
      <c r="O35" s="31"/>
    </row>
    <row r="36" spans="1:15" x14ac:dyDescent="0.25">
      <c r="A36" s="24">
        <f t="shared" si="1"/>
        <v>26</v>
      </c>
      <c r="B36" s="25"/>
      <c r="C36" s="26"/>
      <c r="D36" s="27" t="str">
        <f>IF(B36&gt;"",VLOOKUP(B36,Stock!$B$5:$E$557,4),"")</f>
        <v/>
      </c>
      <c r="E36" s="27" t="str">
        <f t="shared" si="0"/>
        <v/>
      </c>
      <c r="F36" s="28"/>
      <c r="G36" s="27"/>
      <c r="H36" s="65"/>
      <c r="I36" s="29" t="str">
        <f>IF(B36&gt;"",VLOOKUP(B36,Stock!$C$5:$F$2000,4)-(C36),"")</f>
        <v/>
      </c>
      <c r="J36" s="31"/>
      <c r="K36" s="31"/>
      <c r="L36" s="31"/>
      <c r="M36" s="31"/>
      <c r="N36" s="31"/>
      <c r="O36" s="31"/>
    </row>
    <row r="37" spans="1:15" x14ac:dyDescent="0.25">
      <c r="A37" s="24">
        <f t="shared" si="1"/>
        <v>27</v>
      </c>
      <c r="B37" s="25"/>
      <c r="C37" s="26"/>
      <c r="D37" s="27" t="str">
        <f>IF(B37&gt;"",VLOOKUP(B37,Stock!$B$5:$E$557,4),"")</f>
        <v/>
      </c>
      <c r="E37" s="27" t="str">
        <f t="shared" si="0"/>
        <v/>
      </c>
      <c r="F37" s="28"/>
      <c r="G37" s="27"/>
      <c r="H37" s="65"/>
      <c r="I37" s="29" t="str">
        <f>IF(B37&gt;"",VLOOKUP(B37,Stock!$C$5:$F$2000,4)-(C37),"")</f>
        <v/>
      </c>
      <c r="J37" s="31"/>
      <c r="K37" s="31"/>
      <c r="L37" s="31"/>
      <c r="M37" s="31"/>
      <c r="N37" s="31"/>
      <c r="O37" s="31"/>
    </row>
    <row r="38" spans="1:15" x14ac:dyDescent="0.25">
      <c r="A38" s="24">
        <f t="shared" si="1"/>
        <v>28</v>
      </c>
      <c r="B38" s="25"/>
      <c r="C38" s="26"/>
      <c r="D38" s="27" t="str">
        <f>IF(B38&gt;"",VLOOKUP(B38,Stock!$B$5:$E$557,4),"")</f>
        <v/>
      </c>
      <c r="E38" s="27" t="str">
        <f t="shared" si="0"/>
        <v/>
      </c>
      <c r="F38" s="28"/>
      <c r="G38" s="27"/>
      <c r="H38" s="65"/>
      <c r="I38" s="29" t="str">
        <f>IF(B38&gt;"",VLOOKUP(B38,Stock!$C$5:$F$2000,4)-(C38),"")</f>
        <v/>
      </c>
      <c r="J38" s="31"/>
      <c r="K38" s="31"/>
      <c r="L38" s="31"/>
      <c r="M38" s="31"/>
      <c r="N38" s="31"/>
      <c r="O38" s="31"/>
    </row>
    <row r="39" spans="1:15" x14ac:dyDescent="0.25">
      <c r="A39" s="24">
        <f t="shared" si="1"/>
        <v>29</v>
      </c>
      <c r="B39" s="25"/>
      <c r="C39" s="26"/>
      <c r="D39" s="27" t="str">
        <f>IF(B39&gt;"",VLOOKUP(B39,Stock!$B$5:$E$557,4),"")</f>
        <v/>
      </c>
      <c r="E39" s="27" t="str">
        <f t="shared" si="0"/>
        <v/>
      </c>
      <c r="F39" s="28"/>
      <c r="G39" s="27"/>
      <c r="H39" s="65"/>
      <c r="I39" s="29" t="str">
        <f>IF(B39&gt;"",VLOOKUP(B39,Stock!$C$5:$F$2000,4)-(C39),"")</f>
        <v/>
      </c>
      <c r="J39" s="31"/>
      <c r="K39" s="31"/>
      <c r="L39" s="31"/>
      <c r="M39" s="31"/>
      <c r="N39" s="31"/>
      <c r="O39" s="31"/>
    </row>
    <row r="40" spans="1:15" x14ac:dyDescent="0.25">
      <c r="A40" s="24">
        <f t="shared" si="1"/>
        <v>30</v>
      </c>
      <c r="B40" s="25"/>
      <c r="C40" s="26"/>
      <c r="D40" s="27" t="str">
        <f>IF(B40&gt;"",VLOOKUP(B40,Stock!$B$5:$E$557,4),"")</f>
        <v/>
      </c>
      <c r="E40" s="27" t="str">
        <f t="shared" si="0"/>
        <v/>
      </c>
      <c r="F40" s="28"/>
      <c r="G40" s="27"/>
      <c r="H40" s="65"/>
      <c r="I40" s="29" t="str">
        <f>IF(B40&gt;"",VLOOKUP(B40,Stock!$C$5:$F$2000,4)-(C40),"")</f>
        <v/>
      </c>
      <c r="J40" s="31"/>
      <c r="K40" s="31"/>
      <c r="L40" s="31"/>
      <c r="M40" s="31"/>
      <c r="N40" s="31"/>
      <c r="O40" s="31"/>
    </row>
    <row r="41" spans="1:15" x14ac:dyDescent="0.25">
      <c r="A41" s="24">
        <f t="shared" si="1"/>
        <v>31</v>
      </c>
      <c r="B41" s="25"/>
      <c r="C41" s="26"/>
      <c r="D41" s="27" t="str">
        <f>IF(B41&gt;"",VLOOKUP(B41,Stock!$B$5:$E$557,4),"")</f>
        <v/>
      </c>
      <c r="E41" s="27" t="str">
        <f t="shared" si="0"/>
        <v/>
      </c>
      <c r="F41" s="28"/>
      <c r="G41" s="27"/>
      <c r="H41" s="65"/>
      <c r="I41" s="29" t="str">
        <f>IF(B41&gt;"",VLOOKUP(B41,Stock!$C$5:$F$2000,4)-(C41),"")</f>
        <v/>
      </c>
      <c r="J41" s="31"/>
      <c r="K41" s="31"/>
      <c r="L41" s="31"/>
      <c r="M41" s="31"/>
      <c r="N41" s="31"/>
      <c r="O41" s="31"/>
    </row>
    <row r="42" spans="1:15" x14ac:dyDescent="0.25">
      <c r="A42" s="24">
        <f t="shared" si="1"/>
        <v>32</v>
      </c>
      <c r="B42" s="25"/>
      <c r="C42" s="26"/>
      <c r="D42" s="27" t="str">
        <f>IF(B42&gt;"",VLOOKUP(B42,Stock!$B$5:$E$557,4),"")</f>
        <v/>
      </c>
      <c r="E42" s="27" t="str">
        <f t="shared" si="0"/>
        <v/>
      </c>
      <c r="F42" s="28"/>
      <c r="G42" s="27"/>
      <c r="H42" s="65"/>
      <c r="I42" s="29" t="str">
        <f>IF(B42&gt;"",VLOOKUP(B42,Stock!$C$5:$F$2000,4)-(C42),"")</f>
        <v/>
      </c>
      <c r="J42" s="31"/>
      <c r="K42" s="31"/>
      <c r="L42" s="31"/>
      <c r="M42" s="31"/>
      <c r="N42" s="31"/>
      <c r="O42" s="31"/>
    </row>
    <row r="43" spans="1:15" x14ac:dyDescent="0.25">
      <c r="A43" s="24">
        <f t="shared" si="1"/>
        <v>33</v>
      </c>
      <c r="B43" s="25"/>
      <c r="C43" s="26"/>
      <c r="D43" s="27" t="str">
        <f>IF(B43&gt;"",VLOOKUP(B43,Stock!$B$5:$E$557,4),"")</f>
        <v/>
      </c>
      <c r="E43" s="27" t="str">
        <f t="shared" si="0"/>
        <v/>
      </c>
      <c r="F43" s="28"/>
      <c r="G43" s="27"/>
      <c r="H43" s="65"/>
      <c r="I43" s="29" t="str">
        <f>IF(B43&gt;"",VLOOKUP(B43,Stock!$C$5:$F$2000,4)-(C43),"")</f>
        <v/>
      </c>
      <c r="J43" s="31"/>
      <c r="K43" s="31"/>
      <c r="L43" s="31"/>
      <c r="M43" s="31"/>
      <c r="N43" s="31"/>
      <c r="O43" s="31"/>
    </row>
    <row r="44" spans="1:15" x14ac:dyDescent="0.25">
      <c r="A44" s="24">
        <f t="shared" si="1"/>
        <v>34</v>
      </c>
      <c r="B44" s="25"/>
      <c r="C44" s="26"/>
      <c r="D44" s="27" t="str">
        <f>IF(B44&gt;"",VLOOKUP(B44,Stock!$B$5:$E$557,4),"")</f>
        <v/>
      </c>
      <c r="E44" s="27" t="str">
        <f t="shared" si="0"/>
        <v/>
      </c>
      <c r="F44" s="28"/>
      <c r="G44" s="27"/>
      <c r="H44" s="65"/>
      <c r="I44" s="29" t="str">
        <f>IF(B44&gt;"",VLOOKUP(B44,Stock!$C$5:$F$2000,4)-(C44),"")</f>
        <v/>
      </c>
      <c r="J44" s="31"/>
      <c r="K44" s="31"/>
      <c r="L44" s="31"/>
      <c r="M44" s="31"/>
      <c r="N44" s="31"/>
      <c r="O44" s="31"/>
    </row>
    <row r="45" spans="1:15" x14ac:dyDescent="0.25">
      <c r="A45" s="24">
        <f t="shared" si="1"/>
        <v>35</v>
      </c>
      <c r="B45" s="25"/>
      <c r="C45" s="26"/>
      <c r="D45" s="27" t="str">
        <f>IF(B45&gt;"",VLOOKUP(B45,Stock!$B$5:$E$557,4),"")</f>
        <v/>
      </c>
      <c r="E45" s="27" t="str">
        <f t="shared" si="0"/>
        <v/>
      </c>
      <c r="F45" s="28"/>
      <c r="G45" s="27"/>
      <c r="H45" s="65"/>
      <c r="I45" s="29" t="str">
        <f>IF(B45&gt;"",VLOOKUP(B45,Stock!$C$5:$F$2000,4)-(C45),"")</f>
        <v/>
      </c>
      <c r="J45" s="31"/>
      <c r="K45" s="31"/>
      <c r="L45" s="31"/>
      <c r="M45" s="31"/>
      <c r="N45" s="31"/>
      <c r="O45" s="31"/>
    </row>
    <row r="46" spans="1:15" x14ac:dyDescent="0.25">
      <c r="A46" s="24">
        <f t="shared" si="1"/>
        <v>36</v>
      </c>
      <c r="B46" s="25"/>
      <c r="C46" s="26"/>
      <c r="D46" s="27" t="str">
        <f>IF(B46&gt;"",VLOOKUP(B46,Stock!$B$5:$E$557,4),"")</f>
        <v/>
      </c>
      <c r="E46" s="27" t="str">
        <f t="shared" si="0"/>
        <v/>
      </c>
      <c r="F46" s="28"/>
      <c r="G46" s="27"/>
      <c r="H46" s="65"/>
      <c r="I46" s="29" t="str">
        <f>IF(B46&gt;"",VLOOKUP(B46,Stock!$C$5:$F$2000,4)-(C46),"")</f>
        <v/>
      </c>
      <c r="J46" s="31"/>
      <c r="K46" s="31"/>
      <c r="L46" s="31"/>
      <c r="M46" s="31"/>
      <c r="N46" s="31"/>
      <c r="O46" s="31"/>
    </row>
    <row r="47" spans="1:15" x14ac:dyDescent="0.25">
      <c r="A47" s="24">
        <f t="shared" si="1"/>
        <v>37</v>
      </c>
      <c r="B47" s="25"/>
      <c r="C47" s="26"/>
      <c r="D47" s="27" t="str">
        <f>IF(B47&gt;"",VLOOKUP(B47,Stock!$B$5:$E$557,4),"")</f>
        <v/>
      </c>
      <c r="E47" s="27" t="str">
        <f t="shared" si="0"/>
        <v/>
      </c>
      <c r="F47" s="28"/>
      <c r="G47" s="27"/>
      <c r="H47" s="65"/>
      <c r="I47" s="29" t="str">
        <f>IF(B47&gt;"",VLOOKUP(B47,Stock!$C$5:$F$2000,4)-(C47),"")</f>
        <v/>
      </c>
      <c r="J47" s="31"/>
      <c r="K47" s="31"/>
      <c r="L47" s="31"/>
      <c r="M47" s="31"/>
      <c r="N47" s="31"/>
      <c r="O47" s="31"/>
    </row>
    <row r="48" spans="1:15" x14ac:dyDescent="0.25">
      <c r="A48" s="24">
        <f t="shared" si="1"/>
        <v>38</v>
      </c>
      <c r="B48" s="25"/>
      <c r="C48" s="26"/>
      <c r="D48" s="27" t="str">
        <f>IF(B48&gt;"",VLOOKUP(B48,Stock!$B$5:$E$557,4),"")</f>
        <v/>
      </c>
      <c r="E48" s="27" t="str">
        <f t="shared" si="0"/>
        <v/>
      </c>
      <c r="F48" s="28"/>
      <c r="G48" s="27"/>
      <c r="H48" s="65"/>
      <c r="I48" s="29" t="str">
        <f>IF(B48&gt;"",VLOOKUP(B48,Stock!$C$5:$F$2000,4)-(C48),"")</f>
        <v/>
      </c>
      <c r="J48" s="31"/>
      <c r="K48" s="31"/>
      <c r="L48" s="31"/>
      <c r="M48" s="31"/>
      <c r="N48" s="31"/>
      <c r="O48" s="31"/>
    </row>
    <row r="49" spans="1:15" x14ac:dyDescent="0.25">
      <c r="A49" s="24">
        <f t="shared" si="1"/>
        <v>39</v>
      </c>
      <c r="B49" s="25"/>
      <c r="C49" s="26"/>
      <c r="D49" s="27" t="str">
        <f>IF(B49&gt;"",VLOOKUP(B49,Stock!$B$5:$E$557,4),"")</f>
        <v/>
      </c>
      <c r="E49" s="27" t="str">
        <f t="shared" si="0"/>
        <v/>
      </c>
      <c r="F49" s="28"/>
      <c r="G49" s="27"/>
      <c r="H49" s="65"/>
      <c r="I49" s="29" t="str">
        <f>IF(B49&gt;"",VLOOKUP(B49,Stock!$C$5:$F$2000,4)-(C49),"")</f>
        <v/>
      </c>
      <c r="J49" s="31"/>
      <c r="K49" s="31"/>
      <c r="L49" s="31"/>
      <c r="M49" s="31"/>
      <c r="N49" s="31"/>
      <c r="O49" s="31"/>
    </row>
    <row r="50" spans="1:15" x14ac:dyDescent="0.25">
      <c r="A50" s="24">
        <f t="shared" si="1"/>
        <v>40</v>
      </c>
      <c r="B50" s="32"/>
      <c r="C50" s="32"/>
      <c r="D50" s="27" t="str">
        <f>IF(B50&gt;"",VLOOKUP(B50,Stock!$B$5:$E$557,4),"")</f>
        <v/>
      </c>
      <c r="E50" s="27" t="str">
        <f t="shared" si="0"/>
        <v/>
      </c>
      <c r="F50" s="28"/>
      <c r="G50" s="27"/>
      <c r="H50" s="65"/>
      <c r="I50" s="32"/>
      <c r="J50" s="31"/>
      <c r="K50" s="31"/>
      <c r="L50" s="31"/>
      <c r="M50" s="31"/>
      <c r="N50" s="31"/>
      <c r="O50" s="31"/>
    </row>
  </sheetData>
  <mergeCells count="5">
    <mergeCell ref="M1:O3"/>
    <mergeCell ref="M4:M5"/>
    <mergeCell ref="M6:M7"/>
    <mergeCell ref="N4:O5"/>
    <mergeCell ref="N6:O7"/>
  </mergeCells>
  <dataValidations count="3">
    <dataValidation type="list" allowBlank="1" showInputMessage="1" showErrorMessage="1" sqref="B11:B49">
      <formula1>OFFSET(liste,MATCH(B11&amp;"*",liste,0)-1,,COUNTIF(liste,B11&amp;"*"))</formula1>
    </dataValidation>
    <dataValidation type="list" allowBlank="1" showInputMessage="1" showErrorMessage="1" sqref="F11:F50">
      <formula1>OFFSET(Clients,MATCH(F11&amp;"*",Clients,0)-1,0,COUNTIF(Clients,F11&amp;"*"))</formula1>
    </dataValidation>
    <dataValidation type="list" allowBlank="1" showInputMessage="1" showErrorMessage="1" sqref="G11:G50">
      <formula1>OFFSET(Mode,MATCH(G11&amp;"*",Mode,0)-1,0,COUNTIF(Mode,G11&amp;"*"))</formula1>
    </dataValidation>
  </dataValidations>
  <pageMargins left="0.7" right="0.7" top="0.75" bottom="0.75" header="0.3" footer="0.3"/>
  <pageSetup paperSize="9" orientation="portrait" r:id="rId1"/>
  <ignoredErrors>
    <ignoredError sqref="A12:A13 A14:A29 A30:A38 A39:A50" unlockedFormula="1"/>
  </ignoredErrors>
  <drawing r:id="rId2"/>
  <legacyDrawing r:id="rId3"/>
  <controls>
    <mc:AlternateContent xmlns:mc="http://schemas.openxmlformats.org/markup-compatibility/2006">
      <mc:Choice Requires="x14">
        <control shapeId="26629" r:id="rId4" name="Annuler">
          <controlPr defaultSize="0" disabled="1" autoLine="0" r:id="rId5">
            <anchor moveWithCells="1">
              <from>
                <xdr:col>9</xdr:col>
                <xdr:colOff>133350</xdr:colOff>
                <xdr:row>2</xdr:row>
                <xdr:rowOff>38100</xdr:rowOff>
              </from>
              <to>
                <xdr:col>10</xdr:col>
                <xdr:colOff>609600</xdr:colOff>
                <xdr:row>4</xdr:row>
                <xdr:rowOff>0</xdr:rowOff>
              </to>
            </anchor>
          </controlPr>
        </control>
      </mc:Choice>
      <mc:Fallback>
        <control shapeId="26629" r:id="rId4" name="Annuler"/>
      </mc:Fallback>
    </mc:AlternateContent>
    <mc:AlternateContent xmlns:mc="http://schemas.openxmlformats.org/markup-compatibility/2006">
      <mc:Choice Requires="x14">
        <control shapeId="26628" r:id="rId6" name="Valider">
          <controlPr defaultSize="0" disabled="1" autoLine="0" r:id="rId7">
            <anchor moveWithCells="1">
              <from>
                <xdr:col>9</xdr:col>
                <xdr:colOff>142875</xdr:colOff>
                <xdr:row>4</xdr:row>
                <xdr:rowOff>57150</xdr:rowOff>
              </from>
              <to>
                <xdr:col>10</xdr:col>
                <xdr:colOff>619125</xdr:colOff>
                <xdr:row>7</xdr:row>
                <xdr:rowOff>104775</xdr:rowOff>
              </to>
            </anchor>
          </controlPr>
        </control>
      </mc:Choice>
      <mc:Fallback>
        <control shapeId="26628" r:id="rId6" name="Valider"/>
      </mc:Fallback>
    </mc:AlternateContent>
    <mc:AlternateContent xmlns:mc="http://schemas.openxmlformats.org/markup-compatibility/2006">
      <mc:Choice Requires="x14">
        <control shapeId="26649" r:id="rId8" name="EtablirVente">
          <controlPr locked="0" defaultSize="0" autoLine="0" autoPict="0" r:id="rId9">
            <anchor moveWithCells="1">
              <from>
                <xdr:col>9</xdr:col>
                <xdr:colOff>0</xdr:colOff>
                <xdr:row>0</xdr:row>
                <xdr:rowOff>38100</xdr:rowOff>
              </from>
              <to>
                <xdr:col>11</xdr:col>
                <xdr:colOff>28575</xdr:colOff>
                <xdr:row>2</xdr:row>
                <xdr:rowOff>0</xdr:rowOff>
              </to>
            </anchor>
          </controlPr>
        </control>
      </mc:Choice>
      <mc:Fallback>
        <control shapeId="26649" r:id="rId8" name="EtablirV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Base!$G$6:$G$332</xm:f>
          </x14:formula1>
          <xm:sqref>H11:H50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Stock</vt:lpstr>
      <vt:lpstr>Vente</vt:lpstr>
      <vt:lpstr>Clients</vt:lpstr>
      <vt:lpstr>liste</vt:lpstr>
      <vt:lpstr>liste2</vt:lpstr>
      <vt:lpstr>Mode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cp:lastPrinted>2015-01-02T13:53:18Z</cp:lastPrinted>
  <dcterms:created xsi:type="dcterms:W3CDTF">2014-12-25T17:56:48Z</dcterms:created>
  <dcterms:modified xsi:type="dcterms:W3CDTF">2015-01-02T20:05:35Z</dcterms:modified>
</cp:coreProperties>
</file>