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0" yWindow="420" windowWidth="11880" windowHeight="4590" tabRatio="651"/>
  </bookViews>
  <sheets>
    <sheet name="Bon" sheetId="21" r:id="rId1"/>
  </sheets>
  <functionGroups builtInGroupCount="17"/>
  <definedNames>
    <definedName name="Clients">#REF!</definedName>
    <definedName name="Mois">#REF!</definedName>
    <definedName name="N°">#REF!</definedName>
    <definedName name="Tel">#REF!</definedName>
  </definedNames>
  <calcPr calcId="144525"/>
</workbook>
</file>

<file path=xl/calcChain.xml><?xml version="1.0" encoding="utf-8"?>
<calcChain xmlns="http://schemas.openxmlformats.org/spreadsheetml/2006/main">
  <c r="N5" i="21" l="1"/>
  <c r="N4" i="21"/>
  <c r="O3" i="21"/>
  <c r="O4" i="21"/>
  <c r="O5" i="21"/>
  <c r="N6" i="21"/>
  <c r="N7" i="21"/>
  <c r="A85" i="21"/>
  <c r="A86" i="21" s="1"/>
  <c r="A87" i="21" s="1"/>
  <c r="A88" i="21" s="1"/>
  <c r="A89" i="21" s="1"/>
  <c r="A90" i="21" s="1"/>
  <c r="A91" i="21" s="1"/>
  <c r="A92" i="21" s="1"/>
  <c r="E86" i="21"/>
  <c r="E87" i="21"/>
  <c r="E88" i="21"/>
  <c r="E89" i="21"/>
  <c r="E90" i="21"/>
  <c r="E91" i="21"/>
  <c r="E92" i="21"/>
  <c r="N3" i="21"/>
  <c r="N16" i="21"/>
  <c r="N15" i="21"/>
  <c r="N13" i="21"/>
  <c r="N11" i="21"/>
  <c r="N9" i="21"/>
  <c r="N14" i="21"/>
  <c r="N12" i="21"/>
  <c r="N10" i="21"/>
  <c r="N8" i="21"/>
  <c r="E3" i="21"/>
  <c r="E4" i="21"/>
  <c r="E5" i="21"/>
  <c r="E6" i="21"/>
  <c r="E7" i="21"/>
  <c r="E8" i="21"/>
  <c r="E9" i="21"/>
  <c r="E10" i="21"/>
  <c r="E11" i="21"/>
  <c r="E12" i="21"/>
  <c r="E13" i="21"/>
  <c r="E14" i="21"/>
  <c r="E15" i="21"/>
  <c r="E16" i="21"/>
  <c r="E17" i="21"/>
  <c r="E18" i="21"/>
  <c r="E19" i="21"/>
  <c r="E20" i="21"/>
  <c r="E21" i="21"/>
  <c r="E22" i="21"/>
  <c r="E23" i="21"/>
  <c r="E24" i="21"/>
  <c r="E25" i="21"/>
  <c r="E26" i="21"/>
  <c r="E27" i="21"/>
  <c r="E28" i="21"/>
  <c r="E29" i="21"/>
  <c r="E30" i="21"/>
  <c r="E31" i="21"/>
  <c r="E32" i="21"/>
  <c r="E33" i="21" l="1"/>
  <c r="E34" i="21"/>
  <c r="E35" i="21"/>
  <c r="E36" i="21"/>
  <c r="E37" i="21"/>
  <c r="E38" i="21"/>
  <c r="E39" i="21"/>
  <c r="E40" i="21"/>
  <c r="E41" i="21"/>
  <c r="E42" i="21"/>
  <c r="E43" i="21"/>
  <c r="E44" i="21"/>
  <c r="E45" i="21"/>
  <c r="E46" i="21"/>
  <c r="E47" i="21"/>
  <c r="E48" i="21"/>
  <c r="E49" i="21"/>
  <c r="E50" i="21"/>
  <c r="E51" i="21"/>
  <c r="E52" i="21"/>
  <c r="E53" i="21"/>
  <c r="E54" i="21"/>
  <c r="E55" i="21"/>
  <c r="E56" i="21"/>
  <c r="E57" i="21"/>
  <c r="E58" i="21"/>
  <c r="E59" i="21"/>
  <c r="E60" i="21"/>
  <c r="E61" i="21"/>
  <c r="E62" i="21"/>
  <c r="E63" i="21"/>
  <c r="E64" i="21"/>
  <c r="E65" i="21"/>
  <c r="E66" i="21"/>
  <c r="E67" i="21"/>
  <c r="E68" i="21"/>
  <c r="E69" i="21"/>
  <c r="E70" i="21"/>
  <c r="E71" i="21"/>
  <c r="E72" i="21"/>
  <c r="E73" i="21"/>
  <c r="E74" i="21"/>
  <c r="E75" i="21"/>
  <c r="E76" i="21"/>
  <c r="E77" i="21"/>
  <c r="E78" i="21"/>
  <c r="E79" i="21"/>
  <c r="E80" i="21"/>
  <c r="E81" i="21"/>
  <c r="E82" i="21"/>
  <c r="E83" i="21"/>
  <c r="E84" i="21"/>
  <c r="E85" i="21"/>
  <c r="E2" i="21" l="1"/>
  <c r="O15" i="21" l="1"/>
  <c r="O11" i="21"/>
  <c r="O7" i="21"/>
  <c r="O14" i="21"/>
  <c r="O10" i="21"/>
  <c r="O6" i="21"/>
  <c r="O13" i="21"/>
  <c r="O9" i="21"/>
  <c r="O12" i="21"/>
  <c r="O8" i="21"/>
  <c r="A2" i="21" l="1"/>
  <c r="A3" i="21" s="1"/>
  <c r="A4" i="21" s="1"/>
  <c r="A5" i="21" s="1"/>
  <c r="A6" i="21" s="1"/>
  <c r="A7" i="21" s="1"/>
  <c r="A8" i="21" s="1"/>
  <c r="A9" i="21" s="1"/>
  <c r="A10" i="21" s="1"/>
  <c r="A11" i="21" s="1"/>
  <c r="A12" i="21" s="1"/>
  <c r="A13" i="21" s="1"/>
  <c r="A14" i="21" s="1"/>
  <c r="A15" i="21" s="1"/>
  <c r="A16" i="21" s="1"/>
  <c r="A17" i="21" s="1"/>
  <c r="A18" i="21" s="1"/>
  <c r="A19" i="21" s="1"/>
  <c r="A20" i="21" s="1"/>
  <c r="A21" i="21" s="1"/>
  <c r="A22" i="21" s="1"/>
  <c r="A23" i="21" s="1"/>
  <c r="A24" i="21" s="1"/>
  <c r="A25" i="21" s="1"/>
  <c r="A26" i="21" s="1"/>
  <c r="A27" i="21" s="1"/>
  <c r="A28" i="21" s="1"/>
  <c r="A29" i="21" s="1"/>
  <c r="A30" i="21" s="1"/>
  <c r="A31" i="21" s="1"/>
  <c r="A32" i="21" s="1"/>
  <c r="A33" i="21" s="1"/>
  <c r="A34" i="21" s="1"/>
  <c r="A35" i="21" s="1"/>
  <c r="A36" i="21" s="1"/>
  <c r="A37" i="21" s="1"/>
  <c r="A38" i="21" s="1"/>
  <c r="A39" i="21" s="1"/>
  <c r="A40" i="21" s="1"/>
  <c r="A41" i="21" s="1"/>
  <c r="A42" i="21" s="1"/>
  <c r="A43" i="21" s="1"/>
  <c r="A44" i="21" s="1"/>
  <c r="A45" i="21" s="1"/>
  <c r="A46" i="21" s="1"/>
  <c r="A47" i="21" s="1"/>
  <c r="A48" i="21" s="1"/>
  <c r="A49" i="21" s="1"/>
  <c r="A50" i="21" s="1"/>
  <c r="A51" i="21" s="1"/>
  <c r="A52" i="21" s="1"/>
  <c r="A53" i="21" s="1"/>
  <c r="A54" i="21" s="1"/>
  <c r="A55" i="21" s="1"/>
  <c r="A56" i="21" s="1"/>
  <c r="A57" i="21" s="1"/>
  <c r="A58" i="21" s="1"/>
  <c r="A59" i="21" s="1"/>
  <c r="A60" i="21" s="1"/>
  <c r="A61" i="21" s="1"/>
  <c r="A62" i="21" s="1"/>
  <c r="A63" i="21" s="1"/>
  <c r="A64" i="21" s="1"/>
  <c r="A65" i="21" s="1"/>
  <c r="A66" i="21" s="1"/>
  <c r="A67" i="21" s="1"/>
  <c r="A68" i="21" s="1"/>
  <c r="A69" i="21" s="1"/>
  <c r="A70" i="21" s="1"/>
  <c r="A71" i="21" s="1"/>
  <c r="A72" i="21" s="1"/>
  <c r="A73" i="21" s="1"/>
  <c r="A74" i="21" s="1"/>
  <c r="A75" i="21" s="1"/>
  <c r="A76" i="21" s="1"/>
  <c r="A77" i="21" s="1"/>
  <c r="A78" i="21" s="1"/>
  <c r="A79" i="21" s="1"/>
  <c r="A80" i="21" s="1"/>
  <c r="A81" i="21" s="1"/>
  <c r="A82" i="21" s="1"/>
  <c r="A83" i="21" s="1"/>
  <c r="A84" i="21" s="1"/>
</calcChain>
</file>

<file path=xl/sharedStrings.xml><?xml version="1.0" encoding="utf-8"?>
<sst xmlns="http://schemas.openxmlformats.org/spreadsheetml/2006/main" count="209" uniqueCount="141">
  <si>
    <t>N°</t>
  </si>
  <si>
    <t>Désignations</t>
  </si>
  <si>
    <t>TOTAL</t>
  </si>
  <si>
    <t>Client</t>
  </si>
  <si>
    <t>PU.HT</t>
  </si>
  <si>
    <t>Quantité</t>
  </si>
  <si>
    <t>Delai</t>
  </si>
  <si>
    <t>D laivraison</t>
  </si>
  <si>
    <t>Retard</t>
  </si>
  <si>
    <t>Echance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</si>
  <si>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</si>
  <si>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</si>
  <si>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</si>
  <si>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</si>
  <si>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</si>
  <si>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</si>
  <si>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</si>
  <si>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</si>
  <si>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</si>
  <si>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</si>
  <si>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</si>
  <si>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</si>
  <si>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</si>
  <si>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2016</t>
  </si>
  <si>
    <t>Article1</t>
  </si>
  <si>
    <t>Article2</t>
  </si>
  <si>
    <t>Article3</t>
  </si>
  <si>
    <t>Article4</t>
  </si>
  <si>
    <t>Article5</t>
  </si>
  <si>
    <t>Article6</t>
  </si>
  <si>
    <t>Article7</t>
  </si>
  <si>
    <t>Article8</t>
  </si>
  <si>
    <t>Article9</t>
  </si>
  <si>
    <t>Article10</t>
  </si>
  <si>
    <t>Article11</t>
  </si>
  <si>
    <t>Article12</t>
  </si>
  <si>
    <t>Article13</t>
  </si>
  <si>
    <t>Article14</t>
  </si>
  <si>
    <t>Article15</t>
  </si>
  <si>
    <t>Article16</t>
  </si>
  <si>
    <t>Article17</t>
  </si>
  <si>
    <t>Article18</t>
  </si>
  <si>
    <t>Article19</t>
  </si>
  <si>
    <t>Article20</t>
  </si>
  <si>
    <t>Article21</t>
  </si>
  <si>
    <t>Article22</t>
  </si>
  <si>
    <t>Article23</t>
  </si>
  <si>
    <t>Client1</t>
  </si>
  <si>
    <t>Client2</t>
  </si>
  <si>
    <t>Client3</t>
  </si>
  <si>
    <t>Client4</t>
  </si>
  <si>
    <t>Client5</t>
  </si>
  <si>
    <t>Client6</t>
  </si>
  <si>
    <t>Client7</t>
  </si>
  <si>
    <t>Client8</t>
  </si>
  <si>
    <t>Client9</t>
  </si>
  <si>
    <t>Client10</t>
  </si>
  <si>
    <t>Client11</t>
  </si>
  <si>
    <t>Client12</t>
  </si>
  <si>
    <t>Client13</t>
  </si>
  <si>
    <t>Client14</t>
  </si>
  <si>
    <t>Client15</t>
  </si>
  <si>
    <t>Client16</t>
  </si>
  <si>
    <t>Client17</t>
  </si>
  <si>
    <t>Client18</t>
  </si>
  <si>
    <t>Client19</t>
  </si>
  <si>
    <t>Client20</t>
  </si>
  <si>
    <t>Client21</t>
  </si>
  <si>
    <t>Client22</t>
  </si>
  <si>
    <t>Client23</t>
  </si>
  <si>
    <t xml:space="preserve"> créance</t>
  </si>
  <si>
    <t>Article24</t>
  </si>
  <si>
    <t>Article25</t>
  </si>
  <si>
    <t>Article26</t>
  </si>
  <si>
    <t>Article27</t>
  </si>
  <si>
    <t>Article28</t>
  </si>
  <si>
    <t>Article29</t>
  </si>
  <si>
    <t>Article30</t>
  </si>
  <si>
    <t>Article31</t>
  </si>
  <si>
    <t>Article32</t>
  </si>
  <si>
    <t>Article33</t>
  </si>
  <si>
    <t>Article34</t>
  </si>
  <si>
    <t>Article35</t>
  </si>
  <si>
    <t>Article36</t>
  </si>
  <si>
    <t>Article37</t>
  </si>
  <si>
    <t>Article38</t>
  </si>
  <si>
    <t>Article39</t>
  </si>
  <si>
    <t>Article40</t>
  </si>
  <si>
    <t>Article41</t>
  </si>
  <si>
    <t>Article42</t>
  </si>
  <si>
    <t>Article43</t>
  </si>
  <si>
    <t>Article44</t>
  </si>
  <si>
    <t>Article45</t>
  </si>
  <si>
    <t>Article46</t>
  </si>
  <si>
    <t>Article47</t>
  </si>
  <si>
    <t>Article48</t>
  </si>
  <si>
    <t>Article49</t>
  </si>
  <si>
    <t>Article50</t>
  </si>
  <si>
    <t>Article51</t>
  </si>
  <si>
    <t>Article52</t>
  </si>
  <si>
    <t>Article53</t>
  </si>
  <si>
    <t>Article54</t>
  </si>
  <si>
    <t>Article55</t>
  </si>
  <si>
    <t>Article56</t>
  </si>
  <si>
    <t>Article57</t>
  </si>
  <si>
    <t>Article58</t>
  </si>
  <si>
    <t>Article59</t>
  </si>
  <si>
    <t>Article60</t>
  </si>
  <si>
    <t>Article61</t>
  </si>
  <si>
    <t>Article62</t>
  </si>
  <si>
    <t>Article63</t>
  </si>
  <si>
    <t>Article64</t>
  </si>
  <si>
    <t>Article65</t>
  </si>
  <si>
    <t>Article66</t>
  </si>
  <si>
    <t>Article67</t>
  </si>
  <si>
    <t>Article68</t>
  </si>
  <si>
    <t>Article69</t>
  </si>
  <si>
    <t>Article70</t>
  </si>
  <si>
    <t>Article71</t>
  </si>
  <si>
    <t>Article72</t>
  </si>
  <si>
    <t>Article73</t>
  </si>
  <si>
    <t>Article74</t>
  </si>
  <si>
    <t>Article75</t>
  </si>
  <si>
    <t>Article76</t>
  </si>
  <si>
    <t>Article77</t>
  </si>
  <si>
    <t>Article78</t>
  </si>
  <si>
    <t>Article79</t>
  </si>
  <si>
    <t>Article80</t>
  </si>
  <si>
    <t>Article81</t>
  </si>
  <si>
    <t>Article82</t>
  </si>
  <si>
    <t>Article83</t>
  </si>
  <si>
    <t>Article84</t>
  </si>
  <si>
    <t>Article85</t>
  </si>
  <si>
    <t>Article86</t>
  </si>
  <si>
    <t>Article87</t>
  </si>
  <si>
    <t>Article88</t>
  </si>
  <si>
    <t>Article89</t>
  </si>
  <si>
    <t>Article90</t>
  </si>
  <si>
    <t>Article91</t>
  </si>
  <si>
    <t xml:space="preserve">R@chid  </t>
  </si>
  <si>
    <t>pierre.jy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</si>
</sst>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1">
    <numFmt numFmtId="164" formatCode="_-* #,##0.00\ _D_A_-;\-* #,##0.00\ _D_A_-;_-* &quot;-&quot;??\ _D_A_-;_-@_-"/>
    <numFmt numFmtId="165" formatCode="_(* #,##0.00_);_(* \(#,##0.00\);_(* &quot;-&quot;??_);_(@_)"/>
    <numFmt numFmtId="166" formatCode="_(&quot;€&quot;* #,##0.00_);_(&quot;€&quot;* \(#,##0.00\);_(&quot;€&quot;* &quot;-&quot;??_);_(@_)"/>
    <numFmt numFmtId="167" formatCode="_-* #,##0.00\ [$€-1]_-;\-* #,##0.00\ [$€-1]_-;_-* &quot;-&quot;??\ [$€-1]_-"/>
    <numFmt numFmtId="168" formatCode="_-* #,##0.00_-;_-* #,##0.00\-;_-* &quot;-&quot;??_-;_-@_-"/>
    <numFmt numFmtId="169" formatCode="_(&quot;$&quot;* #,##0.00_);_(&quot;$&quot;* \(#,##0.00\);_(&quot;$&quot;* &quot;-&quot;??_);_(@_)"/>
    <numFmt numFmtId="170" formatCode="[hh]:mm"/>
    <numFmt numFmtId="171" formatCode="0#&quot; &quot;##&quot; &quot;##&quot; &quot;##&quot; &quot;##"/>
    <numFmt numFmtId="172" formatCode="#,##0.00_ ;\-#,##0.00\ "/>
    <numFmt numFmtId="173" formatCode="mmmm"/>
    <numFmt numFmtId="174" formatCode="dd/mm/yy;@"/>
  </numFmts>
  <fonts count="14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sz val="11"/>
      <color indexed="8"/>
      <name val="Calibri"/>
      <family val="2"/>
      <charset val="1"/>
    </font>
    <font>
      <sz val="11"/>
      <color indexed="8"/>
      <name val="Calibri"/>
      <family val="2"/>
    </font>
    <font>
      <sz val="10"/>
      <color indexed="8"/>
      <name val="Arial"/>
      <family val="2"/>
    </font>
    <font>
      <b/>
      <sz val="10"/>
      <name val="Consolas"/>
      <family val="3"/>
    </font>
    <font>
      <sz val="11"/>
      <color theme="1"/>
      <name val="Calibri"/>
      <family val="2"/>
      <scheme val="minor"/>
    </font>
    <font>
      <u/>
      <sz val="10"/>
      <color theme="10"/>
      <name val="Arial"/>
      <family val="2"/>
    </font>
    <font>
      <sz val="12"/>
      <name val="Times New Roman"/>
      <family val="1"/>
    </font>
    <font>
      <sz val="10"/>
      <name val="Verdana"/>
      <family val="2"/>
    </font>
    <font>
      <b/>
      <sz val="11"/>
      <color rgb="FF3F3F3F"/>
      <name val="Calibri"/>
      <family val="2"/>
      <scheme val="minor"/>
    </font>
    <font>
      <b/>
      <i/>
      <sz val="14"/>
      <color indexed="17"/>
      <name val="Times New Roman"/>
      <family val="1"/>
    </font>
    <font>
      <sz val="14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theme="0"/>
        <bgColor indexed="64"/>
      </patternFill>
    </fill>
    <fill>
      <patternFill patternType="solid">
        <fgColor indexed="47"/>
        <bgColor indexed="64"/>
      </patternFill>
    </fill>
    <fill>
      <gradientFill degree="270">
        <stop position="0">
          <color theme="0"/>
        </stop>
        <stop position="1">
          <color theme="9" tint="0.40000610370189521"/>
        </stop>
      </gradientFill>
    </fill>
    <fill>
      <patternFill patternType="solid">
        <fgColor theme="9" tint="-0.249977111117893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indexed="17"/>
      </left>
      <right/>
      <top style="thin">
        <color indexed="17"/>
      </top>
      <bottom style="thin">
        <color indexed="17"/>
      </bottom>
      <diagonal/>
    </border>
    <border>
      <left/>
      <right style="thin">
        <color indexed="17"/>
      </right>
      <top style="thin">
        <color indexed="17"/>
      </top>
      <bottom style="thin">
        <color indexed="17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hair">
        <color rgb="FF3F3F3F"/>
      </left>
      <right style="hair">
        <color rgb="FF3F3F3F"/>
      </right>
      <top style="hair">
        <color rgb="FF3F3F3F"/>
      </top>
      <bottom style="hair">
        <color rgb="FF3F3F3F"/>
      </bottom>
      <diagonal/>
    </border>
    <border>
      <left style="thin">
        <color indexed="17"/>
      </left>
      <right style="thin">
        <color indexed="17"/>
      </right>
      <top style="thin">
        <color indexed="17"/>
      </top>
      <bottom/>
      <diagonal/>
    </border>
  </borders>
  <cellStyleXfs count="25">
    <xf numFmtId="0" fontId="0" fillId="0" borderId="0"/>
    <xf numFmtId="167" fontId="2" fillId="0" borderId="0" applyFont="0" applyFill="0" applyBorder="0" applyAlignment="0" applyProtection="0"/>
    <xf numFmtId="0" fontId="3" fillId="0" borderId="0"/>
    <xf numFmtId="0" fontId="8" fillId="0" borderId="0" applyNumberFormat="0" applyFill="0" applyBorder="0" applyAlignment="0" applyProtection="0">
      <alignment vertical="top"/>
      <protection locked="0"/>
    </xf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8" fontId="2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4" fillId="0" borderId="0" applyFont="0" applyFill="0" applyBorder="0" applyAlignment="0" applyProtection="0"/>
    <xf numFmtId="0" fontId="7" fillId="0" borderId="0"/>
    <xf numFmtId="0" fontId="5" fillId="0" borderId="0">
      <alignment vertical="top"/>
    </xf>
    <xf numFmtId="0" fontId="2" fillId="0" borderId="0"/>
    <xf numFmtId="169" fontId="2" fillId="0" borderId="0" applyFont="0" applyFill="0" applyBorder="0" applyAlignment="0" applyProtection="0"/>
    <xf numFmtId="164" fontId="7" fillId="0" borderId="0" applyFont="0" applyFill="0" applyBorder="0" applyAlignment="0" applyProtection="0"/>
    <xf numFmtId="168" fontId="2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0" fontId="5" fillId="0" borderId="0">
      <alignment vertical="top"/>
    </xf>
    <xf numFmtId="0" fontId="9" fillId="0" borderId="0"/>
    <xf numFmtId="9" fontId="2" fillId="0" borderId="0" applyFill="0" applyBorder="0" applyAlignment="0" applyProtection="0"/>
    <xf numFmtId="9" fontId="10" fillId="0" borderId="0" applyFont="0" applyFill="0" applyBorder="0" applyAlignment="0" applyProtection="0"/>
    <xf numFmtId="0" fontId="11" fillId="2" borderId="2" applyNumberFormat="0" applyAlignment="0" applyProtection="0"/>
  </cellStyleXfs>
  <cellXfs count="26">
    <xf numFmtId="0" fontId="0" fillId="0" borderId="0" xfId="0"/>
    <xf numFmtId="0" fontId="0" fillId="0" borderId="0" xfId="0" applyBorder="1" applyAlignment="1">
      <alignment horizontal="center"/>
    </xf>
    <xf numFmtId="0" fontId="0" fillId="0" borderId="0" xfId="0" applyAlignment="1">
      <alignment vertical="center"/>
    </xf>
    <xf numFmtId="20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170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6" fillId="5" borderId="5" xfId="12" applyNumberFormat="1" applyFont="1" applyFill="1" applyBorder="1" applyAlignment="1">
      <alignment horizontal="center" vertical="center"/>
    </xf>
    <xf numFmtId="171" fontId="12" fillId="4" borderId="7" xfId="21" applyNumberFormat="1" applyFont="1" applyFill="1" applyBorder="1" applyAlignment="1">
      <alignment horizontal="center" vertical="center"/>
    </xf>
    <xf numFmtId="0" fontId="11" fillId="3" borderId="6" xfId="24" applyFill="1" applyBorder="1"/>
    <xf numFmtId="0" fontId="11" fillId="3" borderId="6" xfId="24" applyFill="1" applyBorder="1" applyAlignment="1">
      <alignment horizontal="center" vertical="center"/>
    </xf>
    <xf numFmtId="14" fontId="11" fillId="3" borderId="6" xfId="24" applyNumberFormat="1" applyFill="1" applyBorder="1"/>
    <xf numFmtId="172" fontId="11" fillId="3" borderId="6" xfId="14" applyNumberFormat="1" applyFont="1" applyFill="1" applyBorder="1"/>
    <xf numFmtId="0" fontId="0" fillId="0" borderId="0" xfId="0" applyBorder="1" applyAlignment="1">
      <alignment vertical="center"/>
    </xf>
    <xf numFmtId="174" fontId="11" fillId="3" borderId="6" xfId="24" applyNumberFormat="1" applyFill="1" applyBorder="1" applyAlignment="1">
      <alignment horizontal="center"/>
    </xf>
    <xf numFmtId="4" fontId="0" fillId="0" borderId="0" xfId="14" applyNumberFormat="1" applyFont="1" applyBorder="1" applyAlignment="1">
      <alignment horizontal="right" vertical="center"/>
    </xf>
    <xf numFmtId="164" fontId="0" fillId="0" borderId="0" xfId="14" applyFont="1" applyBorder="1" applyAlignment="1">
      <alignment vertical="center"/>
    </xf>
    <xf numFmtId="173" fontId="9" fillId="0" borderId="1" xfId="0" applyNumberFormat="1" applyFont="1" applyFill="1" applyBorder="1" applyAlignment="1">
      <alignment horizontal="left"/>
    </xf>
    <xf numFmtId="4" fontId="0" fillId="0" borderId="1" xfId="14" applyNumberFormat="1" applyFont="1" applyBorder="1" applyAlignment="1">
      <alignment horizontal="right" vertical="center"/>
    </xf>
    <xf numFmtId="0" fontId="0" fillId="0" borderId="1" xfId="0" applyBorder="1" applyAlignment="1">
      <alignment vertical="center"/>
    </xf>
    <xf numFmtId="171" fontId="12" fillId="4" borderId="3" xfId="21" applyNumberFormat="1" applyFont="1" applyFill="1" applyBorder="1" applyAlignment="1">
      <alignment horizontal="center" vertical="center"/>
    </xf>
    <xf numFmtId="171" fontId="12" fillId="4" borderId="4" xfId="21" applyNumberFormat="1" applyFont="1" applyFill="1" applyBorder="1" applyAlignment="1">
      <alignment horizontal="center" vertical="center"/>
    </xf>
    <xf numFmtId="164" fontId="0" fillId="0" borderId="0" xfId="14" applyFont="1"/>
    <xf numFmtId="170" fontId="11" fillId="3" borderId="6" xfId="24" applyNumberFormat="1" applyFill="1" applyBorder="1" applyAlignment="1">
      <alignment horizontal="center" vertical="center"/>
    </xf>
    <xf numFmtId="14" fontId="11" fillId="3" borderId="6" xfId="24" applyNumberFormat="1" applyFill="1" applyBorder="1" applyAlignment="1">
      <alignment horizontal="left" vertical="center"/>
    </xf>
    <xf numFmtId="0" fontId="13" fillId="6" borderId="0" xfId="0" applyFont="1" applyFill="1" applyAlignment="1">
      <alignment horizontal="center" vertical="center"/>
    </xf>
  </cellXfs>
  <cellStyles count="25">
    <cellStyle name="Euro" xfId="1"/>
    <cellStyle name="Excel Built-in Normal" xfId="2"/>
    <cellStyle name="Lien hypertexte 2" xfId="3"/>
    <cellStyle name="Milliers" xfId="14" builtinId="3"/>
    <cellStyle name="Milliers 2" xfId="4"/>
    <cellStyle name="Milliers 2 2" xfId="5"/>
    <cellStyle name="Milliers 3" xfId="6"/>
    <cellStyle name="Milliers 3 2" xfId="15"/>
    <cellStyle name="Milliers 4" xfId="7"/>
    <cellStyle name="Milliers 5" xfId="16"/>
    <cellStyle name="Milliers 6" xfId="17"/>
    <cellStyle name="Milliers 7" xfId="18"/>
    <cellStyle name="Milliers 8" xfId="19"/>
    <cellStyle name="Monétaire 2" xfId="8"/>
    <cellStyle name="Monétaire 3" xfId="9"/>
    <cellStyle name="Normal" xfId="0" builtinId="0"/>
    <cellStyle name="Normal 2" xfId="10"/>
    <cellStyle name="Normal 2 2" xfId="11"/>
    <cellStyle name="Normal 2 2 2" xfId="20"/>
    <cellStyle name="Normal 3" xfId="12"/>
    <cellStyle name="Normal 4" xfId="21"/>
    <cellStyle name="Pourcentage 2" xfId="22"/>
    <cellStyle name="Pourcentage 3" xfId="23"/>
    <cellStyle name="Sortie" xfId="24" builtinId="21"/>
    <cellStyle name="Währung" xfId="13"/>
  </cellStyles>
  <dxfs count="13"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rgb="FF3F3F3F"/>
        </left>
        <right style="hair">
          <color rgb="FF3F3F3F"/>
        </right>
        <top style="hair">
          <color rgb="FF3F3F3F"/>
        </top>
        <bottom style="hair">
          <color rgb="FF3F3F3F"/>
        </bottom>
        <vertical style="hair">
          <color rgb="FF3F3F3F"/>
        </vertical>
        <horizontal style="hair">
          <color rgb="FF3F3F3F"/>
        </horizontal>
      </border>
    </dxf>
    <dxf>
      <numFmt numFmtId="19" formatCode="dd/mm/yyyy"/>
      <fill>
        <patternFill patternType="solid">
          <fgColor indexed="64"/>
          <bgColor theme="0"/>
        </patternFill>
      </fill>
      <border diagonalUp="0" diagonalDown="0">
        <left style="hair">
          <color rgb="FF3F3F3F"/>
        </left>
        <right style="hair">
          <color rgb="FF3F3F3F"/>
        </right>
        <top style="hair">
          <color rgb="FF3F3F3F"/>
        </top>
        <bottom style="hair">
          <color rgb="FF3F3F3F"/>
        </bottom>
        <vertical style="hair">
          <color rgb="FF3F3F3F"/>
        </vertical>
        <horizontal style="hair">
          <color rgb="FF3F3F3F"/>
        </horizontal>
      </border>
    </dxf>
    <dxf>
      <fill>
        <patternFill patternType="solid">
          <fgColor indexed="64"/>
          <bgColor theme="0"/>
        </patternFill>
      </fill>
      <border diagonalUp="0" diagonalDown="0">
        <left style="hair">
          <color rgb="FF3F3F3F"/>
        </left>
        <right style="hair">
          <color rgb="FF3F3F3F"/>
        </right>
        <top style="hair">
          <color rgb="FF3F3F3F"/>
        </top>
        <bottom style="hair">
          <color rgb="FF3F3F3F"/>
        </bottom>
        <vertical style="hair">
          <color rgb="FF3F3F3F"/>
        </vertical>
        <horizontal style="hair">
          <color rgb="FF3F3F3F"/>
        </horizontal>
      </border>
    </dxf>
    <dxf>
      <fill>
        <patternFill patternType="solid">
          <fgColor indexed="64"/>
          <bgColor theme="0"/>
        </patternFill>
      </fill>
      <border diagonalUp="0" diagonalDown="0">
        <left style="hair">
          <color rgb="FF3F3F3F"/>
        </left>
        <right style="hair">
          <color rgb="FF3F3F3F"/>
        </right>
        <top style="hair">
          <color rgb="FF3F3F3F"/>
        </top>
        <bottom style="hair">
          <color rgb="FF3F3F3F"/>
        </bottom>
        <vertical style="hair">
          <color rgb="FF3F3F3F"/>
        </vertical>
        <horizontal style="hair">
          <color rgb="FF3F3F3F"/>
        </horizontal>
      </border>
    </dxf>
    <dxf>
      <fill>
        <patternFill patternType="solid">
          <fgColor indexed="64"/>
          <bgColor theme="0"/>
        </patternFill>
      </fill>
      <border diagonalUp="0" diagonalDown="0">
        <left style="hair">
          <color rgb="FF3F3F3F"/>
        </left>
        <right style="hair">
          <color rgb="FF3F3F3F"/>
        </right>
        <top style="hair">
          <color rgb="FF3F3F3F"/>
        </top>
        <bottom style="hair">
          <color rgb="FF3F3F3F"/>
        </bottom>
        <vertical style="hair">
          <color rgb="FF3F3F3F"/>
        </vertical>
        <horizontal style="hair">
          <color rgb="FF3F3F3F"/>
        </horizontal>
      </border>
    </dxf>
    <dxf>
      <font>
        <b/>
        <color rgb="FF3F3F3F"/>
      </font>
      <fill>
        <patternFill patternType="solid">
          <fgColor indexed="64"/>
          <bgColor theme="0"/>
        </patternFill>
      </fill>
      <border diagonalUp="0" diagonalDown="0">
        <left style="hair">
          <color rgb="FF3F3F3F"/>
        </left>
        <right style="hair">
          <color rgb="FF3F3F3F"/>
        </right>
        <top style="hair">
          <color rgb="FF3F3F3F"/>
        </top>
        <bottom style="hair">
          <color rgb="FF3F3F3F"/>
        </bottom>
        <vertical style="hair">
          <color rgb="FF3F3F3F"/>
        </vertical>
        <horizontal style="hair">
          <color rgb="FF3F3F3F"/>
        </horizontal>
      </border>
    </dxf>
    <dxf>
      <fill>
        <patternFill patternType="solid">
          <fgColor indexed="64"/>
          <bgColor theme="0"/>
        </patternFill>
      </fill>
      <border diagonalUp="0" diagonalDown="0">
        <left style="hair">
          <color rgb="FF3F3F3F"/>
        </left>
        <right style="hair">
          <color rgb="FF3F3F3F"/>
        </right>
        <top style="hair">
          <color rgb="FF3F3F3F"/>
        </top>
        <bottom style="hair">
          <color rgb="FF3F3F3F"/>
        </bottom>
        <vertical style="hair">
          <color rgb="FF3F3F3F"/>
        </vertical>
        <horizontal style="hair">
          <color rgb="FF3F3F3F"/>
        </horizontal>
      </border>
    </dxf>
    <dxf>
      <fill>
        <patternFill patternType="solid">
          <fgColor indexed="64"/>
          <bgColor theme="0"/>
        </patternFill>
      </fill>
      <border diagonalUp="0" diagonalDown="0">
        <left style="hair">
          <color rgb="FF3F3F3F"/>
        </left>
        <right style="hair">
          <color rgb="FF3F3F3F"/>
        </right>
        <top style="hair">
          <color rgb="FF3F3F3F"/>
        </top>
        <bottom style="hair">
          <color rgb="FF3F3F3F"/>
        </bottom>
        <vertical style="hair">
          <color rgb="FF3F3F3F"/>
        </vertical>
        <horizontal style="hair">
          <color rgb="FF3F3F3F"/>
        </horizontal>
      </border>
    </dxf>
    <dxf>
      <fill>
        <patternFill patternType="solid">
          <fgColor indexed="64"/>
          <bgColor theme="0"/>
        </patternFill>
      </fill>
      <border diagonalUp="0" diagonalDown="0">
        <left style="hair">
          <color rgb="FF3F3F3F"/>
        </left>
        <right style="hair">
          <color rgb="FF3F3F3F"/>
        </right>
        <top style="hair">
          <color rgb="FF3F3F3F"/>
        </top>
        <bottom style="hair">
          <color rgb="FF3F3F3F"/>
        </bottom>
        <vertical style="hair">
          <color rgb="FF3F3F3F"/>
        </vertical>
        <horizontal style="hair">
          <color rgb="FF3F3F3F"/>
        </horizontal>
      </border>
    </dxf>
    <dxf>
      <fill>
        <patternFill patternType="solid">
          <fgColor indexed="64"/>
          <bgColor theme="0"/>
        </patternFill>
      </fill>
      <border diagonalUp="0" diagonalDown="0">
        <left style="hair">
          <color rgb="FF3F3F3F"/>
        </left>
        <right style="hair">
          <color rgb="FF3F3F3F"/>
        </right>
        <top style="hair">
          <color rgb="FF3F3F3F"/>
        </top>
        <bottom style="hair">
          <color rgb="FF3F3F3F"/>
        </bottom>
        <vertical style="hair">
          <color rgb="FF3F3F3F"/>
        </vertical>
        <horizontal style="hair">
          <color rgb="FF3F3F3F"/>
        </horizontal>
      </border>
    </dxf>
    <dxf>
      <fill>
        <patternFill patternType="solid">
          <fgColor indexed="64"/>
          <bgColor theme="0"/>
        </patternFill>
      </fill>
    </dxf>
    <dxf>
      <border outline="0">
        <bottom style="thin">
          <color indexed="17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4"/>
        <color indexed="17"/>
        <name val="Times New Roman"/>
        <scheme val="none"/>
      </font>
      <numFmt numFmtId="171" formatCode="0#&quot; &quot;##&quot; &quot;##&quot; &quot;##&quot; &quot;##"/>
      <fill>
        <patternFill patternType="solid">
          <fgColor indexed="64"/>
          <bgColor indexed="47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17"/>
        </left>
        <right style="thin">
          <color indexed="17"/>
        </right>
        <top/>
        <bottom/>
      </border>
    </dxf>
  </dxfs>
  <tableStyles count="0" defaultTableStyle="TableStyleMedium2" defaultPivotStyle="PivotStyleLight16"/>
  <colors>
    <mruColors>
      <color rgb="FFFF993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2" displayName="Tableau2" ref="A1:J92" totalsRowShown="0" headerRowDxfId="12" dataDxfId="10" headerRowBorderDxfId="11" headerRowCellStyle="Normal 4" dataCellStyle="Sortie">
  <tableColumns count="10">
    <tableColumn id="1" name="N°" dataDxfId="9" dataCellStyle="Sortie"/>
    <tableColumn id="2" name="Désignations" dataDxfId="8" dataCellStyle="Sortie"/>
    <tableColumn id="3" name="Quantité" dataDxfId="7" dataCellStyle="Sortie"/>
    <tableColumn id="4" name="PU.HT" dataDxfId="6" dataCellStyle="Milliers"/>
    <tableColumn id="5" name="TOTAL" dataDxfId="5" dataCellStyle="Milliers">
      <calculatedColumnFormula>IF(B2="","",SUM(C2*D2))</calculatedColumnFormula>
    </tableColumn>
    <tableColumn id="6" name="Client" dataDxfId="4" dataCellStyle="Sortie"/>
    <tableColumn id="7" name="D laivraison" dataDxfId="3" dataCellStyle="Sortie"/>
    <tableColumn id="8" name="Delai" dataDxfId="2" dataCellStyle="Sortie">
      <calculatedColumnFormula>Tableau2[[#This Row],[D laivraison]]-Tableau2[[#This Row],[Client]]</calculatedColumnFormula>
    </tableColumn>
    <tableColumn id="9" name="Echance" dataDxfId="1" dataCellStyle="Sortie">
      <calculatedColumnFormula>Tableau2[[#This Row],[D laivraison]]+30</calculatedColumnFormula>
    </tableColumn>
    <tableColumn id="10" name="Retard" dataDxfId="0" dataCellStyle="Sortie"/>
  </tableColumns>
  <tableStyleInfo name="TableStyleMedium14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Q92"/>
  <sheetViews>
    <sheetView tabSelected="1" zoomScale="73" zoomScaleNormal="73" workbookViewId="0">
      <pane ySplit="1" topLeftCell="A2" activePane="bottomLeft" state="frozen"/>
      <selection pane="bottomLeft" activeCell="N2" sqref="N2:O2"/>
    </sheetView>
  </sheetViews>
  <sheetFormatPr baseColWidth="10" defaultColWidth="11.42578125" defaultRowHeight="15" x14ac:dyDescent="0.25"/>
  <cols>
    <col min="1" max="1" width="6.140625" style="6" customWidth="1"/>
    <col min="2" max="2" width="16.28515625" style="3" customWidth="1"/>
    <col min="3" max="3" width="9.5703125" style="4" customWidth="1"/>
    <col min="4" max="4" width="15" style="4" bestFit="1" customWidth="1"/>
    <col min="5" max="5" width="14.28515625" style="4" bestFit="1" customWidth="1"/>
    <col min="6" max="6" width="18.85546875" style="3" customWidth="1"/>
    <col min="7" max="7" width="13.85546875" style="3" customWidth="1"/>
    <col min="8" max="8" width="10.28515625" style="5" bestFit="1" customWidth="1"/>
    <col min="9" max="9" width="11.85546875" style="4" bestFit="1" customWidth="1"/>
    <col min="10" max="10" width="9.7109375" style="4" bestFit="1" customWidth="1"/>
    <col min="11" max="11" width="15.28515625" style="2" customWidth="1"/>
    <col min="12" max="12" width="15.140625" style="2" bestFit="1" customWidth="1"/>
    <col min="13" max="13" width="14.140625" style="2" bestFit="1" customWidth="1"/>
    <col min="14" max="14" width="18.28515625" style="2" bestFit="1" customWidth="1"/>
    <col min="15" max="15" width="18.140625" style="2" bestFit="1" customWidth="1"/>
    <col min="16" max="16384" width="11.42578125" style="2"/>
  </cols>
  <sheetData>
    <row r="1" spans="1:17" ht="30" customHeight="1" x14ac:dyDescent="0.25">
      <c r="A1" s="8" t="s">
        <v>0</v>
      </c>
      <c r="B1" s="8" t="s">
        <v>1</v>
      </c>
      <c r="C1" s="8" t="s">
        <v>5</v>
      </c>
      <c r="D1" s="8" t="s">
        <v>4</v>
      </c>
      <c r="E1" s="8" t="s">
        <v>2</v>
      </c>
      <c r="F1" s="8" t="s">
        <v>3</v>
      </c>
      <c r="G1" s="8" t="s">
        <v>7</v>
      </c>
      <c r="H1" s="8" t="s">
        <v>6</v>
      </c>
      <c r="I1" s="8" t="s">
        <v>9</v>
      </c>
      <c r="J1" s="8" t="s">
        <v>8</v>
      </c>
      <c r="L1" s="20" t="s">
        <v>23</v>
      </c>
      <c r="M1" s="21"/>
    </row>
    <row r="2" spans="1:17" ht="14.25" customHeight="1" x14ac:dyDescent="0.25">
      <c r="A2" s="9">
        <f>IF(B2="","",1)</f>
        <v>1</v>
      </c>
      <c r="B2" s="9" t="s">
        <v>24</v>
      </c>
      <c r="C2" s="10">
        <v>10</v>
      </c>
      <c r="D2" s="10">
        <v>10</v>
      </c>
      <c r="E2" s="12">
        <f>IF(B2="","",SUM(C2*D2))</f>
        <v>100</v>
      </c>
      <c r="F2" s="9" t="s">
        <v>47</v>
      </c>
      <c r="G2" s="14">
        <v>42370</v>
      </c>
      <c r="H2" s="9"/>
      <c r="I2" s="11"/>
      <c r="J2" s="10"/>
      <c r="L2" s="7" t="s">
        <v>10</v>
      </c>
      <c r="M2" s="7" t="s">
        <v>70</v>
      </c>
      <c r="N2" s="25" t="s">
        <v>140</v>
      </c>
      <c r="O2" s="25" t="s">
        <v>139</v>
      </c>
    </row>
    <row r="3" spans="1:17" ht="15.75" x14ac:dyDescent="0.25">
      <c r="A3" s="9">
        <f>IF(B3="","",A2+1)</f>
        <v>2</v>
      </c>
      <c r="B3" s="9" t="s">
        <v>25</v>
      </c>
      <c r="C3" s="10">
        <v>10</v>
      </c>
      <c r="D3" s="10">
        <v>10</v>
      </c>
      <c r="E3" s="12">
        <f t="shared" ref="E3:E32" si="0">IF(B3="","",SUM(C3*D3))</f>
        <v>100</v>
      </c>
      <c r="F3" s="9" t="s">
        <v>48</v>
      </c>
      <c r="G3" s="14">
        <v>42371</v>
      </c>
      <c r="H3" s="9"/>
      <c r="I3" s="11"/>
      <c r="J3" s="10"/>
      <c r="L3" s="17" t="s">
        <v>11</v>
      </c>
      <c r="M3" s="18"/>
      <c r="N3" s="22">
        <f>SUMPRODUCT((TEXT($G$2:$G$92,"mmmm")=L3)*($E2:$E92))</f>
        <v>3100</v>
      </c>
      <c r="O3" s="22">
        <f>SUMPRODUCT((MONTH(Tableau2[D laivraison])=MONTH(1&amp;L3))*(Tableau2[TOTAL]))</f>
        <v>3100</v>
      </c>
    </row>
    <row r="4" spans="1:17" ht="15.75" x14ac:dyDescent="0.25">
      <c r="A4" s="9">
        <f t="shared" ref="A4:A67" si="1">IF(B4="","",A3+1)</f>
        <v>3</v>
      </c>
      <c r="B4" s="9" t="s">
        <v>26</v>
      </c>
      <c r="C4" s="10">
        <v>10</v>
      </c>
      <c r="D4" s="10">
        <v>10</v>
      </c>
      <c r="E4" s="12">
        <f t="shared" si="0"/>
        <v>100</v>
      </c>
      <c r="F4" s="9" t="s">
        <v>49</v>
      </c>
      <c r="G4" s="14">
        <v>42372</v>
      </c>
      <c r="H4" s="9"/>
      <c r="I4" s="11"/>
      <c r="J4" s="10"/>
      <c r="L4" s="17" t="s">
        <v>12</v>
      </c>
      <c r="M4" s="18"/>
      <c r="N4" s="22">
        <f>SUMPRODUCT((TEXT($G$2:$G$92,"mmmm")=L4)*($E3:$E93))</f>
        <v>12100</v>
      </c>
      <c r="O4" s="22">
        <f>SUMPRODUCT((MONTH(Tableau2[D laivraison])=MONTH(1&amp;L4))*(Tableau2[TOTAL]))</f>
        <v>11600</v>
      </c>
    </row>
    <row r="5" spans="1:17" ht="15.75" x14ac:dyDescent="0.25">
      <c r="A5" s="9">
        <f t="shared" si="1"/>
        <v>4</v>
      </c>
      <c r="B5" s="9" t="s">
        <v>27</v>
      </c>
      <c r="C5" s="10">
        <v>10</v>
      </c>
      <c r="D5" s="10">
        <v>10</v>
      </c>
      <c r="E5" s="12">
        <f t="shared" si="0"/>
        <v>100</v>
      </c>
      <c r="F5" s="9" t="s">
        <v>50</v>
      </c>
      <c r="G5" s="14">
        <v>42373</v>
      </c>
      <c r="H5" s="9"/>
      <c r="I5" s="11"/>
      <c r="J5" s="10"/>
      <c r="L5" s="17" t="s">
        <v>13</v>
      </c>
      <c r="M5" s="18"/>
      <c r="N5" s="22">
        <f>SUMPRODUCT((TEXT($G$2:$G$92,"mmmm")=L5)*($E4:$E94))</f>
        <v>26100</v>
      </c>
      <c r="O5" s="22">
        <f>SUMPRODUCT((MONTH(Tableau2[D laivraison])=MONTH(1&amp;L5))*(Tableau2[TOTAL]))</f>
        <v>27900</v>
      </c>
    </row>
    <row r="6" spans="1:17" ht="15.75" x14ac:dyDescent="0.25">
      <c r="A6" s="9">
        <f t="shared" si="1"/>
        <v>5</v>
      </c>
      <c r="B6" s="9" t="s">
        <v>28</v>
      </c>
      <c r="C6" s="10">
        <v>10</v>
      </c>
      <c r="D6" s="10">
        <v>10</v>
      </c>
      <c r="E6" s="12">
        <f t="shared" si="0"/>
        <v>100</v>
      </c>
      <c r="F6" s="9" t="s">
        <v>51</v>
      </c>
      <c r="G6" s="14">
        <v>42374</v>
      </c>
      <c r="H6" s="9"/>
      <c r="I6" s="11"/>
      <c r="J6" s="10"/>
      <c r="L6" s="17" t="s">
        <v>14</v>
      </c>
      <c r="M6" s="18"/>
      <c r="N6" s="22">
        <f t="shared" ref="N4:N7" si="2">SUMPRODUCT((TEXT($G$2:$G$92,"mmmm")=L6)*($E5:$E95))</f>
        <v>0</v>
      </c>
      <c r="O6" s="22">
        <f>SUMPRODUCT((MONTH(Tableau2[D laivraison])=MONTH(1&amp;L6))*(Tableau2[TOTAL]))</f>
        <v>0</v>
      </c>
    </row>
    <row r="7" spans="1:17" ht="15.75" x14ac:dyDescent="0.25">
      <c r="A7" s="9">
        <f t="shared" si="1"/>
        <v>6</v>
      </c>
      <c r="B7" s="9" t="s">
        <v>29</v>
      </c>
      <c r="C7" s="10">
        <v>10</v>
      </c>
      <c r="D7" s="10">
        <v>10</v>
      </c>
      <c r="E7" s="12">
        <f t="shared" si="0"/>
        <v>100</v>
      </c>
      <c r="F7" s="9" t="s">
        <v>52</v>
      </c>
      <c r="G7" s="14">
        <v>42375</v>
      </c>
      <c r="H7" s="9"/>
      <c r="I7" s="11"/>
      <c r="J7" s="10"/>
      <c r="L7" s="17" t="s">
        <v>15</v>
      </c>
      <c r="M7" s="18"/>
      <c r="N7" s="22">
        <f t="shared" si="2"/>
        <v>0</v>
      </c>
      <c r="O7" s="22">
        <f>SUMPRODUCT((MONTH(Tableau2[D laivraison])=MONTH(1&amp;L7))*(Tableau2[TOTAL]))</f>
        <v>0</v>
      </c>
    </row>
    <row r="8" spans="1:17" ht="15.75" x14ac:dyDescent="0.25">
      <c r="A8" s="9">
        <f t="shared" si="1"/>
        <v>7</v>
      </c>
      <c r="B8" s="9" t="s">
        <v>30</v>
      </c>
      <c r="C8" s="10">
        <v>10</v>
      </c>
      <c r="D8" s="10">
        <v>10</v>
      </c>
      <c r="E8" s="12">
        <f t="shared" si="0"/>
        <v>100</v>
      </c>
      <c r="F8" s="9" t="s">
        <v>53</v>
      </c>
      <c r="G8" s="14">
        <v>42376</v>
      </c>
      <c r="H8" s="9"/>
      <c r="I8" s="11"/>
      <c r="J8" s="10"/>
      <c r="L8" s="17" t="s">
        <v>16</v>
      </c>
      <c r="M8" s="18"/>
      <c r="N8" s="22" t="e">
        <f>SUMPRODUCT((TEXT($G$2:$G$92,"mmmm")=L8)*($E7:$E91))</f>
        <v>#N/A</v>
      </c>
      <c r="O8" s="22">
        <f>SUMPRODUCT((MONTH(Tableau2[D laivraison])=MONTH(1&amp;L8))*(Tableau2[TOTAL]))</f>
        <v>0</v>
      </c>
    </row>
    <row r="9" spans="1:17" ht="15.75" x14ac:dyDescent="0.25">
      <c r="A9" s="9">
        <f t="shared" si="1"/>
        <v>8</v>
      </c>
      <c r="B9" s="9" t="s">
        <v>31</v>
      </c>
      <c r="C9" s="10">
        <v>10</v>
      </c>
      <c r="D9" s="10">
        <v>10</v>
      </c>
      <c r="E9" s="12">
        <f t="shared" si="0"/>
        <v>100</v>
      </c>
      <c r="F9" s="9" t="s">
        <v>54</v>
      </c>
      <c r="G9" s="14">
        <v>42377</v>
      </c>
      <c r="H9" s="9"/>
      <c r="I9" s="11"/>
      <c r="J9" s="10"/>
      <c r="L9" s="17" t="s">
        <v>17</v>
      </c>
      <c r="M9" s="18"/>
      <c r="N9" s="22" t="e">
        <f>SUMPRODUCT((TEXT($G$2:$G$92,"mmmm")=L9)*($E8:$E92))</f>
        <v>#N/A</v>
      </c>
      <c r="O9" s="22">
        <f>SUMPRODUCT((MONTH(Tableau2[D laivraison])=MONTH(1&amp;L9))*(Tableau2[TOTAL]))</f>
        <v>0</v>
      </c>
    </row>
    <row r="10" spans="1:17" ht="15.75" x14ac:dyDescent="0.25">
      <c r="A10" s="9">
        <f t="shared" si="1"/>
        <v>9</v>
      </c>
      <c r="B10" s="9" t="s">
        <v>32</v>
      </c>
      <c r="C10" s="10">
        <v>10</v>
      </c>
      <c r="D10" s="10">
        <v>10</v>
      </c>
      <c r="E10" s="12">
        <f t="shared" si="0"/>
        <v>100</v>
      </c>
      <c r="F10" s="9" t="s">
        <v>55</v>
      </c>
      <c r="G10" s="14">
        <v>42378</v>
      </c>
      <c r="H10" s="9"/>
      <c r="I10" s="11"/>
      <c r="J10" s="10"/>
      <c r="L10" s="17" t="s">
        <v>18</v>
      </c>
      <c r="M10" s="18"/>
      <c r="N10" s="22" t="e">
        <f>SUMPRODUCT((TEXT($G$2:$G$92,"mmmm")=L10)*($E9:$E93))</f>
        <v>#N/A</v>
      </c>
      <c r="O10" s="22">
        <f>SUMPRODUCT((MONTH(Tableau2[D laivraison])=MONTH(1&amp;L10))*(Tableau2[TOTAL]))</f>
        <v>0</v>
      </c>
    </row>
    <row r="11" spans="1:17" ht="15.75" x14ac:dyDescent="0.25">
      <c r="A11" s="9">
        <f t="shared" si="1"/>
        <v>10</v>
      </c>
      <c r="B11" s="9" t="s">
        <v>33</v>
      </c>
      <c r="C11" s="10">
        <v>10</v>
      </c>
      <c r="D11" s="10">
        <v>10</v>
      </c>
      <c r="E11" s="12">
        <f t="shared" si="0"/>
        <v>100</v>
      </c>
      <c r="F11" s="9" t="s">
        <v>56</v>
      </c>
      <c r="G11" s="14">
        <v>42379</v>
      </c>
      <c r="H11" s="9"/>
      <c r="I11" s="11"/>
      <c r="J11" s="10"/>
      <c r="L11" s="17" t="s">
        <v>19</v>
      </c>
      <c r="M11" s="18"/>
      <c r="N11" s="22" t="e">
        <f>SUMPRODUCT((TEXT($G$2:$G$92,"mmmm")=L11)*($E10:$E94))</f>
        <v>#N/A</v>
      </c>
      <c r="O11" s="22">
        <f>SUMPRODUCT((MONTH(Tableau2[D laivraison])=MONTH(1&amp;L11))*(Tableau2[TOTAL]))</f>
        <v>0</v>
      </c>
    </row>
    <row r="12" spans="1:17" ht="15.75" x14ac:dyDescent="0.25">
      <c r="A12" s="9">
        <f t="shared" si="1"/>
        <v>11</v>
      </c>
      <c r="B12" s="9" t="s">
        <v>34</v>
      </c>
      <c r="C12" s="10">
        <v>10</v>
      </c>
      <c r="D12" s="10">
        <v>10</v>
      </c>
      <c r="E12" s="12">
        <f t="shared" si="0"/>
        <v>100</v>
      </c>
      <c r="F12" s="9" t="s">
        <v>57</v>
      </c>
      <c r="G12" s="14">
        <v>42380</v>
      </c>
      <c r="H12" s="9"/>
      <c r="I12" s="11"/>
      <c r="J12" s="10"/>
      <c r="L12" s="17" t="s">
        <v>20</v>
      </c>
      <c r="M12" s="18"/>
      <c r="N12" s="22" t="e">
        <f>SUMPRODUCT((TEXT($G$2:$G$92,"mmmm")=L12)*($E11:$E95))</f>
        <v>#N/A</v>
      </c>
      <c r="O12" s="22">
        <f>SUMPRODUCT((MONTH(Tableau2[D laivraison])=MONTH(1&amp;L12))*(Tableau2[TOTAL]))</f>
        <v>0</v>
      </c>
    </row>
    <row r="13" spans="1:17" ht="15.75" x14ac:dyDescent="0.25">
      <c r="A13" s="9">
        <f t="shared" si="1"/>
        <v>12</v>
      </c>
      <c r="B13" s="9" t="s">
        <v>35</v>
      </c>
      <c r="C13" s="10">
        <v>10</v>
      </c>
      <c r="D13" s="10">
        <v>10</v>
      </c>
      <c r="E13" s="12">
        <f t="shared" si="0"/>
        <v>100</v>
      </c>
      <c r="F13" s="9" t="s">
        <v>58</v>
      </c>
      <c r="G13" s="14">
        <v>42381</v>
      </c>
      <c r="H13" s="9"/>
      <c r="I13" s="11"/>
      <c r="J13" s="10"/>
      <c r="L13" s="17" t="s">
        <v>21</v>
      </c>
      <c r="M13" s="18"/>
      <c r="N13" s="22" t="e">
        <f>SUMPRODUCT((TEXT($G$2:$G$92,"mmmm")=L13)*($E12:$E96))</f>
        <v>#N/A</v>
      </c>
      <c r="O13" s="22">
        <f>SUMPRODUCT((MONTH(Tableau2[D laivraison])=MONTH(1&amp;L13))*(Tableau2[TOTAL]))</f>
        <v>0</v>
      </c>
    </row>
    <row r="14" spans="1:17" ht="15.75" x14ac:dyDescent="0.25">
      <c r="A14" s="9">
        <f t="shared" si="1"/>
        <v>13</v>
      </c>
      <c r="B14" s="9" t="s">
        <v>36</v>
      </c>
      <c r="C14" s="10">
        <v>10</v>
      </c>
      <c r="D14" s="10">
        <v>10</v>
      </c>
      <c r="E14" s="12">
        <f t="shared" si="0"/>
        <v>100</v>
      </c>
      <c r="F14" s="9" t="s">
        <v>59</v>
      </c>
      <c r="G14" s="14">
        <v>42382</v>
      </c>
      <c r="H14" s="9"/>
      <c r="I14" s="11"/>
      <c r="J14" s="10"/>
      <c r="L14" s="17" t="s">
        <v>22</v>
      </c>
      <c r="M14" s="18"/>
      <c r="N14" s="22" t="e">
        <f>SUMPRODUCT((TEXT($G$2:$G$92,"mmmm")=L14)*($E13:$E97))</f>
        <v>#N/A</v>
      </c>
      <c r="O14" s="22">
        <f>SUMPRODUCT((MONTH(Tableau2[D laivraison])=MONTH(1&amp;L14))*(Tableau2[TOTAL]))</f>
        <v>0</v>
      </c>
      <c r="P14" s="13"/>
      <c r="Q14" s="13"/>
    </row>
    <row r="15" spans="1:17" x14ac:dyDescent="0.25">
      <c r="A15" s="9">
        <f t="shared" si="1"/>
        <v>14</v>
      </c>
      <c r="B15" s="9" t="s">
        <v>37</v>
      </c>
      <c r="C15" s="10">
        <v>10</v>
      </c>
      <c r="D15" s="10">
        <v>10</v>
      </c>
      <c r="E15" s="12">
        <f t="shared" si="0"/>
        <v>100</v>
      </c>
      <c r="F15" s="9" t="s">
        <v>60</v>
      </c>
      <c r="G15" s="14">
        <v>42383</v>
      </c>
      <c r="H15" s="9"/>
      <c r="I15" s="11"/>
      <c r="J15" s="10"/>
      <c r="L15" s="19"/>
      <c r="M15" s="18"/>
      <c r="N15" s="22" t="e">
        <f>SUMPRODUCT((TEXT($G$2:$G$92,"mmmm")=L15)*($E14:$E98))</f>
        <v>#N/A</v>
      </c>
      <c r="O15" s="22">
        <f>SUMPRODUCT((MONTH(Tableau2[D laivraison])=MONTH(1&amp;L15))*(Tableau2[TOTAL]))</f>
        <v>3100</v>
      </c>
      <c r="P15" s="13"/>
      <c r="Q15" s="13"/>
    </row>
    <row r="16" spans="1:17" x14ac:dyDescent="0.25">
      <c r="A16" s="9">
        <f t="shared" si="1"/>
        <v>15</v>
      </c>
      <c r="B16" s="9" t="s">
        <v>38</v>
      </c>
      <c r="C16" s="10">
        <v>10</v>
      </c>
      <c r="D16" s="10">
        <v>10</v>
      </c>
      <c r="E16" s="12">
        <f t="shared" si="0"/>
        <v>100</v>
      </c>
      <c r="F16" s="9" t="s">
        <v>61</v>
      </c>
      <c r="G16" s="14">
        <v>42384</v>
      </c>
      <c r="H16" s="9"/>
      <c r="I16" s="11"/>
      <c r="J16" s="10"/>
      <c r="L16" s="13"/>
      <c r="M16" s="15"/>
      <c r="N16" s="22" t="e">
        <f>SUMPRODUCT((TEXT($G$2:$G$92,"mmmm")=L16)*($E15:$E99))</f>
        <v>#N/A</v>
      </c>
      <c r="O16" s="22"/>
      <c r="P16" s="13"/>
      <c r="Q16" s="13"/>
    </row>
    <row r="17" spans="1:17" x14ac:dyDescent="0.25">
      <c r="A17" s="9">
        <f t="shared" si="1"/>
        <v>16</v>
      </c>
      <c r="B17" s="9" t="s">
        <v>39</v>
      </c>
      <c r="C17" s="10">
        <v>10</v>
      </c>
      <c r="D17" s="10">
        <v>10</v>
      </c>
      <c r="E17" s="12">
        <f t="shared" si="0"/>
        <v>100</v>
      </c>
      <c r="F17" s="9" t="s">
        <v>62</v>
      </c>
      <c r="G17" s="14">
        <v>42385</v>
      </c>
      <c r="H17" s="9"/>
      <c r="I17" s="11"/>
      <c r="J17" s="10"/>
      <c r="L17" s="13"/>
      <c r="M17" s="15"/>
      <c r="N17" s="13"/>
      <c r="O17" s="13"/>
      <c r="P17" s="13"/>
      <c r="Q17" s="13"/>
    </row>
    <row r="18" spans="1:17" x14ac:dyDescent="0.25">
      <c r="A18" s="9">
        <f t="shared" si="1"/>
        <v>17</v>
      </c>
      <c r="B18" s="9" t="s">
        <v>40</v>
      </c>
      <c r="C18" s="10">
        <v>10</v>
      </c>
      <c r="D18" s="10">
        <v>10</v>
      </c>
      <c r="E18" s="12">
        <f t="shared" si="0"/>
        <v>100</v>
      </c>
      <c r="F18" s="9" t="s">
        <v>63</v>
      </c>
      <c r="G18" s="14">
        <v>42386</v>
      </c>
      <c r="H18" s="9"/>
      <c r="I18" s="11"/>
      <c r="J18" s="10"/>
      <c r="L18" s="13"/>
      <c r="M18" s="15"/>
      <c r="N18" s="13"/>
      <c r="O18" s="13"/>
      <c r="P18" s="13"/>
      <c r="Q18" s="13"/>
    </row>
    <row r="19" spans="1:17" x14ac:dyDescent="0.25">
      <c r="A19" s="9">
        <f t="shared" si="1"/>
        <v>18</v>
      </c>
      <c r="B19" s="9" t="s">
        <v>41</v>
      </c>
      <c r="C19" s="10">
        <v>10</v>
      </c>
      <c r="D19" s="10">
        <v>10</v>
      </c>
      <c r="E19" s="12">
        <f t="shared" si="0"/>
        <v>100</v>
      </c>
      <c r="F19" s="9" t="s">
        <v>64</v>
      </c>
      <c r="G19" s="14">
        <v>42387</v>
      </c>
      <c r="H19" s="9"/>
      <c r="I19" s="11"/>
      <c r="J19" s="10"/>
      <c r="L19" s="13"/>
      <c r="M19" s="15"/>
      <c r="N19" s="13"/>
      <c r="O19" s="13"/>
      <c r="P19" s="13"/>
      <c r="Q19" s="13"/>
    </row>
    <row r="20" spans="1:17" x14ac:dyDescent="0.25">
      <c r="A20" s="9">
        <f t="shared" si="1"/>
        <v>19</v>
      </c>
      <c r="B20" s="9" t="s">
        <v>42</v>
      </c>
      <c r="C20" s="10">
        <v>10</v>
      </c>
      <c r="D20" s="10">
        <v>10</v>
      </c>
      <c r="E20" s="12">
        <f t="shared" si="0"/>
        <v>100</v>
      </c>
      <c r="F20" s="9" t="s">
        <v>65</v>
      </c>
      <c r="G20" s="14">
        <v>42388</v>
      </c>
      <c r="H20" s="9"/>
      <c r="I20" s="11"/>
      <c r="J20" s="10"/>
      <c r="L20" s="13"/>
      <c r="M20" s="15"/>
      <c r="N20" s="13"/>
      <c r="O20" s="13"/>
      <c r="P20" s="13"/>
      <c r="Q20" s="13"/>
    </row>
    <row r="21" spans="1:17" x14ac:dyDescent="0.25">
      <c r="A21" s="9">
        <f t="shared" si="1"/>
        <v>20</v>
      </c>
      <c r="B21" s="9" t="s">
        <v>43</v>
      </c>
      <c r="C21" s="10">
        <v>10</v>
      </c>
      <c r="D21" s="10">
        <v>10</v>
      </c>
      <c r="E21" s="12">
        <f t="shared" si="0"/>
        <v>100</v>
      </c>
      <c r="F21" s="9" t="s">
        <v>66</v>
      </c>
      <c r="G21" s="14">
        <v>42389</v>
      </c>
      <c r="H21" s="9"/>
      <c r="I21" s="11"/>
      <c r="J21" s="10"/>
      <c r="L21" s="13"/>
      <c r="M21" s="15"/>
      <c r="N21" s="1"/>
      <c r="O21" s="13"/>
      <c r="P21" s="13"/>
      <c r="Q21" s="13"/>
    </row>
    <row r="22" spans="1:17" x14ac:dyDescent="0.25">
      <c r="A22" s="9">
        <f t="shared" si="1"/>
        <v>21</v>
      </c>
      <c r="B22" s="9" t="s">
        <v>44</v>
      </c>
      <c r="C22" s="10">
        <v>10</v>
      </c>
      <c r="D22" s="10">
        <v>10</v>
      </c>
      <c r="E22" s="12">
        <f t="shared" si="0"/>
        <v>100</v>
      </c>
      <c r="F22" s="9" t="s">
        <v>67</v>
      </c>
      <c r="G22" s="14">
        <v>42390</v>
      </c>
      <c r="H22" s="9"/>
      <c r="I22" s="11"/>
      <c r="J22" s="10"/>
      <c r="L22" s="13"/>
      <c r="M22" s="15"/>
      <c r="N22" s="1"/>
      <c r="O22" s="13"/>
      <c r="P22" s="13"/>
      <c r="Q22" s="13"/>
    </row>
    <row r="23" spans="1:17" x14ac:dyDescent="0.25">
      <c r="A23" s="9">
        <f t="shared" si="1"/>
        <v>22</v>
      </c>
      <c r="B23" s="9" t="s">
        <v>45</v>
      </c>
      <c r="C23" s="10">
        <v>10</v>
      </c>
      <c r="D23" s="10">
        <v>10</v>
      </c>
      <c r="E23" s="12">
        <f t="shared" si="0"/>
        <v>100</v>
      </c>
      <c r="F23" s="9" t="s">
        <v>68</v>
      </c>
      <c r="G23" s="14">
        <v>42391</v>
      </c>
      <c r="H23" s="9"/>
      <c r="I23" s="11"/>
      <c r="J23" s="10"/>
      <c r="L23" s="13"/>
      <c r="M23" s="15"/>
      <c r="N23" s="1"/>
      <c r="O23" s="13"/>
      <c r="P23" s="13"/>
      <c r="Q23" s="13"/>
    </row>
    <row r="24" spans="1:17" x14ac:dyDescent="0.25">
      <c r="A24" s="9">
        <f t="shared" si="1"/>
        <v>23</v>
      </c>
      <c r="B24" s="9" t="s">
        <v>46</v>
      </c>
      <c r="C24" s="10">
        <v>10</v>
      </c>
      <c r="D24" s="10">
        <v>10</v>
      </c>
      <c r="E24" s="12">
        <f t="shared" si="0"/>
        <v>100</v>
      </c>
      <c r="F24" s="9" t="s">
        <v>69</v>
      </c>
      <c r="G24" s="14">
        <v>42392</v>
      </c>
      <c r="H24" s="9"/>
      <c r="I24" s="11"/>
      <c r="J24" s="10"/>
      <c r="L24" s="13"/>
      <c r="M24" s="15"/>
      <c r="N24" s="1"/>
      <c r="O24" s="13"/>
      <c r="P24" s="13"/>
      <c r="Q24" s="13"/>
    </row>
    <row r="25" spans="1:17" x14ac:dyDescent="0.25">
      <c r="A25" s="9">
        <f t="shared" si="1"/>
        <v>24</v>
      </c>
      <c r="B25" s="9" t="s">
        <v>71</v>
      </c>
      <c r="C25" s="10">
        <v>10</v>
      </c>
      <c r="D25" s="10">
        <v>10</v>
      </c>
      <c r="E25" s="12">
        <f t="shared" si="0"/>
        <v>100</v>
      </c>
      <c r="F25" s="9" t="s">
        <v>47</v>
      </c>
      <c r="G25" s="14">
        <v>42393</v>
      </c>
      <c r="H25" s="9"/>
      <c r="I25" s="11"/>
      <c r="J25" s="10"/>
      <c r="L25" s="13"/>
      <c r="M25" s="15"/>
      <c r="N25" s="1"/>
      <c r="O25" s="13"/>
      <c r="P25" s="13"/>
      <c r="Q25" s="13"/>
    </row>
    <row r="26" spans="1:17" x14ac:dyDescent="0.25">
      <c r="A26" s="9">
        <f t="shared" si="1"/>
        <v>25</v>
      </c>
      <c r="B26" s="9" t="s">
        <v>72</v>
      </c>
      <c r="C26" s="10">
        <v>10</v>
      </c>
      <c r="D26" s="10">
        <v>10</v>
      </c>
      <c r="E26" s="12">
        <f t="shared" si="0"/>
        <v>100</v>
      </c>
      <c r="F26" s="9" t="s">
        <v>48</v>
      </c>
      <c r="G26" s="14">
        <v>42394</v>
      </c>
      <c r="H26" s="9"/>
      <c r="I26" s="11"/>
      <c r="J26" s="10"/>
      <c r="L26" s="13"/>
      <c r="M26" s="15"/>
      <c r="N26" s="1"/>
      <c r="O26" s="13"/>
      <c r="P26" s="13"/>
      <c r="Q26" s="13"/>
    </row>
    <row r="27" spans="1:17" x14ac:dyDescent="0.25">
      <c r="A27" s="9">
        <f t="shared" si="1"/>
        <v>26</v>
      </c>
      <c r="B27" s="9" t="s">
        <v>73</v>
      </c>
      <c r="C27" s="10">
        <v>10</v>
      </c>
      <c r="D27" s="10">
        <v>10</v>
      </c>
      <c r="E27" s="12">
        <f t="shared" si="0"/>
        <v>100</v>
      </c>
      <c r="F27" s="9" t="s">
        <v>49</v>
      </c>
      <c r="G27" s="14">
        <v>42395</v>
      </c>
      <c r="H27" s="9"/>
      <c r="I27" s="11"/>
      <c r="J27" s="10"/>
      <c r="L27" s="13"/>
      <c r="M27" s="15"/>
      <c r="N27" s="1"/>
      <c r="O27" s="13"/>
      <c r="P27" s="13"/>
      <c r="Q27" s="13"/>
    </row>
    <row r="28" spans="1:17" x14ac:dyDescent="0.25">
      <c r="A28" s="9">
        <f t="shared" si="1"/>
        <v>27</v>
      </c>
      <c r="B28" s="9" t="s">
        <v>74</v>
      </c>
      <c r="C28" s="10">
        <v>10</v>
      </c>
      <c r="D28" s="10">
        <v>10</v>
      </c>
      <c r="E28" s="12">
        <f t="shared" si="0"/>
        <v>100</v>
      </c>
      <c r="F28" s="9" t="s">
        <v>50</v>
      </c>
      <c r="G28" s="14">
        <v>42396</v>
      </c>
      <c r="H28" s="9"/>
      <c r="I28" s="11"/>
      <c r="J28" s="10"/>
      <c r="L28" s="13"/>
      <c r="M28" s="15"/>
      <c r="N28" s="1"/>
      <c r="O28" s="13"/>
      <c r="P28" s="13"/>
      <c r="Q28" s="13"/>
    </row>
    <row r="29" spans="1:17" x14ac:dyDescent="0.25">
      <c r="A29" s="9">
        <f t="shared" si="1"/>
        <v>28</v>
      </c>
      <c r="B29" s="9" t="s">
        <v>75</v>
      </c>
      <c r="C29" s="10">
        <v>10</v>
      </c>
      <c r="D29" s="10">
        <v>10</v>
      </c>
      <c r="E29" s="12">
        <f t="shared" si="0"/>
        <v>100</v>
      </c>
      <c r="F29" s="9" t="s">
        <v>51</v>
      </c>
      <c r="G29" s="14">
        <v>42397</v>
      </c>
      <c r="H29" s="9"/>
      <c r="I29" s="11"/>
      <c r="J29" s="10"/>
      <c r="L29" s="13"/>
      <c r="M29" s="15"/>
      <c r="N29" s="1"/>
      <c r="O29" s="13"/>
      <c r="P29" s="13"/>
      <c r="Q29" s="13"/>
    </row>
    <row r="30" spans="1:17" x14ac:dyDescent="0.25">
      <c r="A30" s="9">
        <f t="shared" si="1"/>
        <v>29</v>
      </c>
      <c r="B30" s="9" t="s">
        <v>76</v>
      </c>
      <c r="C30" s="10">
        <v>10</v>
      </c>
      <c r="D30" s="10">
        <v>10</v>
      </c>
      <c r="E30" s="12">
        <f t="shared" si="0"/>
        <v>100</v>
      </c>
      <c r="F30" s="9" t="s">
        <v>52</v>
      </c>
      <c r="G30" s="14">
        <v>42398</v>
      </c>
      <c r="H30" s="9"/>
      <c r="I30" s="11"/>
      <c r="J30" s="10"/>
      <c r="L30" s="13"/>
      <c r="M30" s="15"/>
      <c r="N30" s="1"/>
      <c r="O30" s="13"/>
      <c r="P30" s="13"/>
      <c r="Q30" s="13"/>
    </row>
    <row r="31" spans="1:17" x14ac:dyDescent="0.25">
      <c r="A31" s="9">
        <f t="shared" si="1"/>
        <v>30</v>
      </c>
      <c r="B31" s="9" t="s">
        <v>77</v>
      </c>
      <c r="C31" s="10">
        <v>10</v>
      </c>
      <c r="D31" s="10">
        <v>10</v>
      </c>
      <c r="E31" s="12">
        <f t="shared" si="0"/>
        <v>100</v>
      </c>
      <c r="F31" s="9" t="s">
        <v>53</v>
      </c>
      <c r="G31" s="14">
        <v>42399</v>
      </c>
      <c r="H31" s="9"/>
      <c r="I31" s="11"/>
      <c r="J31" s="10"/>
      <c r="L31" s="13"/>
      <c r="M31" s="15"/>
      <c r="N31" s="1"/>
      <c r="O31" s="13"/>
      <c r="P31" s="13"/>
      <c r="Q31" s="13"/>
    </row>
    <row r="32" spans="1:17" x14ac:dyDescent="0.25">
      <c r="A32" s="9">
        <f t="shared" si="1"/>
        <v>31</v>
      </c>
      <c r="B32" s="9" t="s">
        <v>78</v>
      </c>
      <c r="C32" s="10">
        <v>10</v>
      </c>
      <c r="D32" s="10">
        <v>10</v>
      </c>
      <c r="E32" s="12">
        <f t="shared" si="0"/>
        <v>100</v>
      </c>
      <c r="F32" s="9" t="s">
        <v>54</v>
      </c>
      <c r="G32" s="14">
        <v>42400</v>
      </c>
      <c r="H32" s="9"/>
      <c r="I32" s="11"/>
      <c r="J32" s="10"/>
      <c r="L32" s="13"/>
      <c r="M32" s="15"/>
      <c r="N32" s="1"/>
      <c r="O32" s="13"/>
      <c r="P32" s="13"/>
      <c r="Q32" s="13"/>
    </row>
    <row r="33" spans="1:17" x14ac:dyDescent="0.25">
      <c r="A33" s="9">
        <f t="shared" si="1"/>
        <v>32</v>
      </c>
      <c r="B33" s="9" t="s">
        <v>79</v>
      </c>
      <c r="C33" s="10">
        <v>20</v>
      </c>
      <c r="D33" s="10">
        <v>20</v>
      </c>
      <c r="E33" s="12">
        <f t="shared" ref="E33:E92" si="3">IF(B33="","",SUM(C33*D33))</f>
        <v>400</v>
      </c>
      <c r="F33" s="9" t="s">
        <v>55</v>
      </c>
      <c r="G33" s="14">
        <v>42401</v>
      </c>
      <c r="H33" s="9"/>
      <c r="I33" s="11"/>
      <c r="J33" s="10"/>
      <c r="L33" s="13"/>
      <c r="M33" s="15"/>
      <c r="N33" s="1"/>
      <c r="O33" s="13"/>
      <c r="P33" s="13"/>
      <c r="Q33" s="13"/>
    </row>
    <row r="34" spans="1:17" x14ac:dyDescent="0.25">
      <c r="A34" s="9">
        <f t="shared" si="1"/>
        <v>33</v>
      </c>
      <c r="B34" s="9" t="s">
        <v>80</v>
      </c>
      <c r="C34" s="10">
        <v>20</v>
      </c>
      <c r="D34" s="10">
        <v>20</v>
      </c>
      <c r="E34" s="12">
        <f t="shared" si="3"/>
        <v>400</v>
      </c>
      <c r="F34" s="9" t="s">
        <v>56</v>
      </c>
      <c r="G34" s="14">
        <v>42402</v>
      </c>
      <c r="H34" s="9"/>
      <c r="I34" s="11"/>
      <c r="J34" s="10"/>
      <c r="L34" s="13"/>
      <c r="M34" s="15"/>
      <c r="N34" s="1"/>
      <c r="O34" s="13"/>
      <c r="P34" s="13"/>
      <c r="Q34" s="13"/>
    </row>
    <row r="35" spans="1:17" x14ac:dyDescent="0.25">
      <c r="A35" s="9">
        <f t="shared" si="1"/>
        <v>34</v>
      </c>
      <c r="B35" s="9" t="s">
        <v>81</v>
      </c>
      <c r="C35" s="10">
        <v>20</v>
      </c>
      <c r="D35" s="10">
        <v>20</v>
      </c>
      <c r="E35" s="12">
        <f t="shared" si="3"/>
        <v>400</v>
      </c>
      <c r="F35" s="9" t="s">
        <v>57</v>
      </c>
      <c r="G35" s="14">
        <v>42403</v>
      </c>
      <c r="H35" s="9"/>
      <c r="I35" s="11"/>
      <c r="J35" s="10"/>
      <c r="L35" s="16"/>
      <c r="M35" s="15"/>
      <c r="N35" s="1"/>
      <c r="O35" s="13"/>
      <c r="P35" s="13"/>
      <c r="Q35" s="13"/>
    </row>
    <row r="36" spans="1:17" x14ac:dyDescent="0.25">
      <c r="A36" s="9">
        <f t="shared" si="1"/>
        <v>35</v>
      </c>
      <c r="B36" s="9" t="s">
        <v>82</v>
      </c>
      <c r="C36" s="10">
        <v>20</v>
      </c>
      <c r="D36" s="10">
        <v>20</v>
      </c>
      <c r="E36" s="12">
        <f t="shared" si="3"/>
        <v>400</v>
      </c>
      <c r="F36" s="9" t="s">
        <v>58</v>
      </c>
      <c r="G36" s="14">
        <v>42404</v>
      </c>
      <c r="H36" s="9"/>
      <c r="I36" s="11"/>
      <c r="J36" s="10"/>
      <c r="L36" s="13"/>
      <c r="M36" s="15"/>
      <c r="N36" s="1"/>
      <c r="O36" s="13"/>
      <c r="P36" s="13"/>
      <c r="Q36" s="13"/>
    </row>
    <row r="37" spans="1:17" x14ac:dyDescent="0.25">
      <c r="A37" s="9">
        <f t="shared" si="1"/>
        <v>36</v>
      </c>
      <c r="B37" s="9" t="s">
        <v>83</v>
      </c>
      <c r="C37" s="10">
        <v>20</v>
      </c>
      <c r="D37" s="10">
        <v>20</v>
      </c>
      <c r="E37" s="12">
        <f t="shared" si="3"/>
        <v>400</v>
      </c>
      <c r="F37" s="9" t="s">
        <v>59</v>
      </c>
      <c r="G37" s="14">
        <v>42405</v>
      </c>
      <c r="H37" s="9"/>
      <c r="I37" s="11"/>
      <c r="J37" s="10"/>
      <c r="L37" s="13"/>
      <c r="M37" s="15"/>
      <c r="N37" s="1"/>
      <c r="O37" s="13"/>
      <c r="P37" s="13"/>
      <c r="Q37" s="13"/>
    </row>
    <row r="38" spans="1:17" x14ac:dyDescent="0.25">
      <c r="A38" s="9">
        <f t="shared" si="1"/>
        <v>37</v>
      </c>
      <c r="B38" s="9" t="s">
        <v>84</v>
      </c>
      <c r="C38" s="10">
        <v>20</v>
      </c>
      <c r="D38" s="10">
        <v>20</v>
      </c>
      <c r="E38" s="12">
        <f t="shared" si="3"/>
        <v>400</v>
      </c>
      <c r="F38" s="9" t="s">
        <v>60</v>
      </c>
      <c r="G38" s="14">
        <v>42406</v>
      </c>
      <c r="H38" s="9"/>
      <c r="I38" s="11"/>
      <c r="J38" s="10"/>
      <c r="L38" s="13"/>
      <c r="M38" s="15"/>
      <c r="N38" s="1"/>
      <c r="O38" s="13"/>
      <c r="P38" s="13"/>
      <c r="Q38" s="13"/>
    </row>
    <row r="39" spans="1:17" x14ac:dyDescent="0.25">
      <c r="A39" s="9">
        <f t="shared" si="1"/>
        <v>38</v>
      </c>
      <c r="B39" s="9" t="s">
        <v>85</v>
      </c>
      <c r="C39" s="10">
        <v>20</v>
      </c>
      <c r="D39" s="10">
        <v>20</v>
      </c>
      <c r="E39" s="12">
        <f t="shared" si="3"/>
        <v>400</v>
      </c>
      <c r="F39" s="9" t="s">
        <v>61</v>
      </c>
      <c r="G39" s="14">
        <v>42407</v>
      </c>
      <c r="H39" s="9"/>
      <c r="I39" s="11"/>
      <c r="J39" s="10"/>
      <c r="L39" s="13"/>
      <c r="M39" s="13"/>
      <c r="N39" s="13"/>
      <c r="O39" s="13"/>
      <c r="P39" s="13"/>
      <c r="Q39" s="13"/>
    </row>
    <row r="40" spans="1:17" x14ac:dyDescent="0.25">
      <c r="A40" s="9">
        <f t="shared" si="1"/>
        <v>39</v>
      </c>
      <c r="B40" s="9" t="s">
        <v>86</v>
      </c>
      <c r="C40" s="10">
        <v>20</v>
      </c>
      <c r="D40" s="10">
        <v>20</v>
      </c>
      <c r="E40" s="12">
        <f t="shared" si="3"/>
        <v>400</v>
      </c>
      <c r="F40" s="9" t="s">
        <v>62</v>
      </c>
      <c r="G40" s="14">
        <v>42408</v>
      </c>
      <c r="H40" s="9"/>
      <c r="I40" s="11"/>
      <c r="J40" s="10"/>
      <c r="L40" s="13"/>
      <c r="M40" s="13"/>
      <c r="N40" s="13"/>
      <c r="O40" s="13"/>
      <c r="P40" s="13"/>
      <c r="Q40" s="13"/>
    </row>
    <row r="41" spans="1:17" x14ac:dyDescent="0.25">
      <c r="A41" s="9">
        <f t="shared" si="1"/>
        <v>40</v>
      </c>
      <c r="B41" s="9" t="s">
        <v>87</v>
      </c>
      <c r="C41" s="10">
        <v>20</v>
      </c>
      <c r="D41" s="10">
        <v>20</v>
      </c>
      <c r="E41" s="12">
        <f t="shared" si="3"/>
        <v>400</v>
      </c>
      <c r="F41" s="9" t="s">
        <v>63</v>
      </c>
      <c r="G41" s="14">
        <v>42409</v>
      </c>
      <c r="H41" s="9"/>
      <c r="I41" s="11"/>
      <c r="J41" s="10"/>
    </row>
    <row r="42" spans="1:17" x14ac:dyDescent="0.25">
      <c r="A42" s="9">
        <f t="shared" si="1"/>
        <v>41</v>
      </c>
      <c r="B42" s="9" t="s">
        <v>88</v>
      </c>
      <c r="C42" s="10">
        <v>20</v>
      </c>
      <c r="D42" s="10">
        <v>20</v>
      </c>
      <c r="E42" s="12">
        <f t="shared" si="3"/>
        <v>400</v>
      </c>
      <c r="F42" s="9" t="s">
        <v>64</v>
      </c>
      <c r="G42" s="14">
        <v>42410</v>
      </c>
      <c r="H42" s="9"/>
      <c r="I42" s="11"/>
      <c r="J42" s="10"/>
    </row>
    <row r="43" spans="1:17" x14ac:dyDescent="0.25">
      <c r="A43" s="9">
        <f t="shared" si="1"/>
        <v>42</v>
      </c>
      <c r="B43" s="9" t="s">
        <v>89</v>
      </c>
      <c r="C43" s="10">
        <v>20</v>
      </c>
      <c r="D43" s="10">
        <v>20</v>
      </c>
      <c r="E43" s="12">
        <f t="shared" si="3"/>
        <v>400</v>
      </c>
      <c r="F43" s="9" t="s">
        <v>65</v>
      </c>
      <c r="G43" s="14">
        <v>42411</v>
      </c>
      <c r="H43" s="9"/>
      <c r="I43" s="11"/>
      <c r="J43" s="10"/>
    </row>
    <row r="44" spans="1:17" x14ac:dyDescent="0.25">
      <c r="A44" s="9">
        <f t="shared" si="1"/>
        <v>43</v>
      </c>
      <c r="B44" s="9" t="s">
        <v>90</v>
      </c>
      <c r="C44" s="10">
        <v>20</v>
      </c>
      <c r="D44" s="10">
        <v>20</v>
      </c>
      <c r="E44" s="12">
        <f t="shared" si="3"/>
        <v>400</v>
      </c>
      <c r="F44" s="9" t="s">
        <v>66</v>
      </c>
      <c r="G44" s="14">
        <v>42412</v>
      </c>
      <c r="H44" s="9"/>
      <c r="I44" s="11"/>
      <c r="J44" s="10"/>
    </row>
    <row r="45" spans="1:17" x14ac:dyDescent="0.25">
      <c r="A45" s="9">
        <f t="shared" si="1"/>
        <v>44</v>
      </c>
      <c r="B45" s="9" t="s">
        <v>91</v>
      </c>
      <c r="C45" s="10">
        <v>20</v>
      </c>
      <c r="D45" s="10">
        <v>20</v>
      </c>
      <c r="E45" s="12">
        <f t="shared" si="3"/>
        <v>400</v>
      </c>
      <c r="F45" s="9" t="s">
        <v>67</v>
      </c>
      <c r="G45" s="14">
        <v>42413</v>
      </c>
      <c r="H45" s="9"/>
      <c r="I45" s="11"/>
      <c r="J45" s="10"/>
    </row>
    <row r="46" spans="1:17" x14ac:dyDescent="0.25">
      <c r="A46" s="9">
        <f t="shared" si="1"/>
        <v>45</v>
      </c>
      <c r="B46" s="9" t="s">
        <v>92</v>
      </c>
      <c r="C46" s="10">
        <v>20</v>
      </c>
      <c r="D46" s="10">
        <v>20</v>
      </c>
      <c r="E46" s="12">
        <f t="shared" si="3"/>
        <v>400</v>
      </c>
      <c r="F46" s="9" t="s">
        <v>68</v>
      </c>
      <c r="G46" s="14">
        <v>42414</v>
      </c>
      <c r="H46" s="9"/>
      <c r="I46" s="11"/>
      <c r="J46" s="10"/>
    </row>
    <row r="47" spans="1:17" x14ac:dyDescent="0.25">
      <c r="A47" s="9">
        <f t="shared" si="1"/>
        <v>46</v>
      </c>
      <c r="B47" s="9" t="s">
        <v>93</v>
      </c>
      <c r="C47" s="10">
        <v>20</v>
      </c>
      <c r="D47" s="10">
        <v>20</v>
      </c>
      <c r="E47" s="12">
        <f t="shared" si="3"/>
        <v>400</v>
      </c>
      <c r="F47" s="9" t="s">
        <v>69</v>
      </c>
      <c r="G47" s="14">
        <v>42415</v>
      </c>
      <c r="H47" s="9"/>
      <c r="I47" s="11"/>
      <c r="J47" s="10"/>
    </row>
    <row r="48" spans="1:17" x14ac:dyDescent="0.25">
      <c r="A48" s="9">
        <f t="shared" si="1"/>
        <v>47</v>
      </c>
      <c r="B48" s="9" t="s">
        <v>94</v>
      </c>
      <c r="C48" s="10">
        <v>20</v>
      </c>
      <c r="D48" s="10">
        <v>20</v>
      </c>
      <c r="E48" s="12">
        <f t="shared" si="3"/>
        <v>400</v>
      </c>
      <c r="F48" s="9" t="s">
        <v>47</v>
      </c>
      <c r="G48" s="14">
        <v>42416</v>
      </c>
      <c r="H48" s="9"/>
      <c r="I48" s="11"/>
      <c r="J48" s="10"/>
    </row>
    <row r="49" spans="1:10" x14ac:dyDescent="0.25">
      <c r="A49" s="9">
        <f t="shared" si="1"/>
        <v>48</v>
      </c>
      <c r="B49" s="9" t="s">
        <v>95</v>
      </c>
      <c r="C49" s="10">
        <v>20</v>
      </c>
      <c r="D49" s="10">
        <v>20</v>
      </c>
      <c r="E49" s="12">
        <f t="shared" si="3"/>
        <v>400</v>
      </c>
      <c r="F49" s="9" t="s">
        <v>48</v>
      </c>
      <c r="G49" s="14">
        <v>42417</v>
      </c>
      <c r="H49" s="9"/>
      <c r="I49" s="11"/>
      <c r="J49" s="10"/>
    </row>
    <row r="50" spans="1:10" x14ac:dyDescent="0.25">
      <c r="A50" s="9">
        <f t="shared" si="1"/>
        <v>49</v>
      </c>
      <c r="B50" s="9" t="s">
        <v>96</v>
      </c>
      <c r="C50" s="10">
        <v>20</v>
      </c>
      <c r="D50" s="10">
        <v>20</v>
      </c>
      <c r="E50" s="12">
        <f t="shared" si="3"/>
        <v>400</v>
      </c>
      <c r="F50" s="9" t="s">
        <v>49</v>
      </c>
      <c r="G50" s="14">
        <v>42418</v>
      </c>
      <c r="H50" s="9"/>
      <c r="I50" s="11"/>
      <c r="J50" s="10"/>
    </row>
    <row r="51" spans="1:10" x14ac:dyDescent="0.25">
      <c r="A51" s="9">
        <f t="shared" si="1"/>
        <v>50</v>
      </c>
      <c r="B51" s="9" t="s">
        <v>97</v>
      </c>
      <c r="C51" s="10">
        <v>20</v>
      </c>
      <c r="D51" s="10">
        <v>20</v>
      </c>
      <c r="E51" s="12">
        <f t="shared" si="3"/>
        <v>400</v>
      </c>
      <c r="F51" s="9" t="s">
        <v>50</v>
      </c>
      <c r="G51" s="14">
        <v>42419</v>
      </c>
      <c r="H51" s="9"/>
      <c r="I51" s="11"/>
      <c r="J51" s="10"/>
    </row>
    <row r="52" spans="1:10" x14ac:dyDescent="0.25">
      <c r="A52" s="9">
        <f t="shared" si="1"/>
        <v>51</v>
      </c>
      <c r="B52" s="9" t="s">
        <v>98</v>
      </c>
      <c r="C52" s="10">
        <v>20</v>
      </c>
      <c r="D52" s="10">
        <v>20</v>
      </c>
      <c r="E52" s="12">
        <f t="shared" si="3"/>
        <v>400</v>
      </c>
      <c r="F52" s="9" t="s">
        <v>51</v>
      </c>
      <c r="G52" s="14">
        <v>42420</v>
      </c>
      <c r="H52" s="9"/>
      <c r="I52" s="11"/>
      <c r="J52" s="10"/>
    </row>
    <row r="53" spans="1:10" x14ac:dyDescent="0.25">
      <c r="A53" s="9">
        <f t="shared" si="1"/>
        <v>52</v>
      </c>
      <c r="B53" s="9" t="s">
        <v>99</v>
      </c>
      <c r="C53" s="10">
        <v>20</v>
      </c>
      <c r="D53" s="10">
        <v>20</v>
      </c>
      <c r="E53" s="12">
        <f t="shared" si="3"/>
        <v>400</v>
      </c>
      <c r="F53" s="9" t="s">
        <v>52</v>
      </c>
      <c r="G53" s="14">
        <v>42421</v>
      </c>
      <c r="H53" s="9"/>
      <c r="I53" s="11"/>
      <c r="J53" s="10"/>
    </row>
    <row r="54" spans="1:10" x14ac:dyDescent="0.25">
      <c r="A54" s="9">
        <f t="shared" si="1"/>
        <v>53</v>
      </c>
      <c r="B54" s="9" t="s">
        <v>100</v>
      </c>
      <c r="C54" s="10">
        <v>20</v>
      </c>
      <c r="D54" s="10">
        <v>20</v>
      </c>
      <c r="E54" s="12">
        <f t="shared" si="3"/>
        <v>400</v>
      </c>
      <c r="F54" s="9" t="s">
        <v>53</v>
      </c>
      <c r="G54" s="14">
        <v>42422</v>
      </c>
      <c r="H54" s="9"/>
      <c r="I54" s="11"/>
      <c r="J54" s="10"/>
    </row>
    <row r="55" spans="1:10" x14ac:dyDescent="0.25">
      <c r="A55" s="9">
        <f t="shared" si="1"/>
        <v>54</v>
      </c>
      <c r="B55" s="9" t="s">
        <v>101</v>
      </c>
      <c r="C55" s="10">
        <v>20</v>
      </c>
      <c r="D55" s="10">
        <v>20</v>
      </c>
      <c r="E55" s="12">
        <f t="shared" si="3"/>
        <v>400</v>
      </c>
      <c r="F55" s="9" t="s">
        <v>54</v>
      </c>
      <c r="G55" s="14">
        <v>42423</v>
      </c>
      <c r="H55" s="9"/>
      <c r="I55" s="11"/>
      <c r="J55" s="10"/>
    </row>
    <row r="56" spans="1:10" x14ac:dyDescent="0.25">
      <c r="A56" s="9">
        <f t="shared" si="1"/>
        <v>55</v>
      </c>
      <c r="B56" s="9" t="s">
        <v>102</v>
      </c>
      <c r="C56" s="10">
        <v>20</v>
      </c>
      <c r="D56" s="10">
        <v>20</v>
      </c>
      <c r="E56" s="12">
        <f t="shared" si="3"/>
        <v>400</v>
      </c>
      <c r="F56" s="9" t="s">
        <v>55</v>
      </c>
      <c r="G56" s="14">
        <v>42424</v>
      </c>
      <c r="H56" s="9"/>
      <c r="I56" s="11"/>
      <c r="J56" s="10"/>
    </row>
    <row r="57" spans="1:10" x14ac:dyDescent="0.25">
      <c r="A57" s="9">
        <f t="shared" si="1"/>
        <v>56</v>
      </c>
      <c r="B57" s="9" t="s">
        <v>103</v>
      </c>
      <c r="C57" s="10">
        <v>20</v>
      </c>
      <c r="D57" s="10">
        <v>20</v>
      </c>
      <c r="E57" s="12">
        <f t="shared" si="3"/>
        <v>400</v>
      </c>
      <c r="F57" s="9" t="s">
        <v>56</v>
      </c>
      <c r="G57" s="14">
        <v>42425</v>
      </c>
      <c r="H57" s="9"/>
      <c r="I57" s="11"/>
      <c r="J57" s="10"/>
    </row>
    <row r="58" spans="1:10" x14ac:dyDescent="0.25">
      <c r="A58" s="9">
        <f t="shared" si="1"/>
        <v>57</v>
      </c>
      <c r="B58" s="9" t="s">
        <v>104</v>
      </c>
      <c r="C58" s="10">
        <v>20</v>
      </c>
      <c r="D58" s="10">
        <v>20</v>
      </c>
      <c r="E58" s="12">
        <f t="shared" si="3"/>
        <v>400</v>
      </c>
      <c r="F58" s="9" t="s">
        <v>57</v>
      </c>
      <c r="G58" s="14">
        <v>42426</v>
      </c>
      <c r="H58" s="9"/>
      <c r="I58" s="11"/>
      <c r="J58" s="10"/>
    </row>
    <row r="59" spans="1:10" x14ac:dyDescent="0.25">
      <c r="A59" s="9">
        <f t="shared" si="1"/>
        <v>58</v>
      </c>
      <c r="B59" s="9" t="s">
        <v>105</v>
      </c>
      <c r="C59" s="10">
        <v>20</v>
      </c>
      <c r="D59" s="10">
        <v>20</v>
      </c>
      <c r="E59" s="12">
        <f t="shared" si="3"/>
        <v>400</v>
      </c>
      <c r="F59" s="9" t="s">
        <v>58</v>
      </c>
      <c r="G59" s="14">
        <v>42427</v>
      </c>
      <c r="H59" s="9"/>
      <c r="I59" s="11"/>
      <c r="J59" s="10"/>
    </row>
    <row r="60" spans="1:10" x14ac:dyDescent="0.25">
      <c r="A60" s="9">
        <f t="shared" si="1"/>
        <v>59</v>
      </c>
      <c r="B60" s="9" t="s">
        <v>106</v>
      </c>
      <c r="C60" s="10">
        <v>20</v>
      </c>
      <c r="D60" s="10">
        <v>20</v>
      </c>
      <c r="E60" s="12">
        <f t="shared" si="3"/>
        <v>400</v>
      </c>
      <c r="F60" s="9" t="s">
        <v>59</v>
      </c>
      <c r="G60" s="14">
        <v>42428</v>
      </c>
      <c r="H60" s="9"/>
      <c r="I60" s="11"/>
      <c r="J60" s="10"/>
    </row>
    <row r="61" spans="1:10" x14ac:dyDescent="0.25">
      <c r="A61" s="9">
        <f t="shared" si="1"/>
        <v>60</v>
      </c>
      <c r="B61" s="9" t="s">
        <v>107</v>
      </c>
      <c r="C61" s="10">
        <v>20</v>
      </c>
      <c r="D61" s="10">
        <v>20</v>
      </c>
      <c r="E61" s="12">
        <f t="shared" si="3"/>
        <v>400</v>
      </c>
      <c r="F61" s="9" t="s">
        <v>60</v>
      </c>
      <c r="G61" s="14">
        <v>42429</v>
      </c>
      <c r="H61" s="9"/>
      <c r="I61" s="11"/>
      <c r="J61" s="10"/>
    </row>
    <row r="62" spans="1:10" x14ac:dyDescent="0.25">
      <c r="A62" s="9">
        <f t="shared" si="1"/>
        <v>61</v>
      </c>
      <c r="B62" s="9" t="s">
        <v>108</v>
      </c>
      <c r="C62" s="10">
        <v>30</v>
      </c>
      <c r="D62" s="10">
        <v>30</v>
      </c>
      <c r="E62" s="12">
        <f t="shared" si="3"/>
        <v>900</v>
      </c>
      <c r="F62" s="9" t="s">
        <v>61</v>
      </c>
      <c r="G62" s="14">
        <v>42430</v>
      </c>
      <c r="H62" s="9"/>
      <c r="I62" s="11"/>
      <c r="J62" s="10"/>
    </row>
    <row r="63" spans="1:10" x14ac:dyDescent="0.25">
      <c r="A63" s="9">
        <f t="shared" si="1"/>
        <v>62</v>
      </c>
      <c r="B63" s="9" t="s">
        <v>109</v>
      </c>
      <c r="C63" s="10">
        <v>30</v>
      </c>
      <c r="D63" s="10">
        <v>30</v>
      </c>
      <c r="E63" s="12">
        <f t="shared" si="3"/>
        <v>900</v>
      </c>
      <c r="F63" s="9" t="s">
        <v>62</v>
      </c>
      <c r="G63" s="14">
        <v>42431</v>
      </c>
      <c r="H63" s="9"/>
      <c r="I63" s="11"/>
      <c r="J63" s="10"/>
    </row>
    <row r="64" spans="1:10" x14ac:dyDescent="0.25">
      <c r="A64" s="9">
        <f t="shared" si="1"/>
        <v>63</v>
      </c>
      <c r="B64" s="9" t="s">
        <v>110</v>
      </c>
      <c r="C64" s="10">
        <v>30</v>
      </c>
      <c r="D64" s="10">
        <v>30</v>
      </c>
      <c r="E64" s="12">
        <f t="shared" si="3"/>
        <v>900</v>
      </c>
      <c r="F64" s="9" t="s">
        <v>63</v>
      </c>
      <c r="G64" s="14">
        <v>42432</v>
      </c>
      <c r="H64" s="9"/>
      <c r="I64" s="11"/>
      <c r="J64" s="10"/>
    </row>
    <row r="65" spans="1:10" x14ac:dyDescent="0.25">
      <c r="A65" s="9">
        <f t="shared" si="1"/>
        <v>64</v>
      </c>
      <c r="B65" s="9" t="s">
        <v>111</v>
      </c>
      <c r="C65" s="10">
        <v>30</v>
      </c>
      <c r="D65" s="10">
        <v>30</v>
      </c>
      <c r="E65" s="12">
        <f t="shared" si="3"/>
        <v>900</v>
      </c>
      <c r="F65" s="9" t="s">
        <v>64</v>
      </c>
      <c r="G65" s="14">
        <v>42433</v>
      </c>
      <c r="H65" s="9"/>
      <c r="I65" s="11"/>
      <c r="J65" s="10"/>
    </row>
    <row r="66" spans="1:10" x14ac:dyDescent="0.25">
      <c r="A66" s="9">
        <f t="shared" si="1"/>
        <v>65</v>
      </c>
      <c r="B66" s="9" t="s">
        <v>112</v>
      </c>
      <c r="C66" s="10">
        <v>30</v>
      </c>
      <c r="D66" s="10">
        <v>30</v>
      </c>
      <c r="E66" s="12">
        <f t="shared" si="3"/>
        <v>900</v>
      </c>
      <c r="F66" s="9" t="s">
        <v>65</v>
      </c>
      <c r="G66" s="14">
        <v>42434</v>
      </c>
      <c r="H66" s="9"/>
      <c r="I66" s="11"/>
      <c r="J66" s="10"/>
    </row>
    <row r="67" spans="1:10" x14ac:dyDescent="0.25">
      <c r="A67" s="9">
        <f t="shared" si="1"/>
        <v>66</v>
      </c>
      <c r="B67" s="9" t="s">
        <v>113</v>
      </c>
      <c r="C67" s="10">
        <v>30</v>
      </c>
      <c r="D67" s="10">
        <v>30</v>
      </c>
      <c r="E67" s="12">
        <f t="shared" si="3"/>
        <v>900</v>
      </c>
      <c r="F67" s="9" t="s">
        <v>66</v>
      </c>
      <c r="G67" s="14">
        <v>42435</v>
      </c>
      <c r="H67" s="9"/>
      <c r="I67" s="11"/>
      <c r="J67" s="10"/>
    </row>
    <row r="68" spans="1:10" x14ac:dyDescent="0.25">
      <c r="A68" s="9">
        <f t="shared" ref="A68:A92" si="4">IF(B68="","",A67+1)</f>
        <v>67</v>
      </c>
      <c r="B68" s="9" t="s">
        <v>114</v>
      </c>
      <c r="C68" s="10">
        <v>30</v>
      </c>
      <c r="D68" s="10">
        <v>30</v>
      </c>
      <c r="E68" s="12">
        <f t="shared" si="3"/>
        <v>900</v>
      </c>
      <c r="F68" s="9" t="s">
        <v>67</v>
      </c>
      <c r="G68" s="14">
        <v>42436</v>
      </c>
      <c r="H68" s="9"/>
      <c r="I68" s="11"/>
      <c r="J68" s="10"/>
    </row>
    <row r="69" spans="1:10" x14ac:dyDescent="0.25">
      <c r="A69" s="9">
        <f t="shared" si="4"/>
        <v>68</v>
      </c>
      <c r="B69" s="9" t="s">
        <v>115</v>
      </c>
      <c r="C69" s="10">
        <v>30</v>
      </c>
      <c r="D69" s="10">
        <v>30</v>
      </c>
      <c r="E69" s="12">
        <f t="shared" si="3"/>
        <v>900</v>
      </c>
      <c r="F69" s="9" t="s">
        <v>68</v>
      </c>
      <c r="G69" s="14">
        <v>42437</v>
      </c>
      <c r="H69" s="9"/>
      <c r="I69" s="11"/>
      <c r="J69" s="10"/>
    </row>
    <row r="70" spans="1:10" x14ac:dyDescent="0.25">
      <c r="A70" s="9">
        <f t="shared" si="4"/>
        <v>69</v>
      </c>
      <c r="B70" s="9" t="s">
        <v>116</v>
      </c>
      <c r="C70" s="10">
        <v>30</v>
      </c>
      <c r="D70" s="10">
        <v>30</v>
      </c>
      <c r="E70" s="12">
        <f t="shared" si="3"/>
        <v>900</v>
      </c>
      <c r="F70" s="9" t="s">
        <v>69</v>
      </c>
      <c r="G70" s="14">
        <v>42438</v>
      </c>
      <c r="H70" s="9"/>
      <c r="I70" s="11"/>
      <c r="J70" s="10"/>
    </row>
    <row r="71" spans="1:10" x14ac:dyDescent="0.25">
      <c r="A71" s="9">
        <f t="shared" si="4"/>
        <v>70</v>
      </c>
      <c r="B71" s="9" t="s">
        <v>117</v>
      </c>
      <c r="C71" s="10">
        <v>30</v>
      </c>
      <c r="D71" s="10">
        <v>30</v>
      </c>
      <c r="E71" s="12">
        <f t="shared" si="3"/>
        <v>900</v>
      </c>
      <c r="F71" s="9" t="s">
        <v>47</v>
      </c>
      <c r="G71" s="14">
        <v>42439</v>
      </c>
      <c r="H71" s="9"/>
      <c r="I71" s="11"/>
      <c r="J71" s="10"/>
    </row>
    <row r="72" spans="1:10" x14ac:dyDescent="0.25">
      <c r="A72" s="9">
        <f t="shared" si="4"/>
        <v>71</v>
      </c>
      <c r="B72" s="9" t="s">
        <v>118</v>
      </c>
      <c r="C72" s="10">
        <v>30</v>
      </c>
      <c r="D72" s="10">
        <v>30</v>
      </c>
      <c r="E72" s="12">
        <f t="shared" si="3"/>
        <v>900</v>
      </c>
      <c r="F72" s="9" t="s">
        <v>48</v>
      </c>
      <c r="G72" s="14">
        <v>42440</v>
      </c>
      <c r="H72" s="9"/>
      <c r="I72" s="11"/>
      <c r="J72" s="10"/>
    </row>
    <row r="73" spans="1:10" x14ac:dyDescent="0.25">
      <c r="A73" s="9">
        <f t="shared" si="4"/>
        <v>72</v>
      </c>
      <c r="B73" s="9" t="s">
        <v>119</v>
      </c>
      <c r="C73" s="10">
        <v>30</v>
      </c>
      <c r="D73" s="10">
        <v>30</v>
      </c>
      <c r="E73" s="12">
        <f t="shared" si="3"/>
        <v>900</v>
      </c>
      <c r="F73" s="9" t="s">
        <v>49</v>
      </c>
      <c r="G73" s="14">
        <v>42441</v>
      </c>
      <c r="H73" s="9"/>
      <c r="I73" s="11"/>
      <c r="J73" s="10"/>
    </row>
    <row r="74" spans="1:10" x14ac:dyDescent="0.25">
      <c r="A74" s="9">
        <f t="shared" si="4"/>
        <v>73</v>
      </c>
      <c r="B74" s="9" t="s">
        <v>120</v>
      </c>
      <c r="C74" s="10">
        <v>30</v>
      </c>
      <c r="D74" s="10">
        <v>30</v>
      </c>
      <c r="E74" s="12">
        <f t="shared" si="3"/>
        <v>900</v>
      </c>
      <c r="F74" s="9" t="s">
        <v>50</v>
      </c>
      <c r="G74" s="14">
        <v>42442</v>
      </c>
      <c r="H74" s="9"/>
      <c r="I74" s="11"/>
      <c r="J74" s="10"/>
    </row>
    <row r="75" spans="1:10" x14ac:dyDescent="0.25">
      <c r="A75" s="9">
        <f t="shared" si="4"/>
        <v>74</v>
      </c>
      <c r="B75" s="9" t="s">
        <v>121</v>
      </c>
      <c r="C75" s="10">
        <v>30</v>
      </c>
      <c r="D75" s="10">
        <v>30</v>
      </c>
      <c r="E75" s="12">
        <f t="shared" si="3"/>
        <v>900</v>
      </c>
      <c r="F75" s="9" t="s">
        <v>51</v>
      </c>
      <c r="G75" s="14">
        <v>42443</v>
      </c>
      <c r="H75" s="9"/>
      <c r="I75" s="11"/>
      <c r="J75" s="10"/>
    </row>
    <row r="76" spans="1:10" x14ac:dyDescent="0.25">
      <c r="A76" s="9">
        <f t="shared" si="4"/>
        <v>75</v>
      </c>
      <c r="B76" s="9" t="s">
        <v>122</v>
      </c>
      <c r="C76" s="10">
        <v>30</v>
      </c>
      <c r="D76" s="10">
        <v>30</v>
      </c>
      <c r="E76" s="12">
        <f t="shared" si="3"/>
        <v>900</v>
      </c>
      <c r="F76" s="9" t="s">
        <v>52</v>
      </c>
      <c r="G76" s="14">
        <v>42444</v>
      </c>
      <c r="H76" s="9"/>
      <c r="I76" s="11"/>
      <c r="J76" s="10"/>
    </row>
    <row r="77" spans="1:10" x14ac:dyDescent="0.25">
      <c r="A77" s="9">
        <f t="shared" si="4"/>
        <v>76</v>
      </c>
      <c r="B77" s="9" t="s">
        <v>123</v>
      </c>
      <c r="C77" s="10">
        <v>30</v>
      </c>
      <c r="D77" s="10">
        <v>30</v>
      </c>
      <c r="E77" s="12">
        <f t="shared" si="3"/>
        <v>900</v>
      </c>
      <c r="F77" s="9" t="s">
        <v>53</v>
      </c>
      <c r="G77" s="14">
        <v>42445</v>
      </c>
      <c r="H77" s="9"/>
      <c r="I77" s="11"/>
      <c r="J77" s="10"/>
    </row>
    <row r="78" spans="1:10" x14ac:dyDescent="0.25">
      <c r="A78" s="9">
        <f t="shared" si="4"/>
        <v>77</v>
      </c>
      <c r="B78" s="9" t="s">
        <v>124</v>
      </c>
      <c r="C78" s="10">
        <v>30</v>
      </c>
      <c r="D78" s="10">
        <v>30</v>
      </c>
      <c r="E78" s="12">
        <f t="shared" si="3"/>
        <v>900</v>
      </c>
      <c r="F78" s="9" t="s">
        <v>54</v>
      </c>
      <c r="G78" s="14">
        <v>42446</v>
      </c>
      <c r="H78" s="9"/>
      <c r="I78" s="11"/>
      <c r="J78" s="10"/>
    </row>
    <row r="79" spans="1:10" x14ac:dyDescent="0.25">
      <c r="A79" s="9">
        <f t="shared" si="4"/>
        <v>78</v>
      </c>
      <c r="B79" s="9" t="s">
        <v>125</v>
      </c>
      <c r="C79" s="10">
        <v>30</v>
      </c>
      <c r="D79" s="10">
        <v>30</v>
      </c>
      <c r="E79" s="12">
        <f t="shared" si="3"/>
        <v>900</v>
      </c>
      <c r="F79" s="9" t="s">
        <v>55</v>
      </c>
      <c r="G79" s="14">
        <v>42447</v>
      </c>
      <c r="H79" s="9"/>
      <c r="I79" s="11"/>
      <c r="J79" s="10"/>
    </row>
    <row r="80" spans="1:10" x14ac:dyDescent="0.25">
      <c r="A80" s="9">
        <f t="shared" si="4"/>
        <v>79</v>
      </c>
      <c r="B80" s="9" t="s">
        <v>126</v>
      </c>
      <c r="C80" s="10">
        <v>30</v>
      </c>
      <c r="D80" s="10">
        <v>30</v>
      </c>
      <c r="E80" s="12">
        <f t="shared" si="3"/>
        <v>900</v>
      </c>
      <c r="F80" s="9" t="s">
        <v>56</v>
      </c>
      <c r="G80" s="14">
        <v>42448</v>
      </c>
      <c r="H80" s="9"/>
      <c r="I80" s="11"/>
      <c r="J80" s="10"/>
    </row>
    <row r="81" spans="1:10" x14ac:dyDescent="0.25">
      <c r="A81" s="9">
        <f t="shared" si="4"/>
        <v>80</v>
      </c>
      <c r="B81" s="9" t="s">
        <v>127</v>
      </c>
      <c r="C81" s="10">
        <v>30</v>
      </c>
      <c r="D81" s="10">
        <v>30</v>
      </c>
      <c r="E81" s="12">
        <f t="shared" si="3"/>
        <v>900</v>
      </c>
      <c r="F81" s="9" t="s">
        <v>57</v>
      </c>
      <c r="G81" s="14">
        <v>42449</v>
      </c>
      <c r="H81" s="9"/>
      <c r="I81" s="11"/>
      <c r="J81" s="10"/>
    </row>
    <row r="82" spans="1:10" x14ac:dyDescent="0.25">
      <c r="A82" s="9">
        <f t="shared" si="4"/>
        <v>81</v>
      </c>
      <c r="B82" s="9" t="s">
        <v>128</v>
      </c>
      <c r="C82" s="10">
        <v>30</v>
      </c>
      <c r="D82" s="10">
        <v>30</v>
      </c>
      <c r="E82" s="12">
        <f t="shared" si="3"/>
        <v>900</v>
      </c>
      <c r="F82" s="9" t="s">
        <v>58</v>
      </c>
      <c r="G82" s="14">
        <v>42450</v>
      </c>
      <c r="H82" s="9"/>
      <c r="I82" s="11"/>
      <c r="J82" s="10"/>
    </row>
    <row r="83" spans="1:10" x14ac:dyDescent="0.25">
      <c r="A83" s="9">
        <f t="shared" si="4"/>
        <v>82</v>
      </c>
      <c r="B83" s="9" t="s">
        <v>129</v>
      </c>
      <c r="C83" s="10">
        <v>30</v>
      </c>
      <c r="D83" s="10">
        <v>30</v>
      </c>
      <c r="E83" s="12">
        <f t="shared" si="3"/>
        <v>900</v>
      </c>
      <c r="F83" s="9" t="s">
        <v>59</v>
      </c>
      <c r="G83" s="14">
        <v>42451</v>
      </c>
      <c r="H83" s="9"/>
      <c r="I83" s="11"/>
      <c r="J83" s="10"/>
    </row>
    <row r="84" spans="1:10" x14ac:dyDescent="0.25">
      <c r="A84" s="9">
        <f t="shared" si="4"/>
        <v>83</v>
      </c>
      <c r="B84" s="9" t="s">
        <v>130</v>
      </c>
      <c r="C84" s="10">
        <v>30</v>
      </c>
      <c r="D84" s="10">
        <v>30</v>
      </c>
      <c r="E84" s="12">
        <f t="shared" si="3"/>
        <v>900</v>
      </c>
      <c r="F84" s="9" t="s">
        <v>60</v>
      </c>
      <c r="G84" s="14">
        <v>42452</v>
      </c>
      <c r="H84" s="9"/>
      <c r="I84" s="11"/>
      <c r="J84" s="10"/>
    </row>
    <row r="85" spans="1:10" x14ac:dyDescent="0.25">
      <c r="A85" s="9">
        <f t="shared" si="4"/>
        <v>84</v>
      </c>
      <c r="B85" s="9" t="s">
        <v>131</v>
      </c>
      <c r="C85" s="10">
        <v>30</v>
      </c>
      <c r="D85" s="10">
        <v>30</v>
      </c>
      <c r="E85" s="12">
        <f t="shared" si="3"/>
        <v>900</v>
      </c>
      <c r="F85" s="9" t="s">
        <v>61</v>
      </c>
      <c r="G85" s="14">
        <v>42453</v>
      </c>
      <c r="H85" s="9"/>
      <c r="I85" s="11"/>
      <c r="J85" s="10"/>
    </row>
    <row r="86" spans="1:10" x14ac:dyDescent="0.25">
      <c r="A86" s="9">
        <f t="shared" si="4"/>
        <v>85</v>
      </c>
      <c r="B86" s="9" t="s">
        <v>132</v>
      </c>
      <c r="C86" s="10">
        <v>30</v>
      </c>
      <c r="D86" s="10">
        <v>30</v>
      </c>
      <c r="E86" s="12">
        <f t="shared" si="3"/>
        <v>900</v>
      </c>
      <c r="F86" s="9" t="s">
        <v>62</v>
      </c>
      <c r="G86" s="14">
        <v>42454</v>
      </c>
      <c r="H86" s="9"/>
      <c r="I86" s="11"/>
      <c r="J86" s="10"/>
    </row>
    <row r="87" spans="1:10" x14ac:dyDescent="0.25">
      <c r="A87" s="9">
        <f t="shared" si="4"/>
        <v>86</v>
      </c>
      <c r="B87" s="9" t="s">
        <v>133</v>
      </c>
      <c r="C87" s="10">
        <v>30</v>
      </c>
      <c r="D87" s="10">
        <v>30</v>
      </c>
      <c r="E87" s="12">
        <f t="shared" si="3"/>
        <v>900</v>
      </c>
      <c r="F87" s="9" t="s">
        <v>63</v>
      </c>
      <c r="G87" s="14">
        <v>42455</v>
      </c>
      <c r="H87" s="23"/>
      <c r="I87" s="24"/>
      <c r="J87" s="10"/>
    </row>
    <row r="88" spans="1:10" x14ac:dyDescent="0.25">
      <c r="A88" s="9">
        <f t="shared" si="4"/>
        <v>87</v>
      </c>
      <c r="B88" s="9" t="s">
        <v>134</v>
      </c>
      <c r="C88" s="10">
        <v>30</v>
      </c>
      <c r="D88" s="10">
        <v>30</v>
      </c>
      <c r="E88" s="12">
        <f t="shared" si="3"/>
        <v>900</v>
      </c>
      <c r="F88" s="9" t="s">
        <v>64</v>
      </c>
      <c r="G88" s="14">
        <v>42456</v>
      </c>
      <c r="H88" s="23"/>
      <c r="I88" s="24"/>
      <c r="J88" s="10"/>
    </row>
    <row r="89" spans="1:10" x14ac:dyDescent="0.25">
      <c r="A89" s="9">
        <f t="shared" si="4"/>
        <v>88</v>
      </c>
      <c r="B89" s="9" t="s">
        <v>135</v>
      </c>
      <c r="C89" s="10">
        <v>30</v>
      </c>
      <c r="D89" s="10">
        <v>30</v>
      </c>
      <c r="E89" s="12">
        <f t="shared" si="3"/>
        <v>900</v>
      </c>
      <c r="F89" s="9" t="s">
        <v>65</v>
      </c>
      <c r="G89" s="14">
        <v>42457</v>
      </c>
      <c r="H89" s="23"/>
      <c r="I89" s="24"/>
      <c r="J89" s="10"/>
    </row>
    <row r="90" spans="1:10" x14ac:dyDescent="0.25">
      <c r="A90" s="9">
        <f t="shared" si="4"/>
        <v>89</v>
      </c>
      <c r="B90" s="9" t="s">
        <v>136</v>
      </c>
      <c r="C90" s="10">
        <v>30</v>
      </c>
      <c r="D90" s="10">
        <v>30</v>
      </c>
      <c r="E90" s="12">
        <f t="shared" si="3"/>
        <v>900</v>
      </c>
      <c r="F90" s="9" t="s">
        <v>66</v>
      </c>
      <c r="G90" s="14">
        <v>42458</v>
      </c>
      <c r="H90" s="23"/>
      <c r="I90" s="24"/>
      <c r="J90" s="10"/>
    </row>
    <row r="91" spans="1:10" x14ac:dyDescent="0.25">
      <c r="A91" s="9">
        <f t="shared" si="4"/>
        <v>90</v>
      </c>
      <c r="B91" s="9" t="s">
        <v>137</v>
      </c>
      <c r="C91" s="10">
        <v>30</v>
      </c>
      <c r="D91" s="10">
        <v>30</v>
      </c>
      <c r="E91" s="12">
        <f t="shared" si="3"/>
        <v>900</v>
      </c>
      <c r="F91" s="9" t="s">
        <v>67</v>
      </c>
      <c r="G91" s="14">
        <v>42459</v>
      </c>
      <c r="H91" s="23"/>
      <c r="I91" s="24"/>
      <c r="J91" s="10"/>
    </row>
    <row r="92" spans="1:10" x14ac:dyDescent="0.25">
      <c r="A92" s="9">
        <f t="shared" si="4"/>
        <v>91</v>
      </c>
      <c r="B92" s="9" t="s">
        <v>138</v>
      </c>
      <c r="C92" s="10">
        <v>30</v>
      </c>
      <c r="D92" s="10">
        <v>30</v>
      </c>
      <c r="E92" s="12">
        <f t="shared" si="3"/>
        <v>900</v>
      </c>
      <c r="F92" s="9" t="s">
        <v>68</v>
      </c>
      <c r="G92" s="14">
        <v>42460</v>
      </c>
      <c r="H92" s="23"/>
      <c r="I92" s="24"/>
      <c r="J92" s="10"/>
    </row>
  </sheetData>
  <mergeCells count="1">
    <mergeCell ref="L1:M1"/>
  </mergeCells>
  <dataValidations count="5">
    <dataValidation type="list" allowBlank="1" showInputMessage="1" showErrorMessage="1" sqref="L15 P17">
      <formula1>Mois</formula1>
    </dataValidation>
    <dataValidation type="list" allowBlank="1" showInputMessage="1" showErrorMessage="1" sqref="F2:F92">
      <formula1>Clients</formula1>
    </dataValidation>
    <dataValidation type="list" allowBlank="1" showInputMessage="1" showErrorMessage="1" sqref="P18">
      <formula1>MoisTer</formula1>
    </dataValidation>
    <dataValidation type="list" allowBlank="1" showInputMessage="1" showErrorMessage="1" sqref="L1">
      <formula1>#REF!</formula1>
    </dataValidation>
    <dataValidation type="list" allowBlank="1" showInputMessage="1" showErrorMessage="1" sqref="J2:J92 L3:L14">
      <formula1>#REF!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Bon</vt:lpstr>
    </vt:vector>
  </TitlesOfParts>
  <Company>Edition ULTRA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Edition Ultra</dc:creator>
  <cp:lastModifiedBy>ZINE</cp:lastModifiedBy>
  <cp:lastPrinted>2016-03-12T19:06:38Z</cp:lastPrinted>
  <dcterms:created xsi:type="dcterms:W3CDTF">2013-12-20T19:06:56Z</dcterms:created>
  <dcterms:modified xsi:type="dcterms:W3CDTF">2016-03-25T19:11:05Z</dcterms:modified>
</cp:coreProperties>
</file>