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5360" windowHeight="8235" tabRatio="554" activeTab="2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Facture!$A$1:$N$58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T3" i="3" l="1"/>
  <c r="E17" i="3" l="1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H31" i="1" l="1"/>
  <c r="H32" i="1"/>
  <c r="H33" i="1"/>
  <c r="H34" i="1"/>
  <c r="H35" i="1"/>
  <c r="H36" i="1"/>
  <c r="H37" i="1"/>
  <c r="H38" i="1"/>
  <c r="D26" i="1" l="1"/>
  <c r="E26" i="1"/>
  <c r="H22" i="1"/>
  <c r="H23" i="1"/>
  <c r="H24" i="1"/>
  <c r="H25" i="1"/>
  <c r="H26" i="1"/>
  <c r="H30" i="1"/>
  <c r="H247" i="2"/>
  <c r="H310" i="2"/>
  <c r="H342" i="2"/>
  <c r="H346" i="2"/>
  <c r="H156" i="2"/>
  <c r="H8" i="1"/>
  <c r="H9" i="1"/>
  <c r="H10" i="1"/>
  <c r="H11" i="1"/>
  <c r="H12" i="1"/>
  <c r="H13" i="1"/>
  <c r="H19" i="1"/>
  <c r="H20" i="1"/>
  <c r="H21" i="1"/>
  <c r="D20" i="1"/>
  <c r="E20" i="1" s="1"/>
  <c r="D21" i="1"/>
  <c r="E21" i="1" s="1"/>
  <c r="H391" i="2"/>
  <c r="H14" i="1"/>
  <c r="H15" i="1"/>
  <c r="H16" i="1"/>
  <c r="H17" i="1"/>
  <c r="H18" i="1"/>
  <c r="H90" i="2"/>
  <c r="H294" i="2"/>
  <c r="D8" i="1"/>
  <c r="E8" i="1" s="1"/>
  <c r="H388" i="2"/>
  <c r="H389" i="2"/>
  <c r="H390" i="2"/>
  <c r="H387" i="2"/>
  <c r="A12" i="2"/>
  <c r="A13" i="2"/>
  <c r="A14" i="2"/>
  <c r="A15" i="2"/>
  <c r="A16" i="2"/>
  <c r="A17" i="2"/>
  <c r="A18" i="2"/>
  <c r="H383" i="2"/>
  <c r="H384" i="2"/>
  <c r="H7" i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2" i="1"/>
  <c r="E22" i="1"/>
  <c r="D23" i="1"/>
  <c r="E23" i="1"/>
  <c r="D24" i="1"/>
  <c r="E24" i="1"/>
  <c r="D25" i="1"/>
  <c r="E25" i="1"/>
  <c r="A8" i="1"/>
  <c r="A9" i="1"/>
  <c r="A10" i="1" s="1"/>
  <c r="K1" i="2"/>
  <c r="H386" i="2"/>
  <c r="D7" i="1"/>
  <c r="E7" i="1" s="1"/>
  <c r="C99" i="3"/>
  <c r="H18" i="2"/>
  <c r="H164" i="2"/>
  <c r="H385" i="2"/>
  <c r="H377" i="2"/>
  <c r="H380" i="2"/>
  <c r="H381" i="2"/>
  <c r="H382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3" i="2"/>
  <c r="H344" i="2"/>
  <c r="H345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8" i="2"/>
  <c r="H379" i="2"/>
  <c r="H2" i="2"/>
  <c r="H3" i="2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7" i="2"/>
  <c r="H158" i="2"/>
  <c r="H159" i="2"/>
  <c r="H160" i="2"/>
  <c r="H161" i="2"/>
  <c r="H162" i="2"/>
  <c r="H163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K2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F33" i="2" s="1"/>
  <c r="G33" i="2" s="1"/>
  <c r="F65" i="2"/>
  <c r="G65" i="2" s="1"/>
  <c r="F98" i="2"/>
  <c r="G98" i="2" s="1"/>
  <c r="F130" i="2"/>
  <c r="G130" i="2" s="1"/>
  <c r="F163" i="2"/>
  <c r="G163" i="2" s="1"/>
  <c r="F28" i="2"/>
  <c r="G28" i="2" s="1"/>
  <c r="F60" i="2"/>
  <c r="G60" i="2" s="1"/>
  <c r="F93" i="2"/>
  <c r="G93" i="2" s="1"/>
  <c r="F125" i="2"/>
  <c r="G125" i="2" s="1"/>
  <c r="F158" i="2"/>
  <c r="G158" i="2" s="1"/>
  <c r="F191" i="2"/>
  <c r="G191" i="2" s="1"/>
  <c r="F223" i="2"/>
  <c r="G223" i="2" s="1"/>
  <c r="F256" i="2"/>
  <c r="G256" i="2" s="1"/>
  <c r="F194" i="2"/>
  <c r="G194" i="2" s="1"/>
  <c r="F226" i="2"/>
  <c r="G226" i="2" s="1"/>
  <c r="F259" i="2"/>
  <c r="G259" i="2" s="1"/>
  <c r="F19" i="2"/>
  <c r="G19" i="2" s="1"/>
  <c r="F51" i="2"/>
  <c r="G51" i="2" s="1"/>
  <c r="F83" i="2"/>
  <c r="G83" i="2" s="1"/>
  <c r="F116" i="2"/>
  <c r="G116" i="2" s="1"/>
  <c r="F148" i="2"/>
  <c r="G148" i="2" s="1"/>
  <c r="F13" i="2"/>
  <c r="G13" i="2" s="1"/>
  <c r="F46" i="2"/>
  <c r="G46" i="2" s="1"/>
  <c r="F78" i="2"/>
  <c r="G78" i="2" s="1"/>
  <c r="F111" i="2"/>
  <c r="G111" i="2" s="1"/>
  <c r="F143" i="2"/>
  <c r="G143" i="2" s="1"/>
  <c r="F177" i="2"/>
  <c r="G177" i="2" s="1"/>
  <c r="F209" i="2"/>
  <c r="G209" i="2" s="1"/>
  <c r="F241" i="2"/>
  <c r="G241" i="2" s="1"/>
  <c r="F180" i="2"/>
  <c r="G180" i="2" s="1"/>
  <c r="F212" i="2"/>
  <c r="G212" i="2" s="1"/>
  <c r="F244" i="2"/>
  <c r="G244" i="2" s="1"/>
  <c r="F29" i="2"/>
  <c r="G29" i="2" s="1"/>
  <c r="F61" i="2"/>
  <c r="G61" i="2" s="1"/>
  <c r="F94" i="2"/>
  <c r="G94" i="2" s="1"/>
  <c r="F126" i="2"/>
  <c r="G126" i="2" s="1"/>
  <c r="F159" i="2"/>
  <c r="G159" i="2" s="1"/>
  <c r="F24" i="2"/>
  <c r="G24" i="2" s="1"/>
  <c r="F56" i="2"/>
  <c r="G56" i="2" s="1"/>
  <c r="F88" i="2"/>
  <c r="G88" i="2" s="1"/>
  <c r="F121" i="2"/>
  <c r="G121" i="2" s="1"/>
  <c r="F153" i="2"/>
  <c r="G153" i="2" s="1"/>
  <c r="F187" i="2"/>
  <c r="G187" i="2" s="1"/>
  <c r="F219" i="2"/>
  <c r="G219" i="2" s="1"/>
  <c r="F252" i="2"/>
  <c r="G252" i="2" s="1"/>
  <c r="F190" i="2"/>
  <c r="G190" i="2" s="1"/>
  <c r="F222" i="2"/>
  <c r="G222" i="2" s="1"/>
  <c r="F255" i="2"/>
  <c r="G255" i="2" s="1"/>
  <c r="F14" i="2"/>
  <c r="G14" i="2" s="1"/>
  <c r="F47" i="2"/>
  <c r="G47" i="2" s="1"/>
  <c r="F79" i="2"/>
  <c r="G79" i="2" s="1"/>
  <c r="F112" i="2"/>
  <c r="G112" i="2" s="1"/>
  <c r="F144" i="2"/>
  <c r="G144" i="2" s="1"/>
  <c r="F9" i="2"/>
  <c r="G9" i="2" s="1"/>
  <c r="F42" i="2"/>
  <c r="G42" i="2" s="1"/>
  <c r="F74" i="2"/>
  <c r="G74" i="2" s="1"/>
  <c r="F107" i="2"/>
  <c r="G107" i="2" s="1"/>
  <c r="F139" i="2"/>
  <c r="G139" i="2" s="1"/>
  <c r="F173" i="2"/>
  <c r="G173" i="2" s="1"/>
  <c r="F205" i="2"/>
  <c r="G205" i="2" s="1"/>
  <c r="F237" i="2"/>
  <c r="G237" i="2" s="1"/>
  <c r="F176" i="2"/>
  <c r="G176" i="2" s="1"/>
  <c r="F208" i="2"/>
  <c r="G208" i="2" s="1"/>
  <c r="F240" i="2"/>
  <c r="G240" i="2" s="1"/>
  <c r="F8" i="2"/>
  <c r="G8" i="2" s="1"/>
  <c r="F41" i="2"/>
  <c r="G41" i="2" s="1"/>
  <c r="F73" i="2"/>
  <c r="G73" i="2" s="1"/>
  <c r="F106" i="2"/>
  <c r="G106" i="2" s="1"/>
  <c r="F138" i="2"/>
  <c r="G138" i="2" s="1"/>
  <c r="F3" i="2"/>
  <c r="G3" i="2" s="1"/>
  <c r="F36" i="2"/>
  <c r="G36" i="2" s="1"/>
  <c r="F68" i="2"/>
  <c r="G68" i="2" s="1"/>
  <c r="F101" i="2"/>
  <c r="G101" i="2" s="1"/>
  <c r="F133" i="2"/>
  <c r="G133" i="2" s="1"/>
  <c r="F167" i="2"/>
  <c r="G167" i="2" s="1"/>
  <c r="F199" i="2"/>
  <c r="G199" i="2" s="1"/>
  <c r="F231" i="2"/>
  <c r="G231" i="2" s="1"/>
  <c r="F264" i="2"/>
  <c r="G264" i="2" s="1"/>
  <c r="F202" i="2"/>
  <c r="G202" i="2" s="1"/>
  <c r="F234" i="2"/>
  <c r="G234" i="2" s="1"/>
  <c r="F27" i="2"/>
  <c r="G27" i="2" s="1"/>
  <c r="F59" i="2"/>
  <c r="G59" i="2" s="1"/>
  <c r="F92" i="2"/>
  <c r="G92" i="2" s="1"/>
  <c r="F124" i="2"/>
  <c r="G124" i="2" s="1"/>
  <c r="F157" i="2"/>
  <c r="G157" i="2" s="1"/>
  <c r="F22" i="2"/>
  <c r="G22" i="2" s="1"/>
  <c r="F54" i="2"/>
  <c r="G54" i="2" s="1"/>
  <c r="F86" i="2"/>
  <c r="G86" i="2" s="1"/>
  <c r="F119" i="2"/>
  <c r="G119" i="2" s="1"/>
  <c r="F151" i="2"/>
  <c r="G151" i="2" s="1"/>
  <c r="F185" i="2"/>
  <c r="G185" i="2" s="1"/>
  <c r="F217" i="2"/>
  <c r="G217" i="2" s="1"/>
  <c r="F250" i="2"/>
  <c r="G250" i="2" s="1"/>
  <c r="F188" i="2"/>
  <c r="G188" i="2" s="1"/>
  <c r="F220" i="2"/>
  <c r="G220" i="2" s="1"/>
  <c r="F253" i="2"/>
  <c r="G253" i="2" s="1"/>
  <c r="F4" i="2"/>
  <c r="G4" i="2" s="1"/>
  <c r="F37" i="2"/>
  <c r="G37" i="2" s="1"/>
  <c r="F69" i="2"/>
  <c r="G69" i="2" s="1"/>
  <c r="F102" i="2"/>
  <c r="G102" i="2" s="1"/>
  <c r="F134" i="2"/>
  <c r="G134" i="2" s="1"/>
  <c r="F168" i="2"/>
  <c r="G168" i="2" s="1"/>
  <c r="F32" i="2"/>
  <c r="G32" i="2" s="1"/>
  <c r="F64" i="2"/>
  <c r="G64" i="2" s="1"/>
  <c r="F97" i="2"/>
  <c r="G97" i="2" s="1"/>
  <c r="F129" i="2"/>
  <c r="G129" i="2" s="1"/>
  <c r="F162" i="2"/>
  <c r="G162" i="2" s="1"/>
  <c r="F195" i="2"/>
  <c r="G195" i="2" s="1"/>
  <c r="F227" i="2"/>
  <c r="G227" i="2" s="1"/>
  <c r="F260" i="2"/>
  <c r="G260" i="2" s="1"/>
  <c r="F198" i="2"/>
  <c r="G198" i="2" s="1"/>
  <c r="F230" i="2"/>
  <c r="G230" i="2" s="1"/>
  <c r="F263" i="2"/>
  <c r="G263" i="2" s="1"/>
  <c r="F23" i="2"/>
  <c r="G23" i="2" s="1"/>
  <c r="F55" i="2"/>
  <c r="G55" i="2" s="1"/>
  <c r="F87" i="2"/>
  <c r="G87" i="2" s="1"/>
  <c r="F120" i="2"/>
  <c r="G120" i="2" s="1"/>
  <c r="F152" i="2"/>
  <c r="G152" i="2" s="1"/>
  <c r="F17" i="2"/>
  <c r="G17" i="2" s="1"/>
  <c r="F50" i="2"/>
  <c r="G50" i="2" s="1"/>
  <c r="F82" i="2"/>
  <c r="G82" i="2" s="1"/>
  <c r="F115" i="2"/>
  <c r="G115" i="2" s="1"/>
  <c r="F147" i="2"/>
  <c r="G147" i="2" s="1"/>
  <c r="F181" i="2"/>
  <c r="G181" i="2" s="1"/>
  <c r="F213" i="2"/>
  <c r="G213" i="2" s="1"/>
  <c r="F245" i="2"/>
  <c r="G245" i="2" s="1"/>
  <c r="F184" i="2"/>
  <c r="G184" i="2" s="1"/>
  <c r="F216" i="2"/>
  <c r="G216" i="2" s="1"/>
  <c r="F249" i="2"/>
  <c r="G249" i="2" s="1"/>
  <c r="F16" i="2"/>
  <c r="G16" i="2" s="1"/>
  <c r="F49" i="2"/>
  <c r="G49" i="2" s="1"/>
  <c r="F81" i="2"/>
  <c r="G81" i="2" s="1"/>
  <c r="F114" i="2"/>
  <c r="G114" i="2" s="1"/>
  <c r="F146" i="2"/>
  <c r="G146" i="2" s="1"/>
  <c r="F11" i="2"/>
  <c r="G11" i="2" s="1"/>
  <c r="F44" i="2"/>
  <c r="G44" i="2" s="1"/>
  <c r="F76" i="2"/>
  <c r="G76" i="2" s="1"/>
  <c r="F109" i="2"/>
  <c r="G109" i="2" s="1"/>
  <c r="F141" i="2"/>
  <c r="G141" i="2" s="1"/>
  <c r="F175" i="2"/>
  <c r="G175" i="2" s="1"/>
  <c r="F207" i="2"/>
  <c r="G207" i="2" s="1"/>
  <c r="F239" i="2"/>
  <c r="G239" i="2" s="1"/>
  <c r="F178" i="2"/>
  <c r="G178" i="2" s="1"/>
  <c r="F210" i="2"/>
  <c r="G210" i="2" s="1"/>
  <c r="F242" i="2"/>
  <c r="G242" i="2" s="1"/>
  <c r="F35" i="2"/>
  <c r="G35" i="2" s="1"/>
  <c r="F67" i="2"/>
  <c r="G67" i="2" s="1"/>
  <c r="F100" i="2"/>
  <c r="G100" i="2" s="1"/>
  <c r="F132" i="2"/>
  <c r="G132" i="2" s="1"/>
  <c r="F166" i="2"/>
  <c r="G166" i="2" s="1"/>
  <c r="F30" i="2"/>
  <c r="G30" i="2" s="1"/>
  <c r="F62" i="2"/>
  <c r="G62" i="2" s="1"/>
  <c r="F95" i="2"/>
  <c r="G95" i="2" s="1"/>
  <c r="F127" i="2"/>
  <c r="G127" i="2" s="1"/>
  <c r="F160" i="2"/>
  <c r="G160" i="2" s="1"/>
  <c r="F193" i="2"/>
  <c r="G193" i="2" s="1"/>
  <c r="F225" i="2"/>
  <c r="G225" i="2" s="1"/>
  <c r="F258" i="2"/>
  <c r="G258" i="2" s="1"/>
  <c r="F196" i="2"/>
  <c r="G196" i="2" s="1"/>
  <c r="F228" i="2"/>
  <c r="G228" i="2" s="1"/>
  <c r="F261" i="2"/>
  <c r="G261" i="2" s="1"/>
  <c r="F12" i="2"/>
  <c r="G12" i="2" s="1"/>
  <c r="F45" i="2"/>
  <c r="G45" i="2" s="1"/>
  <c r="F77" i="2"/>
  <c r="G77" i="2" s="1"/>
  <c r="F110" i="2"/>
  <c r="G110" i="2" s="1"/>
  <c r="F142" i="2"/>
  <c r="G142" i="2" s="1"/>
  <c r="F7" i="2"/>
  <c r="G7" i="2" s="1"/>
  <c r="F40" i="2"/>
  <c r="G40" i="2" s="1"/>
  <c r="F72" i="2"/>
  <c r="G72" i="2" s="1"/>
  <c r="F105" i="2"/>
  <c r="G105" i="2" s="1"/>
  <c r="F137" i="2"/>
  <c r="G137" i="2" s="1"/>
  <c r="F171" i="2"/>
  <c r="G171" i="2" s="1"/>
  <c r="F203" i="2"/>
  <c r="G203" i="2" s="1"/>
  <c r="F235" i="2"/>
  <c r="G235" i="2" s="1"/>
  <c r="F174" i="2"/>
  <c r="G174" i="2" s="1"/>
  <c r="F206" i="2"/>
  <c r="G206" i="2" s="1"/>
  <c r="F238" i="2"/>
  <c r="G238" i="2" s="1"/>
  <c r="F31" i="2"/>
  <c r="G31" i="2" s="1"/>
  <c r="F63" i="2"/>
  <c r="G63" i="2" s="1"/>
  <c r="F96" i="2"/>
  <c r="G96" i="2" s="1"/>
  <c r="F128" i="2"/>
  <c r="G128" i="2" s="1"/>
  <c r="F161" i="2"/>
  <c r="G161" i="2" s="1"/>
  <c r="F26" i="2"/>
  <c r="G26" i="2" s="1"/>
  <c r="F58" i="2"/>
  <c r="G58" i="2" s="1"/>
  <c r="F91" i="2"/>
  <c r="G91" i="2" s="1"/>
  <c r="F123" i="2"/>
  <c r="G123" i="2" s="1"/>
  <c r="F155" i="2"/>
  <c r="G155" i="2" s="1"/>
  <c r="F189" i="2"/>
  <c r="G189" i="2" s="1"/>
  <c r="F221" i="2"/>
  <c r="G221" i="2" s="1"/>
  <c r="F254" i="2"/>
  <c r="G254" i="2" s="1"/>
  <c r="F192" i="2"/>
  <c r="G192" i="2" s="1"/>
  <c r="F224" i="2"/>
  <c r="G224" i="2" s="1"/>
  <c r="F257" i="2"/>
  <c r="G257" i="2" s="1"/>
  <c r="F25" i="2"/>
  <c r="G25" i="2" s="1"/>
  <c r="F57" i="2"/>
  <c r="G57" i="2" s="1"/>
  <c r="F89" i="2"/>
  <c r="G89" i="2" s="1"/>
  <c r="F122" i="2"/>
  <c r="G122" i="2" s="1"/>
  <c r="F154" i="2"/>
  <c r="G154" i="2" s="1"/>
  <c r="F20" i="2"/>
  <c r="G20" i="2" s="1"/>
  <c r="F52" i="2"/>
  <c r="G52" i="2" s="1"/>
  <c r="F84" i="2"/>
  <c r="G84" i="2" s="1"/>
  <c r="F117" i="2"/>
  <c r="G117" i="2" s="1"/>
  <c r="F149" i="2"/>
  <c r="G149" i="2" s="1"/>
  <c r="F183" i="2"/>
  <c r="G183" i="2" s="1"/>
  <c r="F215" i="2"/>
  <c r="G215" i="2" s="1"/>
  <c r="F248" i="2"/>
  <c r="G248" i="2" s="1"/>
  <c r="F186" i="2"/>
  <c r="G186" i="2" s="1"/>
  <c r="F218" i="2"/>
  <c r="G218" i="2" s="1"/>
  <c r="F251" i="2"/>
  <c r="G251" i="2" s="1"/>
  <c r="F10" i="2"/>
  <c r="G10" i="2" s="1"/>
  <c r="F43" i="2"/>
  <c r="G43" i="2" s="1"/>
  <c r="F75" i="2"/>
  <c r="G75" i="2" s="1"/>
  <c r="F108" i="2"/>
  <c r="G108" i="2" s="1"/>
  <c r="F140" i="2"/>
  <c r="G140" i="2" s="1"/>
  <c r="F5" i="2"/>
  <c r="G5" i="2" s="1"/>
  <c r="F38" i="2"/>
  <c r="G38" i="2" s="1"/>
  <c r="F70" i="2"/>
  <c r="G70" i="2" s="1"/>
  <c r="F103" i="2"/>
  <c r="G103" i="2" s="1"/>
  <c r="F135" i="2"/>
  <c r="G135" i="2" s="1"/>
  <c r="F169" i="2"/>
  <c r="G169" i="2" s="1"/>
  <c r="F201" i="2"/>
  <c r="G201" i="2" s="1"/>
  <c r="F233" i="2"/>
  <c r="G233" i="2" s="1"/>
  <c r="F172" i="2"/>
  <c r="G172" i="2" s="1"/>
  <c r="F204" i="2"/>
  <c r="G204" i="2" s="1"/>
  <c r="F236" i="2"/>
  <c r="G236" i="2" s="1"/>
  <c r="F21" i="2"/>
  <c r="G21" i="2" s="1"/>
  <c r="F53" i="2"/>
  <c r="G53" i="2" s="1"/>
  <c r="F85" i="2"/>
  <c r="G85" i="2" s="1"/>
  <c r="F118" i="2"/>
  <c r="G118" i="2" s="1"/>
  <c r="F150" i="2"/>
  <c r="G150" i="2" s="1"/>
  <c r="F15" i="2"/>
  <c r="G15" i="2" s="1"/>
  <c r="F48" i="2"/>
  <c r="G48" i="2" s="1"/>
  <c r="F80" i="2"/>
  <c r="G80" i="2" s="1"/>
  <c r="F113" i="2"/>
  <c r="G113" i="2" s="1"/>
  <c r="F145" i="2"/>
  <c r="G145" i="2" s="1"/>
  <c r="F179" i="2"/>
  <c r="G179" i="2" s="1"/>
  <c r="F211" i="2"/>
  <c r="G211" i="2" s="1"/>
  <c r="F243" i="2"/>
  <c r="G243" i="2" s="1"/>
  <c r="F182" i="2"/>
  <c r="G182" i="2" s="1"/>
  <c r="F214" i="2"/>
  <c r="G214" i="2" s="1"/>
  <c r="F246" i="2"/>
  <c r="G246" i="2" s="1"/>
  <c r="F6" i="2"/>
  <c r="G6" i="2" s="1"/>
  <c r="F39" i="2"/>
  <c r="G39" i="2" s="1"/>
  <c r="F71" i="2"/>
  <c r="G71" i="2" s="1"/>
  <c r="F104" i="2"/>
  <c r="G104" i="2" s="1"/>
  <c r="F136" i="2"/>
  <c r="G136" i="2" s="1"/>
  <c r="F170" i="2"/>
  <c r="G170" i="2" s="1"/>
  <c r="F34" i="2"/>
  <c r="G34" i="2" s="1"/>
  <c r="F66" i="2"/>
  <c r="G66" i="2" s="1"/>
  <c r="F99" i="2"/>
  <c r="G99" i="2" s="1"/>
  <c r="F131" i="2"/>
  <c r="G131" i="2" s="1"/>
  <c r="F165" i="2"/>
  <c r="G165" i="2" s="1"/>
  <c r="F197" i="2"/>
  <c r="G197" i="2" s="1"/>
  <c r="F229" i="2"/>
  <c r="G229" i="2" s="1"/>
  <c r="F262" i="2"/>
  <c r="G262" i="2" s="1"/>
  <c r="F200" i="2"/>
  <c r="G200" i="2" s="1"/>
  <c r="F232" i="2"/>
  <c r="G232" i="2" s="1"/>
  <c r="A34" i="1" l="1"/>
  <c r="A35" i="1" s="1"/>
  <c r="A36" i="1" s="1"/>
  <c r="A37" i="1" s="1"/>
  <c r="A38" i="1" s="1"/>
  <c r="F2" i="2"/>
  <c r="G2" i="2" s="1"/>
  <c r="F327" i="2"/>
  <c r="G327" i="2" s="1"/>
  <c r="F382" i="2"/>
  <c r="G382" i="2" s="1"/>
  <c r="F317" i="2"/>
  <c r="G317" i="2" s="1"/>
  <c r="F356" i="2"/>
  <c r="G356" i="2" s="1"/>
  <c r="F290" i="2"/>
  <c r="G290" i="2" s="1"/>
  <c r="F345" i="2"/>
  <c r="G345" i="2" s="1"/>
  <c r="F284" i="2"/>
  <c r="G284" i="2" s="1"/>
  <c r="F335" i="2"/>
  <c r="G335" i="2" s="1"/>
  <c r="F270" i="2"/>
  <c r="G270" i="2" s="1"/>
  <c r="F325" i="2"/>
  <c r="G325" i="2" s="1"/>
  <c r="F364" i="2"/>
  <c r="G364" i="2" s="1"/>
  <c r="F298" i="2"/>
  <c r="G298" i="2" s="1"/>
  <c r="F354" i="2"/>
  <c r="G354" i="2" s="1"/>
  <c r="F288" i="2"/>
  <c r="G288" i="2" s="1"/>
  <c r="F376" i="2"/>
  <c r="G376" i="2" s="1"/>
  <c r="F311" i="2"/>
  <c r="G311" i="2" s="1"/>
  <c r="F366" i="2"/>
  <c r="G366" i="2" s="1"/>
  <c r="F292" i="2"/>
  <c r="G292" i="2" s="1"/>
  <c r="F339" i="2"/>
  <c r="G339" i="2" s="1"/>
  <c r="F274" i="2"/>
  <c r="G274" i="2" s="1"/>
  <c r="F329" i="2"/>
  <c r="G329" i="2" s="1"/>
  <c r="F319" i="2"/>
  <c r="G319" i="2" s="1"/>
  <c r="F374" i="2"/>
  <c r="G374" i="2" s="1"/>
  <c r="F308" i="2"/>
  <c r="G308" i="2" s="1"/>
  <c r="F348" i="2"/>
  <c r="G348" i="2" s="1"/>
  <c r="F282" i="2"/>
  <c r="G282" i="2" s="1"/>
  <c r="F337" i="2"/>
  <c r="G337" i="2" s="1"/>
  <c r="F272" i="2"/>
  <c r="G272" i="2" s="1"/>
  <c r="F300" i="2"/>
  <c r="G300" i="2" s="1"/>
  <c r="F370" i="2"/>
  <c r="G370" i="2" s="1"/>
  <c r="F296" i="2"/>
  <c r="G296" i="2" s="1"/>
  <c r="F360" i="2"/>
  <c r="G360" i="2" s="1"/>
  <c r="F294" i="2"/>
  <c r="G294" i="2" s="1"/>
  <c r="F350" i="2"/>
  <c r="G350" i="2" s="1"/>
  <c r="F268" i="2"/>
  <c r="G268" i="2" s="1"/>
  <c r="F323" i="2"/>
  <c r="G323" i="2" s="1"/>
  <c r="F378" i="2"/>
  <c r="G378" i="2" s="1"/>
  <c r="F313" i="2"/>
  <c r="G313" i="2" s="1"/>
  <c r="F368" i="2"/>
  <c r="G368" i="2" s="1"/>
  <c r="F302" i="2"/>
  <c r="G302" i="2" s="1"/>
  <c r="F358" i="2"/>
  <c r="G358" i="2" s="1"/>
  <c r="F276" i="2"/>
  <c r="G276" i="2" s="1"/>
  <c r="F331" i="2"/>
  <c r="G331" i="2" s="1"/>
  <c r="F266" i="2"/>
  <c r="G266" i="2" s="1"/>
  <c r="F321" i="2"/>
  <c r="G321" i="2" s="1"/>
  <c r="F384" i="2"/>
  <c r="F343" i="2"/>
  <c r="G343" i="2" s="1"/>
  <c r="F278" i="2"/>
  <c r="G278" i="2" s="1"/>
  <c r="F333" i="2"/>
  <c r="G333" i="2" s="1"/>
  <c r="F372" i="2"/>
  <c r="G372" i="2" s="1"/>
  <c r="F306" i="2"/>
  <c r="G306" i="2" s="1"/>
  <c r="F362" i="2"/>
  <c r="G362" i="2" s="1"/>
  <c r="F280" i="2"/>
  <c r="G280" i="2" s="1"/>
  <c r="F352" i="2"/>
  <c r="G352" i="2" s="1"/>
  <c r="F286" i="2"/>
  <c r="G286" i="2" s="1"/>
  <c r="F341" i="2"/>
  <c r="G341" i="2" s="1"/>
  <c r="F380" i="2"/>
  <c r="G380" i="2" s="1"/>
  <c r="F315" i="2"/>
  <c r="G315" i="2" s="1"/>
  <c r="F304" i="2"/>
  <c r="G304" i="2" s="1"/>
  <c r="F312" i="2"/>
  <c r="G312" i="2" s="1"/>
  <c r="F377" i="2"/>
  <c r="F322" i="2"/>
  <c r="G322" i="2" s="1"/>
  <c r="F275" i="2"/>
  <c r="G275" i="2" s="1"/>
  <c r="F340" i="2"/>
  <c r="G340" i="2" s="1"/>
  <c r="F285" i="2"/>
  <c r="G285" i="2" s="1"/>
  <c r="F351" i="2"/>
  <c r="G351" i="2" s="1"/>
  <c r="F332" i="2"/>
  <c r="G332" i="2" s="1"/>
  <c r="F342" i="2"/>
  <c r="G342" i="2" s="1"/>
  <c r="F353" i="2"/>
  <c r="G353" i="2" s="1"/>
  <c r="F363" i="2"/>
  <c r="G363" i="2" s="1"/>
  <c r="F359" i="2"/>
  <c r="G359" i="2" s="1"/>
  <c r="F295" i="2"/>
  <c r="G295" i="2" s="1"/>
  <c r="F361" i="2"/>
  <c r="G361" i="2" s="1"/>
  <c r="F305" i="2"/>
  <c r="G305" i="2" s="1"/>
  <c r="F371" i="2"/>
  <c r="G371" i="2" s="1"/>
  <c r="F324" i="2"/>
  <c r="G324" i="2" s="1"/>
  <c r="F269" i="2"/>
  <c r="G269" i="2" s="1"/>
  <c r="F334" i="2"/>
  <c r="G334" i="2" s="1"/>
  <c r="F299" i="2"/>
  <c r="G299" i="2" s="1"/>
  <c r="F309" i="2"/>
  <c r="G309" i="2" s="1"/>
  <c r="F271" i="2"/>
  <c r="G271" i="2" s="1"/>
  <c r="F336" i="2"/>
  <c r="G336" i="2" s="1"/>
  <c r="F281" i="2"/>
  <c r="G281" i="2" s="1"/>
  <c r="F347" i="2"/>
  <c r="G347" i="2" s="1"/>
  <c r="F316" i="2"/>
  <c r="G316" i="2" s="1"/>
  <c r="F326" i="2"/>
  <c r="G326" i="2" s="1"/>
  <c r="F320" i="2"/>
  <c r="G320" i="2" s="1"/>
  <c r="F330" i="2"/>
  <c r="G330" i="2" s="1"/>
  <c r="F293" i="2"/>
  <c r="G293" i="2" s="1"/>
  <c r="F279" i="2"/>
  <c r="G279" i="2" s="1"/>
  <c r="F344" i="2"/>
  <c r="G344" i="2" s="1"/>
  <c r="F289" i="2"/>
  <c r="G289" i="2" s="1"/>
  <c r="F355" i="2"/>
  <c r="G355" i="2" s="1"/>
  <c r="F307" i="2"/>
  <c r="G307" i="2" s="1"/>
  <c r="F373" i="2"/>
  <c r="G373" i="2" s="1"/>
  <c r="F318" i="2"/>
  <c r="G318" i="2" s="1"/>
  <c r="F383" i="2"/>
  <c r="G383" i="2" s="1"/>
  <c r="F277" i="2"/>
  <c r="G277" i="2" s="1"/>
  <c r="F287" i="2"/>
  <c r="G287" i="2" s="1"/>
  <c r="F297" i="2"/>
  <c r="G297" i="2" s="1"/>
  <c r="F349" i="2"/>
  <c r="G349" i="2" s="1"/>
  <c r="F385" i="2"/>
  <c r="F328" i="2"/>
  <c r="G328" i="2" s="1"/>
  <c r="F273" i="2"/>
  <c r="G273" i="2" s="1"/>
  <c r="F338" i="2"/>
  <c r="G338" i="2" s="1"/>
  <c r="F291" i="2"/>
  <c r="G291" i="2" s="1"/>
  <c r="F357" i="2"/>
  <c r="G357" i="2" s="1"/>
  <c r="F301" i="2"/>
  <c r="G301" i="2" s="1"/>
  <c r="F367" i="2"/>
  <c r="G367" i="2" s="1"/>
  <c r="F365" i="2"/>
  <c r="G365" i="2" s="1"/>
  <c r="F375" i="2"/>
  <c r="G375" i="2" s="1"/>
  <c r="F303" i="2"/>
  <c r="G303" i="2" s="1"/>
  <c r="F369" i="2"/>
  <c r="G369" i="2" s="1"/>
  <c r="F314" i="2"/>
  <c r="G314" i="2" s="1"/>
  <c r="F267" i="2"/>
  <c r="G267" i="2" s="1"/>
  <c r="F381" i="2"/>
  <c r="G381" i="2" s="1"/>
  <c r="F379" i="2"/>
  <c r="G379" i="2" s="1"/>
  <c r="F265" i="2"/>
  <c r="G265" i="2" s="1"/>
  <c r="F283" i="2"/>
  <c r="G283" i="2" s="1"/>
</calcChain>
</file>

<file path=xl/sharedStrings.xml><?xml version="1.0" encoding="utf-8"?>
<sst xmlns="http://schemas.openxmlformats.org/spreadsheetml/2006/main" count="812" uniqueCount="502">
  <si>
    <t>N°</t>
  </si>
  <si>
    <t>Désignations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</si>
  <si>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</si>
  <si>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</si>
  <si>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</si>
  <si>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</si>
  <si>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</si>
  <si>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</si>
  <si>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</si>
  <si>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</si>
  <si>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</si>
  <si>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</si>
  <si>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</si>
  <si>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</si>
  <si>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</si>
  <si>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</si>
  <si>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</si>
  <si>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</si>
  <si>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</si>
  <si>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</si>
  <si>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</si>
  <si>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</si>
  <si>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</si>
  <si>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</si>
  <si>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</si>
  <si>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</si>
  <si>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</si>
  <si>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</si>
  <si>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</si>
  <si>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</si>
  <si>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</si>
  <si>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</si>
  <si>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</si>
  <si>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</si>
  <si>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</si>
  <si>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</si>
  <si>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</si>
  <si>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</si>
  <si>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</si>
  <si>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</si>
  <si>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</si>
  <si>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</si>
  <si>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</si>
  <si>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</si>
  <si>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</si>
  <si>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</si>
  <si>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</si>
  <si>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</si>
  <si>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</si>
  <si>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</si>
  <si>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</si>
  <si>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</si>
  <si>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</si>
  <si>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</si>
  <si>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</si>
  <si>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</si>
  <si>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</si>
  <si>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</si>
  <si>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</si>
  <si>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</si>
  <si>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</si>
  <si>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</si>
  <si>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</si>
  <si>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</si>
  <si>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</si>
  <si>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</si>
  <si>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</si>
  <si>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</si>
  <si>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</si>
  <si>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</si>
  <si>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</si>
  <si>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</si>
  <si>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</si>
  <si>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</si>
  <si>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</si>
  <si>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</si>
  <si>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</si>
  <si>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</si>
  <si>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</si>
  <si>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</si>
  <si>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</si>
  <si>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</si>
  <si>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</si>
  <si>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</si>
  <si>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</si>
  <si>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</si>
  <si>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</si>
  <si>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</si>
  <si>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</si>
  <si>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</si>
  <si>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</si>
  <si>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</si>
  <si>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</si>
  <si>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</si>
  <si>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</si>
  <si>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</si>
  <si>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</si>
  <si>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</si>
  <si>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</si>
  <si>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</si>
  <si>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</si>
  <si>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</si>
  <si>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</si>
  <si>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</si>
  <si>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</si>
  <si>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</si>
  <si>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</si>
  <si>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</si>
  <si>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</si>
  <si>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</si>
  <si>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</si>
  <si>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</si>
  <si>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</si>
  <si>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</si>
  <si>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</si>
  <si>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</si>
  <si>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</si>
  <si>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</si>
  <si>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</si>
  <si>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</si>
  <si>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</si>
  <si>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</si>
  <si>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</si>
  <si>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</si>
  <si>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</si>
  <si>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</si>
  <si>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</si>
  <si>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</si>
  <si>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</si>
  <si>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</si>
  <si>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</si>
  <si>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</si>
  <si>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</si>
  <si>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</si>
  <si>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</si>
  <si>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</si>
  <si>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</si>
  <si>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</si>
  <si>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</si>
  <si>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</si>
  <si>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</si>
  <si>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</si>
  <si>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</si>
  <si>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</si>
  <si>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</si>
  <si>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</si>
  <si>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</si>
  <si>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</si>
  <si>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</si>
  <si>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</si>
  <si>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</si>
  <si>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</si>
  <si>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</si>
  <si>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</si>
  <si>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</si>
  <si>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</si>
  <si>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</si>
  <si>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</si>
  <si>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</si>
  <si>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</si>
  <si>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</si>
  <si>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</si>
  <si>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</si>
  <si>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</si>
  <si>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</si>
  <si>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</si>
  <si>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</si>
  <si>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</si>
  <si>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</si>
  <si>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</si>
  <si>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</si>
  <si>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</si>
  <si>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</si>
  <si>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</si>
  <si>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</si>
  <si>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</si>
  <si>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</si>
  <si>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</si>
  <si>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</si>
  <si>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</si>
  <si>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</si>
  <si>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</si>
  <si>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</si>
  <si>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</si>
  <si>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</si>
  <si>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</si>
  <si>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</si>
  <si>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</si>
  <si>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</si>
  <si>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</si>
  <si>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</si>
  <si>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</si>
  <si>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</si>
  <si>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</si>
  <si>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</si>
  <si>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</si>
  <si>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</si>
  <si>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</si>
  <si>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</si>
  <si>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</si>
  <si>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</si>
  <si>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</si>
  <si>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</si>
  <si>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</si>
  <si>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</si>
  <si>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</si>
  <si>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</si>
  <si>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</si>
  <si>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</si>
  <si>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</si>
  <si>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</si>
  <si>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</si>
  <si>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</si>
  <si>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</si>
  <si>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</si>
  <si>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</si>
  <si>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</si>
  <si>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</si>
  <si>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</si>
  <si>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</si>
  <si>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</si>
  <si>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</si>
  <si>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</si>
  <si>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</si>
  <si>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</si>
  <si>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</si>
  <si>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</si>
  <si>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</si>
  <si>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</si>
  <si>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</si>
  <si>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</si>
  <si>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</si>
  <si>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</si>
  <si>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</si>
  <si>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</si>
  <si>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</si>
  <si>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</si>
  <si>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</si>
  <si>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</si>
  <si>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</si>
  <si>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</si>
  <si>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</si>
  <si>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</si>
  <si>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</si>
  <si>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</si>
  <si>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</si>
  <si>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</si>
  <si>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</si>
  <si>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</si>
  <si>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</si>
  <si>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</si>
  <si>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</si>
  <si>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</si>
  <si>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</si>
  <si>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</si>
  <si>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</si>
  <si>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</si>
  <si>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</si>
  <si>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</si>
  <si>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</si>
  <si>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</si>
  <si>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</si>
  <si>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</si>
  <si>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</si>
  <si>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</si>
  <si>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</si>
  <si>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</si>
  <si>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</si>
  <si>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</si>
  <si>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</si>
  <si>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</si>
  <si>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</si>
  <si>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</si>
  <si>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</si>
  <si>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</si>
  <si>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</si>
  <si>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</si>
  <si>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</si>
  <si>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</si>
  <si>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</si>
  <si>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</si>
  <si>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</si>
  <si>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</si>
  <si>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</si>
  <si>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</si>
  <si>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</si>
  <si>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</si>
  <si>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</si>
  <si>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</si>
  <si>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</si>
  <si>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</si>
  <si>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</si>
  <si>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</si>
  <si>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</si>
  <si>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</si>
  <si>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</si>
  <si>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</si>
  <si>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</si>
  <si>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</si>
  <si>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</si>
  <si>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</si>
  <si>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</si>
  <si>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</si>
  <si>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</si>
  <si>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</si>
  <si>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</si>
  <si>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</si>
  <si>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</si>
  <si>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</si>
  <si>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</si>
  <si>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</si>
  <si>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</si>
  <si>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</si>
  <si>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</si>
  <si>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</si>
  <si>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</si>
  <si>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</si>
  <si>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</si>
  <si>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</si>
  <si>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</si>
  <si>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</si>
  <si>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</si>
  <si>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</si>
  <si>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</si>
  <si>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</si>
  <si>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</si>
  <si>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</si>
  <si>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</si>
  <si>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</si>
  <si>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</si>
  <si>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</si>
  <si>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</si>
  <si>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</si>
  <si>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</si>
  <si>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</si>
  <si>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</si>
  <si>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</si>
  <si>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</si>
  <si>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</si>
  <si>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APC 3 SORTIE 650VA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</si>
  <si>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</si>
  <si>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</si>
  <si>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</si>
  <si>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</si>
  <si>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</si>
  <si>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</si>
  <si>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</si>
  <si>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</si>
  <si>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</si>
  <si>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</si>
  <si>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</si>
  <si>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</si>
  <si>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</si>
  <si>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</si>
  <si>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</si>
  <si>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</si>
  <si>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</si>
  <si>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</si>
  <si>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</si>
  <si>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</si>
  <si>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</si>
  <si>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</si>
  <si>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</si>
  <si>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</si>
  <si>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</si>
  <si>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</si>
  <si>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</si>
  <si>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</si>
  <si>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</si>
  <si>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</si>
  <si>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</si>
  <si>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</si>
  <si>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</si>
  <si>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</si>
  <si>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</si>
  <si>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</si>
  <si>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</si>
  <si>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</si>
  <si>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</si>
  <si>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</si>
  <si>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</si>
  <si>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</si>
  <si>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</si>
  <si>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</si>
  <si>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</si>
  <si>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</si>
  <si>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</si>
  <si>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</si>
  <si>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</si>
  <si>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</si>
  <si>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</si>
  <si>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</si>
  <si>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</si>
  <si>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</si>
  <si>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</si>
  <si>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</si>
  <si>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</si>
  <si>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</si>
  <si>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</si>
  <si>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</si>
  <si>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</si>
  <si>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</si>
  <si>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</si>
  <si>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</si>
  <si>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</si>
  <si>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</si>
  <si>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</si>
  <si>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</si>
  <si>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</si>
  <si>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</si>
  <si>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</si>
  <si>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</si>
  <si>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</si>
  <si>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</si>
  <si>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</si>
  <si>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</si>
  <si>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</si>
  <si>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</si>
  <si>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</si>
  <si>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</si>
  <si>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</si>
  <si>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</si>
  <si>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</si>
  <si>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</si>
  <si>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</si>
  <si>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</si>
  <si>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</si>
  <si>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</si>
  <si>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</si>
  <si>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</si>
  <si>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</si>
  <si>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</si>
  <si>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</si>
  <si>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</si>
  <si>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</si>
  <si>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</si>
  <si>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</si>
  <si>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</si>
  <si>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</si>
  <si>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</si>
  <si>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</si>
  <si>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</si>
  <si>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</si>
  <si>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</si>
  <si>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</si>
  <si>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</si>
  <si>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</si>
  <si>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</si>
  <si>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</si>
  <si>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</si>
  <si>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</si>
  <si>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</si>
  <si>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</si>
  <si>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</si>
  <si>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</si>
  <si>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</si>
  <si>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</si>
  <si>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</si>
  <si>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</si>
  <si>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</si>
  <si>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</si>
  <si>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</si>
  <si>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</si>
  <si>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</si>
  <si>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</si>
  <si>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</si>
  <si>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</si>
  <si>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</si>
  <si>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</si>
  <si>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</si>
  <si>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</si>
  <si>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</si>
  <si>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</si>
  <si>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</si>
  <si>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</si>
  <si>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</si>
  <si>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</si>
  <si>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</si>
  <si>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</si>
  <si>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</si>
  <si>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</si>
  <si>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</si>
  <si>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</si>
  <si>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</si>
  <si>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CARTE RESEAU USB</t>
  </si>
  <si>
    <t>TONNER LBP 2900</t>
  </si>
  <si>
    <t xml:space="preserve"> </t>
  </si>
  <si>
    <t>CLAVIE DIAMOND PS/2 KB-618</t>
  </si>
  <si>
    <t xml:space="preserve">HP GOLDEN SS 300 </t>
  </si>
  <si>
    <t>POUCHETTE TABLETTE 7"/8"MT-5056</t>
  </si>
  <si>
    <t xml:space="preserve">SOURIS HP DELL LUX </t>
  </si>
  <si>
    <t>A</t>
  </si>
  <si>
    <t>B</t>
  </si>
  <si>
    <t>C</t>
  </si>
  <si>
    <t>D</t>
  </si>
  <si>
    <t>E</t>
  </si>
  <si>
    <t>F</t>
  </si>
  <si>
    <t>P U</t>
  </si>
  <si>
    <t>chèque</t>
  </si>
  <si>
    <t xml:space="preserve">virement </t>
  </si>
  <si>
    <t>La date:</t>
  </si>
  <si>
    <t>Mode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</si>
</sst>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b/>
      <sz val="14"/>
      <name val="Consolas"/>
      <family val="3"/>
    </font>
    <font>
      <b/>
      <sz val="18"/>
      <name val="Consolas"/>
      <family val="3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  <xf numFmtId="0" fontId="2" fillId="0" borderId="0"/>
  </cellStyleXfs>
  <cellXfs count="93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3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5" borderId="0" xfId="0" applyFill="1" applyBorder="1"/>
    <xf numFmtId="164" fontId="0" fillId="0" borderId="0" xfId="11" applyFont="1"/>
    <xf numFmtId="164" fontId="0" fillId="6" borderId="1" xfId="0" applyNumberFormat="1" applyFill="1" applyBorder="1"/>
    <xf numFmtId="0" fontId="11" fillId="7" borderId="1" xfId="0" applyFont="1" applyFill="1" applyBorder="1"/>
    <xf numFmtId="164" fontId="0" fillId="0" borderId="0" xfId="0" applyNumberFormat="1"/>
    <xf numFmtId="0" fontId="0" fillId="3" borderId="12" xfId="0" applyFill="1" applyBorder="1"/>
    <xf numFmtId="0" fontId="7" fillId="8" borderId="1" xfId="10" applyFont="1" applyFill="1" applyBorder="1" applyAlignment="1" applyProtection="1">
      <alignment horizontal="center" vertical="center"/>
      <protection locked="0"/>
    </xf>
    <xf numFmtId="0" fontId="8" fillId="8" borderId="1" xfId="9" applyFont="1" applyFill="1" applyBorder="1"/>
    <xf numFmtId="168" fontId="7" fillId="8" borderId="1" xfId="10" applyNumberFormat="1" applyFont="1" applyFill="1" applyBorder="1" applyAlignment="1" applyProtection="1">
      <alignment horizontal="center" vertical="center"/>
      <protection locked="0"/>
    </xf>
    <xf numFmtId="169" fontId="7" fillId="8" borderId="1" xfId="6" applyNumberFormat="1" applyFont="1" applyFill="1" applyBorder="1" applyAlignment="1">
      <alignment horizontal="center" vertical="center"/>
    </xf>
    <xf numFmtId="167" fontId="7" fillId="8" borderId="1" xfId="6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0" fillId="0" borderId="13" xfId="0" applyBorder="1"/>
    <xf numFmtId="14" fontId="17" fillId="0" borderId="13" xfId="0" applyNumberFormat="1" applyFont="1" applyBorder="1"/>
    <xf numFmtId="0" fontId="17" fillId="0" borderId="13" xfId="0" applyFont="1" applyBorder="1"/>
    <xf numFmtId="4" fontId="11" fillId="7" borderId="1" xfId="11" applyNumberFormat="1" applyFont="1" applyFill="1" applyBorder="1"/>
    <xf numFmtId="4" fontId="17" fillId="0" borderId="13" xfId="11" applyNumberFormat="1" applyFont="1" applyBorder="1"/>
    <xf numFmtId="0" fontId="0" fillId="9" borderId="0" xfId="0" applyFill="1"/>
    <xf numFmtId="0" fontId="16" fillId="10" borderId="6" xfId="0" applyFont="1" applyFill="1" applyBorder="1" applyAlignment="1">
      <alignment horizontal="center" vertical="center"/>
    </xf>
    <xf numFmtId="164" fontId="16" fillId="10" borderId="6" xfId="11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" fillId="10" borderId="20" xfId="0" applyFont="1" applyFill="1" applyBorder="1"/>
    <xf numFmtId="0" fontId="0" fillId="10" borderId="20" xfId="0" applyFill="1" applyBorder="1"/>
    <xf numFmtId="164" fontId="6" fillId="10" borderId="20" xfId="11" applyFont="1" applyFill="1" applyBorder="1" applyAlignment="1">
      <alignment horizontal="center" vertical="top"/>
    </xf>
    <xf numFmtId="0" fontId="10" fillId="10" borderId="20" xfId="0" applyFont="1" applyFill="1" applyBorder="1"/>
    <xf numFmtId="164" fontId="10" fillId="10" borderId="20" xfId="11" applyFont="1" applyFill="1" applyBorder="1"/>
    <xf numFmtId="4" fontId="10" fillId="10" borderId="20" xfId="0" applyNumberFormat="1" applyFont="1" applyFill="1" applyBorder="1"/>
    <xf numFmtId="164" fontId="6" fillId="10" borderId="20" xfId="11" applyFont="1" applyFill="1" applyBorder="1" applyAlignment="1">
      <alignment vertical="top"/>
    </xf>
    <xf numFmtId="164" fontId="15" fillId="10" borderId="20" xfId="11" applyFont="1" applyFill="1" applyBorder="1"/>
    <xf numFmtId="164" fontId="1" fillId="10" borderId="20" xfId="11" applyFont="1" applyFill="1" applyBorder="1"/>
    <xf numFmtId="164" fontId="0" fillId="10" borderId="20" xfId="11" applyFont="1" applyFill="1" applyBorder="1"/>
    <xf numFmtId="164" fontId="14" fillId="10" borderId="20" xfId="11" applyFont="1" applyFill="1" applyBorder="1"/>
    <xf numFmtId="164" fontId="7" fillId="8" borderId="1" xfId="11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8" xfId="0" applyFill="1" applyBorder="1"/>
    <xf numFmtId="0" fontId="0" fillId="5" borderId="3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5" xfId="0" applyFill="1" applyBorder="1"/>
    <xf numFmtId="0" fontId="6" fillId="4" borderId="0" xfId="0" applyFont="1" applyFill="1" applyBorder="1"/>
    <xf numFmtId="0" fontId="0" fillId="4" borderId="0" xfId="0" applyFill="1"/>
    <xf numFmtId="0" fontId="6" fillId="5" borderId="1" xfId="10" applyFont="1" applyFill="1" applyBorder="1" applyAlignment="1">
      <alignment horizontal="center" vertical="center"/>
    </xf>
    <xf numFmtId="0" fontId="6" fillId="5" borderId="1" xfId="10" applyFont="1" applyFill="1" applyBorder="1" applyAlignment="1">
      <alignment vertical="center"/>
    </xf>
    <xf numFmtId="0" fontId="6" fillId="5" borderId="7" xfId="10" applyFont="1" applyFill="1" applyBorder="1" applyAlignment="1">
      <alignment horizontal="center" vertical="center"/>
    </xf>
    <xf numFmtId="164" fontId="7" fillId="8" borderId="7" xfId="11" applyFont="1" applyFill="1" applyBorder="1" applyAlignment="1">
      <alignment horizontal="center" vertical="center"/>
    </xf>
    <xf numFmtId="2" fontId="0" fillId="0" borderId="0" xfId="0" applyNumberFormat="1"/>
    <xf numFmtId="14" fontId="19" fillId="4" borderId="15" xfId="0" applyNumberFormat="1" applyFont="1" applyFill="1" applyBorder="1" applyAlignment="1">
      <alignment horizontal="center" vertical="center"/>
    </xf>
    <xf numFmtId="14" fontId="19" fillId="4" borderId="16" xfId="0" applyNumberFormat="1" applyFont="1" applyFill="1" applyBorder="1" applyAlignment="1">
      <alignment horizontal="center" vertical="center"/>
    </xf>
    <xf numFmtId="14" fontId="19" fillId="4" borderId="17" xfId="0" applyNumberFormat="1" applyFont="1" applyFill="1" applyBorder="1" applyAlignment="1">
      <alignment horizontal="center" vertical="center"/>
    </xf>
    <xf numFmtId="14" fontId="19" fillId="4" borderId="18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4" fontId="7" fillId="11" borderId="1" xfId="11" applyFont="1" applyFill="1" applyBorder="1" applyAlignment="1">
      <alignment horizontal="center" vertical="center"/>
    </xf>
    <xf numFmtId="164" fontId="7" fillId="12" borderId="1" xfId="11" applyFont="1" applyFill="1" applyBorder="1" applyAlignment="1">
      <alignment horizontal="center" vertical="center"/>
    </xf>
    <xf numFmtId="164" fontId="7" fillId="7" borderId="1" xfId="11" applyFont="1" applyFill="1" applyBorder="1" applyAlignment="1">
      <alignment horizontal="center" vertical="center"/>
    </xf>
    <xf numFmtId="164" fontId="7" fillId="6" borderId="1" xfId="11" applyFont="1" applyFill="1" applyBorder="1" applyAlignment="1">
      <alignment horizontal="center" vertical="center"/>
    </xf>
    <xf numFmtId="164" fontId="7" fillId="13" borderId="1" xfId="11" applyFont="1" applyFill="1" applyBorder="1" applyAlignment="1">
      <alignment horizontal="center" vertical="center"/>
    </xf>
    <xf numFmtId="14" fontId="17" fillId="11" borderId="13" xfId="0" applyNumberFormat="1" applyFont="1" applyFill="1" applyBorder="1"/>
    <xf numFmtId="0" fontId="17" fillId="11" borderId="13" xfId="0" applyFont="1" applyFill="1" applyBorder="1"/>
    <xf numFmtId="164" fontId="0" fillId="11" borderId="0" xfId="11" applyFont="1" applyFill="1"/>
    <xf numFmtId="14" fontId="7" fillId="6" borderId="1" xfId="11" applyNumberFormat="1" applyFont="1" applyFill="1" applyBorder="1" applyAlignment="1">
      <alignment horizontal="center" vertical="center"/>
    </xf>
    <xf numFmtId="14" fontId="17" fillId="12" borderId="13" xfId="0" applyNumberFormat="1" applyFont="1" applyFill="1" applyBorder="1"/>
    <xf numFmtId="0" fontId="17" fillId="12" borderId="13" xfId="0" applyFont="1" applyFill="1" applyBorder="1"/>
    <xf numFmtId="4" fontId="17" fillId="12" borderId="13" xfId="11" applyNumberFormat="1" applyFont="1" applyFill="1" applyBorder="1"/>
    <xf numFmtId="14" fontId="17" fillId="7" borderId="13" xfId="0" applyNumberFormat="1" applyFont="1" applyFill="1" applyBorder="1"/>
    <xf numFmtId="0" fontId="17" fillId="7" borderId="13" xfId="0" applyFont="1" applyFill="1" applyBorder="1"/>
    <xf numFmtId="4" fontId="17" fillId="7" borderId="13" xfId="11" applyNumberFormat="1" applyFont="1" applyFill="1" applyBorder="1"/>
    <xf numFmtId="14" fontId="17" fillId="13" borderId="13" xfId="0" applyNumberFormat="1" applyFont="1" applyFill="1" applyBorder="1"/>
    <xf numFmtId="0" fontId="17" fillId="13" borderId="13" xfId="0" applyFont="1" applyFill="1" applyBorder="1"/>
    <xf numFmtId="4" fontId="17" fillId="13" borderId="13" xfId="11" applyNumberFormat="1" applyFont="1" applyFill="1" applyBorder="1"/>
    <xf numFmtId="0" fontId="17" fillId="11" borderId="13" xfId="0" applyFont="1" applyFill="1" applyBorder="1" applyAlignment="1">
      <alignment horizontal="center" vertical="center"/>
    </xf>
    <xf numFmtId="0" fontId="17" fillId="13" borderId="13" xfId="0" applyFont="1" applyFill="1" applyBorder="1" applyAlignment="1">
      <alignment horizontal="center" vertical="center"/>
    </xf>
    <xf numFmtId="0" fontId="17" fillId="12" borderId="13" xfId="0" applyFont="1" applyFill="1" applyBorder="1" applyAlignment="1">
      <alignment horizontal="center" vertical="center"/>
    </xf>
    <xf numFmtId="0" fontId="17" fillId="7" borderId="13" xfId="0" applyFont="1" applyFill="1" applyBorder="1" applyAlignment="1">
      <alignment horizontal="center" vertical="center"/>
    </xf>
    <xf numFmtId="2" fontId="7" fillId="6" borderId="1" xfId="11" applyNumberFormat="1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4</xdr:row>
          <xdr:rowOff>142875</xdr:rowOff>
        </xdr:from>
        <xdr:to>
          <xdr:col>10</xdr:col>
          <xdr:colOff>428625</xdr:colOff>
          <xdr:row>6</xdr:row>
          <xdr:rowOff>123825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4</xdr:row>
          <xdr:rowOff>133350</xdr:rowOff>
        </xdr:from>
        <xdr:to>
          <xdr:col>13</xdr:col>
          <xdr:colOff>571500</xdr:colOff>
          <xdr:row>6</xdr:row>
          <xdr:rowOff>114300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2</xdr:row>
          <xdr:rowOff>114300</xdr:rowOff>
        </xdr:from>
        <xdr:to>
          <xdr:col>13</xdr:col>
          <xdr:colOff>161925</xdr:colOff>
          <xdr:row>4</xdr:row>
          <xdr:rowOff>133350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>
      <selection activeCell="F5" sqref="F5"/>
    </sheetView>
  </sheetViews>
  <sheetFormatPr baseColWidth="10" defaultRowHeight="15" x14ac:dyDescent="0.25"/>
  <cols>
    <col min="1" max="1" width="9.140625" style="6" customWidth="1"/>
    <col min="2" max="2" width="19.5703125" style="6" customWidth="1"/>
    <col min="3" max="3" width="12.7109375" style="6" customWidth="1"/>
    <col min="4" max="4" width="11.42578125" style="6"/>
    <col min="5" max="5" width="9.140625" style="6" customWidth="1"/>
    <col min="6" max="16384" width="11.42578125" style="6"/>
  </cols>
  <sheetData>
    <row r="1" spans="1:6" x14ac:dyDescent="0.25">
      <c r="A1" s="10" t="s">
        <v>0</v>
      </c>
      <c r="B1" s="10" t="s">
        <v>39</v>
      </c>
      <c r="C1" s="10" t="s">
        <v>482</v>
      </c>
      <c r="D1" s="11" t="s">
        <v>38</v>
      </c>
      <c r="E1" s="11" t="s">
        <v>41</v>
      </c>
      <c r="F1" s="22" t="s">
        <v>471</v>
      </c>
    </row>
    <row r="2" spans="1:6" x14ac:dyDescent="0.25">
      <c r="A2" s="12" t="s">
        <v>42</v>
      </c>
      <c r="B2" s="12" t="s">
        <v>58</v>
      </c>
      <c r="C2" s="14"/>
      <c r="D2" s="15">
        <v>41640</v>
      </c>
      <c r="E2" s="8">
        <v>1</v>
      </c>
      <c r="F2" s="13" t="s">
        <v>472</v>
      </c>
    </row>
    <row r="3" spans="1:6" x14ac:dyDescent="0.25">
      <c r="A3" s="12" t="s">
        <v>43</v>
      </c>
      <c r="B3" s="12" t="s">
        <v>491</v>
      </c>
      <c r="C3" s="14"/>
      <c r="D3" s="15">
        <f>D2+1</f>
        <v>41641</v>
      </c>
      <c r="E3" s="8">
        <f>E2+1</f>
        <v>2</v>
      </c>
      <c r="F3" s="13" t="s">
        <v>473</v>
      </c>
    </row>
    <row r="4" spans="1:6" x14ac:dyDescent="0.25">
      <c r="A4" s="12" t="s">
        <v>44</v>
      </c>
      <c r="B4" s="12" t="s">
        <v>492</v>
      </c>
      <c r="C4" s="14"/>
      <c r="D4" s="15">
        <f t="shared" ref="D4:E19" si="0">D3+1</f>
        <v>41642</v>
      </c>
      <c r="E4" s="8">
        <f t="shared" si="0"/>
        <v>3</v>
      </c>
      <c r="F4" s="13" t="s">
        <v>498</v>
      </c>
    </row>
    <row r="5" spans="1:6" x14ac:dyDescent="0.25">
      <c r="A5" s="12" t="s">
        <v>45</v>
      </c>
      <c r="B5" s="12" t="s">
        <v>493</v>
      </c>
      <c r="C5" s="14"/>
      <c r="D5" s="15">
        <f t="shared" si="0"/>
        <v>41643</v>
      </c>
      <c r="E5" s="8">
        <f t="shared" si="0"/>
        <v>4</v>
      </c>
      <c r="F5" s="13" t="s">
        <v>499</v>
      </c>
    </row>
    <row r="6" spans="1:6" x14ac:dyDescent="0.25">
      <c r="A6" s="12" t="s">
        <v>46</v>
      </c>
      <c r="B6" s="12" t="s">
        <v>494</v>
      </c>
      <c r="C6" s="14"/>
      <c r="D6" s="15">
        <f t="shared" si="0"/>
        <v>41644</v>
      </c>
      <c r="E6" s="8">
        <f t="shared" si="0"/>
        <v>5</v>
      </c>
    </row>
    <row r="7" spans="1:6" x14ac:dyDescent="0.25">
      <c r="A7" s="12" t="s">
        <v>47</v>
      </c>
      <c r="B7" s="12" t="s">
        <v>495</v>
      </c>
      <c r="C7" s="14"/>
      <c r="D7" s="15">
        <f t="shared" si="0"/>
        <v>41645</v>
      </c>
      <c r="E7" s="8">
        <f t="shared" si="0"/>
        <v>6</v>
      </c>
    </row>
    <row r="8" spans="1:6" x14ac:dyDescent="0.25">
      <c r="A8" s="12" t="s">
        <v>48</v>
      </c>
      <c r="B8" s="12" t="s">
        <v>496</v>
      </c>
      <c r="C8" s="16"/>
      <c r="D8" s="15">
        <f t="shared" si="0"/>
        <v>41646</v>
      </c>
      <c r="E8" s="8">
        <f t="shared" si="0"/>
        <v>7</v>
      </c>
    </row>
    <row r="9" spans="1:6" x14ac:dyDescent="0.25">
      <c r="A9" s="12" t="s">
        <v>49</v>
      </c>
      <c r="B9" s="12"/>
      <c r="C9" s="14"/>
      <c r="D9" s="15">
        <f t="shared" si="0"/>
        <v>41647</v>
      </c>
      <c r="E9" s="8">
        <f t="shared" si="0"/>
        <v>8</v>
      </c>
    </row>
    <row r="10" spans="1:6" x14ac:dyDescent="0.25">
      <c r="A10" s="12" t="s">
        <v>50</v>
      </c>
      <c r="B10" s="12"/>
      <c r="C10" s="14"/>
      <c r="D10" s="15">
        <f t="shared" si="0"/>
        <v>41648</v>
      </c>
      <c r="E10" s="8">
        <f t="shared" si="0"/>
        <v>9</v>
      </c>
    </row>
    <row r="11" spans="1:6" x14ac:dyDescent="0.25">
      <c r="A11" s="12" t="s">
        <v>50</v>
      </c>
      <c r="B11" s="12"/>
      <c r="C11" s="14"/>
      <c r="D11" s="15">
        <f t="shared" si="0"/>
        <v>41649</v>
      </c>
      <c r="E11" s="8">
        <f t="shared" si="0"/>
        <v>10</v>
      </c>
    </row>
    <row r="12" spans="1:6" x14ac:dyDescent="0.25">
      <c r="A12" s="12" t="s">
        <v>51</v>
      </c>
      <c r="B12" s="12"/>
      <c r="C12" s="13"/>
      <c r="D12" s="15">
        <f t="shared" si="0"/>
        <v>41650</v>
      </c>
      <c r="E12" s="8">
        <f t="shared" si="0"/>
        <v>11</v>
      </c>
    </row>
    <row r="13" spans="1:6" x14ac:dyDescent="0.25">
      <c r="A13" s="12" t="s">
        <v>52</v>
      </c>
      <c r="B13" s="12"/>
      <c r="C13" s="13"/>
      <c r="D13" s="15">
        <f t="shared" si="0"/>
        <v>41651</v>
      </c>
      <c r="E13" s="8">
        <f t="shared" si="0"/>
        <v>12</v>
      </c>
    </row>
    <row r="14" spans="1:6" x14ac:dyDescent="0.25">
      <c r="A14" s="12" t="s">
        <v>53</v>
      </c>
      <c r="B14" s="12"/>
      <c r="C14" s="13"/>
      <c r="D14" s="15">
        <f t="shared" si="0"/>
        <v>41652</v>
      </c>
      <c r="E14" s="8">
        <f t="shared" si="0"/>
        <v>13</v>
      </c>
    </row>
    <row r="15" spans="1:6" x14ac:dyDescent="0.25">
      <c r="A15" s="12" t="s">
        <v>54</v>
      </c>
      <c r="B15" s="12"/>
      <c r="C15" s="13"/>
      <c r="D15" s="15">
        <f t="shared" si="0"/>
        <v>41653</v>
      </c>
      <c r="E15" s="8">
        <f t="shared" si="0"/>
        <v>14</v>
      </c>
    </row>
    <row r="16" spans="1:6" x14ac:dyDescent="0.25">
      <c r="A16" s="12" t="s">
        <v>55</v>
      </c>
      <c r="B16" s="12"/>
      <c r="C16" s="13"/>
      <c r="D16" s="15">
        <f t="shared" si="0"/>
        <v>41654</v>
      </c>
      <c r="E16" s="8">
        <f t="shared" si="0"/>
        <v>15</v>
      </c>
    </row>
    <row r="17" spans="1:5" x14ac:dyDescent="0.25">
      <c r="A17" s="12" t="s">
        <v>56</v>
      </c>
      <c r="B17" s="12"/>
      <c r="C17" s="13"/>
      <c r="D17" s="15">
        <f t="shared" si="0"/>
        <v>41655</v>
      </c>
      <c r="E17" s="8">
        <f t="shared" si="0"/>
        <v>16</v>
      </c>
    </row>
    <row r="18" spans="1:5" x14ac:dyDescent="0.25">
      <c r="A18" s="12" t="s">
        <v>57</v>
      </c>
      <c r="B18" s="12"/>
      <c r="C18" s="13"/>
      <c r="D18" s="15">
        <f t="shared" si="0"/>
        <v>41656</v>
      </c>
      <c r="E18" s="8">
        <f t="shared" si="0"/>
        <v>17</v>
      </c>
    </row>
    <row r="19" spans="1:5" x14ac:dyDescent="0.25">
      <c r="A19" s="12" t="s">
        <v>59</v>
      </c>
      <c r="B19" s="12"/>
      <c r="C19" s="13"/>
      <c r="D19" s="15">
        <f t="shared" si="0"/>
        <v>41657</v>
      </c>
      <c r="E19" s="8">
        <f t="shared" si="0"/>
        <v>18</v>
      </c>
    </row>
    <row r="20" spans="1:5" x14ac:dyDescent="0.25">
      <c r="A20" s="12" t="s">
        <v>60</v>
      </c>
      <c r="B20" s="13"/>
      <c r="C20" s="13"/>
      <c r="D20" s="15">
        <f t="shared" ref="D20:E35" si="1">D19+1</f>
        <v>41658</v>
      </c>
      <c r="E20" s="8">
        <f t="shared" si="1"/>
        <v>19</v>
      </c>
    </row>
    <row r="21" spans="1:5" x14ac:dyDescent="0.25">
      <c r="A21" s="12" t="s">
        <v>61</v>
      </c>
      <c r="B21" s="13"/>
      <c r="C21" s="13"/>
      <c r="D21" s="15">
        <f t="shared" si="1"/>
        <v>41659</v>
      </c>
      <c r="E21" s="8">
        <f t="shared" si="1"/>
        <v>20</v>
      </c>
    </row>
    <row r="22" spans="1:5" x14ac:dyDescent="0.25">
      <c r="A22" s="12" t="s">
        <v>62</v>
      </c>
      <c r="B22" s="13"/>
      <c r="C22" s="13"/>
      <c r="D22" s="15">
        <f t="shared" si="1"/>
        <v>41660</v>
      </c>
      <c r="E22" s="8">
        <f t="shared" si="1"/>
        <v>21</v>
      </c>
    </row>
    <row r="23" spans="1:5" x14ac:dyDescent="0.25">
      <c r="A23" s="12" t="s">
        <v>63</v>
      </c>
      <c r="B23" s="13"/>
      <c r="C23" s="13"/>
      <c r="D23" s="15">
        <f t="shared" si="1"/>
        <v>41661</v>
      </c>
      <c r="E23" s="8">
        <f t="shared" si="1"/>
        <v>22</v>
      </c>
    </row>
    <row r="24" spans="1:5" x14ac:dyDescent="0.25">
      <c r="A24" s="12" t="s">
        <v>64</v>
      </c>
      <c r="B24" s="13"/>
      <c r="C24" s="13"/>
      <c r="D24" s="15">
        <f t="shared" si="1"/>
        <v>41662</v>
      </c>
      <c r="E24" s="8">
        <f t="shared" si="1"/>
        <v>23</v>
      </c>
    </row>
    <row r="25" spans="1:5" x14ac:dyDescent="0.25">
      <c r="A25" s="12" t="s">
        <v>65</v>
      </c>
      <c r="B25" s="13"/>
      <c r="C25" s="13"/>
      <c r="D25" s="15">
        <f t="shared" si="1"/>
        <v>41663</v>
      </c>
      <c r="E25" s="8">
        <f t="shared" si="1"/>
        <v>24</v>
      </c>
    </row>
    <row r="26" spans="1:5" x14ac:dyDescent="0.25">
      <c r="A26" s="12" t="s">
        <v>66</v>
      </c>
      <c r="B26" s="13"/>
      <c r="C26" s="13"/>
      <c r="D26" s="15">
        <f t="shared" si="1"/>
        <v>41664</v>
      </c>
      <c r="E26" s="8">
        <f t="shared" si="1"/>
        <v>25</v>
      </c>
    </row>
    <row r="27" spans="1:5" x14ac:dyDescent="0.25">
      <c r="A27" s="12" t="s">
        <v>67</v>
      </c>
      <c r="B27" s="13"/>
      <c r="C27" s="13"/>
      <c r="D27" s="15">
        <f t="shared" si="1"/>
        <v>41665</v>
      </c>
      <c r="E27" s="8">
        <f t="shared" si="1"/>
        <v>26</v>
      </c>
    </row>
    <row r="28" spans="1:5" x14ac:dyDescent="0.25">
      <c r="A28" s="13" t="s">
        <v>68</v>
      </c>
      <c r="B28" s="13"/>
      <c r="C28" s="13"/>
      <c r="D28" s="15">
        <f t="shared" si="1"/>
        <v>41666</v>
      </c>
      <c r="E28" s="8">
        <f t="shared" si="1"/>
        <v>27</v>
      </c>
    </row>
    <row r="29" spans="1:5" x14ac:dyDescent="0.25">
      <c r="A29" s="13" t="s">
        <v>69</v>
      </c>
      <c r="B29" s="13"/>
      <c r="C29" s="13"/>
      <c r="D29" s="15">
        <f t="shared" si="1"/>
        <v>41667</v>
      </c>
      <c r="E29" s="8">
        <f t="shared" si="1"/>
        <v>28</v>
      </c>
    </row>
    <row r="30" spans="1:5" x14ac:dyDescent="0.25">
      <c r="A30" s="13" t="s">
        <v>70</v>
      </c>
      <c r="B30" s="13"/>
      <c r="C30" s="13"/>
      <c r="D30" s="15">
        <f t="shared" si="1"/>
        <v>41668</v>
      </c>
      <c r="E30" s="8">
        <f t="shared" si="1"/>
        <v>29</v>
      </c>
    </row>
    <row r="31" spans="1:5" x14ac:dyDescent="0.25">
      <c r="A31" s="13" t="s">
        <v>71</v>
      </c>
      <c r="B31" s="13"/>
      <c r="C31" s="13"/>
      <c r="D31" s="15">
        <f t="shared" si="1"/>
        <v>41669</v>
      </c>
      <c r="E31" s="8">
        <f t="shared" si="1"/>
        <v>30</v>
      </c>
    </row>
    <row r="32" spans="1:5" x14ac:dyDescent="0.25">
      <c r="A32" s="13" t="s">
        <v>72</v>
      </c>
      <c r="B32" s="13"/>
      <c r="C32" s="13"/>
      <c r="D32" s="15">
        <f t="shared" si="1"/>
        <v>41670</v>
      </c>
      <c r="E32" s="8">
        <f t="shared" si="1"/>
        <v>31</v>
      </c>
    </row>
    <row r="33" spans="1:5" x14ac:dyDescent="0.25">
      <c r="A33" s="13" t="s">
        <v>73</v>
      </c>
      <c r="B33" s="13"/>
      <c r="C33" s="13"/>
      <c r="D33" s="15">
        <f t="shared" si="1"/>
        <v>41671</v>
      </c>
      <c r="E33" s="8">
        <f t="shared" si="1"/>
        <v>32</v>
      </c>
    </row>
    <row r="34" spans="1:5" x14ac:dyDescent="0.25">
      <c r="A34" s="13" t="s">
        <v>74</v>
      </c>
      <c r="B34" s="13"/>
      <c r="C34" s="13"/>
      <c r="D34" s="15">
        <f t="shared" si="1"/>
        <v>41672</v>
      </c>
      <c r="E34" s="8">
        <f>E33+1</f>
        <v>33</v>
      </c>
    </row>
    <row r="35" spans="1:5" x14ac:dyDescent="0.25">
      <c r="A35" s="13" t="s">
        <v>75</v>
      </c>
      <c r="B35" s="13"/>
      <c r="C35" s="13"/>
      <c r="D35" s="15">
        <f t="shared" si="1"/>
        <v>41673</v>
      </c>
      <c r="E35" s="8">
        <f t="shared" si="1"/>
        <v>34</v>
      </c>
    </row>
    <row r="36" spans="1:5" x14ac:dyDescent="0.25">
      <c r="A36" s="13" t="s">
        <v>76</v>
      </c>
      <c r="B36" s="13"/>
      <c r="C36" s="13"/>
      <c r="D36" s="15">
        <f t="shared" ref="D36:E51" si="2">D35+1</f>
        <v>41674</v>
      </c>
      <c r="E36" s="8">
        <f t="shared" si="2"/>
        <v>35</v>
      </c>
    </row>
    <row r="37" spans="1:5" x14ac:dyDescent="0.25">
      <c r="A37" s="13" t="s">
        <v>77</v>
      </c>
      <c r="B37" s="13"/>
      <c r="C37" s="13"/>
      <c r="D37" s="15">
        <f t="shared" si="2"/>
        <v>41675</v>
      </c>
      <c r="E37" s="8">
        <f t="shared" si="2"/>
        <v>36</v>
      </c>
    </row>
    <row r="38" spans="1:5" x14ac:dyDescent="0.25">
      <c r="A38" s="13" t="s">
        <v>78</v>
      </c>
      <c r="B38" s="13"/>
      <c r="C38" s="13"/>
      <c r="D38" s="15">
        <f t="shared" si="2"/>
        <v>41676</v>
      </c>
      <c r="E38" s="8">
        <f t="shared" si="2"/>
        <v>37</v>
      </c>
    </row>
    <row r="39" spans="1:5" x14ac:dyDescent="0.25">
      <c r="A39" s="13" t="s">
        <v>79</v>
      </c>
      <c r="B39" s="13"/>
      <c r="C39" s="13"/>
      <c r="D39" s="15">
        <f t="shared" si="2"/>
        <v>41677</v>
      </c>
      <c r="E39" s="8">
        <f t="shared" si="2"/>
        <v>38</v>
      </c>
    </row>
    <row r="40" spans="1:5" x14ac:dyDescent="0.25">
      <c r="A40" s="13" t="s">
        <v>80</v>
      </c>
      <c r="B40" s="13"/>
      <c r="C40" s="13"/>
      <c r="D40" s="15">
        <f t="shared" si="2"/>
        <v>41678</v>
      </c>
      <c r="E40" s="8">
        <f t="shared" si="2"/>
        <v>39</v>
      </c>
    </row>
    <row r="41" spans="1:5" x14ac:dyDescent="0.25">
      <c r="A41" s="13" t="s">
        <v>81</v>
      </c>
      <c r="B41" s="13"/>
      <c r="C41" s="13"/>
      <c r="D41" s="15">
        <f t="shared" si="2"/>
        <v>41679</v>
      </c>
      <c r="E41" s="8">
        <f t="shared" si="2"/>
        <v>40</v>
      </c>
    </row>
    <row r="42" spans="1:5" x14ac:dyDescent="0.25">
      <c r="A42" s="13" t="s">
        <v>82</v>
      </c>
      <c r="B42" s="13"/>
      <c r="C42" s="13"/>
      <c r="D42" s="15">
        <f t="shared" si="2"/>
        <v>41680</v>
      </c>
      <c r="E42" s="8">
        <f t="shared" si="2"/>
        <v>41</v>
      </c>
    </row>
    <row r="43" spans="1:5" x14ac:dyDescent="0.25">
      <c r="A43" s="13" t="s">
        <v>83</v>
      </c>
      <c r="B43" s="13"/>
      <c r="C43" s="13"/>
      <c r="D43" s="15">
        <f t="shared" si="2"/>
        <v>41681</v>
      </c>
      <c r="E43" s="8">
        <f t="shared" si="2"/>
        <v>42</v>
      </c>
    </row>
    <row r="44" spans="1:5" x14ac:dyDescent="0.25">
      <c r="A44" s="13" t="s">
        <v>84</v>
      </c>
      <c r="B44" s="13"/>
      <c r="C44" s="13"/>
      <c r="D44" s="15">
        <f t="shared" si="2"/>
        <v>41682</v>
      </c>
      <c r="E44" s="8">
        <f t="shared" si="2"/>
        <v>43</v>
      </c>
    </row>
    <row r="45" spans="1:5" x14ac:dyDescent="0.25">
      <c r="A45" s="13" t="s">
        <v>85</v>
      </c>
      <c r="B45" s="13"/>
      <c r="C45" s="13"/>
      <c r="D45" s="15">
        <f t="shared" si="2"/>
        <v>41683</v>
      </c>
      <c r="E45" s="8">
        <f t="shared" si="2"/>
        <v>44</v>
      </c>
    </row>
    <row r="46" spans="1:5" x14ac:dyDescent="0.25">
      <c r="A46" s="13" t="s">
        <v>86</v>
      </c>
      <c r="B46" s="13"/>
      <c r="C46" s="13"/>
      <c r="D46" s="15">
        <f t="shared" si="2"/>
        <v>41684</v>
      </c>
      <c r="E46" s="8">
        <f t="shared" si="2"/>
        <v>45</v>
      </c>
    </row>
    <row r="47" spans="1:5" x14ac:dyDescent="0.25">
      <c r="A47" s="13" t="s">
        <v>87</v>
      </c>
      <c r="B47" s="13"/>
      <c r="C47" s="13"/>
      <c r="D47" s="15">
        <f t="shared" si="2"/>
        <v>41685</v>
      </c>
      <c r="E47" s="8">
        <f t="shared" si="2"/>
        <v>46</v>
      </c>
    </row>
    <row r="48" spans="1:5" x14ac:dyDescent="0.25">
      <c r="A48" s="13" t="s">
        <v>88</v>
      </c>
      <c r="B48" s="13"/>
      <c r="C48" s="13"/>
      <c r="D48" s="15">
        <f t="shared" si="2"/>
        <v>41686</v>
      </c>
      <c r="E48" s="8">
        <f t="shared" si="2"/>
        <v>47</v>
      </c>
    </row>
    <row r="49" spans="1:5" x14ac:dyDescent="0.25">
      <c r="A49" s="13" t="s">
        <v>89</v>
      </c>
      <c r="B49" s="13"/>
      <c r="C49" s="13"/>
      <c r="D49" s="15">
        <f t="shared" si="2"/>
        <v>41687</v>
      </c>
      <c r="E49" s="8">
        <f t="shared" si="2"/>
        <v>48</v>
      </c>
    </row>
    <row r="50" spans="1:5" x14ac:dyDescent="0.25">
      <c r="A50" s="13" t="s">
        <v>90</v>
      </c>
      <c r="B50" s="13"/>
      <c r="C50" s="13"/>
      <c r="D50" s="15">
        <f t="shared" si="2"/>
        <v>41688</v>
      </c>
      <c r="E50" s="8">
        <f t="shared" si="2"/>
        <v>49</v>
      </c>
    </row>
    <row r="51" spans="1:5" x14ac:dyDescent="0.25">
      <c r="A51" s="13" t="s">
        <v>91</v>
      </c>
      <c r="B51" s="13"/>
      <c r="C51" s="13"/>
      <c r="D51" s="15">
        <f t="shared" si="2"/>
        <v>41689</v>
      </c>
      <c r="E51" s="8">
        <f t="shared" si="2"/>
        <v>50</v>
      </c>
    </row>
    <row r="52" spans="1:5" x14ac:dyDescent="0.25">
      <c r="A52" s="13" t="s">
        <v>92</v>
      </c>
      <c r="B52" s="13"/>
      <c r="C52" s="13"/>
      <c r="D52" s="15">
        <f t="shared" ref="D52:E67" si="3">D51+1</f>
        <v>41690</v>
      </c>
      <c r="E52" s="8">
        <f t="shared" si="3"/>
        <v>51</v>
      </c>
    </row>
    <row r="53" spans="1:5" x14ac:dyDescent="0.25">
      <c r="A53" s="13" t="s">
        <v>93</v>
      </c>
      <c r="B53" s="13"/>
      <c r="C53" s="13"/>
      <c r="D53" s="15">
        <f t="shared" si="3"/>
        <v>41691</v>
      </c>
      <c r="E53" s="8">
        <f t="shared" si="3"/>
        <v>52</v>
      </c>
    </row>
    <row r="54" spans="1:5" x14ac:dyDescent="0.25">
      <c r="A54" s="13" t="s">
        <v>94</v>
      </c>
      <c r="B54" s="13"/>
      <c r="C54" s="13"/>
      <c r="D54" s="15">
        <f t="shared" si="3"/>
        <v>41692</v>
      </c>
      <c r="E54" s="8">
        <f t="shared" si="3"/>
        <v>53</v>
      </c>
    </row>
    <row r="55" spans="1:5" x14ac:dyDescent="0.25">
      <c r="A55" s="13" t="s">
        <v>95</v>
      </c>
      <c r="B55" s="13"/>
      <c r="C55" s="13"/>
      <c r="D55" s="15">
        <f t="shared" si="3"/>
        <v>41693</v>
      </c>
      <c r="E55" s="8">
        <f t="shared" si="3"/>
        <v>54</v>
      </c>
    </row>
    <row r="56" spans="1:5" x14ac:dyDescent="0.25">
      <c r="A56" s="13" t="s">
        <v>96</v>
      </c>
      <c r="B56" s="13"/>
      <c r="C56" s="13"/>
      <c r="D56" s="15">
        <f t="shared" si="3"/>
        <v>41694</v>
      </c>
      <c r="E56" s="8">
        <f t="shared" si="3"/>
        <v>55</v>
      </c>
    </row>
    <row r="57" spans="1:5" x14ac:dyDescent="0.25">
      <c r="A57" s="13" t="s">
        <v>97</v>
      </c>
      <c r="B57" s="13"/>
      <c r="C57" s="13"/>
      <c r="D57" s="15">
        <f t="shared" si="3"/>
        <v>41695</v>
      </c>
      <c r="E57" s="8">
        <f t="shared" si="3"/>
        <v>56</v>
      </c>
    </row>
    <row r="58" spans="1:5" x14ac:dyDescent="0.25">
      <c r="A58" s="13" t="s">
        <v>98</v>
      </c>
      <c r="B58" s="13"/>
      <c r="C58" s="13"/>
      <c r="D58" s="15">
        <f t="shared" si="3"/>
        <v>41696</v>
      </c>
      <c r="E58" s="8">
        <f t="shared" si="3"/>
        <v>57</v>
      </c>
    </row>
    <row r="59" spans="1:5" x14ac:dyDescent="0.25">
      <c r="A59" s="13" t="s">
        <v>99</v>
      </c>
      <c r="B59" s="13"/>
      <c r="C59" s="13"/>
      <c r="D59" s="15">
        <f t="shared" si="3"/>
        <v>41697</v>
      </c>
      <c r="E59" s="8">
        <f t="shared" si="3"/>
        <v>58</v>
      </c>
    </row>
    <row r="60" spans="1:5" x14ac:dyDescent="0.25">
      <c r="A60" s="13" t="s">
        <v>100</v>
      </c>
      <c r="B60" s="13"/>
      <c r="C60" s="13"/>
      <c r="D60" s="15">
        <f t="shared" si="3"/>
        <v>41698</v>
      </c>
      <c r="E60" s="8">
        <f t="shared" si="3"/>
        <v>59</v>
      </c>
    </row>
    <row r="61" spans="1:5" x14ac:dyDescent="0.25">
      <c r="A61" s="13" t="s">
        <v>101</v>
      </c>
      <c r="B61" s="13"/>
      <c r="C61" s="13"/>
      <c r="D61" s="15">
        <f t="shared" si="3"/>
        <v>41699</v>
      </c>
      <c r="E61" s="8">
        <f t="shared" si="3"/>
        <v>60</v>
      </c>
    </row>
    <row r="62" spans="1:5" x14ac:dyDescent="0.25">
      <c r="A62" s="13" t="s">
        <v>102</v>
      </c>
      <c r="B62" s="13"/>
      <c r="C62" s="13"/>
      <c r="D62" s="15">
        <f t="shared" si="3"/>
        <v>41700</v>
      </c>
      <c r="E62" s="8">
        <f t="shared" si="3"/>
        <v>61</v>
      </c>
    </row>
    <row r="63" spans="1:5" x14ac:dyDescent="0.25">
      <c r="A63" s="13" t="s">
        <v>103</v>
      </c>
      <c r="B63" s="13"/>
      <c r="C63" s="13"/>
      <c r="D63" s="15">
        <f t="shared" si="3"/>
        <v>41701</v>
      </c>
      <c r="E63" s="8">
        <f t="shared" si="3"/>
        <v>62</v>
      </c>
    </row>
    <row r="64" spans="1:5" x14ac:dyDescent="0.25">
      <c r="A64" s="13" t="s">
        <v>104</v>
      </c>
      <c r="B64" s="13"/>
      <c r="C64" s="13"/>
      <c r="D64" s="15">
        <f t="shared" si="3"/>
        <v>41702</v>
      </c>
      <c r="E64" s="8">
        <f t="shared" si="3"/>
        <v>63</v>
      </c>
    </row>
    <row r="65" spans="1:5" x14ac:dyDescent="0.25">
      <c r="A65" s="13" t="s">
        <v>105</v>
      </c>
      <c r="B65" s="13"/>
      <c r="C65" s="13"/>
      <c r="D65" s="15">
        <f t="shared" si="3"/>
        <v>41703</v>
      </c>
      <c r="E65" s="8">
        <f t="shared" si="3"/>
        <v>64</v>
      </c>
    </row>
    <row r="66" spans="1:5" x14ac:dyDescent="0.25">
      <c r="A66" s="13" t="s">
        <v>106</v>
      </c>
      <c r="B66" s="13"/>
      <c r="C66" s="13"/>
      <c r="D66" s="15">
        <f t="shared" si="3"/>
        <v>41704</v>
      </c>
      <c r="E66" s="8">
        <f t="shared" si="3"/>
        <v>65</v>
      </c>
    </row>
    <row r="67" spans="1:5" x14ac:dyDescent="0.25">
      <c r="A67" s="13" t="s">
        <v>107</v>
      </c>
      <c r="B67" s="13"/>
      <c r="C67" s="13"/>
      <c r="D67" s="15">
        <f t="shared" si="3"/>
        <v>41705</v>
      </c>
      <c r="E67" s="8">
        <f t="shared" si="3"/>
        <v>66</v>
      </c>
    </row>
    <row r="68" spans="1:5" x14ac:dyDescent="0.25">
      <c r="A68" s="13" t="s">
        <v>108</v>
      </c>
      <c r="B68" s="13"/>
      <c r="C68" s="13"/>
      <c r="D68" s="15">
        <f t="shared" ref="D68:E83" si="4">D67+1</f>
        <v>41706</v>
      </c>
      <c r="E68" s="8">
        <f t="shared" si="4"/>
        <v>67</v>
      </c>
    </row>
    <row r="69" spans="1:5" x14ac:dyDescent="0.25">
      <c r="A69" s="13" t="s">
        <v>109</v>
      </c>
      <c r="B69" s="13"/>
      <c r="C69" s="13"/>
      <c r="D69" s="15">
        <f t="shared" si="4"/>
        <v>41707</v>
      </c>
      <c r="E69" s="8">
        <f t="shared" si="4"/>
        <v>68</v>
      </c>
    </row>
    <row r="70" spans="1:5" x14ac:dyDescent="0.25">
      <c r="A70" s="13" t="s">
        <v>110</v>
      </c>
      <c r="B70" s="13"/>
      <c r="C70" s="13"/>
      <c r="D70" s="15">
        <f t="shared" si="4"/>
        <v>41708</v>
      </c>
      <c r="E70" s="8">
        <f t="shared" si="4"/>
        <v>69</v>
      </c>
    </row>
    <row r="71" spans="1:5" x14ac:dyDescent="0.25">
      <c r="A71" s="13" t="s">
        <v>111</v>
      </c>
      <c r="B71" s="13"/>
      <c r="C71" s="13"/>
      <c r="D71" s="15">
        <f t="shared" si="4"/>
        <v>41709</v>
      </c>
      <c r="E71" s="8">
        <f t="shared" si="4"/>
        <v>70</v>
      </c>
    </row>
    <row r="72" spans="1:5" x14ac:dyDescent="0.25">
      <c r="A72" s="13" t="s">
        <v>112</v>
      </c>
      <c r="B72" s="13"/>
      <c r="C72" s="13"/>
      <c r="D72" s="15">
        <f t="shared" si="4"/>
        <v>41710</v>
      </c>
      <c r="E72" s="8">
        <f t="shared" si="4"/>
        <v>71</v>
      </c>
    </row>
    <row r="73" spans="1:5" x14ac:dyDescent="0.25">
      <c r="A73" s="13" t="s">
        <v>113</v>
      </c>
      <c r="B73" s="13"/>
      <c r="C73" s="13"/>
      <c r="D73" s="15">
        <f t="shared" si="4"/>
        <v>41711</v>
      </c>
      <c r="E73" s="8">
        <f t="shared" si="4"/>
        <v>72</v>
      </c>
    </row>
    <row r="74" spans="1:5" x14ac:dyDescent="0.25">
      <c r="A74" s="13" t="s">
        <v>114</v>
      </c>
      <c r="B74" s="13"/>
      <c r="C74" s="13"/>
      <c r="D74" s="15">
        <f t="shared" si="4"/>
        <v>41712</v>
      </c>
      <c r="E74" s="8">
        <f t="shared" si="4"/>
        <v>73</v>
      </c>
    </row>
    <row r="75" spans="1:5" x14ac:dyDescent="0.25">
      <c r="A75" s="13" t="s">
        <v>115</v>
      </c>
      <c r="B75" s="13"/>
      <c r="C75" s="13"/>
      <c r="D75" s="15">
        <f t="shared" si="4"/>
        <v>41713</v>
      </c>
      <c r="E75" s="8">
        <f t="shared" si="4"/>
        <v>74</v>
      </c>
    </row>
    <row r="76" spans="1:5" x14ac:dyDescent="0.25">
      <c r="A76" s="13" t="s">
        <v>116</v>
      </c>
      <c r="B76" s="13"/>
      <c r="C76" s="13"/>
      <c r="D76" s="15">
        <f t="shared" si="4"/>
        <v>41714</v>
      </c>
      <c r="E76" s="8">
        <f t="shared" si="4"/>
        <v>75</v>
      </c>
    </row>
    <row r="77" spans="1:5" x14ac:dyDescent="0.25">
      <c r="A77" s="13" t="s">
        <v>117</v>
      </c>
      <c r="B77" s="13"/>
      <c r="C77" s="13"/>
      <c r="D77" s="15">
        <f t="shared" si="4"/>
        <v>41715</v>
      </c>
      <c r="E77" s="8">
        <f t="shared" si="4"/>
        <v>76</v>
      </c>
    </row>
    <row r="78" spans="1:5" x14ac:dyDescent="0.25">
      <c r="A78" s="13" t="s">
        <v>118</v>
      </c>
      <c r="B78" s="13"/>
      <c r="C78" s="13"/>
      <c r="D78" s="15">
        <f t="shared" si="4"/>
        <v>41716</v>
      </c>
      <c r="E78" s="8">
        <f t="shared" si="4"/>
        <v>77</v>
      </c>
    </row>
    <row r="79" spans="1:5" x14ac:dyDescent="0.25">
      <c r="A79" s="13" t="s">
        <v>119</v>
      </c>
      <c r="B79" s="13"/>
      <c r="C79" s="13"/>
      <c r="D79" s="15">
        <f t="shared" si="4"/>
        <v>41717</v>
      </c>
      <c r="E79" s="8">
        <f t="shared" si="4"/>
        <v>78</v>
      </c>
    </row>
    <row r="80" spans="1:5" x14ac:dyDescent="0.25">
      <c r="A80" s="13">
        <v>80</v>
      </c>
      <c r="B80" s="13"/>
      <c r="C80" s="13"/>
      <c r="D80" s="15">
        <f t="shared" si="4"/>
        <v>41718</v>
      </c>
      <c r="E80" s="8">
        <f t="shared" si="4"/>
        <v>79</v>
      </c>
    </row>
    <row r="81" spans="1:5" x14ac:dyDescent="0.25">
      <c r="A81" s="13">
        <v>81</v>
      </c>
      <c r="B81" s="13"/>
      <c r="C81" s="13"/>
      <c r="D81" s="15">
        <f t="shared" si="4"/>
        <v>41719</v>
      </c>
      <c r="E81" s="8">
        <f t="shared" si="4"/>
        <v>80</v>
      </c>
    </row>
    <row r="82" spans="1:5" x14ac:dyDescent="0.25">
      <c r="A82" s="13">
        <v>82</v>
      </c>
      <c r="B82" s="13"/>
      <c r="C82" s="13"/>
      <c r="D82" s="15">
        <f t="shared" si="4"/>
        <v>41720</v>
      </c>
      <c r="E82" s="8">
        <f t="shared" si="4"/>
        <v>81</v>
      </c>
    </row>
    <row r="83" spans="1:5" x14ac:dyDescent="0.25">
      <c r="A83" s="13">
        <v>83</v>
      </c>
      <c r="B83" s="13"/>
      <c r="C83" s="13"/>
      <c r="D83" s="15">
        <f t="shared" si="4"/>
        <v>41721</v>
      </c>
      <c r="E83" s="8">
        <f t="shared" si="4"/>
        <v>82</v>
      </c>
    </row>
    <row r="84" spans="1:5" x14ac:dyDescent="0.25">
      <c r="A84" s="13">
        <v>84</v>
      </c>
      <c r="B84" s="13"/>
      <c r="C84" s="13"/>
      <c r="D84" s="15">
        <f t="shared" ref="D84:E99" si="5">D83+1</f>
        <v>41722</v>
      </c>
      <c r="E84" s="8">
        <f t="shared" si="5"/>
        <v>83</v>
      </c>
    </row>
    <row r="85" spans="1:5" x14ac:dyDescent="0.25">
      <c r="A85" s="13">
        <v>85</v>
      </c>
      <c r="B85" s="13"/>
      <c r="C85" s="13"/>
      <c r="D85" s="15">
        <f t="shared" si="5"/>
        <v>41723</v>
      </c>
      <c r="E85" s="8">
        <f t="shared" si="5"/>
        <v>84</v>
      </c>
    </row>
    <row r="86" spans="1:5" x14ac:dyDescent="0.25">
      <c r="A86" s="13">
        <v>86</v>
      </c>
      <c r="B86" s="13"/>
      <c r="C86" s="13"/>
      <c r="D86" s="15">
        <f t="shared" si="5"/>
        <v>41724</v>
      </c>
      <c r="E86" s="8">
        <f t="shared" si="5"/>
        <v>85</v>
      </c>
    </row>
    <row r="87" spans="1:5" x14ac:dyDescent="0.25">
      <c r="A87" s="13">
        <v>87</v>
      </c>
      <c r="B87" s="13"/>
      <c r="C87" s="13"/>
      <c r="D87" s="15">
        <f t="shared" si="5"/>
        <v>41725</v>
      </c>
      <c r="E87" s="8">
        <f t="shared" si="5"/>
        <v>86</v>
      </c>
    </row>
    <row r="88" spans="1:5" x14ac:dyDescent="0.25">
      <c r="A88" s="13">
        <v>88</v>
      </c>
      <c r="B88" s="13"/>
      <c r="C88" s="13"/>
      <c r="D88" s="15">
        <f t="shared" si="5"/>
        <v>41726</v>
      </c>
      <c r="E88" s="8">
        <f t="shared" si="5"/>
        <v>87</v>
      </c>
    </row>
    <row r="89" spans="1:5" x14ac:dyDescent="0.25">
      <c r="A89" s="13">
        <v>89</v>
      </c>
      <c r="B89" s="13"/>
      <c r="C89" s="13"/>
      <c r="D89" s="15">
        <f t="shared" si="5"/>
        <v>41727</v>
      </c>
      <c r="E89" s="8">
        <f t="shared" si="5"/>
        <v>88</v>
      </c>
    </row>
    <row r="90" spans="1:5" x14ac:dyDescent="0.25">
      <c r="A90" s="13">
        <v>90</v>
      </c>
      <c r="B90" s="13"/>
      <c r="C90" s="13"/>
      <c r="D90" s="15">
        <f t="shared" si="5"/>
        <v>41728</v>
      </c>
      <c r="E90" s="8">
        <f t="shared" si="5"/>
        <v>89</v>
      </c>
    </row>
    <row r="91" spans="1:5" x14ac:dyDescent="0.25">
      <c r="A91" s="13">
        <v>91</v>
      </c>
      <c r="B91" s="13"/>
      <c r="C91" s="13"/>
      <c r="D91" s="15">
        <f t="shared" si="5"/>
        <v>41729</v>
      </c>
      <c r="E91" s="8">
        <f t="shared" si="5"/>
        <v>90</v>
      </c>
    </row>
    <row r="92" spans="1:5" x14ac:dyDescent="0.25">
      <c r="A92" s="13">
        <v>92</v>
      </c>
      <c r="B92" s="13"/>
      <c r="C92" s="13"/>
      <c r="D92" s="15">
        <f t="shared" si="5"/>
        <v>41730</v>
      </c>
      <c r="E92" s="8">
        <f t="shared" si="5"/>
        <v>91</v>
      </c>
    </row>
    <row r="93" spans="1:5" x14ac:dyDescent="0.25">
      <c r="A93" s="13">
        <v>93</v>
      </c>
      <c r="B93" s="13"/>
      <c r="C93" s="13"/>
      <c r="D93" s="15">
        <f t="shared" si="5"/>
        <v>41731</v>
      </c>
      <c r="E93" s="8">
        <f t="shared" si="5"/>
        <v>92</v>
      </c>
    </row>
    <row r="94" spans="1:5" x14ac:dyDescent="0.25">
      <c r="A94" s="13">
        <v>94</v>
      </c>
      <c r="B94" s="13"/>
      <c r="C94" s="13"/>
      <c r="D94" s="15">
        <f t="shared" si="5"/>
        <v>41732</v>
      </c>
      <c r="E94" s="8">
        <f t="shared" si="5"/>
        <v>93</v>
      </c>
    </row>
    <row r="95" spans="1:5" x14ac:dyDescent="0.25">
      <c r="A95" s="13">
        <v>95</v>
      </c>
      <c r="B95" s="13"/>
      <c r="C95" s="13"/>
      <c r="D95" s="15">
        <f t="shared" si="5"/>
        <v>41733</v>
      </c>
      <c r="E95" s="8">
        <f t="shared" si="5"/>
        <v>94</v>
      </c>
    </row>
    <row r="96" spans="1:5" x14ac:dyDescent="0.25">
      <c r="A96" s="13">
        <v>96</v>
      </c>
      <c r="B96" s="13"/>
      <c r="C96" s="13"/>
      <c r="D96" s="15">
        <f t="shared" si="5"/>
        <v>41734</v>
      </c>
      <c r="E96" s="8">
        <f t="shared" si="5"/>
        <v>95</v>
      </c>
    </row>
    <row r="97" spans="1:5" x14ac:dyDescent="0.25">
      <c r="A97" s="13">
        <v>97</v>
      </c>
      <c r="B97" s="13"/>
      <c r="C97" s="13"/>
      <c r="D97" s="15">
        <f t="shared" si="5"/>
        <v>41735</v>
      </c>
      <c r="E97" s="8">
        <f t="shared" si="5"/>
        <v>96</v>
      </c>
    </row>
    <row r="98" spans="1:5" x14ac:dyDescent="0.25">
      <c r="A98" s="13">
        <v>98</v>
      </c>
      <c r="B98" s="13"/>
      <c r="C98" s="13"/>
      <c r="D98" s="15">
        <f t="shared" si="5"/>
        <v>41736</v>
      </c>
      <c r="E98" s="8">
        <f t="shared" si="5"/>
        <v>97</v>
      </c>
    </row>
    <row r="99" spans="1:5" x14ac:dyDescent="0.25">
      <c r="A99" s="13">
        <v>99</v>
      </c>
      <c r="B99" s="13"/>
      <c r="C99" s="13"/>
      <c r="D99" s="15">
        <f t="shared" si="5"/>
        <v>41737</v>
      </c>
      <c r="E99" s="8">
        <f t="shared" si="5"/>
        <v>98</v>
      </c>
    </row>
    <row r="100" spans="1:5" x14ac:dyDescent="0.25">
      <c r="A100" s="13">
        <v>100</v>
      </c>
      <c r="B100" s="13"/>
      <c r="C100" s="13"/>
      <c r="D100" s="15">
        <f t="shared" ref="D100:E115" si="6">D99+1</f>
        <v>41738</v>
      </c>
      <c r="E100" s="8">
        <f t="shared" si="6"/>
        <v>99</v>
      </c>
    </row>
    <row r="101" spans="1:5" x14ac:dyDescent="0.25">
      <c r="A101" s="13">
        <v>101</v>
      </c>
      <c r="B101" s="13"/>
      <c r="C101" s="13"/>
      <c r="D101" s="15">
        <f t="shared" si="6"/>
        <v>41739</v>
      </c>
      <c r="E101" s="8">
        <f t="shared" si="6"/>
        <v>100</v>
      </c>
    </row>
    <row r="102" spans="1:5" x14ac:dyDescent="0.25">
      <c r="A102" s="13">
        <v>102</v>
      </c>
      <c r="B102" s="13"/>
      <c r="C102" s="13"/>
      <c r="D102" s="15">
        <f t="shared" si="6"/>
        <v>41740</v>
      </c>
      <c r="E102" s="8">
        <f t="shared" si="6"/>
        <v>101</v>
      </c>
    </row>
    <row r="103" spans="1:5" x14ac:dyDescent="0.25">
      <c r="A103" s="13">
        <v>103</v>
      </c>
      <c r="B103" s="13"/>
      <c r="C103" s="13"/>
      <c r="D103" s="15">
        <f t="shared" si="6"/>
        <v>41741</v>
      </c>
      <c r="E103" s="8">
        <f t="shared" si="6"/>
        <v>102</v>
      </c>
    </row>
    <row r="104" spans="1:5" x14ac:dyDescent="0.25">
      <c r="A104" s="13">
        <v>104</v>
      </c>
      <c r="B104" s="13"/>
      <c r="C104" s="13"/>
      <c r="D104" s="15">
        <f t="shared" si="6"/>
        <v>41742</v>
      </c>
      <c r="E104" s="8">
        <f t="shared" si="6"/>
        <v>103</v>
      </c>
    </row>
    <row r="105" spans="1:5" x14ac:dyDescent="0.25">
      <c r="A105" s="13">
        <v>105</v>
      </c>
      <c r="B105" s="13"/>
      <c r="C105" s="13"/>
      <c r="D105" s="15">
        <f t="shared" si="6"/>
        <v>41743</v>
      </c>
      <c r="E105" s="8">
        <f t="shared" si="6"/>
        <v>104</v>
      </c>
    </row>
    <row r="106" spans="1:5" x14ac:dyDescent="0.25">
      <c r="A106" s="13">
        <v>106</v>
      </c>
      <c r="B106" s="13"/>
      <c r="C106" s="13"/>
      <c r="D106" s="15">
        <f t="shared" si="6"/>
        <v>41744</v>
      </c>
      <c r="E106" s="8">
        <f t="shared" si="6"/>
        <v>105</v>
      </c>
    </row>
    <row r="107" spans="1:5" x14ac:dyDescent="0.25">
      <c r="A107" s="13">
        <v>107</v>
      </c>
      <c r="B107" s="13"/>
      <c r="C107" s="13"/>
      <c r="D107" s="15">
        <f t="shared" si="6"/>
        <v>41745</v>
      </c>
      <c r="E107" s="8">
        <f t="shared" si="6"/>
        <v>106</v>
      </c>
    </row>
    <row r="108" spans="1:5" x14ac:dyDescent="0.25">
      <c r="A108" s="13">
        <v>108</v>
      </c>
      <c r="B108" s="13"/>
      <c r="C108" s="13"/>
      <c r="D108" s="15">
        <f t="shared" si="6"/>
        <v>41746</v>
      </c>
      <c r="E108" s="8">
        <f t="shared" si="6"/>
        <v>107</v>
      </c>
    </row>
    <row r="109" spans="1:5" x14ac:dyDescent="0.25">
      <c r="A109" s="13">
        <v>109</v>
      </c>
      <c r="B109" s="13"/>
      <c r="C109" s="13"/>
      <c r="D109" s="15">
        <f t="shared" si="6"/>
        <v>41747</v>
      </c>
      <c r="E109" s="8">
        <f t="shared" si="6"/>
        <v>108</v>
      </c>
    </row>
    <row r="110" spans="1:5" x14ac:dyDescent="0.25">
      <c r="A110" s="13">
        <v>110</v>
      </c>
      <c r="B110" s="13"/>
      <c r="C110" s="13"/>
      <c r="D110" s="15">
        <f t="shared" si="6"/>
        <v>41748</v>
      </c>
      <c r="E110" s="8">
        <f t="shared" si="6"/>
        <v>109</v>
      </c>
    </row>
    <row r="111" spans="1:5" x14ac:dyDescent="0.25">
      <c r="A111" s="13">
        <v>111</v>
      </c>
      <c r="B111" s="13"/>
      <c r="C111" s="13"/>
      <c r="D111" s="15">
        <f t="shared" si="6"/>
        <v>41749</v>
      </c>
      <c r="E111" s="8">
        <f t="shared" si="6"/>
        <v>110</v>
      </c>
    </row>
    <row r="112" spans="1:5" x14ac:dyDescent="0.25">
      <c r="A112" s="13">
        <v>112</v>
      </c>
      <c r="B112" s="13"/>
      <c r="C112" s="13"/>
      <c r="D112" s="15">
        <f t="shared" si="6"/>
        <v>41750</v>
      </c>
      <c r="E112" s="8">
        <f t="shared" si="6"/>
        <v>111</v>
      </c>
    </row>
    <row r="113" spans="1:5" x14ac:dyDescent="0.25">
      <c r="A113" s="13">
        <v>113</v>
      </c>
      <c r="B113" s="13"/>
      <c r="C113" s="13"/>
      <c r="D113" s="15">
        <f t="shared" si="6"/>
        <v>41751</v>
      </c>
      <c r="E113" s="8">
        <f t="shared" si="6"/>
        <v>112</v>
      </c>
    </row>
    <row r="114" spans="1:5" x14ac:dyDescent="0.25">
      <c r="A114" s="13">
        <v>114</v>
      </c>
      <c r="B114" s="13"/>
      <c r="C114" s="13"/>
      <c r="D114" s="15">
        <f t="shared" si="6"/>
        <v>41752</v>
      </c>
      <c r="E114" s="8">
        <f t="shared" si="6"/>
        <v>113</v>
      </c>
    </row>
    <row r="115" spans="1:5" x14ac:dyDescent="0.25">
      <c r="A115" s="13">
        <v>115</v>
      </c>
      <c r="B115" s="13"/>
      <c r="C115" s="13"/>
      <c r="D115" s="15">
        <f t="shared" si="6"/>
        <v>41753</v>
      </c>
      <c r="E115" s="8">
        <f t="shared" si="6"/>
        <v>114</v>
      </c>
    </row>
    <row r="116" spans="1:5" x14ac:dyDescent="0.25">
      <c r="A116" s="13">
        <v>116</v>
      </c>
      <c r="B116" s="13"/>
      <c r="C116" s="13"/>
      <c r="D116" s="15">
        <f t="shared" ref="D116:E131" si="7">D115+1</f>
        <v>41754</v>
      </c>
      <c r="E116" s="8">
        <f t="shared" si="7"/>
        <v>115</v>
      </c>
    </row>
    <row r="117" spans="1:5" x14ac:dyDescent="0.25">
      <c r="A117" s="13">
        <v>117</v>
      </c>
      <c r="B117" s="13"/>
      <c r="C117" s="13"/>
      <c r="D117" s="15">
        <f t="shared" si="7"/>
        <v>41755</v>
      </c>
      <c r="E117" s="8">
        <f t="shared" si="7"/>
        <v>116</v>
      </c>
    </row>
    <row r="118" spans="1:5" x14ac:dyDescent="0.25">
      <c r="A118" s="13">
        <v>118</v>
      </c>
      <c r="B118" s="13"/>
      <c r="C118" s="13"/>
      <c r="D118" s="15">
        <f t="shared" si="7"/>
        <v>41756</v>
      </c>
      <c r="E118" s="8">
        <f t="shared" si="7"/>
        <v>117</v>
      </c>
    </row>
    <row r="119" spans="1:5" x14ac:dyDescent="0.25">
      <c r="A119" s="13">
        <v>119</v>
      </c>
      <c r="B119" s="13"/>
      <c r="C119" s="13"/>
      <c r="D119" s="15">
        <f t="shared" si="7"/>
        <v>41757</v>
      </c>
      <c r="E119" s="8">
        <f t="shared" si="7"/>
        <v>118</v>
      </c>
    </row>
    <row r="120" spans="1:5" x14ac:dyDescent="0.25">
      <c r="A120" s="13">
        <v>120</v>
      </c>
      <c r="B120" s="13"/>
      <c r="C120" s="13"/>
      <c r="D120" s="15">
        <f t="shared" si="7"/>
        <v>41758</v>
      </c>
      <c r="E120" s="8">
        <f t="shared" si="7"/>
        <v>119</v>
      </c>
    </row>
    <row r="121" spans="1:5" x14ac:dyDescent="0.25">
      <c r="A121" s="13">
        <v>121</v>
      </c>
      <c r="B121" s="13"/>
      <c r="C121" s="13"/>
      <c r="D121" s="15">
        <f t="shared" si="7"/>
        <v>41759</v>
      </c>
      <c r="E121" s="8">
        <f t="shared" si="7"/>
        <v>120</v>
      </c>
    </row>
    <row r="122" spans="1:5" x14ac:dyDescent="0.25">
      <c r="A122" s="13">
        <v>122</v>
      </c>
      <c r="B122" s="13"/>
      <c r="C122" s="13"/>
      <c r="D122" s="15">
        <f t="shared" si="7"/>
        <v>41760</v>
      </c>
      <c r="E122" s="8">
        <f t="shared" si="7"/>
        <v>121</v>
      </c>
    </row>
    <row r="123" spans="1:5" x14ac:dyDescent="0.25">
      <c r="A123" s="13">
        <v>123</v>
      </c>
      <c r="B123" s="13"/>
      <c r="C123" s="13"/>
      <c r="D123" s="15">
        <f t="shared" si="7"/>
        <v>41761</v>
      </c>
      <c r="E123" s="8">
        <f t="shared" si="7"/>
        <v>122</v>
      </c>
    </row>
    <row r="124" spans="1:5" x14ac:dyDescent="0.25">
      <c r="A124" s="13">
        <v>124</v>
      </c>
      <c r="B124" s="13"/>
      <c r="C124" s="13"/>
      <c r="D124" s="15">
        <f t="shared" si="7"/>
        <v>41762</v>
      </c>
      <c r="E124" s="8">
        <f t="shared" si="7"/>
        <v>123</v>
      </c>
    </row>
    <row r="125" spans="1:5" x14ac:dyDescent="0.25">
      <c r="A125" s="13">
        <v>125</v>
      </c>
      <c r="B125" s="13"/>
      <c r="C125" s="13"/>
      <c r="D125" s="15">
        <f t="shared" si="7"/>
        <v>41763</v>
      </c>
      <c r="E125" s="8">
        <f t="shared" si="7"/>
        <v>124</v>
      </c>
    </row>
    <row r="126" spans="1:5" x14ac:dyDescent="0.25">
      <c r="A126" s="13">
        <v>126</v>
      </c>
      <c r="B126" s="13"/>
      <c r="C126" s="13"/>
      <c r="D126" s="15">
        <f t="shared" si="7"/>
        <v>41764</v>
      </c>
      <c r="E126" s="8">
        <f t="shared" si="7"/>
        <v>125</v>
      </c>
    </row>
    <row r="127" spans="1:5" x14ac:dyDescent="0.25">
      <c r="A127" s="13">
        <v>127</v>
      </c>
      <c r="B127" s="13"/>
      <c r="C127" s="13"/>
      <c r="D127" s="15">
        <f t="shared" si="7"/>
        <v>41765</v>
      </c>
      <c r="E127" s="8">
        <f t="shared" si="7"/>
        <v>126</v>
      </c>
    </row>
    <row r="128" spans="1:5" x14ac:dyDescent="0.25">
      <c r="A128" s="13">
        <v>128</v>
      </c>
      <c r="B128" s="13"/>
      <c r="C128" s="13"/>
      <c r="D128" s="15">
        <f t="shared" si="7"/>
        <v>41766</v>
      </c>
      <c r="E128" s="8">
        <f t="shared" si="7"/>
        <v>127</v>
      </c>
    </row>
    <row r="129" spans="1:5" x14ac:dyDescent="0.25">
      <c r="A129" s="13">
        <v>129</v>
      </c>
      <c r="B129" s="13"/>
      <c r="C129" s="13"/>
      <c r="D129" s="15">
        <f t="shared" si="7"/>
        <v>41767</v>
      </c>
      <c r="E129" s="8">
        <f t="shared" si="7"/>
        <v>128</v>
      </c>
    </row>
    <row r="130" spans="1:5" x14ac:dyDescent="0.25">
      <c r="A130" s="13">
        <v>130</v>
      </c>
      <c r="B130" s="13"/>
      <c r="C130" s="13"/>
      <c r="D130" s="15">
        <f t="shared" si="7"/>
        <v>41768</v>
      </c>
      <c r="E130" s="8">
        <f t="shared" si="7"/>
        <v>129</v>
      </c>
    </row>
    <row r="131" spans="1:5" x14ac:dyDescent="0.25">
      <c r="A131" s="13">
        <v>131</v>
      </c>
      <c r="B131" s="13"/>
      <c r="C131" s="13"/>
      <c r="D131" s="15">
        <f t="shared" si="7"/>
        <v>41769</v>
      </c>
      <c r="E131" s="8">
        <f t="shared" si="7"/>
        <v>130</v>
      </c>
    </row>
    <row r="132" spans="1:5" x14ac:dyDescent="0.25">
      <c r="A132" s="13">
        <v>132</v>
      </c>
      <c r="B132" s="13"/>
      <c r="C132" s="13"/>
      <c r="D132" s="15">
        <f t="shared" ref="D132:E147" si="8">D131+1</f>
        <v>41770</v>
      </c>
      <c r="E132" s="8">
        <f t="shared" si="8"/>
        <v>131</v>
      </c>
    </row>
    <row r="133" spans="1:5" x14ac:dyDescent="0.25">
      <c r="A133" s="13">
        <v>133</v>
      </c>
      <c r="B133" s="13"/>
      <c r="C133" s="13"/>
      <c r="D133" s="15">
        <f t="shared" si="8"/>
        <v>41771</v>
      </c>
      <c r="E133" s="8">
        <f t="shared" si="8"/>
        <v>132</v>
      </c>
    </row>
    <row r="134" spans="1:5" x14ac:dyDescent="0.25">
      <c r="A134" s="13">
        <v>134</v>
      </c>
      <c r="B134" s="13"/>
      <c r="C134" s="13"/>
      <c r="D134" s="15">
        <f t="shared" si="8"/>
        <v>41772</v>
      </c>
      <c r="E134" s="8">
        <f t="shared" si="8"/>
        <v>133</v>
      </c>
    </row>
    <row r="135" spans="1:5" x14ac:dyDescent="0.25">
      <c r="A135" s="13">
        <v>135</v>
      </c>
      <c r="B135" s="13"/>
      <c r="C135" s="13"/>
      <c r="D135" s="15">
        <f t="shared" si="8"/>
        <v>41773</v>
      </c>
      <c r="E135" s="8">
        <f t="shared" si="8"/>
        <v>134</v>
      </c>
    </row>
    <row r="136" spans="1:5" x14ac:dyDescent="0.25">
      <c r="A136" s="13">
        <v>136</v>
      </c>
      <c r="B136" s="13"/>
      <c r="C136" s="13"/>
      <c r="D136" s="15">
        <f t="shared" si="8"/>
        <v>41774</v>
      </c>
      <c r="E136" s="8">
        <f t="shared" si="8"/>
        <v>135</v>
      </c>
    </row>
    <row r="137" spans="1:5" x14ac:dyDescent="0.25">
      <c r="A137" s="13">
        <v>137</v>
      </c>
      <c r="B137" s="13"/>
      <c r="C137" s="13"/>
      <c r="D137" s="15">
        <f t="shared" si="8"/>
        <v>41775</v>
      </c>
      <c r="E137" s="8">
        <f t="shared" si="8"/>
        <v>136</v>
      </c>
    </row>
    <row r="138" spans="1:5" x14ac:dyDescent="0.25">
      <c r="A138" s="13">
        <v>138</v>
      </c>
      <c r="B138" s="13"/>
      <c r="C138" s="13"/>
      <c r="D138" s="15">
        <f t="shared" si="8"/>
        <v>41776</v>
      </c>
      <c r="E138" s="8">
        <f t="shared" si="8"/>
        <v>137</v>
      </c>
    </row>
    <row r="139" spans="1:5" x14ac:dyDescent="0.25">
      <c r="A139" s="13">
        <v>139</v>
      </c>
      <c r="B139" s="13"/>
      <c r="C139" s="13"/>
      <c r="D139" s="15">
        <f t="shared" si="8"/>
        <v>41777</v>
      </c>
      <c r="E139" s="8">
        <f t="shared" si="8"/>
        <v>138</v>
      </c>
    </row>
    <row r="140" spans="1:5" x14ac:dyDescent="0.25">
      <c r="A140" s="13">
        <v>140</v>
      </c>
      <c r="B140" s="13"/>
      <c r="C140" s="13"/>
      <c r="D140" s="15">
        <f t="shared" si="8"/>
        <v>41778</v>
      </c>
      <c r="E140" s="8">
        <f t="shared" si="8"/>
        <v>139</v>
      </c>
    </row>
    <row r="141" spans="1:5" x14ac:dyDescent="0.25">
      <c r="A141" s="13">
        <v>141</v>
      </c>
      <c r="B141" s="13"/>
      <c r="C141" s="13"/>
      <c r="D141" s="15">
        <f t="shared" si="8"/>
        <v>41779</v>
      </c>
      <c r="E141" s="8">
        <f t="shared" si="8"/>
        <v>140</v>
      </c>
    </row>
    <row r="142" spans="1:5" x14ac:dyDescent="0.25">
      <c r="A142" s="13">
        <v>142</v>
      </c>
      <c r="B142" s="13"/>
      <c r="C142" s="13"/>
      <c r="D142" s="15">
        <f t="shared" si="8"/>
        <v>41780</v>
      </c>
      <c r="E142" s="8">
        <f t="shared" si="8"/>
        <v>141</v>
      </c>
    </row>
    <row r="143" spans="1:5" x14ac:dyDescent="0.25">
      <c r="A143" s="13">
        <v>143</v>
      </c>
      <c r="B143" s="13"/>
      <c r="C143" s="13"/>
      <c r="D143" s="15">
        <f t="shared" si="8"/>
        <v>41781</v>
      </c>
      <c r="E143" s="8">
        <f t="shared" si="8"/>
        <v>142</v>
      </c>
    </row>
    <row r="144" spans="1:5" x14ac:dyDescent="0.25">
      <c r="A144" s="13">
        <v>144</v>
      </c>
      <c r="B144" s="13"/>
      <c r="C144" s="13"/>
      <c r="D144" s="15">
        <f t="shared" si="8"/>
        <v>41782</v>
      </c>
      <c r="E144" s="8">
        <f t="shared" si="8"/>
        <v>143</v>
      </c>
    </row>
    <row r="145" spans="1:5" x14ac:dyDescent="0.25">
      <c r="A145" s="13">
        <v>145</v>
      </c>
      <c r="B145" s="13"/>
      <c r="C145" s="13"/>
      <c r="D145" s="15">
        <f t="shared" si="8"/>
        <v>41783</v>
      </c>
      <c r="E145" s="8">
        <f t="shared" si="8"/>
        <v>144</v>
      </c>
    </row>
    <row r="146" spans="1:5" x14ac:dyDescent="0.25">
      <c r="A146" s="13">
        <v>146</v>
      </c>
      <c r="B146" s="13"/>
      <c r="C146" s="13"/>
      <c r="D146" s="15">
        <f t="shared" si="8"/>
        <v>41784</v>
      </c>
      <c r="E146" s="8">
        <f t="shared" si="8"/>
        <v>145</v>
      </c>
    </row>
    <row r="147" spans="1:5" x14ac:dyDescent="0.25">
      <c r="A147" s="13">
        <v>147</v>
      </c>
      <c r="B147" s="13"/>
      <c r="C147" s="13"/>
      <c r="D147" s="15">
        <f t="shared" si="8"/>
        <v>41785</v>
      </c>
      <c r="E147" s="8">
        <f t="shared" si="8"/>
        <v>146</v>
      </c>
    </row>
    <row r="148" spans="1:5" x14ac:dyDescent="0.25">
      <c r="A148" s="13">
        <v>148</v>
      </c>
      <c r="B148" s="13"/>
      <c r="C148" s="13"/>
      <c r="D148" s="15">
        <f t="shared" ref="D148:E163" si="9">D147+1</f>
        <v>41786</v>
      </c>
      <c r="E148" s="8">
        <f t="shared" si="9"/>
        <v>147</v>
      </c>
    </row>
    <row r="149" spans="1:5" x14ac:dyDescent="0.25">
      <c r="A149" s="13">
        <v>149</v>
      </c>
      <c r="B149" s="13"/>
      <c r="C149" s="13"/>
      <c r="D149" s="15">
        <f t="shared" si="9"/>
        <v>41787</v>
      </c>
      <c r="E149" s="8">
        <f t="shared" si="9"/>
        <v>148</v>
      </c>
    </row>
    <row r="150" spans="1:5" x14ac:dyDescent="0.25">
      <c r="A150" s="13">
        <v>150</v>
      </c>
      <c r="B150" s="13"/>
      <c r="C150" s="13"/>
      <c r="D150" s="15">
        <f t="shared" si="9"/>
        <v>41788</v>
      </c>
      <c r="E150" s="8">
        <f t="shared" si="9"/>
        <v>149</v>
      </c>
    </row>
    <row r="151" spans="1:5" x14ac:dyDescent="0.25">
      <c r="A151" s="13">
        <v>151</v>
      </c>
      <c r="B151" s="13"/>
      <c r="C151" s="13"/>
      <c r="D151" s="15">
        <f t="shared" si="9"/>
        <v>41789</v>
      </c>
      <c r="E151" s="8">
        <f t="shared" si="9"/>
        <v>150</v>
      </c>
    </row>
    <row r="152" spans="1:5" x14ac:dyDescent="0.25">
      <c r="A152" s="13">
        <v>152</v>
      </c>
      <c r="B152" s="13"/>
      <c r="C152" s="13"/>
      <c r="D152" s="15">
        <f t="shared" si="9"/>
        <v>41790</v>
      </c>
      <c r="E152" s="8">
        <f t="shared" si="9"/>
        <v>151</v>
      </c>
    </row>
    <row r="153" spans="1:5" x14ac:dyDescent="0.25">
      <c r="A153" s="13">
        <v>153</v>
      </c>
      <c r="B153" s="13"/>
      <c r="C153" s="13"/>
      <c r="D153" s="15">
        <f t="shared" si="9"/>
        <v>41791</v>
      </c>
      <c r="E153" s="8">
        <f t="shared" si="9"/>
        <v>152</v>
      </c>
    </row>
    <row r="154" spans="1:5" x14ac:dyDescent="0.25">
      <c r="A154" s="13">
        <v>154</v>
      </c>
      <c r="B154" s="13"/>
      <c r="C154" s="13"/>
      <c r="D154" s="15">
        <f t="shared" si="9"/>
        <v>41792</v>
      </c>
      <c r="E154" s="8">
        <f t="shared" si="9"/>
        <v>153</v>
      </c>
    </row>
    <row r="155" spans="1:5" x14ac:dyDescent="0.25">
      <c r="A155" s="13">
        <v>155</v>
      </c>
      <c r="B155" s="13"/>
      <c r="C155" s="13"/>
      <c r="D155" s="15">
        <f t="shared" si="9"/>
        <v>41793</v>
      </c>
      <c r="E155" s="8">
        <f t="shared" si="9"/>
        <v>154</v>
      </c>
    </row>
    <row r="156" spans="1:5" x14ac:dyDescent="0.25">
      <c r="A156" s="13">
        <v>156</v>
      </c>
      <c r="B156" s="13"/>
      <c r="C156" s="13"/>
      <c r="D156" s="15">
        <f t="shared" si="9"/>
        <v>41794</v>
      </c>
      <c r="E156" s="8">
        <f t="shared" si="9"/>
        <v>155</v>
      </c>
    </row>
    <row r="157" spans="1:5" x14ac:dyDescent="0.25">
      <c r="A157" s="13">
        <v>157</v>
      </c>
      <c r="B157" s="13"/>
      <c r="C157" s="13"/>
      <c r="D157" s="15">
        <f t="shared" si="9"/>
        <v>41795</v>
      </c>
      <c r="E157" s="8">
        <f t="shared" si="9"/>
        <v>156</v>
      </c>
    </row>
    <row r="158" spans="1:5" x14ac:dyDescent="0.25">
      <c r="A158" s="13">
        <v>158</v>
      </c>
      <c r="B158" s="13"/>
      <c r="C158" s="13"/>
      <c r="D158" s="15">
        <f t="shared" si="9"/>
        <v>41796</v>
      </c>
      <c r="E158" s="8">
        <f t="shared" si="9"/>
        <v>157</v>
      </c>
    </row>
    <row r="159" spans="1:5" x14ac:dyDescent="0.25">
      <c r="A159" s="13">
        <v>159</v>
      </c>
      <c r="B159" s="13"/>
      <c r="C159" s="13"/>
      <c r="D159" s="15">
        <f t="shared" si="9"/>
        <v>41797</v>
      </c>
      <c r="E159" s="8">
        <f t="shared" si="9"/>
        <v>158</v>
      </c>
    </row>
    <row r="160" spans="1:5" x14ac:dyDescent="0.25">
      <c r="A160" s="13">
        <v>160</v>
      </c>
      <c r="B160" s="13"/>
      <c r="C160" s="13"/>
      <c r="D160" s="15">
        <f t="shared" si="9"/>
        <v>41798</v>
      </c>
      <c r="E160" s="8">
        <f t="shared" si="9"/>
        <v>159</v>
      </c>
    </row>
    <row r="161" spans="1:5" x14ac:dyDescent="0.25">
      <c r="A161" s="13">
        <v>161</v>
      </c>
      <c r="B161" s="13"/>
      <c r="C161" s="13"/>
      <c r="D161" s="15">
        <f t="shared" si="9"/>
        <v>41799</v>
      </c>
      <c r="E161" s="8">
        <f t="shared" si="9"/>
        <v>160</v>
      </c>
    </row>
    <row r="162" spans="1:5" x14ac:dyDescent="0.25">
      <c r="A162" s="13">
        <v>162</v>
      </c>
      <c r="B162" s="13"/>
      <c r="C162" s="13"/>
      <c r="D162" s="15">
        <f t="shared" si="9"/>
        <v>41800</v>
      </c>
      <c r="E162" s="8">
        <f t="shared" si="9"/>
        <v>161</v>
      </c>
    </row>
    <row r="163" spans="1:5" x14ac:dyDescent="0.25">
      <c r="A163" s="13">
        <v>163</v>
      </c>
      <c r="B163" s="13"/>
      <c r="C163" s="13"/>
      <c r="D163" s="15">
        <f t="shared" si="9"/>
        <v>41801</v>
      </c>
      <c r="E163" s="8">
        <f t="shared" si="9"/>
        <v>162</v>
      </c>
    </row>
    <row r="164" spans="1:5" x14ac:dyDescent="0.25">
      <c r="A164" s="13">
        <v>164</v>
      </c>
      <c r="B164" s="13"/>
      <c r="C164" s="13"/>
      <c r="D164" s="15">
        <f t="shared" ref="D164:E179" si="10">D163+1</f>
        <v>41802</v>
      </c>
      <c r="E164" s="8">
        <f t="shared" si="10"/>
        <v>163</v>
      </c>
    </row>
    <row r="165" spans="1:5" x14ac:dyDescent="0.25">
      <c r="A165" s="13">
        <v>165</v>
      </c>
      <c r="B165" s="13"/>
      <c r="C165" s="13"/>
      <c r="D165" s="15">
        <f t="shared" si="10"/>
        <v>41803</v>
      </c>
      <c r="E165" s="8">
        <f t="shared" si="10"/>
        <v>164</v>
      </c>
    </row>
    <row r="166" spans="1:5" x14ac:dyDescent="0.25">
      <c r="A166" s="13">
        <v>166</v>
      </c>
      <c r="B166" s="13"/>
      <c r="C166" s="13"/>
      <c r="D166" s="15">
        <f t="shared" si="10"/>
        <v>41804</v>
      </c>
      <c r="E166" s="8">
        <f t="shared" si="10"/>
        <v>165</v>
      </c>
    </row>
    <row r="167" spans="1:5" x14ac:dyDescent="0.25">
      <c r="A167" s="13">
        <v>167</v>
      </c>
      <c r="B167" s="13"/>
      <c r="C167" s="13"/>
      <c r="D167" s="15">
        <f t="shared" si="10"/>
        <v>41805</v>
      </c>
      <c r="E167" s="8">
        <f t="shared" si="10"/>
        <v>166</v>
      </c>
    </row>
    <row r="168" spans="1:5" x14ac:dyDescent="0.25">
      <c r="A168" s="13">
        <v>168</v>
      </c>
      <c r="B168" s="13"/>
      <c r="C168" s="13"/>
      <c r="D168" s="15">
        <f t="shared" si="10"/>
        <v>41806</v>
      </c>
      <c r="E168" s="8">
        <f t="shared" si="10"/>
        <v>167</v>
      </c>
    </row>
    <row r="169" spans="1:5" x14ac:dyDescent="0.25">
      <c r="A169" s="13">
        <v>169</v>
      </c>
      <c r="B169" s="13"/>
      <c r="C169" s="13"/>
      <c r="D169" s="15">
        <f t="shared" si="10"/>
        <v>41807</v>
      </c>
      <c r="E169" s="8">
        <f t="shared" si="10"/>
        <v>168</v>
      </c>
    </row>
    <row r="170" spans="1:5" x14ac:dyDescent="0.25">
      <c r="A170" s="13">
        <v>170</v>
      </c>
      <c r="B170" s="13"/>
      <c r="C170" s="13"/>
      <c r="D170" s="15">
        <f t="shared" si="10"/>
        <v>41808</v>
      </c>
      <c r="E170" s="8">
        <f t="shared" si="10"/>
        <v>169</v>
      </c>
    </row>
    <row r="171" spans="1:5" x14ac:dyDescent="0.25">
      <c r="A171" s="13">
        <v>171</v>
      </c>
      <c r="B171" s="13"/>
      <c r="C171" s="13"/>
      <c r="D171" s="15">
        <f t="shared" si="10"/>
        <v>41809</v>
      </c>
      <c r="E171" s="8">
        <f t="shared" si="10"/>
        <v>170</v>
      </c>
    </row>
    <row r="172" spans="1:5" x14ac:dyDescent="0.25">
      <c r="A172" s="13">
        <v>172</v>
      </c>
      <c r="B172" s="13"/>
      <c r="C172" s="13"/>
      <c r="D172" s="15">
        <f t="shared" si="10"/>
        <v>41810</v>
      </c>
      <c r="E172" s="8">
        <f t="shared" si="10"/>
        <v>171</v>
      </c>
    </row>
    <row r="173" spans="1:5" x14ac:dyDescent="0.25">
      <c r="A173" s="13">
        <v>173</v>
      </c>
      <c r="B173" s="13"/>
      <c r="C173" s="13"/>
      <c r="D173" s="15">
        <f t="shared" si="10"/>
        <v>41811</v>
      </c>
      <c r="E173" s="8">
        <f t="shared" si="10"/>
        <v>172</v>
      </c>
    </row>
    <row r="174" spans="1:5" x14ac:dyDescent="0.25">
      <c r="A174" s="13">
        <v>174</v>
      </c>
      <c r="B174" s="13"/>
      <c r="C174" s="13"/>
      <c r="D174" s="15">
        <f t="shared" si="10"/>
        <v>41812</v>
      </c>
      <c r="E174" s="8">
        <f t="shared" si="10"/>
        <v>173</v>
      </c>
    </row>
    <row r="175" spans="1:5" x14ac:dyDescent="0.25">
      <c r="A175" s="13">
        <v>175</v>
      </c>
      <c r="B175" s="13"/>
      <c r="C175" s="13"/>
      <c r="D175" s="15">
        <f t="shared" si="10"/>
        <v>41813</v>
      </c>
      <c r="E175" s="8">
        <f t="shared" si="10"/>
        <v>174</v>
      </c>
    </row>
    <row r="176" spans="1:5" x14ac:dyDescent="0.25">
      <c r="A176" s="13">
        <v>176</v>
      </c>
      <c r="B176" s="13"/>
      <c r="C176" s="13"/>
      <c r="D176" s="15">
        <f t="shared" si="10"/>
        <v>41814</v>
      </c>
      <c r="E176" s="8">
        <f t="shared" si="10"/>
        <v>175</v>
      </c>
    </row>
    <row r="177" spans="1:5" x14ac:dyDescent="0.25">
      <c r="A177" s="13">
        <v>177</v>
      </c>
      <c r="B177" s="13"/>
      <c r="C177" s="13"/>
      <c r="D177" s="15">
        <f t="shared" si="10"/>
        <v>41815</v>
      </c>
      <c r="E177" s="8">
        <f t="shared" si="10"/>
        <v>176</v>
      </c>
    </row>
    <row r="178" spans="1:5" x14ac:dyDescent="0.25">
      <c r="A178" s="13">
        <v>178</v>
      </c>
      <c r="B178" s="13"/>
      <c r="C178" s="13"/>
      <c r="D178" s="15">
        <f t="shared" si="10"/>
        <v>41816</v>
      </c>
      <c r="E178" s="8">
        <f t="shared" si="10"/>
        <v>177</v>
      </c>
    </row>
    <row r="179" spans="1:5" x14ac:dyDescent="0.25">
      <c r="A179" s="13">
        <v>179</v>
      </c>
      <c r="B179" s="13"/>
      <c r="C179" s="13"/>
      <c r="D179" s="15">
        <f t="shared" si="10"/>
        <v>41817</v>
      </c>
      <c r="E179" s="8">
        <f t="shared" si="10"/>
        <v>178</v>
      </c>
    </row>
    <row r="180" spans="1:5" x14ac:dyDescent="0.25">
      <c r="A180" s="13">
        <v>180</v>
      </c>
      <c r="B180" s="13"/>
      <c r="C180" s="13"/>
      <c r="D180" s="15">
        <f t="shared" ref="D180:E195" si="11">D179+1</f>
        <v>41818</v>
      </c>
      <c r="E180" s="8">
        <f t="shared" si="11"/>
        <v>179</v>
      </c>
    </row>
    <row r="181" spans="1:5" x14ac:dyDescent="0.25">
      <c r="A181" s="13">
        <v>181</v>
      </c>
      <c r="B181" s="13"/>
      <c r="C181" s="13"/>
      <c r="D181" s="15">
        <f t="shared" si="11"/>
        <v>41819</v>
      </c>
      <c r="E181" s="8">
        <f t="shared" si="11"/>
        <v>180</v>
      </c>
    </row>
    <row r="182" spans="1:5" x14ac:dyDescent="0.25">
      <c r="A182" s="13">
        <v>182</v>
      </c>
      <c r="B182" s="13"/>
      <c r="C182" s="13"/>
      <c r="D182" s="15">
        <f t="shared" si="11"/>
        <v>41820</v>
      </c>
      <c r="E182" s="8">
        <f t="shared" si="11"/>
        <v>181</v>
      </c>
    </row>
    <row r="183" spans="1:5" x14ac:dyDescent="0.25">
      <c r="A183" s="13">
        <v>183</v>
      </c>
      <c r="B183" s="13"/>
      <c r="C183" s="13"/>
      <c r="D183" s="15">
        <f t="shared" si="11"/>
        <v>41821</v>
      </c>
      <c r="E183" s="8">
        <f t="shared" si="11"/>
        <v>182</v>
      </c>
    </row>
    <row r="184" spans="1:5" x14ac:dyDescent="0.25">
      <c r="A184" s="13">
        <v>184</v>
      </c>
      <c r="B184" s="13"/>
      <c r="C184" s="13"/>
      <c r="D184" s="15">
        <f t="shared" si="11"/>
        <v>41822</v>
      </c>
      <c r="E184" s="8">
        <f t="shared" si="11"/>
        <v>183</v>
      </c>
    </row>
    <row r="185" spans="1:5" x14ac:dyDescent="0.25">
      <c r="A185" s="13">
        <v>185</v>
      </c>
      <c r="B185" s="13"/>
      <c r="C185" s="13"/>
      <c r="D185" s="15">
        <f t="shared" si="11"/>
        <v>41823</v>
      </c>
      <c r="E185" s="8">
        <f t="shared" si="11"/>
        <v>184</v>
      </c>
    </row>
    <row r="186" spans="1:5" x14ac:dyDescent="0.25">
      <c r="A186" s="13">
        <v>186</v>
      </c>
      <c r="B186" s="13"/>
      <c r="C186" s="13"/>
      <c r="D186" s="15">
        <f t="shared" si="11"/>
        <v>41824</v>
      </c>
      <c r="E186" s="8">
        <f t="shared" si="11"/>
        <v>185</v>
      </c>
    </row>
    <row r="187" spans="1:5" x14ac:dyDescent="0.25">
      <c r="A187" s="13">
        <v>187</v>
      </c>
      <c r="B187" s="13"/>
      <c r="C187" s="13"/>
      <c r="D187" s="15">
        <f t="shared" si="11"/>
        <v>41825</v>
      </c>
      <c r="E187" s="8">
        <f t="shared" si="11"/>
        <v>186</v>
      </c>
    </row>
    <row r="188" spans="1:5" x14ac:dyDescent="0.25">
      <c r="A188" s="13">
        <v>188</v>
      </c>
      <c r="B188" s="13"/>
      <c r="C188" s="13"/>
      <c r="D188" s="15">
        <f t="shared" si="11"/>
        <v>41826</v>
      </c>
      <c r="E188" s="8">
        <f t="shared" si="11"/>
        <v>187</v>
      </c>
    </row>
    <row r="189" spans="1:5" x14ac:dyDescent="0.25">
      <c r="A189" s="13">
        <v>189</v>
      </c>
      <c r="B189" s="13"/>
      <c r="C189" s="13"/>
      <c r="D189" s="15">
        <f t="shared" si="11"/>
        <v>41827</v>
      </c>
      <c r="E189" s="8">
        <f t="shared" si="11"/>
        <v>188</v>
      </c>
    </row>
    <row r="190" spans="1:5" x14ac:dyDescent="0.25">
      <c r="A190" s="13">
        <v>190</v>
      </c>
      <c r="B190" s="13"/>
      <c r="C190" s="13"/>
      <c r="D190" s="15">
        <f t="shared" si="11"/>
        <v>41828</v>
      </c>
      <c r="E190" s="8">
        <f t="shared" si="11"/>
        <v>189</v>
      </c>
    </row>
    <row r="191" spans="1:5" x14ac:dyDescent="0.25">
      <c r="A191" s="13">
        <v>191</v>
      </c>
      <c r="B191" s="13"/>
      <c r="C191" s="13"/>
      <c r="D191" s="15">
        <f t="shared" si="11"/>
        <v>41829</v>
      </c>
      <c r="E191" s="8">
        <f t="shared" si="11"/>
        <v>190</v>
      </c>
    </row>
    <row r="192" spans="1:5" x14ac:dyDescent="0.25">
      <c r="A192" s="13">
        <v>192</v>
      </c>
      <c r="B192" s="13"/>
      <c r="C192" s="13"/>
      <c r="D192" s="15">
        <f t="shared" si="11"/>
        <v>41830</v>
      </c>
      <c r="E192" s="8">
        <f t="shared" si="11"/>
        <v>191</v>
      </c>
    </row>
    <row r="193" spans="1:5" x14ac:dyDescent="0.25">
      <c r="A193" s="13">
        <v>193</v>
      </c>
      <c r="B193" s="13"/>
      <c r="C193" s="13"/>
      <c r="D193" s="15">
        <f t="shared" si="11"/>
        <v>41831</v>
      </c>
      <c r="E193" s="8">
        <f t="shared" si="11"/>
        <v>192</v>
      </c>
    </row>
    <row r="194" spans="1:5" x14ac:dyDescent="0.25">
      <c r="A194" s="13">
        <v>194</v>
      </c>
      <c r="B194" s="13"/>
      <c r="C194" s="13"/>
      <c r="D194" s="15">
        <f t="shared" si="11"/>
        <v>41832</v>
      </c>
      <c r="E194" s="8">
        <f t="shared" si="11"/>
        <v>193</v>
      </c>
    </row>
    <row r="195" spans="1:5" x14ac:dyDescent="0.25">
      <c r="A195" s="13">
        <v>195</v>
      </c>
      <c r="B195" s="13"/>
      <c r="C195" s="13"/>
      <c r="D195" s="15">
        <f t="shared" si="11"/>
        <v>41833</v>
      </c>
      <c r="E195" s="8">
        <f t="shared" si="11"/>
        <v>194</v>
      </c>
    </row>
    <row r="196" spans="1:5" x14ac:dyDescent="0.25">
      <c r="A196" s="13">
        <v>196</v>
      </c>
      <c r="B196" s="13"/>
      <c r="C196" s="13"/>
      <c r="D196" s="15">
        <f t="shared" ref="D196:E211" si="12">D195+1</f>
        <v>41834</v>
      </c>
      <c r="E196" s="8">
        <f t="shared" si="12"/>
        <v>195</v>
      </c>
    </row>
    <row r="197" spans="1:5" x14ac:dyDescent="0.25">
      <c r="A197" s="13">
        <v>197</v>
      </c>
      <c r="B197" s="13"/>
      <c r="C197" s="13"/>
      <c r="D197" s="15">
        <f t="shared" si="12"/>
        <v>41835</v>
      </c>
      <c r="E197" s="8">
        <f t="shared" si="12"/>
        <v>196</v>
      </c>
    </row>
    <row r="198" spans="1:5" x14ac:dyDescent="0.25">
      <c r="A198" s="13">
        <v>198</v>
      </c>
      <c r="B198" s="13"/>
      <c r="C198" s="13"/>
      <c r="D198" s="15">
        <f t="shared" si="12"/>
        <v>41836</v>
      </c>
      <c r="E198" s="8">
        <f t="shared" si="12"/>
        <v>197</v>
      </c>
    </row>
    <row r="199" spans="1:5" x14ac:dyDescent="0.25">
      <c r="A199" s="13">
        <v>199</v>
      </c>
      <c r="B199" s="13"/>
      <c r="C199" s="13"/>
      <c r="D199" s="15">
        <f t="shared" si="12"/>
        <v>41837</v>
      </c>
      <c r="E199" s="8">
        <f t="shared" si="12"/>
        <v>198</v>
      </c>
    </row>
    <row r="200" spans="1:5" x14ac:dyDescent="0.25">
      <c r="A200" s="13">
        <v>200</v>
      </c>
      <c r="B200" s="13"/>
      <c r="C200" s="13"/>
      <c r="D200" s="15">
        <f t="shared" si="12"/>
        <v>41838</v>
      </c>
      <c r="E200" s="8">
        <f t="shared" si="12"/>
        <v>199</v>
      </c>
    </row>
    <row r="201" spans="1:5" x14ac:dyDescent="0.25">
      <c r="A201" s="13">
        <v>201</v>
      </c>
      <c r="B201" s="13"/>
      <c r="C201" s="13"/>
      <c r="D201" s="15">
        <f t="shared" si="12"/>
        <v>41839</v>
      </c>
      <c r="E201" s="8">
        <f t="shared" si="12"/>
        <v>200</v>
      </c>
    </row>
    <row r="202" spans="1:5" x14ac:dyDescent="0.25">
      <c r="A202" s="13">
        <v>202</v>
      </c>
      <c r="B202" s="13"/>
      <c r="C202" s="13"/>
      <c r="D202" s="15">
        <f t="shared" si="12"/>
        <v>41840</v>
      </c>
      <c r="E202" s="8">
        <f t="shared" si="12"/>
        <v>201</v>
      </c>
    </row>
    <row r="203" spans="1:5" x14ac:dyDescent="0.25">
      <c r="A203" s="13">
        <v>203</v>
      </c>
      <c r="B203" s="13"/>
      <c r="C203" s="13"/>
      <c r="D203" s="15">
        <f t="shared" si="12"/>
        <v>41841</v>
      </c>
      <c r="E203" s="8">
        <f t="shared" si="12"/>
        <v>202</v>
      </c>
    </row>
    <row r="204" spans="1:5" x14ac:dyDescent="0.25">
      <c r="A204" s="13">
        <v>204</v>
      </c>
      <c r="B204" s="13"/>
      <c r="C204" s="13"/>
      <c r="D204" s="15">
        <f t="shared" si="12"/>
        <v>41842</v>
      </c>
      <c r="E204" s="8">
        <f t="shared" si="12"/>
        <v>203</v>
      </c>
    </row>
    <row r="205" spans="1:5" x14ac:dyDescent="0.25">
      <c r="A205" s="13">
        <v>205</v>
      </c>
      <c r="B205" s="13"/>
      <c r="C205" s="13"/>
      <c r="D205" s="15">
        <f t="shared" si="12"/>
        <v>41843</v>
      </c>
      <c r="E205" s="8">
        <f t="shared" si="12"/>
        <v>204</v>
      </c>
    </row>
    <row r="206" spans="1:5" x14ac:dyDescent="0.25">
      <c r="A206" s="13">
        <v>206</v>
      </c>
      <c r="B206" s="13"/>
      <c r="C206" s="13"/>
      <c r="D206" s="15">
        <f t="shared" si="12"/>
        <v>41844</v>
      </c>
      <c r="E206" s="8">
        <f t="shared" si="12"/>
        <v>205</v>
      </c>
    </row>
    <row r="207" spans="1:5" x14ac:dyDescent="0.25">
      <c r="A207" s="13">
        <v>207</v>
      </c>
      <c r="B207" s="13"/>
      <c r="C207" s="13"/>
      <c r="D207" s="15">
        <f t="shared" si="12"/>
        <v>41845</v>
      </c>
      <c r="E207" s="8">
        <f t="shared" si="12"/>
        <v>206</v>
      </c>
    </row>
    <row r="208" spans="1:5" x14ac:dyDescent="0.25">
      <c r="A208" s="13">
        <v>208</v>
      </c>
      <c r="B208" s="13"/>
      <c r="C208" s="13"/>
      <c r="D208" s="15">
        <f t="shared" si="12"/>
        <v>41846</v>
      </c>
      <c r="E208" s="8">
        <f t="shared" si="12"/>
        <v>207</v>
      </c>
    </row>
    <row r="209" spans="1:5" x14ac:dyDescent="0.25">
      <c r="A209" s="13">
        <v>209</v>
      </c>
      <c r="B209" s="13"/>
      <c r="C209" s="13"/>
      <c r="D209" s="15">
        <f t="shared" si="12"/>
        <v>41847</v>
      </c>
      <c r="E209" s="8">
        <f t="shared" si="12"/>
        <v>208</v>
      </c>
    </row>
    <row r="210" spans="1:5" x14ac:dyDescent="0.25">
      <c r="A210" s="13">
        <v>210</v>
      </c>
      <c r="B210" s="13"/>
      <c r="C210" s="13"/>
      <c r="D210" s="15">
        <f t="shared" si="12"/>
        <v>41848</v>
      </c>
      <c r="E210" s="8">
        <f t="shared" si="12"/>
        <v>209</v>
      </c>
    </row>
    <row r="211" spans="1:5" x14ac:dyDescent="0.25">
      <c r="A211" s="13">
        <v>211</v>
      </c>
      <c r="B211" s="13"/>
      <c r="C211" s="13"/>
      <c r="D211" s="15">
        <f t="shared" si="12"/>
        <v>41849</v>
      </c>
      <c r="E211" s="8">
        <f t="shared" si="12"/>
        <v>210</v>
      </c>
    </row>
    <row r="212" spans="1:5" x14ac:dyDescent="0.25">
      <c r="A212" s="13">
        <v>212</v>
      </c>
      <c r="B212" s="13"/>
      <c r="C212" s="13"/>
      <c r="D212" s="15">
        <f t="shared" ref="D212:E227" si="13">D211+1</f>
        <v>41850</v>
      </c>
      <c r="E212" s="8">
        <f t="shared" si="13"/>
        <v>211</v>
      </c>
    </row>
    <row r="213" spans="1:5" x14ac:dyDescent="0.25">
      <c r="A213" s="13">
        <v>213</v>
      </c>
      <c r="B213" s="13"/>
      <c r="C213" s="13"/>
      <c r="D213" s="15">
        <f t="shared" si="13"/>
        <v>41851</v>
      </c>
      <c r="E213" s="8">
        <f t="shared" si="13"/>
        <v>212</v>
      </c>
    </row>
    <row r="214" spans="1:5" x14ac:dyDescent="0.25">
      <c r="A214" s="13">
        <v>214</v>
      </c>
      <c r="B214" s="13"/>
      <c r="C214" s="13"/>
      <c r="D214" s="15">
        <f t="shared" si="13"/>
        <v>41852</v>
      </c>
      <c r="E214" s="8">
        <f t="shared" si="13"/>
        <v>213</v>
      </c>
    </row>
    <row r="215" spans="1:5" x14ac:dyDescent="0.25">
      <c r="A215" s="13">
        <v>215</v>
      </c>
      <c r="B215" s="13"/>
      <c r="C215" s="13"/>
      <c r="D215" s="15">
        <f t="shared" si="13"/>
        <v>41853</v>
      </c>
      <c r="E215" s="8">
        <f t="shared" si="13"/>
        <v>214</v>
      </c>
    </row>
    <row r="216" spans="1:5" x14ac:dyDescent="0.25">
      <c r="A216" s="13">
        <v>216</v>
      </c>
      <c r="B216" s="13"/>
      <c r="C216" s="13"/>
      <c r="D216" s="15">
        <f t="shared" si="13"/>
        <v>41854</v>
      </c>
      <c r="E216" s="8">
        <f t="shared" si="13"/>
        <v>215</v>
      </c>
    </row>
    <row r="217" spans="1:5" x14ac:dyDescent="0.25">
      <c r="A217" s="13">
        <v>217</v>
      </c>
      <c r="B217" s="13"/>
      <c r="C217" s="13"/>
      <c r="D217" s="15">
        <f t="shared" si="13"/>
        <v>41855</v>
      </c>
      <c r="E217" s="8">
        <f t="shared" si="13"/>
        <v>216</v>
      </c>
    </row>
    <row r="218" spans="1:5" x14ac:dyDescent="0.25">
      <c r="A218" s="13">
        <v>218</v>
      </c>
      <c r="B218" s="13"/>
      <c r="C218" s="13"/>
      <c r="D218" s="15">
        <f t="shared" si="13"/>
        <v>41856</v>
      </c>
      <c r="E218" s="8">
        <f t="shared" si="13"/>
        <v>217</v>
      </c>
    </row>
    <row r="219" spans="1:5" x14ac:dyDescent="0.25">
      <c r="A219" s="13">
        <v>219</v>
      </c>
      <c r="B219" s="13"/>
      <c r="C219" s="13"/>
      <c r="D219" s="15">
        <f t="shared" si="13"/>
        <v>41857</v>
      </c>
      <c r="E219" s="8">
        <f t="shared" si="13"/>
        <v>218</v>
      </c>
    </row>
    <row r="220" spans="1:5" x14ac:dyDescent="0.25">
      <c r="A220" s="13">
        <v>220</v>
      </c>
      <c r="B220" s="13"/>
      <c r="C220" s="13"/>
      <c r="D220" s="15">
        <f t="shared" si="13"/>
        <v>41858</v>
      </c>
      <c r="E220" s="8">
        <f t="shared" si="13"/>
        <v>219</v>
      </c>
    </row>
    <row r="221" spans="1:5" x14ac:dyDescent="0.25">
      <c r="A221" s="13">
        <v>221</v>
      </c>
      <c r="B221" s="13"/>
      <c r="C221" s="13"/>
      <c r="D221" s="15">
        <f t="shared" si="13"/>
        <v>41859</v>
      </c>
      <c r="E221" s="8">
        <f t="shared" si="13"/>
        <v>220</v>
      </c>
    </row>
    <row r="222" spans="1:5" x14ac:dyDescent="0.25">
      <c r="A222" s="13">
        <v>222</v>
      </c>
      <c r="B222" s="13"/>
      <c r="C222" s="13"/>
      <c r="D222" s="15">
        <f t="shared" si="13"/>
        <v>41860</v>
      </c>
      <c r="E222" s="8">
        <f t="shared" si="13"/>
        <v>221</v>
      </c>
    </row>
    <row r="223" spans="1:5" x14ac:dyDescent="0.25">
      <c r="A223" s="13">
        <v>223</v>
      </c>
      <c r="B223" s="13"/>
      <c r="C223" s="13"/>
      <c r="D223" s="15">
        <f t="shared" si="13"/>
        <v>41861</v>
      </c>
      <c r="E223" s="8">
        <f t="shared" si="13"/>
        <v>222</v>
      </c>
    </row>
    <row r="224" spans="1:5" x14ac:dyDescent="0.25">
      <c r="A224" s="13">
        <v>224</v>
      </c>
      <c r="B224" s="13"/>
      <c r="C224" s="13"/>
      <c r="D224" s="15">
        <f t="shared" si="13"/>
        <v>41862</v>
      </c>
      <c r="E224" s="8">
        <f t="shared" si="13"/>
        <v>223</v>
      </c>
    </row>
    <row r="225" spans="1:5" x14ac:dyDescent="0.25">
      <c r="A225" s="13">
        <v>225</v>
      </c>
      <c r="B225" s="13"/>
      <c r="C225" s="13"/>
      <c r="D225" s="15">
        <f t="shared" si="13"/>
        <v>41863</v>
      </c>
      <c r="E225" s="8">
        <f t="shared" si="13"/>
        <v>224</v>
      </c>
    </row>
    <row r="226" spans="1:5" x14ac:dyDescent="0.25">
      <c r="A226" s="13">
        <v>226</v>
      </c>
      <c r="B226" s="13"/>
      <c r="C226" s="13"/>
      <c r="D226" s="15">
        <f t="shared" si="13"/>
        <v>41864</v>
      </c>
      <c r="E226" s="8">
        <f t="shared" si="13"/>
        <v>225</v>
      </c>
    </row>
    <row r="227" spans="1:5" x14ac:dyDescent="0.25">
      <c r="A227" s="13">
        <v>227</v>
      </c>
      <c r="B227" s="13"/>
      <c r="C227" s="13"/>
      <c r="D227" s="15">
        <f t="shared" si="13"/>
        <v>41865</v>
      </c>
      <c r="E227" s="8">
        <f t="shared" si="13"/>
        <v>226</v>
      </c>
    </row>
    <row r="228" spans="1:5" x14ac:dyDescent="0.25">
      <c r="A228" s="13">
        <v>228</v>
      </c>
      <c r="B228" s="13"/>
      <c r="C228" s="13"/>
      <c r="D228" s="15">
        <f t="shared" ref="D228:E243" si="14">D227+1</f>
        <v>41866</v>
      </c>
      <c r="E228" s="8">
        <f t="shared" si="14"/>
        <v>227</v>
      </c>
    </row>
    <row r="229" spans="1:5" x14ac:dyDescent="0.25">
      <c r="A229" s="13">
        <v>229</v>
      </c>
      <c r="B229" s="13"/>
      <c r="C229" s="13"/>
      <c r="D229" s="15">
        <f t="shared" si="14"/>
        <v>41867</v>
      </c>
      <c r="E229" s="8">
        <f t="shared" si="14"/>
        <v>228</v>
      </c>
    </row>
    <row r="230" spans="1:5" x14ac:dyDescent="0.25">
      <c r="A230" s="13">
        <v>230</v>
      </c>
      <c r="B230" s="13"/>
      <c r="C230" s="13"/>
      <c r="D230" s="15">
        <f t="shared" si="14"/>
        <v>41868</v>
      </c>
      <c r="E230" s="8">
        <f t="shared" si="14"/>
        <v>229</v>
      </c>
    </row>
    <row r="231" spans="1:5" x14ac:dyDescent="0.25">
      <c r="A231" s="13">
        <v>231</v>
      </c>
      <c r="B231" s="13"/>
      <c r="C231" s="13"/>
      <c r="D231" s="15">
        <f t="shared" si="14"/>
        <v>41869</v>
      </c>
      <c r="E231" s="8">
        <f t="shared" si="14"/>
        <v>230</v>
      </c>
    </row>
    <row r="232" spans="1:5" x14ac:dyDescent="0.25">
      <c r="A232" s="13">
        <v>232</v>
      </c>
      <c r="B232" s="13"/>
      <c r="C232" s="13"/>
      <c r="D232" s="15">
        <f t="shared" si="14"/>
        <v>41870</v>
      </c>
      <c r="E232" s="8">
        <f t="shared" si="14"/>
        <v>231</v>
      </c>
    </row>
    <row r="233" spans="1:5" x14ac:dyDescent="0.25">
      <c r="A233" s="13">
        <v>233</v>
      </c>
      <c r="B233" s="13"/>
      <c r="C233" s="13"/>
      <c r="D233" s="15">
        <f t="shared" si="14"/>
        <v>41871</v>
      </c>
      <c r="E233" s="8">
        <f t="shared" si="14"/>
        <v>232</v>
      </c>
    </row>
    <row r="234" spans="1:5" x14ac:dyDescent="0.25">
      <c r="A234" s="13">
        <v>234</v>
      </c>
      <c r="B234" s="13"/>
      <c r="C234" s="13"/>
      <c r="D234" s="15">
        <f t="shared" si="14"/>
        <v>41872</v>
      </c>
      <c r="E234" s="8">
        <f t="shared" si="14"/>
        <v>233</v>
      </c>
    </row>
    <row r="235" spans="1:5" x14ac:dyDescent="0.25">
      <c r="A235" s="13">
        <v>235</v>
      </c>
      <c r="B235" s="13"/>
      <c r="C235" s="13"/>
      <c r="D235" s="15">
        <f t="shared" si="14"/>
        <v>41873</v>
      </c>
      <c r="E235" s="8">
        <f t="shared" si="14"/>
        <v>234</v>
      </c>
    </row>
    <row r="236" spans="1:5" x14ac:dyDescent="0.25">
      <c r="A236" s="13">
        <v>236</v>
      </c>
      <c r="B236" s="13"/>
      <c r="C236" s="13"/>
      <c r="D236" s="15">
        <f t="shared" si="14"/>
        <v>41874</v>
      </c>
      <c r="E236" s="8">
        <f t="shared" si="14"/>
        <v>235</v>
      </c>
    </row>
    <row r="237" spans="1:5" x14ac:dyDescent="0.25">
      <c r="A237" s="13">
        <v>237</v>
      </c>
      <c r="B237" s="13"/>
      <c r="C237" s="13"/>
      <c r="D237" s="15">
        <f t="shared" si="14"/>
        <v>41875</v>
      </c>
      <c r="E237" s="8">
        <f t="shared" si="14"/>
        <v>236</v>
      </c>
    </row>
    <row r="238" spans="1:5" x14ac:dyDescent="0.25">
      <c r="A238" s="13">
        <v>238</v>
      </c>
      <c r="B238" s="13"/>
      <c r="C238" s="13"/>
      <c r="D238" s="15">
        <f t="shared" si="14"/>
        <v>41876</v>
      </c>
      <c r="E238" s="8">
        <f t="shared" si="14"/>
        <v>237</v>
      </c>
    </row>
    <row r="239" spans="1:5" x14ac:dyDescent="0.25">
      <c r="A239" s="13">
        <v>239</v>
      </c>
      <c r="B239" s="13"/>
      <c r="C239" s="13"/>
      <c r="D239" s="15">
        <f t="shared" si="14"/>
        <v>41877</v>
      </c>
      <c r="E239" s="8">
        <f t="shared" si="14"/>
        <v>238</v>
      </c>
    </row>
    <row r="240" spans="1:5" x14ac:dyDescent="0.25">
      <c r="A240" s="13">
        <v>240</v>
      </c>
      <c r="B240" s="13"/>
      <c r="C240" s="13"/>
      <c r="D240" s="15">
        <f t="shared" si="14"/>
        <v>41878</v>
      </c>
      <c r="E240" s="8">
        <f t="shared" si="14"/>
        <v>239</v>
      </c>
    </row>
    <row r="241" spans="1:5" x14ac:dyDescent="0.25">
      <c r="A241" s="13">
        <v>241</v>
      </c>
      <c r="B241" s="13"/>
      <c r="C241" s="13"/>
      <c r="D241" s="15">
        <f t="shared" si="14"/>
        <v>41879</v>
      </c>
      <c r="E241" s="8">
        <f t="shared" si="14"/>
        <v>240</v>
      </c>
    </row>
    <row r="242" spans="1:5" x14ac:dyDescent="0.25">
      <c r="A242" s="13">
        <v>242</v>
      </c>
      <c r="B242" s="13"/>
      <c r="C242" s="13"/>
      <c r="D242" s="15">
        <f t="shared" si="14"/>
        <v>41880</v>
      </c>
      <c r="E242" s="8">
        <f t="shared" si="14"/>
        <v>241</v>
      </c>
    </row>
    <row r="243" spans="1:5" x14ac:dyDescent="0.25">
      <c r="A243" s="13">
        <v>243</v>
      </c>
      <c r="B243" s="13"/>
      <c r="C243" s="13"/>
      <c r="D243" s="15">
        <f t="shared" si="14"/>
        <v>41881</v>
      </c>
      <c r="E243" s="8">
        <f t="shared" si="14"/>
        <v>242</v>
      </c>
    </row>
    <row r="244" spans="1:5" x14ac:dyDescent="0.25">
      <c r="A244" s="13">
        <v>244</v>
      </c>
      <c r="B244" s="13"/>
      <c r="C244" s="13"/>
      <c r="D244" s="15">
        <f t="shared" ref="D244:E259" si="15">D243+1</f>
        <v>41882</v>
      </c>
      <c r="E244" s="8">
        <f t="shared" si="15"/>
        <v>243</v>
      </c>
    </row>
    <row r="245" spans="1:5" x14ac:dyDescent="0.25">
      <c r="A245" s="13">
        <v>245</v>
      </c>
      <c r="B245" s="13"/>
      <c r="C245" s="13"/>
      <c r="D245" s="15">
        <f t="shared" si="15"/>
        <v>41883</v>
      </c>
      <c r="E245" s="8">
        <f t="shared" si="15"/>
        <v>244</v>
      </c>
    </row>
    <row r="246" spans="1:5" x14ac:dyDescent="0.25">
      <c r="A246" s="13">
        <v>246</v>
      </c>
      <c r="B246" s="13"/>
      <c r="C246" s="13"/>
      <c r="D246" s="15">
        <f t="shared" si="15"/>
        <v>41884</v>
      </c>
      <c r="E246" s="8">
        <f t="shared" si="15"/>
        <v>245</v>
      </c>
    </row>
    <row r="247" spans="1:5" x14ac:dyDescent="0.25">
      <c r="A247" s="13">
        <v>247</v>
      </c>
      <c r="B247" s="13"/>
      <c r="C247" s="13"/>
      <c r="D247" s="15">
        <f t="shared" si="15"/>
        <v>41885</v>
      </c>
      <c r="E247" s="8">
        <f t="shared" si="15"/>
        <v>246</v>
      </c>
    </row>
    <row r="248" spans="1:5" x14ac:dyDescent="0.25">
      <c r="A248" s="13">
        <v>248</v>
      </c>
      <c r="B248" s="13"/>
      <c r="C248" s="13"/>
      <c r="D248" s="15">
        <f t="shared" si="15"/>
        <v>41886</v>
      </c>
      <c r="E248" s="8">
        <f t="shared" si="15"/>
        <v>247</v>
      </c>
    </row>
    <row r="249" spans="1:5" x14ac:dyDescent="0.25">
      <c r="A249" s="13">
        <v>249</v>
      </c>
      <c r="B249" s="13"/>
      <c r="C249" s="13"/>
      <c r="D249" s="15">
        <f t="shared" si="15"/>
        <v>41887</v>
      </c>
      <c r="E249" s="8">
        <f t="shared" si="15"/>
        <v>248</v>
      </c>
    </row>
    <row r="250" spans="1:5" x14ac:dyDescent="0.25">
      <c r="A250" s="13">
        <v>250</v>
      </c>
      <c r="B250" s="13"/>
      <c r="C250" s="13"/>
      <c r="D250" s="15">
        <f t="shared" si="15"/>
        <v>41888</v>
      </c>
      <c r="E250" s="8">
        <f t="shared" si="15"/>
        <v>249</v>
      </c>
    </row>
    <row r="251" spans="1:5" x14ac:dyDescent="0.25">
      <c r="A251" s="13">
        <v>251</v>
      </c>
      <c r="B251" s="13"/>
      <c r="C251" s="13"/>
      <c r="D251" s="15">
        <f t="shared" si="15"/>
        <v>41889</v>
      </c>
      <c r="E251" s="8">
        <f t="shared" si="15"/>
        <v>250</v>
      </c>
    </row>
    <row r="252" spans="1:5" x14ac:dyDescent="0.25">
      <c r="A252" s="13">
        <v>252</v>
      </c>
      <c r="B252" s="13"/>
      <c r="C252" s="13"/>
      <c r="D252" s="15">
        <f t="shared" si="15"/>
        <v>41890</v>
      </c>
      <c r="E252" s="8">
        <f t="shared" si="15"/>
        <v>251</v>
      </c>
    </row>
    <row r="253" spans="1:5" x14ac:dyDescent="0.25">
      <c r="A253" s="13">
        <v>253</v>
      </c>
      <c r="B253" s="13"/>
      <c r="C253" s="13"/>
      <c r="D253" s="15">
        <f t="shared" si="15"/>
        <v>41891</v>
      </c>
      <c r="E253" s="8">
        <f t="shared" si="15"/>
        <v>252</v>
      </c>
    </row>
    <row r="254" spans="1:5" x14ac:dyDescent="0.25">
      <c r="A254" s="13">
        <v>254</v>
      </c>
      <c r="B254" s="13"/>
      <c r="C254" s="13"/>
      <c r="D254" s="15">
        <f t="shared" si="15"/>
        <v>41892</v>
      </c>
      <c r="E254" s="8">
        <f t="shared" si="15"/>
        <v>253</v>
      </c>
    </row>
    <row r="255" spans="1:5" x14ac:dyDescent="0.25">
      <c r="A255" s="13">
        <v>255</v>
      </c>
      <c r="B255" s="13"/>
      <c r="C255" s="13"/>
      <c r="D255" s="15">
        <f t="shared" si="15"/>
        <v>41893</v>
      </c>
      <c r="E255" s="8">
        <f t="shared" si="15"/>
        <v>254</v>
      </c>
    </row>
    <row r="256" spans="1:5" x14ac:dyDescent="0.25">
      <c r="A256" s="13">
        <v>256</v>
      </c>
      <c r="B256" s="13"/>
      <c r="C256" s="13"/>
      <c r="D256" s="15">
        <f t="shared" si="15"/>
        <v>41894</v>
      </c>
      <c r="E256" s="8">
        <f t="shared" si="15"/>
        <v>255</v>
      </c>
    </row>
    <row r="257" spans="1:5" x14ac:dyDescent="0.25">
      <c r="A257" s="13">
        <v>257</v>
      </c>
      <c r="B257" s="13"/>
      <c r="C257" s="13"/>
      <c r="D257" s="15">
        <f t="shared" si="15"/>
        <v>41895</v>
      </c>
      <c r="E257" s="8">
        <f t="shared" si="15"/>
        <v>256</v>
      </c>
    </row>
    <row r="258" spans="1:5" x14ac:dyDescent="0.25">
      <c r="A258" s="13">
        <v>258</v>
      </c>
      <c r="B258" s="13"/>
      <c r="C258" s="13"/>
      <c r="D258" s="15">
        <f t="shared" si="15"/>
        <v>41896</v>
      </c>
      <c r="E258" s="8">
        <f t="shared" si="15"/>
        <v>257</v>
      </c>
    </row>
    <row r="259" spans="1:5" x14ac:dyDescent="0.25">
      <c r="A259" s="13">
        <v>259</v>
      </c>
      <c r="B259" s="13"/>
      <c r="C259" s="13"/>
      <c r="D259" s="15">
        <f t="shared" si="15"/>
        <v>41897</v>
      </c>
      <c r="E259" s="8">
        <f t="shared" si="15"/>
        <v>258</v>
      </c>
    </row>
    <row r="260" spans="1:5" x14ac:dyDescent="0.25">
      <c r="A260" s="13">
        <v>260</v>
      </c>
      <c r="B260" s="13"/>
      <c r="C260" s="13"/>
      <c r="D260" s="15">
        <f t="shared" ref="D260:E275" si="16">D259+1</f>
        <v>41898</v>
      </c>
      <c r="E260" s="8">
        <f t="shared" si="16"/>
        <v>259</v>
      </c>
    </row>
    <row r="261" spans="1:5" x14ac:dyDescent="0.25">
      <c r="A261" s="13">
        <v>261</v>
      </c>
      <c r="B261" s="13"/>
      <c r="C261" s="13"/>
      <c r="D261" s="15">
        <f t="shared" si="16"/>
        <v>41899</v>
      </c>
      <c r="E261" s="8">
        <f t="shared" si="16"/>
        <v>260</v>
      </c>
    </row>
    <row r="262" spans="1:5" x14ac:dyDescent="0.25">
      <c r="A262" s="13">
        <v>262</v>
      </c>
      <c r="B262" s="13"/>
      <c r="C262" s="13"/>
      <c r="D262" s="15">
        <f t="shared" si="16"/>
        <v>41900</v>
      </c>
      <c r="E262" s="8">
        <f t="shared" si="16"/>
        <v>261</v>
      </c>
    </row>
    <row r="263" spans="1:5" x14ac:dyDescent="0.25">
      <c r="A263" s="13">
        <v>263</v>
      </c>
      <c r="B263" s="13"/>
      <c r="C263" s="13"/>
      <c r="D263" s="15">
        <f t="shared" si="16"/>
        <v>41901</v>
      </c>
      <c r="E263" s="8">
        <f t="shared" si="16"/>
        <v>262</v>
      </c>
    </row>
    <row r="264" spans="1:5" x14ac:dyDescent="0.25">
      <c r="A264" s="13">
        <v>264</v>
      </c>
      <c r="B264" s="13"/>
      <c r="C264" s="13"/>
      <c r="D264" s="15">
        <f t="shared" si="16"/>
        <v>41902</v>
      </c>
      <c r="E264" s="8">
        <f t="shared" si="16"/>
        <v>263</v>
      </c>
    </row>
    <row r="265" spans="1:5" x14ac:dyDescent="0.25">
      <c r="A265" s="13">
        <v>265</v>
      </c>
      <c r="B265" s="13"/>
      <c r="C265" s="13"/>
      <c r="D265" s="15">
        <f t="shared" si="16"/>
        <v>41903</v>
      </c>
      <c r="E265" s="8">
        <f t="shared" si="16"/>
        <v>264</v>
      </c>
    </row>
    <row r="266" spans="1:5" x14ac:dyDescent="0.25">
      <c r="A266" s="13">
        <v>266</v>
      </c>
      <c r="B266" s="13"/>
      <c r="C266" s="13"/>
      <c r="D266" s="15">
        <f t="shared" si="16"/>
        <v>41904</v>
      </c>
      <c r="E266" s="8">
        <f t="shared" si="16"/>
        <v>265</v>
      </c>
    </row>
    <row r="267" spans="1:5" x14ac:dyDescent="0.25">
      <c r="A267" s="13">
        <v>267</v>
      </c>
      <c r="B267" s="13"/>
      <c r="C267" s="13"/>
      <c r="D267" s="15">
        <f t="shared" si="16"/>
        <v>41905</v>
      </c>
      <c r="E267" s="8">
        <f t="shared" si="16"/>
        <v>266</v>
      </c>
    </row>
    <row r="268" spans="1:5" x14ac:dyDescent="0.25">
      <c r="A268" s="13">
        <v>268</v>
      </c>
      <c r="B268" s="13"/>
      <c r="C268" s="13"/>
      <c r="D268" s="15">
        <f t="shared" si="16"/>
        <v>41906</v>
      </c>
      <c r="E268" s="8">
        <f t="shared" si="16"/>
        <v>267</v>
      </c>
    </row>
    <row r="269" spans="1:5" x14ac:dyDescent="0.25">
      <c r="A269" s="13">
        <v>269</v>
      </c>
      <c r="B269" s="13"/>
      <c r="C269" s="13"/>
      <c r="D269" s="15">
        <f t="shared" si="16"/>
        <v>41907</v>
      </c>
      <c r="E269" s="8">
        <f t="shared" si="16"/>
        <v>268</v>
      </c>
    </row>
    <row r="270" spans="1:5" x14ac:dyDescent="0.25">
      <c r="A270" s="13">
        <v>270</v>
      </c>
      <c r="B270" s="13"/>
      <c r="C270" s="13"/>
      <c r="D270" s="15">
        <f t="shared" si="16"/>
        <v>41908</v>
      </c>
      <c r="E270" s="8">
        <f t="shared" si="16"/>
        <v>269</v>
      </c>
    </row>
    <row r="271" spans="1:5" x14ac:dyDescent="0.25">
      <c r="A271" s="13">
        <v>271</v>
      </c>
      <c r="B271" s="13"/>
      <c r="C271" s="13"/>
      <c r="D271" s="15">
        <f t="shared" si="16"/>
        <v>41909</v>
      </c>
      <c r="E271" s="8">
        <f t="shared" si="16"/>
        <v>270</v>
      </c>
    </row>
    <row r="272" spans="1:5" x14ac:dyDescent="0.25">
      <c r="A272" s="13">
        <v>272</v>
      </c>
      <c r="B272" s="13"/>
      <c r="C272" s="13"/>
      <c r="D272" s="15">
        <f t="shared" si="16"/>
        <v>41910</v>
      </c>
      <c r="E272" s="8">
        <f t="shared" si="16"/>
        <v>271</v>
      </c>
    </row>
    <row r="273" spans="1:5" x14ac:dyDescent="0.25">
      <c r="A273" s="13">
        <v>273</v>
      </c>
      <c r="B273" s="13"/>
      <c r="C273" s="13"/>
      <c r="D273" s="15">
        <f t="shared" si="16"/>
        <v>41911</v>
      </c>
      <c r="E273" s="8">
        <f t="shared" si="16"/>
        <v>272</v>
      </c>
    </row>
    <row r="274" spans="1:5" x14ac:dyDescent="0.25">
      <c r="A274" s="13">
        <v>274</v>
      </c>
      <c r="B274" s="13"/>
      <c r="C274" s="13"/>
      <c r="D274" s="15">
        <f t="shared" si="16"/>
        <v>41912</v>
      </c>
      <c r="E274" s="8">
        <f t="shared" si="16"/>
        <v>273</v>
      </c>
    </row>
    <row r="275" spans="1:5" x14ac:dyDescent="0.25">
      <c r="A275" s="13">
        <v>275</v>
      </c>
      <c r="B275" s="13"/>
      <c r="C275" s="13"/>
      <c r="D275" s="15">
        <f t="shared" si="16"/>
        <v>41913</v>
      </c>
      <c r="E275" s="8">
        <f t="shared" si="16"/>
        <v>274</v>
      </c>
    </row>
    <row r="276" spans="1:5" x14ac:dyDescent="0.25">
      <c r="A276" s="13">
        <v>276</v>
      </c>
      <c r="B276" s="13"/>
      <c r="C276" s="13"/>
      <c r="D276" s="15">
        <f t="shared" ref="D276:E291" si="17">D275+1</f>
        <v>41914</v>
      </c>
      <c r="E276" s="8">
        <f t="shared" si="17"/>
        <v>275</v>
      </c>
    </row>
    <row r="277" spans="1:5" x14ac:dyDescent="0.25">
      <c r="A277" s="13">
        <v>277</v>
      </c>
      <c r="B277" s="13"/>
      <c r="C277" s="13"/>
      <c r="D277" s="15">
        <f t="shared" si="17"/>
        <v>41915</v>
      </c>
      <c r="E277" s="8">
        <f t="shared" si="17"/>
        <v>276</v>
      </c>
    </row>
    <row r="278" spans="1:5" x14ac:dyDescent="0.25">
      <c r="A278" s="13">
        <v>278</v>
      </c>
      <c r="B278" s="13"/>
      <c r="C278" s="13"/>
      <c r="D278" s="15">
        <f t="shared" si="17"/>
        <v>41916</v>
      </c>
      <c r="E278" s="8">
        <f t="shared" si="17"/>
        <v>277</v>
      </c>
    </row>
    <row r="279" spans="1:5" x14ac:dyDescent="0.25">
      <c r="A279" s="13">
        <v>279</v>
      </c>
      <c r="B279" s="13"/>
      <c r="C279" s="13"/>
      <c r="D279" s="15">
        <f t="shared" si="17"/>
        <v>41917</v>
      </c>
      <c r="E279" s="8">
        <f t="shared" si="17"/>
        <v>278</v>
      </c>
    </row>
    <row r="280" spans="1:5" x14ac:dyDescent="0.25">
      <c r="A280" s="13">
        <v>280</v>
      </c>
      <c r="B280" s="13"/>
      <c r="C280" s="13"/>
      <c r="D280" s="15">
        <f t="shared" si="17"/>
        <v>41918</v>
      </c>
      <c r="E280" s="8">
        <f t="shared" si="17"/>
        <v>279</v>
      </c>
    </row>
    <row r="281" spans="1:5" x14ac:dyDescent="0.25">
      <c r="A281" s="13">
        <v>281</v>
      </c>
      <c r="B281" s="13"/>
      <c r="C281" s="13"/>
      <c r="D281" s="15">
        <f t="shared" si="17"/>
        <v>41919</v>
      </c>
      <c r="E281" s="8">
        <f t="shared" si="17"/>
        <v>280</v>
      </c>
    </row>
    <row r="282" spans="1:5" x14ac:dyDescent="0.25">
      <c r="A282" s="13">
        <v>282</v>
      </c>
      <c r="B282" s="13"/>
      <c r="C282" s="13"/>
      <c r="D282" s="15">
        <f t="shared" si="17"/>
        <v>41920</v>
      </c>
      <c r="E282" s="8">
        <f t="shared" si="17"/>
        <v>281</v>
      </c>
    </row>
    <row r="283" spans="1:5" x14ac:dyDescent="0.25">
      <c r="A283" s="13">
        <v>283</v>
      </c>
      <c r="B283" s="13"/>
      <c r="C283" s="13"/>
      <c r="D283" s="15">
        <f t="shared" si="17"/>
        <v>41921</v>
      </c>
      <c r="E283" s="8">
        <f t="shared" si="17"/>
        <v>282</v>
      </c>
    </row>
    <row r="284" spans="1:5" x14ac:dyDescent="0.25">
      <c r="A284" s="13">
        <v>284</v>
      </c>
      <c r="B284" s="13"/>
      <c r="C284" s="13"/>
      <c r="D284" s="15">
        <f t="shared" si="17"/>
        <v>41922</v>
      </c>
      <c r="E284" s="8">
        <f t="shared" si="17"/>
        <v>283</v>
      </c>
    </row>
    <row r="285" spans="1:5" x14ac:dyDescent="0.25">
      <c r="A285" s="13">
        <v>285</v>
      </c>
      <c r="B285" s="13"/>
      <c r="C285" s="13"/>
      <c r="D285" s="15">
        <f t="shared" si="17"/>
        <v>41923</v>
      </c>
      <c r="E285" s="8">
        <f t="shared" si="17"/>
        <v>284</v>
      </c>
    </row>
    <row r="286" spans="1:5" x14ac:dyDescent="0.25">
      <c r="A286" s="13">
        <v>286</v>
      </c>
      <c r="B286" s="13"/>
      <c r="C286" s="13"/>
      <c r="D286" s="15">
        <f t="shared" si="17"/>
        <v>41924</v>
      </c>
      <c r="E286" s="8">
        <f t="shared" si="17"/>
        <v>285</v>
      </c>
    </row>
    <row r="287" spans="1:5" x14ac:dyDescent="0.25">
      <c r="A287" s="13">
        <v>287</v>
      </c>
      <c r="B287" s="13"/>
      <c r="C287" s="13"/>
      <c r="D287" s="15">
        <f t="shared" si="17"/>
        <v>41925</v>
      </c>
      <c r="E287" s="8">
        <f t="shared" si="17"/>
        <v>286</v>
      </c>
    </row>
    <row r="288" spans="1:5" x14ac:dyDescent="0.25">
      <c r="A288" s="13">
        <v>288</v>
      </c>
      <c r="B288" s="13"/>
      <c r="C288" s="13"/>
      <c r="D288" s="15">
        <f t="shared" si="17"/>
        <v>41926</v>
      </c>
      <c r="E288" s="8">
        <f t="shared" si="17"/>
        <v>287</v>
      </c>
    </row>
    <row r="289" spans="1:5" x14ac:dyDescent="0.25">
      <c r="A289" s="13">
        <v>289</v>
      </c>
      <c r="B289" s="13"/>
      <c r="C289" s="13"/>
      <c r="D289" s="15">
        <f t="shared" si="17"/>
        <v>41927</v>
      </c>
      <c r="E289" s="8">
        <f t="shared" si="17"/>
        <v>288</v>
      </c>
    </row>
    <row r="290" spans="1:5" x14ac:dyDescent="0.25">
      <c r="A290" s="13">
        <v>290</v>
      </c>
      <c r="B290" s="13"/>
      <c r="C290" s="13"/>
      <c r="D290" s="15">
        <f t="shared" si="17"/>
        <v>41928</v>
      </c>
      <c r="E290" s="8">
        <f t="shared" si="17"/>
        <v>289</v>
      </c>
    </row>
    <row r="291" spans="1:5" x14ac:dyDescent="0.25">
      <c r="A291" s="13">
        <v>291</v>
      </c>
      <c r="B291" s="13"/>
      <c r="C291" s="13"/>
      <c r="D291" s="15">
        <f t="shared" si="17"/>
        <v>41929</v>
      </c>
      <c r="E291" s="8">
        <f t="shared" si="17"/>
        <v>290</v>
      </c>
    </row>
    <row r="292" spans="1:5" x14ac:dyDescent="0.25">
      <c r="A292" s="13">
        <v>292</v>
      </c>
      <c r="B292" s="13"/>
      <c r="C292" s="13"/>
      <c r="D292" s="15">
        <f t="shared" ref="D292:E307" si="18">D291+1</f>
        <v>41930</v>
      </c>
      <c r="E292" s="8">
        <f t="shared" si="18"/>
        <v>291</v>
      </c>
    </row>
    <row r="293" spans="1:5" x14ac:dyDescent="0.25">
      <c r="A293" s="13">
        <v>293</v>
      </c>
      <c r="B293" s="13"/>
      <c r="C293" s="13"/>
      <c r="D293" s="15">
        <f t="shared" si="18"/>
        <v>41931</v>
      </c>
      <c r="E293" s="8">
        <f t="shared" si="18"/>
        <v>292</v>
      </c>
    </row>
    <row r="294" spans="1:5" x14ac:dyDescent="0.25">
      <c r="A294" s="13">
        <v>294</v>
      </c>
      <c r="B294" s="13"/>
      <c r="C294" s="13"/>
      <c r="D294" s="15">
        <f t="shared" si="18"/>
        <v>41932</v>
      </c>
      <c r="E294" s="8">
        <f t="shared" si="18"/>
        <v>293</v>
      </c>
    </row>
    <row r="295" spans="1:5" x14ac:dyDescent="0.25">
      <c r="A295" s="13">
        <v>295</v>
      </c>
      <c r="B295" s="13"/>
      <c r="C295" s="13"/>
      <c r="D295" s="15">
        <f t="shared" si="18"/>
        <v>41933</v>
      </c>
      <c r="E295" s="8">
        <f t="shared" si="18"/>
        <v>294</v>
      </c>
    </row>
    <row r="296" spans="1:5" x14ac:dyDescent="0.25">
      <c r="A296" s="13">
        <v>296</v>
      </c>
      <c r="B296" s="13"/>
      <c r="C296" s="13"/>
      <c r="D296" s="15">
        <f t="shared" si="18"/>
        <v>41934</v>
      </c>
      <c r="E296" s="8">
        <f t="shared" si="18"/>
        <v>295</v>
      </c>
    </row>
    <row r="297" spans="1:5" x14ac:dyDescent="0.25">
      <c r="A297" s="13">
        <v>297</v>
      </c>
      <c r="B297" s="13"/>
      <c r="C297" s="13"/>
      <c r="D297" s="15">
        <f t="shared" si="18"/>
        <v>41935</v>
      </c>
      <c r="E297" s="8">
        <f t="shared" si="18"/>
        <v>296</v>
      </c>
    </row>
    <row r="298" spans="1:5" x14ac:dyDescent="0.25">
      <c r="A298" s="13">
        <v>298</v>
      </c>
      <c r="B298" s="13"/>
      <c r="C298" s="13"/>
      <c r="D298" s="15">
        <f t="shared" si="18"/>
        <v>41936</v>
      </c>
      <c r="E298" s="8">
        <f t="shared" si="18"/>
        <v>297</v>
      </c>
    </row>
    <row r="299" spans="1:5" x14ac:dyDescent="0.25">
      <c r="A299" s="13">
        <v>299</v>
      </c>
      <c r="B299" s="13"/>
      <c r="C299" s="13"/>
      <c r="D299" s="15">
        <f t="shared" si="18"/>
        <v>41937</v>
      </c>
      <c r="E299" s="8">
        <f t="shared" si="18"/>
        <v>298</v>
      </c>
    </row>
    <row r="300" spans="1:5" x14ac:dyDescent="0.25">
      <c r="A300" s="13">
        <v>300</v>
      </c>
      <c r="B300" s="13"/>
      <c r="C300" s="13"/>
      <c r="D300" s="15">
        <f t="shared" si="18"/>
        <v>41938</v>
      </c>
      <c r="E300" s="8">
        <f t="shared" si="18"/>
        <v>299</v>
      </c>
    </row>
    <row r="301" spans="1:5" x14ac:dyDescent="0.25">
      <c r="A301" s="13">
        <v>301</v>
      </c>
      <c r="B301" s="13"/>
      <c r="C301" s="13"/>
      <c r="D301" s="15">
        <f t="shared" si="18"/>
        <v>41939</v>
      </c>
      <c r="E301" s="8">
        <f t="shared" si="18"/>
        <v>300</v>
      </c>
    </row>
    <row r="302" spans="1:5" x14ac:dyDescent="0.25">
      <c r="A302" s="13">
        <v>302</v>
      </c>
      <c r="B302" s="13"/>
      <c r="C302" s="13"/>
      <c r="D302" s="15">
        <f t="shared" si="18"/>
        <v>41940</v>
      </c>
      <c r="E302" s="8">
        <f t="shared" si="18"/>
        <v>301</v>
      </c>
    </row>
    <row r="303" spans="1:5" x14ac:dyDescent="0.25">
      <c r="A303" s="13">
        <v>303</v>
      </c>
      <c r="B303" s="13"/>
      <c r="C303" s="13"/>
      <c r="D303" s="15">
        <f t="shared" si="18"/>
        <v>41941</v>
      </c>
      <c r="E303" s="8">
        <f t="shared" si="18"/>
        <v>302</v>
      </c>
    </row>
    <row r="304" spans="1:5" x14ac:dyDescent="0.25">
      <c r="A304" s="13">
        <v>304</v>
      </c>
      <c r="B304" s="13"/>
      <c r="C304" s="13"/>
      <c r="D304" s="15">
        <f t="shared" si="18"/>
        <v>41942</v>
      </c>
      <c r="E304" s="8">
        <f t="shared" si="18"/>
        <v>303</v>
      </c>
    </row>
    <row r="305" spans="1:5" x14ac:dyDescent="0.25">
      <c r="A305" s="13">
        <v>305</v>
      </c>
      <c r="B305" s="13"/>
      <c r="C305" s="13"/>
      <c r="D305" s="15">
        <f t="shared" si="18"/>
        <v>41943</v>
      </c>
      <c r="E305" s="8">
        <f t="shared" si="18"/>
        <v>304</v>
      </c>
    </row>
    <row r="306" spans="1:5" x14ac:dyDescent="0.25">
      <c r="A306" s="13">
        <v>306</v>
      </c>
      <c r="B306" s="13"/>
      <c r="C306" s="13"/>
      <c r="D306" s="15">
        <f t="shared" si="18"/>
        <v>41944</v>
      </c>
      <c r="E306" s="8">
        <f t="shared" si="18"/>
        <v>305</v>
      </c>
    </row>
    <row r="307" spans="1:5" x14ac:dyDescent="0.25">
      <c r="A307" s="13">
        <v>307</v>
      </c>
      <c r="B307" s="13"/>
      <c r="C307" s="13"/>
      <c r="D307" s="15">
        <f t="shared" si="18"/>
        <v>41945</v>
      </c>
      <c r="E307" s="8">
        <f t="shared" si="18"/>
        <v>306</v>
      </c>
    </row>
    <row r="308" spans="1:5" x14ac:dyDescent="0.25">
      <c r="A308" s="13">
        <v>308</v>
      </c>
      <c r="B308" s="13"/>
      <c r="C308" s="13"/>
      <c r="D308" s="15">
        <f t="shared" ref="D308:E323" si="19">D307+1</f>
        <v>41946</v>
      </c>
      <c r="E308" s="8">
        <f t="shared" si="19"/>
        <v>307</v>
      </c>
    </row>
    <row r="309" spans="1:5" x14ac:dyDescent="0.25">
      <c r="A309" s="13">
        <v>309</v>
      </c>
      <c r="B309" s="13"/>
      <c r="C309" s="13"/>
      <c r="D309" s="15">
        <f t="shared" si="19"/>
        <v>41947</v>
      </c>
      <c r="E309" s="8">
        <f t="shared" si="19"/>
        <v>308</v>
      </c>
    </row>
    <row r="310" spans="1:5" x14ac:dyDescent="0.25">
      <c r="A310" s="13">
        <v>310</v>
      </c>
      <c r="B310" s="13"/>
      <c r="C310" s="13"/>
      <c r="D310" s="15">
        <f t="shared" si="19"/>
        <v>41948</v>
      </c>
      <c r="E310" s="8">
        <f t="shared" si="19"/>
        <v>309</v>
      </c>
    </row>
    <row r="311" spans="1:5" x14ac:dyDescent="0.25">
      <c r="A311" s="13">
        <v>311</v>
      </c>
      <c r="B311" s="13"/>
      <c r="C311" s="13"/>
      <c r="D311" s="15">
        <f t="shared" si="19"/>
        <v>41949</v>
      </c>
      <c r="E311" s="8">
        <f t="shared" si="19"/>
        <v>310</v>
      </c>
    </row>
    <row r="312" spans="1:5" x14ac:dyDescent="0.25">
      <c r="A312" s="13">
        <v>312</v>
      </c>
      <c r="B312" s="13"/>
      <c r="C312" s="13"/>
      <c r="D312" s="15">
        <f t="shared" si="19"/>
        <v>41950</v>
      </c>
      <c r="E312" s="8">
        <f t="shared" si="19"/>
        <v>311</v>
      </c>
    </row>
    <row r="313" spans="1:5" x14ac:dyDescent="0.25">
      <c r="A313" s="13">
        <v>313</v>
      </c>
      <c r="B313" s="13"/>
      <c r="C313" s="13"/>
      <c r="D313" s="15">
        <f t="shared" si="19"/>
        <v>41951</v>
      </c>
      <c r="E313" s="8">
        <f t="shared" si="19"/>
        <v>312</v>
      </c>
    </row>
    <row r="314" spans="1:5" x14ac:dyDescent="0.25">
      <c r="A314" s="13">
        <v>314</v>
      </c>
      <c r="B314" s="13"/>
      <c r="C314" s="13"/>
      <c r="D314" s="15">
        <f t="shared" si="19"/>
        <v>41952</v>
      </c>
      <c r="E314" s="8">
        <f t="shared" si="19"/>
        <v>313</v>
      </c>
    </row>
    <row r="315" spans="1:5" x14ac:dyDescent="0.25">
      <c r="A315" s="13">
        <v>315</v>
      </c>
      <c r="B315" s="13"/>
      <c r="C315" s="13"/>
      <c r="D315" s="15">
        <f t="shared" si="19"/>
        <v>41953</v>
      </c>
      <c r="E315" s="8">
        <f t="shared" si="19"/>
        <v>314</v>
      </c>
    </row>
    <row r="316" spans="1:5" x14ac:dyDescent="0.25">
      <c r="A316" s="13">
        <v>316</v>
      </c>
      <c r="B316" s="13"/>
      <c r="C316" s="13"/>
      <c r="D316" s="15">
        <f t="shared" si="19"/>
        <v>41954</v>
      </c>
      <c r="E316" s="8">
        <f t="shared" si="19"/>
        <v>315</v>
      </c>
    </row>
    <row r="317" spans="1:5" x14ac:dyDescent="0.25">
      <c r="A317" s="13">
        <v>317</v>
      </c>
      <c r="B317" s="13"/>
      <c r="C317" s="13"/>
      <c r="D317" s="15">
        <f t="shared" si="19"/>
        <v>41955</v>
      </c>
      <c r="E317" s="8">
        <f t="shared" si="19"/>
        <v>316</v>
      </c>
    </row>
    <row r="318" spans="1:5" x14ac:dyDescent="0.25">
      <c r="A318" s="13">
        <v>318</v>
      </c>
      <c r="B318" s="13"/>
      <c r="C318" s="13"/>
      <c r="D318" s="15">
        <f t="shared" si="19"/>
        <v>41956</v>
      </c>
      <c r="E318" s="8">
        <f t="shared" si="19"/>
        <v>317</v>
      </c>
    </row>
    <row r="319" spans="1:5" x14ac:dyDescent="0.25">
      <c r="A319" s="13">
        <v>319</v>
      </c>
      <c r="B319" s="13"/>
      <c r="C319" s="13"/>
      <c r="D319" s="15">
        <f t="shared" si="19"/>
        <v>41957</v>
      </c>
      <c r="E319" s="8">
        <f t="shared" si="19"/>
        <v>318</v>
      </c>
    </row>
    <row r="320" spans="1:5" x14ac:dyDescent="0.25">
      <c r="A320" s="13">
        <v>320</v>
      </c>
      <c r="B320" s="13"/>
      <c r="C320" s="13"/>
      <c r="D320" s="15">
        <f t="shared" si="19"/>
        <v>41958</v>
      </c>
      <c r="E320" s="8">
        <f t="shared" si="19"/>
        <v>319</v>
      </c>
    </row>
    <row r="321" spans="1:5" x14ac:dyDescent="0.25">
      <c r="A321" s="13">
        <v>321</v>
      </c>
      <c r="B321" s="13"/>
      <c r="C321" s="13"/>
      <c r="D321" s="15">
        <f t="shared" si="19"/>
        <v>41959</v>
      </c>
      <c r="E321" s="8">
        <f t="shared" si="19"/>
        <v>320</v>
      </c>
    </row>
    <row r="322" spans="1:5" x14ac:dyDescent="0.25">
      <c r="A322" s="13">
        <v>322</v>
      </c>
      <c r="B322" s="13"/>
      <c r="C322" s="13"/>
      <c r="D322" s="15">
        <f t="shared" si="19"/>
        <v>41960</v>
      </c>
      <c r="E322" s="8">
        <f t="shared" si="19"/>
        <v>321</v>
      </c>
    </row>
    <row r="323" spans="1:5" x14ac:dyDescent="0.25">
      <c r="A323" s="13">
        <v>323</v>
      </c>
      <c r="B323" s="13"/>
      <c r="C323" s="13"/>
      <c r="D323" s="15">
        <f t="shared" si="19"/>
        <v>41961</v>
      </c>
      <c r="E323" s="8">
        <f t="shared" si="19"/>
        <v>322</v>
      </c>
    </row>
    <row r="324" spans="1:5" x14ac:dyDescent="0.25">
      <c r="A324" s="13">
        <v>324</v>
      </c>
      <c r="B324" s="13"/>
      <c r="C324" s="13"/>
      <c r="D324" s="15">
        <f t="shared" ref="D324:E339" si="20">D323+1</f>
        <v>41962</v>
      </c>
      <c r="E324" s="8">
        <f t="shared" si="20"/>
        <v>323</v>
      </c>
    </row>
    <row r="325" spans="1:5" x14ac:dyDescent="0.25">
      <c r="A325" s="13">
        <v>325</v>
      </c>
      <c r="B325" s="13"/>
      <c r="C325" s="13"/>
      <c r="D325" s="15">
        <f t="shared" si="20"/>
        <v>41963</v>
      </c>
      <c r="E325" s="8">
        <f t="shared" si="20"/>
        <v>324</v>
      </c>
    </row>
    <row r="326" spans="1:5" x14ac:dyDescent="0.25">
      <c r="A326" s="13">
        <v>326</v>
      </c>
      <c r="B326" s="13"/>
      <c r="C326" s="13"/>
      <c r="D326" s="15">
        <f t="shared" si="20"/>
        <v>41964</v>
      </c>
      <c r="E326" s="8">
        <f t="shared" si="20"/>
        <v>325</v>
      </c>
    </row>
    <row r="327" spans="1:5" x14ac:dyDescent="0.25">
      <c r="A327" s="13">
        <v>327</v>
      </c>
      <c r="B327" s="13"/>
      <c r="C327" s="13"/>
      <c r="D327" s="15">
        <f t="shared" si="20"/>
        <v>41965</v>
      </c>
      <c r="E327" s="8">
        <f t="shared" si="20"/>
        <v>326</v>
      </c>
    </row>
    <row r="328" spans="1:5" x14ac:dyDescent="0.25">
      <c r="A328" s="13">
        <v>328</v>
      </c>
      <c r="B328" s="13"/>
      <c r="C328" s="13"/>
      <c r="D328" s="15">
        <f t="shared" si="20"/>
        <v>41966</v>
      </c>
      <c r="E328" s="8">
        <f t="shared" si="20"/>
        <v>327</v>
      </c>
    </row>
    <row r="329" spans="1:5" x14ac:dyDescent="0.25">
      <c r="A329" s="13">
        <v>329</v>
      </c>
      <c r="B329" s="13"/>
      <c r="C329" s="13"/>
      <c r="D329" s="15">
        <f t="shared" si="20"/>
        <v>41967</v>
      </c>
      <c r="E329" s="8">
        <f t="shared" si="20"/>
        <v>328</v>
      </c>
    </row>
    <row r="330" spans="1:5" x14ac:dyDescent="0.25">
      <c r="A330" s="13">
        <v>330</v>
      </c>
      <c r="B330" s="13"/>
      <c r="C330" s="13"/>
      <c r="D330" s="15">
        <f t="shared" si="20"/>
        <v>41968</v>
      </c>
      <c r="E330" s="8">
        <f t="shared" si="20"/>
        <v>329</v>
      </c>
    </row>
    <row r="331" spans="1:5" x14ac:dyDescent="0.25">
      <c r="A331" s="13">
        <v>331</v>
      </c>
      <c r="B331" s="13"/>
      <c r="C331" s="13"/>
      <c r="D331" s="15">
        <f t="shared" si="20"/>
        <v>41969</v>
      </c>
      <c r="E331" s="8">
        <f t="shared" si="20"/>
        <v>330</v>
      </c>
    </row>
    <row r="332" spans="1:5" x14ac:dyDescent="0.25">
      <c r="A332" s="13">
        <v>332</v>
      </c>
      <c r="B332" s="13"/>
      <c r="C332" s="13"/>
      <c r="D332" s="15">
        <f t="shared" si="20"/>
        <v>41970</v>
      </c>
      <c r="E332" s="8">
        <f t="shared" si="20"/>
        <v>331</v>
      </c>
    </row>
    <row r="333" spans="1:5" x14ac:dyDescent="0.25">
      <c r="A333" s="13">
        <v>333</v>
      </c>
      <c r="B333" s="13"/>
      <c r="C333" s="13"/>
      <c r="D333" s="15">
        <f t="shared" si="20"/>
        <v>41971</v>
      </c>
      <c r="E333" s="8">
        <f t="shared" si="20"/>
        <v>332</v>
      </c>
    </row>
    <row r="334" spans="1:5" x14ac:dyDescent="0.25">
      <c r="A334" s="13">
        <v>334</v>
      </c>
      <c r="B334" s="13"/>
      <c r="C334" s="13"/>
      <c r="D334" s="15">
        <f t="shared" si="20"/>
        <v>41972</v>
      </c>
      <c r="E334" s="8">
        <f t="shared" si="20"/>
        <v>333</v>
      </c>
    </row>
    <row r="335" spans="1:5" x14ac:dyDescent="0.25">
      <c r="A335" s="13">
        <v>335</v>
      </c>
      <c r="B335" s="13"/>
      <c r="C335" s="13"/>
      <c r="D335" s="15">
        <f t="shared" si="20"/>
        <v>41973</v>
      </c>
      <c r="E335" s="8">
        <f t="shared" si="20"/>
        <v>334</v>
      </c>
    </row>
    <row r="336" spans="1:5" x14ac:dyDescent="0.25">
      <c r="A336" s="13">
        <v>336</v>
      </c>
      <c r="B336" s="13"/>
      <c r="C336" s="13"/>
      <c r="D336" s="15">
        <f t="shared" si="20"/>
        <v>41974</v>
      </c>
      <c r="E336" s="8">
        <f t="shared" si="20"/>
        <v>335</v>
      </c>
    </row>
    <row r="337" spans="1:5" x14ac:dyDescent="0.25">
      <c r="A337" s="13">
        <v>337</v>
      </c>
      <c r="B337" s="13"/>
      <c r="C337" s="13"/>
      <c r="D337" s="15">
        <f t="shared" si="20"/>
        <v>41975</v>
      </c>
      <c r="E337" s="8">
        <f t="shared" si="20"/>
        <v>336</v>
      </c>
    </row>
    <row r="338" spans="1:5" x14ac:dyDescent="0.25">
      <c r="A338" s="13">
        <v>338</v>
      </c>
      <c r="B338" s="13"/>
      <c r="C338" s="13"/>
      <c r="D338" s="15">
        <f t="shared" si="20"/>
        <v>41976</v>
      </c>
      <c r="E338" s="8">
        <f t="shared" si="20"/>
        <v>337</v>
      </c>
    </row>
    <row r="339" spans="1:5" x14ac:dyDescent="0.25">
      <c r="A339" s="13">
        <v>339</v>
      </c>
      <c r="B339" s="13"/>
      <c r="C339" s="13"/>
      <c r="D339" s="15">
        <f t="shared" si="20"/>
        <v>41977</v>
      </c>
      <c r="E339" s="8">
        <f t="shared" si="20"/>
        <v>338</v>
      </c>
    </row>
    <row r="340" spans="1:5" x14ac:dyDescent="0.25">
      <c r="A340" s="13">
        <v>340</v>
      </c>
      <c r="B340" s="13"/>
      <c r="C340" s="13"/>
      <c r="D340" s="15">
        <f t="shared" ref="D340:E355" si="21">D339+1</f>
        <v>41978</v>
      </c>
      <c r="E340" s="8">
        <f t="shared" si="21"/>
        <v>339</v>
      </c>
    </row>
    <row r="341" spans="1:5" x14ac:dyDescent="0.25">
      <c r="A341" s="13">
        <v>341</v>
      </c>
      <c r="B341" s="13"/>
      <c r="C341" s="13"/>
      <c r="D341" s="15">
        <f t="shared" si="21"/>
        <v>41979</v>
      </c>
      <c r="E341" s="8">
        <f t="shared" si="21"/>
        <v>340</v>
      </c>
    </row>
    <row r="342" spans="1:5" x14ac:dyDescent="0.25">
      <c r="A342" s="13">
        <v>342</v>
      </c>
      <c r="B342" s="13"/>
      <c r="C342" s="13"/>
      <c r="D342" s="15">
        <f t="shared" si="21"/>
        <v>41980</v>
      </c>
      <c r="E342" s="8">
        <f t="shared" si="21"/>
        <v>341</v>
      </c>
    </row>
    <row r="343" spans="1:5" x14ac:dyDescent="0.25">
      <c r="A343" s="13">
        <v>343</v>
      </c>
      <c r="B343" s="13"/>
      <c r="C343" s="13"/>
      <c r="D343" s="15">
        <f t="shared" si="21"/>
        <v>41981</v>
      </c>
      <c r="E343" s="8">
        <f t="shared" si="21"/>
        <v>342</v>
      </c>
    </row>
    <row r="344" spans="1:5" x14ac:dyDescent="0.25">
      <c r="A344" s="13">
        <v>344</v>
      </c>
      <c r="B344" s="13"/>
      <c r="C344" s="13"/>
      <c r="D344" s="15">
        <f t="shared" si="21"/>
        <v>41982</v>
      </c>
      <c r="E344" s="8">
        <f t="shared" si="21"/>
        <v>343</v>
      </c>
    </row>
    <row r="345" spans="1:5" x14ac:dyDescent="0.25">
      <c r="A345" s="13">
        <v>345</v>
      </c>
      <c r="B345" s="13"/>
      <c r="C345" s="13"/>
      <c r="D345" s="15">
        <f t="shared" si="21"/>
        <v>41983</v>
      </c>
      <c r="E345" s="8">
        <f t="shared" si="21"/>
        <v>344</v>
      </c>
    </row>
    <row r="346" spans="1:5" x14ac:dyDescent="0.25">
      <c r="A346" s="13">
        <v>346</v>
      </c>
      <c r="B346" s="13"/>
      <c r="C346" s="13"/>
      <c r="D346" s="15">
        <f t="shared" si="21"/>
        <v>41984</v>
      </c>
      <c r="E346" s="8">
        <f t="shared" si="21"/>
        <v>345</v>
      </c>
    </row>
    <row r="347" spans="1:5" x14ac:dyDescent="0.25">
      <c r="A347" s="13">
        <v>347</v>
      </c>
      <c r="B347" s="13"/>
      <c r="C347" s="13"/>
      <c r="D347" s="15">
        <f t="shared" si="21"/>
        <v>41985</v>
      </c>
      <c r="E347" s="8">
        <f t="shared" si="21"/>
        <v>346</v>
      </c>
    </row>
    <row r="348" spans="1:5" x14ac:dyDescent="0.25">
      <c r="A348" s="13">
        <v>348</v>
      </c>
      <c r="B348" s="13"/>
      <c r="C348" s="13"/>
      <c r="D348" s="15">
        <f t="shared" si="21"/>
        <v>41986</v>
      </c>
      <c r="E348" s="8">
        <f t="shared" si="21"/>
        <v>347</v>
      </c>
    </row>
    <row r="349" spans="1:5" x14ac:dyDescent="0.25">
      <c r="A349" s="13">
        <v>349</v>
      </c>
      <c r="B349" s="13"/>
      <c r="C349" s="13"/>
      <c r="D349" s="15">
        <f t="shared" si="21"/>
        <v>41987</v>
      </c>
      <c r="E349" s="8">
        <f t="shared" si="21"/>
        <v>348</v>
      </c>
    </row>
    <row r="350" spans="1:5" x14ac:dyDescent="0.25">
      <c r="A350" s="13">
        <v>350</v>
      </c>
      <c r="B350" s="13"/>
      <c r="C350" s="13"/>
      <c r="D350" s="15">
        <f t="shared" si="21"/>
        <v>41988</v>
      </c>
      <c r="E350" s="8">
        <f t="shared" si="21"/>
        <v>349</v>
      </c>
    </row>
    <row r="351" spans="1:5" x14ac:dyDescent="0.25">
      <c r="A351" s="13">
        <v>351</v>
      </c>
      <c r="B351" s="13"/>
      <c r="C351" s="13"/>
      <c r="D351" s="15">
        <f t="shared" si="21"/>
        <v>41989</v>
      </c>
      <c r="E351" s="8">
        <f t="shared" si="21"/>
        <v>350</v>
      </c>
    </row>
    <row r="352" spans="1:5" x14ac:dyDescent="0.25">
      <c r="A352" s="13">
        <v>352</v>
      </c>
      <c r="B352" s="13"/>
      <c r="C352" s="13"/>
      <c r="D352" s="15">
        <f t="shared" si="21"/>
        <v>41990</v>
      </c>
      <c r="E352" s="8">
        <f t="shared" si="21"/>
        <v>351</v>
      </c>
    </row>
    <row r="353" spans="1:5" x14ac:dyDescent="0.25">
      <c r="A353" s="13">
        <v>353</v>
      </c>
      <c r="B353" s="13"/>
      <c r="C353" s="13"/>
      <c r="D353" s="15">
        <f t="shared" si="21"/>
        <v>41991</v>
      </c>
      <c r="E353" s="8">
        <f t="shared" si="21"/>
        <v>352</v>
      </c>
    </row>
    <row r="354" spans="1:5" x14ac:dyDescent="0.25">
      <c r="A354" s="13">
        <v>354</v>
      </c>
      <c r="B354" s="13"/>
      <c r="C354" s="13"/>
      <c r="D354" s="15">
        <f t="shared" si="21"/>
        <v>41992</v>
      </c>
      <c r="E354" s="8">
        <f t="shared" si="21"/>
        <v>353</v>
      </c>
    </row>
    <row r="355" spans="1:5" x14ac:dyDescent="0.25">
      <c r="A355" s="13">
        <v>355</v>
      </c>
      <c r="B355" s="13"/>
      <c r="C355" s="13"/>
      <c r="D355" s="15">
        <f t="shared" si="21"/>
        <v>41993</v>
      </c>
      <c r="E355" s="8">
        <f t="shared" si="21"/>
        <v>354</v>
      </c>
    </row>
    <row r="356" spans="1:5" x14ac:dyDescent="0.25">
      <c r="A356" s="13">
        <v>356</v>
      </c>
      <c r="B356" s="13"/>
      <c r="C356" s="13"/>
      <c r="D356" s="15">
        <f t="shared" ref="D356:E366" si="22">D355+1</f>
        <v>41994</v>
      </c>
      <c r="E356" s="8">
        <f t="shared" si="22"/>
        <v>355</v>
      </c>
    </row>
    <row r="357" spans="1:5" x14ac:dyDescent="0.25">
      <c r="A357" s="13">
        <v>357</v>
      </c>
      <c r="B357" s="13"/>
      <c r="C357" s="13"/>
      <c r="D357" s="15">
        <f t="shared" si="22"/>
        <v>41995</v>
      </c>
      <c r="E357" s="8">
        <f t="shared" si="22"/>
        <v>356</v>
      </c>
    </row>
    <row r="358" spans="1:5" x14ac:dyDescent="0.25">
      <c r="A358" s="13">
        <v>358</v>
      </c>
      <c r="B358" s="13"/>
      <c r="C358" s="13"/>
      <c r="D358" s="15">
        <f t="shared" si="22"/>
        <v>41996</v>
      </c>
      <c r="E358" s="8">
        <f t="shared" si="22"/>
        <v>357</v>
      </c>
    </row>
    <row r="359" spans="1:5" x14ac:dyDescent="0.25">
      <c r="A359" s="13">
        <v>359</v>
      </c>
      <c r="B359" s="13"/>
      <c r="C359" s="13"/>
      <c r="D359" s="15">
        <f t="shared" si="22"/>
        <v>41997</v>
      </c>
      <c r="E359" s="8">
        <f t="shared" si="22"/>
        <v>358</v>
      </c>
    </row>
    <row r="360" spans="1:5" x14ac:dyDescent="0.25">
      <c r="A360" s="13">
        <v>360</v>
      </c>
      <c r="B360" s="13"/>
      <c r="C360" s="13"/>
      <c r="D360" s="15">
        <f t="shared" si="22"/>
        <v>41998</v>
      </c>
      <c r="E360" s="8">
        <f t="shared" si="22"/>
        <v>359</v>
      </c>
    </row>
    <row r="361" spans="1:5" x14ac:dyDescent="0.25">
      <c r="A361" s="13">
        <v>361</v>
      </c>
      <c r="B361" s="13"/>
      <c r="C361" s="13"/>
      <c r="D361" s="15">
        <f t="shared" si="22"/>
        <v>41999</v>
      </c>
      <c r="E361" s="8">
        <f t="shared" si="22"/>
        <v>360</v>
      </c>
    </row>
    <row r="362" spans="1:5" x14ac:dyDescent="0.25">
      <c r="A362" s="13">
        <v>362</v>
      </c>
      <c r="B362" s="13"/>
      <c r="C362" s="13"/>
      <c r="D362" s="15">
        <f t="shared" si="22"/>
        <v>42000</v>
      </c>
      <c r="E362" s="8">
        <f t="shared" si="22"/>
        <v>361</v>
      </c>
    </row>
    <row r="363" spans="1:5" x14ac:dyDescent="0.25">
      <c r="A363" s="13">
        <v>363</v>
      </c>
      <c r="B363" s="13"/>
      <c r="C363" s="13"/>
      <c r="D363" s="15">
        <f t="shared" si="22"/>
        <v>42001</v>
      </c>
      <c r="E363" s="8">
        <f t="shared" si="22"/>
        <v>362</v>
      </c>
    </row>
    <row r="364" spans="1:5" x14ac:dyDescent="0.25">
      <c r="A364" s="13">
        <v>364</v>
      </c>
      <c r="B364" s="13"/>
      <c r="C364" s="13"/>
      <c r="D364" s="15">
        <f t="shared" si="22"/>
        <v>42002</v>
      </c>
      <c r="E364" s="8">
        <f t="shared" si="22"/>
        <v>363</v>
      </c>
    </row>
    <row r="365" spans="1:5" x14ac:dyDescent="0.25">
      <c r="A365" s="13">
        <v>365</v>
      </c>
      <c r="B365" s="13"/>
      <c r="C365" s="13"/>
      <c r="D365" s="15">
        <f t="shared" si="22"/>
        <v>42003</v>
      </c>
      <c r="E365" s="8">
        <f t="shared" si="22"/>
        <v>364</v>
      </c>
    </row>
    <row r="366" spans="1:5" x14ac:dyDescent="0.25">
      <c r="A366" s="13">
        <v>366</v>
      </c>
      <c r="B366" s="13"/>
      <c r="C366" s="13"/>
      <c r="D366" s="15">
        <f t="shared" si="22"/>
        <v>42004</v>
      </c>
      <c r="E366" s="8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1"/>
  <sheetViews>
    <sheetView zoomScale="80" zoomScaleNormal="80" workbookViewId="0">
      <pane ySplit="1" topLeftCell="A2" activePane="bottomLeft" state="frozen"/>
      <selection pane="bottomLeft" activeCell="D2" sqref="D2:D391"/>
    </sheetView>
  </sheetViews>
  <sheetFormatPr baseColWidth="10" defaultRowHeight="15" x14ac:dyDescent="0.25"/>
  <cols>
    <col min="1" max="1" width="4.42578125" style="7" bestFit="1" customWidth="1"/>
    <col min="2" max="2" width="57.140625" style="9" customWidth="1"/>
    <col min="3" max="3" width="15" bestFit="1" customWidth="1"/>
    <col min="4" max="4" width="7.7109375" style="6" customWidth="1"/>
    <col min="5" max="5" width="0.140625" style="6" hidden="1" customWidth="1"/>
    <col min="6" max="6" width="6.85546875" style="6" hidden="1" customWidth="1"/>
    <col min="7" max="7" width="7.5703125" style="6" hidden="1" customWidth="1"/>
    <col min="8" max="8" width="13.85546875" style="6" customWidth="1"/>
    <col min="9" max="9" width="5.85546875" style="6" customWidth="1"/>
    <col min="10" max="10" width="20.7109375" style="6" bestFit="1" customWidth="1"/>
    <col min="11" max="11" width="17" style="6" bestFit="1" customWidth="1"/>
    <col min="12" max="12" width="12.5703125" style="6" bestFit="1" customWidth="1"/>
    <col min="13" max="16384" width="11.42578125" style="6"/>
  </cols>
  <sheetData>
    <row r="1" spans="1:12" ht="26.25" customHeight="1" thickBot="1" x14ac:dyDescent="0.3">
      <c r="A1" s="35" t="s">
        <v>0</v>
      </c>
      <c r="B1" s="36" t="s">
        <v>32</v>
      </c>
      <c r="C1" s="37" t="s">
        <v>37</v>
      </c>
      <c r="D1" s="37" t="s">
        <v>33</v>
      </c>
      <c r="E1" s="35" t="s">
        <v>35</v>
      </c>
      <c r="F1" s="35" t="s">
        <v>34</v>
      </c>
      <c r="G1" s="35" t="s">
        <v>36</v>
      </c>
      <c r="H1" s="35" t="s">
        <v>419</v>
      </c>
      <c r="J1" s="20" t="s">
        <v>420</v>
      </c>
      <c r="K1" s="32">
        <f>SUM(D2:D398)</f>
        <v>39000</v>
      </c>
    </row>
    <row r="2" spans="1:12" ht="15.75" x14ac:dyDescent="0.25">
      <c r="A2" s="38">
        <v>1</v>
      </c>
      <c r="B2" s="39" t="s">
        <v>4</v>
      </c>
      <c r="C2" s="40">
        <v>2500</v>
      </c>
      <c r="D2" s="39">
        <v>100</v>
      </c>
      <c r="E2" s="41" t="s">
        <v>474</v>
      </c>
      <c r="F2" s="41">
        <f>IF(ISERROR(VLOOKUP(B2,Facture!$A$4:$D$33,4,FALSE)),0,VLOOKUP(B2,Facture!$B$7:$C$507,2,FALSE))</f>
        <v>0</v>
      </c>
      <c r="G2" s="41" t="e">
        <f t="shared" ref="G2:G17" si="0">E2-F2</f>
        <v>#VALUE!</v>
      </c>
      <c r="H2" s="42">
        <f t="shared" ref="H2:H65" si="1">D2*C2</f>
        <v>250000</v>
      </c>
      <c r="J2" s="20" t="s">
        <v>421</v>
      </c>
      <c r="K2" s="32">
        <f>SUM(H2:H398)</f>
        <v>82917600</v>
      </c>
    </row>
    <row r="3" spans="1:12" x14ac:dyDescent="0.25">
      <c r="A3" s="38">
        <v>2</v>
      </c>
      <c r="B3" s="39" t="s">
        <v>5</v>
      </c>
      <c r="C3" s="40">
        <v>650</v>
      </c>
      <c r="D3" s="39">
        <v>100</v>
      </c>
      <c r="E3" s="41" t="s">
        <v>474</v>
      </c>
      <c r="F3" s="41">
        <f>IF(ISERROR(VLOOKUP(B3,Facture!$A$4:$D$33,4,FALSE)),0,VLOOKUP(B3,Facture!$B$7:$C$507,2,FALSE))</f>
        <v>0</v>
      </c>
      <c r="G3" s="41" t="e">
        <f t="shared" si="0"/>
        <v>#VALUE!</v>
      </c>
      <c r="H3" s="42">
        <f t="shared" si="1"/>
        <v>65000</v>
      </c>
      <c r="K3" s="18"/>
    </row>
    <row r="4" spans="1:12" x14ac:dyDescent="0.25">
      <c r="A4" s="38">
        <v>3</v>
      </c>
      <c r="B4" s="39" t="s">
        <v>6</v>
      </c>
      <c r="C4" s="40">
        <v>100</v>
      </c>
      <c r="D4" s="39">
        <v>100</v>
      </c>
      <c r="E4" s="41" t="s">
        <v>474</v>
      </c>
      <c r="F4" s="41">
        <f>IF(ISERROR(VLOOKUP(B4,Facture!$A$4:$D$33,4,FALSE)),0,VLOOKUP(B4,Facture!$B$7:$C$507,2,FALSE))</f>
        <v>0</v>
      </c>
      <c r="G4" s="41" t="e">
        <f t="shared" si="0"/>
        <v>#VALUE!</v>
      </c>
      <c r="H4" s="42">
        <f t="shared" si="1"/>
        <v>10000</v>
      </c>
      <c r="K4" s="18"/>
    </row>
    <row r="5" spans="1:12" x14ac:dyDescent="0.25">
      <c r="A5" s="38">
        <v>4</v>
      </c>
      <c r="B5" s="39" t="s">
        <v>476</v>
      </c>
      <c r="C5" s="40">
        <v>6500</v>
      </c>
      <c r="D5" s="39">
        <v>100</v>
      </c>
      <c r="E5" s="43">
        <v>6500</v>
      </c>
      <c r="F5" s="41">
        <f>IF(ISERROR(VLOOKUP(B5,Facture!$A$4:$D$33,4,FALSE)),0,VLOOKUP(B5,Facture!$B$7:$C$507,2,FALSE))</f>
        <v>0</v>
      </c>
      <c r="G5" s="41">
        <f t="shared" si="0"/>
        <v>6500</v>
      </c>
      <c r="H5" s="42">
        <f t="shared" si="1"/>
        <v>650000</v>
      </c>
      <c r="K5" s="18"/>
    </row>
    <row r="6" spans="1:12" x14ac:dyDescent="0.25">
      <c r="A6" s="38">
        <v>5</v>
      </c>
      <c r="B6" s="39" t="s">
        <v>477</v>
      </c>
      <c r="C6" s="40">
        <v>20000</v>
      </c>
      <c r="D6" s="39">
        <v>100</v>
      </c>
      <c r="E6" s="43">
        <v>20000</v>
      </c>
      <c r="F6" s="41">
        <f>IF(ISERROR(VLOOKUP(B6,Facture!$A$4:$D$33,4,FALSE)),0,VLOOKUP(B6,Facture!$B$7:$C$507,2,FALSE))</f>
        <v>0</v>
      </c>
      <c r="G6" s="41">
        <f t="shared" si="0"/>
        <v>20000</v>
      </c>
      <c r="H6" s="42">
        <f t="shared" si="1"/>
        <v>2000000</v>
      </c>
      <c r="K6" s="18"/>
    </row>
    <row r="7" spans="1:12" x14ac:dyDescent="0.25">
      <c r="A7" s="38">
        <v>7</v>
      </c>
      <c r="B7" s="39" t="s">
        <v>7</v>
      </c>
      <c r="C7" s="40">
        <v>15200</v>
      </c>
      <c r="D7" s="39">
        <v>100</v>
      </c>
      <c r="E7" s="41">
        <v>900</v>
      </c>
      <c r="F7" s="41">
        <f>IF(ISERROR(VLOOKUP(B7,Facture!$A$4:$D$33,4,FALSE)),0,VLOOKUP(B7,Facture!$B$7:$C$507,2,FALSE))</f>
        <v>0</v>
      </c>
      <c r="G7" s="41">
        <f t="shared" si="0"/>
        <v>900</v>
      </c>
      <c r="H7" s="42">
        <f t="shared" si="1"/>
        <v>1520000</v>
      </c>
      <c r="K7" s="18"/>
    </row>
    <row r="8" spans="1:12" x14ac:dyDescent="0.25">
      <c r="A8" s="38">
        <v>8</v>
      </c>
      <c r="B8" s="39" t="s">
        <v>478</v>
      </c>
      <c r="C8" s="40">
        <v>300</v>
      </c>
      <c r="D8" s="39">
        <v>100</v>
      </c>
      <c r="E8" s="41">
        <v>900</v>
      </c>
      <c r="F8" s="41">
        <f>IF(ISERROR(VLOOKUP(B8,Facture!$A$4:$D$33,4,FALSE)),0,VLOOKUP(B8,Facture!$B$7:$C$507,2,FALSE))</f>
        <v>0</v>
      </c>
      <c r="G8" s="41">
        <f t="shared" si="0"/>
        <v>900</v>
      </c>
      <c r="H8" s="42">
        <f t="shared" si="1"/>
        <v>30000</v>
      </c>
      <c r="K8" s="18"/>
      <c r="L8" s="21"/>
    </row>
    <row r="9" spans="1:12" x14ac:dyDescent="0.25">
      <c r="A9" s="38">
        <v>9</v>
      </c>
      <c r="B9" s="39" t="s">
        <v>8</v>
      </c>
      <c r="C9" s="40">
        <v>900</v>
      </c>
      <c r="D9" s="39">
        <v>100</v>
      </c>
      <c r="E9" s="41" t="s">
        <v>474</v>
      </c>
      <c r="F9" s="41">
        <f>IF(ISERROR(VLOOKUP(B9,Facture!$A$4:$D$33,4,FALSE)),0,VLOOKUP(B9,Facture!$B$7:$C$507,2,FALSE))</f>
        <v>0</v>
      </c>
      <c r="G9" s="41" t="e">
        <f t="shared" si="0"/>
        <v>#VALUE!</v>
      </c>
      <c r="H9" s="42">
        <f t="shared" si="1"/>
        <v>90000</v>
      </c>
      <c r="K9" s="18"/>
    </row>
    <row r="10" spans="1:12" x14ac:dyDescent="0.25">
      <c r="A10" s="38">
        <v>10</v>
      </c>
      <c r="B10" s="39" t="s">
        <v>9</v>
      </c>
      <c r="C10" s="40">
        <v>1350</v>
      </c>
      <c r="D10" s="39">
        <v>100</v>
      </c>
      <c r="E10" s="41" t="s">
        <v>474</v>
      </c>
      <c r="F10" s="41">
        <f>IF(ISERROR(VLOOKUP(B10,Facture!$A$4:$D$33,4,FALSE)),0,VLOOKUP(B10,Facture!$B$7:$C$507,2,FALSE))</f>
        <v>0</v>
      </c>
      <c r="G10" s="41" t="e">
        <f t="shared" si="0"/>
        <v>#VALUE!</v>
      </c>
      <c r="H10" s="42">
        <f t="shared" si="1"/>
        <v>135000</v>
      </c>
      <c r="K10" s="18"/>
    </row>
    <row r="11" spans="1:12" x14ac:dyDescent="0.25">
      <c r="A11" s="38">
        <v>11</v>
      </c>
      <c r="B11" s="39" t="s">
        <v>10</v>
      </c>
      <c r="C11" s="40">
        <v>1550</v>
      </c>
      <c r="D11" s="39">
        <v>100</v>
      </c>
      <c r="E11" s="41" t="s">
        <v>474</v>
      </c>
      <c r="F11" s="41">
        <f>IF(ISERROR(VLOOKUP(B11,Facture!$A$4:$D$33,4,FALSE)),0,VLOOKUP(B11,Facture!$B$7:$C$507,2,FALSE))</f>
        <v>0</v>
      </c>
      <c r="G11" s="41" t="e">
        <f t="shared" si="0"/>
        <v>#VALUE!</v>
      </c>
      <c r="H11" s="42">
        <f t="shared" si="1"/>
        <v>155000</v>
      </c>
      <c r="K11" s="18"/>
    </row>
    <row r="12" spans="1:12" x14ac:dyDescent="0.25">
      <c r="A12" s="38">
        <f t="shared" ref="A12:A75" si="2">A11+1</f>
        <v>12</v>
      </c>
      <c r="B12" s="39" t="s">
        <v>26</v>
      </c>
      <c r="C12" s="40">
        <v>2000</v>
      </c>
      <c r="D12" s="39">
        <v>100</v>
      </c>
      <c r="E12" s="41" t="s">
        <v>474</v>
      </c>
      <c r="F12" s="41">
        <f>IF(ISERROR(VLOOKUP(B12,Facture!$A$4:$D$33,4,FALSE)),0,VLOOKUP(B12,Facture!$B$7:$C$507,2,FALSE))</f>
        <v>0</v>
      </c>
      <c r="G12" s="41" t="e">
        <f t="shared" si="0"/>
        <v>#VALUE!</v>
      </c>
      <c r="H12" s="42">
        <f t="shared" si="1"/>
        <v>200000</v>
      </c>
      <c r="K12" s="18"/>
    </row>
    <row r="13" spans="1:12" x14ac:dyDescent="0.25">
      <c r="A13" s="38">
        <f t="shared" si="2"/>
        <v>13</v>
      </c>
      <c r="B13" s="39" t="s">
        <v>11</v>
      </c>
      <c r="C13" s="40">
        <v>5450</v>
      </c>
      <c r="D13" s="39">
        <v>100</v>
      </c>
      <c r="E13" s="41" t="s">
        <v>474</v>
      </c>
      <c r="F13" s="41">
        <f>IF(ISERROR(VLOOKUP(B13,Facture!$A$4:$D$33,4,FALSE)),0,VLOOKUP(B13,Facture!$B$7:$C$507,2,FALSE))</f>
        <v>0</v>
      </c>
      <c r="G13" s="41" t="e">
        <f t="shared" si="0"/>
        <v>#VALUE!</v>
      </c>
      <c r="H13" s="42">
        <f t="shared" si="1"/>
        <v>545000</v>
      </c>
      <c r="K13" s="18"/>
    </row>
    <row r="14" spans="1:12" x14ac:dyDescent="0.25">
      <c r="A14" s="38">
        <f t="shared" si="2"/>
        <v>14</v>
      </c>
      <c r="B14" s="39" t="s">
        <v>27</v>
      </c>
      <c r="C14" s="40">
        <v>5500</v>
      </c>
      <c r="D14" s="39">
        <v>100</v>
      </c>
      <c r="E14" s="41" t="s">
        <v>474</v>
      </c>
      <c r="F14" s="41">
        <f>IF(ISERROR(VLOOKUP(B14,Facture!$A$4:$D$33,4,FALSE)),0,VLOOKUP(B14,Facture!$B$7:$C$507,2,FALSE))</f>
        <v>0</v>
      </c>
      <c r="G14" s="41" t="e">
        <f t="shared" si="0"/>
        <v>#VALUE!</v>
      </c>
      <c r="H14" s="42">
        <f t="shared" si="1"/>
        <v>550000</v>
      </c>
      <c r="K14" s="18"/>
    </row>
    <row r="15" spans="1:12" x14ac:dyDescent="0.25">
      <c r="A15" s="38">
        <f t="shared" si="2"/>
        <v>15</v>
      </c>
      <c r="B15" s="39" t="s">
        <v>12</v>
      </c>
      <c r="C15" s="40">
        <v>2200</v>
      </c>
      <c r="D15" s="39">
        <v>100</v>
      </c>
      <c r="E15" s="41" t="s">
        <v>474</v>
      </c>
      <c r="F15" s="41">
        <f>IF(ISERROR(VLOOKUP(B15,Facture!$A$4:$D$33,4,FALSE)),0,VLOOKUP(B15,Facture!$B$7:$C$507,2,FALSE))</f>
        <v>0</v>
      </c>
      <c r="G15" s="41" t="e">
        <f t="shared" si="0"/>
        <v>#VALUE!</v>
      </c>
      <c r="H15" s="42">
        <f t="shared" si="1"/>
        <v>220000</v>
      </c>
      <c r="K15" s="18"/>
    </row>
    <row r="16" spans="1:12" x14ac:dyDescent="0.25">
      <c r="A16" s="38">
        <f t="shared" si="2"/>
        <v>16</v>
      </c>
      <c r="B16" s="39" t="s">
        <v>13</v>
      </c>
      <c r="C16" s="40">
        <v>2800</v>
      </c>
      <c r="D16" s="39">
        <v>100</v>
      </c>
      <c r="E16" s="41" t="s">
        <v>474</v>
      </c>
      <c r="F16" s="41">
        <f>IF(ISERROR(VLOOKUP(B16,Facture!$A$4:$D$33,4,FALSE)),0,VLOOKUP(B16,Facture!$B$7:$C$507,2,FALSE))</f>
        <v>0</v>
      </c>
      <c r="G16" s="41" t="e">
        <f t="shared" si="0"/>
        <v>#VALUE!</v>
      </c>
      <c r="H16" s="42">
        <f t="shared" si="1"/>
        <v>280000</v>
      </c>
    </row>
    <row r="17" spans="1:15" x14ac:dyDescent="0.25">
      <c r="A17" s="38">
        <f t="shared" si="2"/>
        <v>17</v>
      </c>
      <c r="B17" s="39" t="s">
        <v>14</v>
      </c>
      <c r="C17" s="40">
        <v>2700</v>
      </c>
      <c r="D17" s="39">
        <v>100</v>
      </c>
      <c r="E17" s="41">
        <v>400</v>
      </c>
      <c r="F17" s="41">
        <f>IF(ISERROR(VLOOKUP(B17,Facture!$A$4:$D$33,4,FALSE)),0,VLOOKUP(B17,Facture!$B$7:$C$507,2,FALSE))</f>
        <v>0</v>
      </c>
      <c r="G17" s="41">
        <f t="shared" si="0"/>
        <v>400</v>
      </c>
      <c r="H17" s="42">
        <f t="shared" si="1"/>
        <v>270000</v>
      </c>
    </row>
    <row r="18" spans="1:15" x14ac:dyDescent="0.25">
      <c r="A18" s="38">
        <f t="shared" si="2"/>
        <v>18</v>
      </c>
      <c r="B18" s="39" t="s">
        <v>15</v>
      </c>
      <c r="C18" s="40">
        <v>18</v>
      </c>
      <c r="D18" s="39">
        <v>100</v>
      </c>
      <c r="E18" s="43">
        <v>1750</v>
      </c>
      <c r="F18" s="41"/>
      <c r="G18" s="41"/>
      <c r="H18" s="42">
        <f t="shared" si="1"/>
        <v>1800</v>
      </c>
    </row>
    <row r="19" spans="1:15" x14ac:dyDescent="0.25">
      <c r="A19" s="38">
        <f t="shared" si="2"/>
        <v>19</v>
      </c>
      <c r="B19" s="39" t="s">
        <v>16</v>
      </c>
      <c r="C19" s="40">
        <v>200</v>
      </c>
      <c r="D19" s="39">
        <v>100</v>
      </c>
      <c r="E19" s="41" t="s">
        <v>474</v>
      </c>
      <c r="F19" s="41">
        <f>IF(ISERROR(VLOOKUP(B19,Facture!$A$4:$D$33,4,FALSE)),0,VLOOKUP(B19,Facture!$B$7:$C$507,2,FALSE))</f>
        <v>0</v>
      </c>
      <c r="G19" s="41" t="e">
        <f t="shared" ref="G19:G50" si="3">E19-F19</f>
        <v>#VALUE!</v>
      </c>
      <c r="H19" s="42">
        <f t="shared" si="1"/>
        <v>20000</v>
      </c>
    </row>
    <row r="20" spans="1:15" x14ac:dyDescent="0.25">
      <c r="A20" s="38">
        <f t="shared" si="2"/>
        <v>20</v>
      </c>
      <c r="B20" s="39" t="s">
        <v>479</v>
      </c>
      <c r="C20" s="40">
        <v>250</v>
      </c>
      <c r="D20" s="39">
        <v>100</v>
      </c>
      <c r="E20" s="43">
        <v>1600</v>
      </c>
      <c r="F20" s="41">
        <f>IF(ISERROR(VLOOKUP(B20,Facture!$A$4:$D$33,4,FALSE)),0,VLOOKUP(B20,Facture!$B$7:$C$507,2,FALSE))</f>
        <v>0</v>
      </c>
      <c r="G20" s="41">
        <f t="shared" si="3"/>
        <v>1600</v>
      </c>
      <c r="H20" s="42">
        <f t="shared" si="1"/>
        <v>25000</v>
      </c>
    </row>
    <row r="21" spans="1:15" x14ac:dyDescent="0.25">
      <c r="A21" s="38">
        <f t="shared" si="2"/>
        <v>21</v>
      </c>
      <c r="B21" s="39" t="s">
        <v>17</v>
      </c>
      <c r="C21" s="40">
        <v>200</v>
      </c>
      <c r="D21" s="39">
        <v>100</v>
      </c>
      <c r="E21" s="41" t="s">
        <v>474</v>
      </c>
      <c r="F21" s="41">
        <f>IF(ISERROR(VLOOKUP(B21,Facture!$A$4:$D$33,4,FALSE)),0,VLOOKUP(B21,Facture!$B$7:$C$507,2,FALSE))</f>
        <v>0</v>
      </c>
      <c r="G21" s="41" t="e">
        <f t="shared" si="3"/>
        <v>#VALUE!</v>
      </c>
      <c r="H21" s="42">
        <f t="shared" si="1"/>
        <v>20000</v>
      </c>
    </row>
    <row r="22" spans="1:15" x14ac:dyDescent="0.25">
      <c r="A22" s="38">
        <f t="shared" si="2"/>
        <v>22</v>
      </c>
      <c r="B22" s="39" t="s">
        <v>18</v>
      </c>
      <c r="C22" s="40">
        <v>400</v>
      </c>
      <c r="D22" s="39">
        <v>100</v>
      </c>
      <c r="E22" s="41" t="s">
        <v>474</v>
      </c>
      <c r="F22" s="41">
        <f>IF(ISERROR(VLOOKUP(B22,Facture!$A$4:$D$33,4,FALSE)),0,VLOOKUP(B22,Facture!$B$7:$C$507,2,FALSE))</f>
        <v>0</v>
      </c>
      <c r="G22" s="41" t="e">
        <f t="shared" si="3"/>
        <v>#VALUE!</v>
      </c>
      <c r="H22" s="42">
        <f t="shared" si="1"/>
        <v>40000</v>
      </c>
    </row>
    <row r="23" spans="1:15" x14ac:dyDescent="0.25">
      <c r="A23" s="38">
        <f t="shared" si="2"/>
        <v>23</v>
      </c>
      <c r="B23" s="39" t="s">
        <v>28</v>
      </c>
      <c r="C23" s="40">
        <v>300</v>
      </c>
      <c r="D23" s="39">
        <v>100</v>
      </c>
      <c r="E23" s="41" t="s">
        <v>474</v>
      </c>
      <c r="F23" s="41">
        <f>IF(ISERROR(VLOOKUP(B23,Facture!$A$4:$D$33,4,FALSE)),0,VLOOKUP(B23,Facture!$B$7:$C$507,2,FALSE))</f>
        <v>0</v>
      </c>
      <c r="G23" s="41" t="e">
        <f t="shared" si="3"/>
        <v>#VALUE!</v>
      </c>
      <c r="H23" s="42">
        <f t="shared" si="1"/>
        <v>30000</v>
      </c>
    </row>
    <row r="24" spans="1:15" x14ac:dyDescent="0.25">
      <c r="A24" s="38">
        <f t="shared" si="2"/>
        <v>24</v>
      </c>
      <c r="B24" s="39" t="s">
        <v>29</v>
      </c>
      <c r="C24" s="40">
        <v>190</v>
      </c>
      <c r="D24" s="39">
        <v>100</v>
      </c>
      <c r="E24" s="41" t="s">
        <v>474</v>
      </c>
      <c r="F24" s="41">
        <f>IF(ISERROR(VLOOKUP(B24,Facture!$A$4:$D$33,4,FALSE)),0,VLOOKUP(B24,Facture!$B$7:$C$507,2,FALSE))</f>
        <v>0</v>
      </c>
      <c r="G24" s="41" t="e">
        <f t="shared" si="3"/>
        <v>#VALUE!</v>
      </c>
      <c r="H24" s="42">
        <f t="shared" si="1"/>
        <v>19000</v>
      </c>
    </row>
    <row r="25" spans="1:15" x14ac:dyDescent="0.25">
      <c r="A25" s="38">
        <f t="shared" si="2"/>
        <v>25</v>
      </c>
      <c r="B25" s="39" t="s">
        <v>19</v>
      </c>
      <c r="C25" s="40">
        <v>520</v>
      </c>
      <c r="D25" s="39">
        <v>100</v>
      </c>
      <c r="E25" s="41" t="s">
        <v>474</v>
      </c>
      <c r="F25" s="41">
        <f>IF(ISERROR(VLOOKUP(B25,Facture!$A$4:$D$33,4,FALSE)),0,VLOOKUP(B25,Facture!$B$7:$C$507,2,FALSE))</f>
        <v>0</v>
      </c>
      <c r="G25" s="41" t="e">
        <f t="shared" si="3"/>
        <v>#VALUE!</v>
      </c>
      <c r="H25" s="42">
        <f t="shared" si="1"/>
        <v>52000</v>
      </c>
    </row>
    <row r="26" spans="1:15" x14ac:dyDescent="0.25">
      <c r="A26" s="38">
        <f t="shared" si="2"/>
        <v>26</v>
      </c>
      <c r="B26" s="39" t="s">
        <v>30</v>
      </c>
      <c r="C26" s="40">
        <v>380</v>
      </c>
      <c r="D26" s="39">
        <v>100</v>
      </c>
      <c r="E26" s="43">
        <v>1000</v>
      </c>
      <c r="F26" s="41">
        <f>IF(ISERROR(VLOOKUP(B26,Facture!$A$4:$D$33,4,FALSE)),0,VLOOKUP(B26,Facture!$B$7:$C$507,2,FALSE))</f>
        <v>0</v>
      </c>
      <c r="G26" s="41">
        <f t="shared" si="3"/>
        <v>1000</v>
      </c>
      <c r="H26" s="42">
        <f t="shared" si="1"/>
        <v>38000</v>
      </c>
    </row>
    <row r="27" spans="1:15" x14ac:dyDescent="0.25">
      <c r="A27" s="38">
        <f t="shared" si="2"/>
        <v>27</v>
      </c>
      <c r="B27" s="39" t="s">
        <v>31</v>
      </c>
      <c r="C27" s="40">
        <v>500</v>
      </c>
      <c r="D27" s="39">
        <v>100</v>
      </c>
      <c r="E27" s="41">
        <v>300</v>
      </c>
      <c r="F27" s="41">
        <f>IF(ISERROR(VLOOKUP(B27,Facture!$A$4:$D$33,4,FALSE)),0,VLOOKUP(B27,Facture!$B$7:$C$507,2,FALSE))</f>
        <v>0</v>
      </c>
      <c r="G27" s="41">
        <f t="shared" si="3"/>
        <v>300</v>
      </c>
      <c r="H27" s="42">
        <f t="shared" si="1"/>
        <v>50000</v>
      </c>
    </row>
    <row r="28" spans="1:15" x14ac:dyDescent="0.25">
      <c r="A28" s="38">
        <f t="shared" si="2"/>
        <v>28</v>
      </c>
      <c r="B28" s="39" t="s">
        <v>3</v>
      </c>
      <c r="C28" s="40">
        <v>200</v>
      </c>
      <c r="D28" s="39">
        <v>100</v>
      </c>
      <c r="E28" s="41">
        <v>480</v>
      </c>
      <c r="F28" s="41">
        <f>IF(ISERROR(VLOOKUP(B28,Facture!$A$4:$D$33,4,FALSE)),0,VLOOKUP(B28,Facture!$B$7:$C$507,2,FALSE))</f>
        <v>0</v>
      </c>
      <c r="G28" s="41">
        <f t="shared" si="3"/>
        <v>480</v>
      </c>
      <c r="H28" s="42">
        <f t="shared" si="1"/>
        <v>20000</v>
      </c>
      <c r="O28" s="18"/>
    </row>
    <row r="29" spans="1:15" x14ac:dyDescent="0.25">
      <c r="A29" s="38">
        <f t="shared" si="2"/>
        <v>29</v>
      </c>
      <c r="B29" s="39" t="s">
        <v>422</v>
      </c>
      <c r="C29" s="40">
        <v>300</v>
      </c>
      <c r="D29" s="39">
        <v>100</v>
      </c>
      <c r="E29" s="41" t="s">
        <v>474</v>
      </c>
      <c r="F29" s="41">
        <f>IF(ISERROR(VLOOKUP(B29,Facture!$A$4:$D$33,4,FALSE)),0,VLOOKUP(B29,Facture!$B$7:$C$507,2,FALSE))</f>
        <v>0</v>
      </c>
      <c r="G29" s="41" t="e">
        <f t="shared" si="3"/>
        <v>#VALUE!</v>
      </c>
      <c r="H29" s="42">
        <f t="shared" si="1"/>
        <v>30000</v>
      </c>
    </row>
    <row r="30" spans="1:15" x14ac:dyDescent="0.25">
      <c r="A30" s="38">
        <f t="shared" si="2"/>
        <v>30</v>
      </c>
      <c r="B30" s="39" t="s">
        <v>423</v>
      </c>
      <c r="C30" s="40">
        <v>120</v>
      </c>
      <c r="D30" s="39">
        <v>100</v>
      </c>
      <c r="E30" s="41" t="s">
        <v>474</v>
      </c>
      <c r="F30" s="41">
        <f>IF(ISERROR(VLOOKUP(B30,Facture!$A$4:$D$33,4,FALSE)),0,VLOOKUP(B30,Facture!$B$7:$C$507,2,FALSE))</f>
        <v>0</v>
      </c>
      <c r="G30" s="41" t="e">
        <f t="shared" si="3"/>
        <v>#VALUE!</v>
      </c>
      <c r="H30" s="42">
        <f t="shared" si="1"/>
        <v>12000</v>
      </c>
    </row>
    <row r="31" spans="1:15" x14ac:dyDescent="0.25">
      <c r="A31" s="38">
        <f t="shared" si="2"/>
        <v>31</v>
      </c>
      <c r="B31" s="39" t="s">
        <v>20</v>
      </c>
      <c r="C31" s="40">
        <v>2200</v>
      </c>
      <c r="D31" s="39">
        <v>100</v>
      </c>
      <c r="E31" s="43">
        <v>2000</v>
      </c>
      <c r="F31" s="41">
        <f>IF(ISERROR(VLOOKUP(B31,Facture!$A$4:$D$33,4,FALSE)),0,VLOOKUP(B31,Facture!$B$7:$C$507,2,FALSE))</f>
        <v>0</v>
      </c>
      <c r="G31" s="41">
        <f t="shared" si="3"/>
        <v>2000</v>
      </c>
      <c r="H31" s="42">
        <f t="shared" si="1"/>
        <v>220000</v>
      </c>
    </row>
    <row r="32" spans="1:15" x14ac:dyDescent="0.25">
      <c r="A32" s="38">
        <f t="shared" si="2"/>
        <v>32</v>
      </c>
      <c r="B32" s="39" t="s">
        <v>21</v>
      </c>
      <c r="C32" s="40">
        <v>350</v>
      </c>
      <c r="D32" s="39">
        <v>100</v>
      </c>
      <c r="E32" s="43">
        <v>1800</v>
      </c>
      <c r="F32" s="41">
        <f>IF(ISERROR(VLOOKUP(B32,Facture!$A$4:$D$33,4,FALSE)),0,VLOOKUP(B32,Facture!$B$7:$C$507,2,FALSE))</f>
        <v>0</v>
      </c>
      <c r="G32" s="41">
        <f t="shared" si="3"/>
        <v>1800</v>
      </c>
      <c r="H32" s="42">
        <f t="shared" si="1"/>
        <v>35000</v>
      </c>
    </row>
    <row r="33" spans="1:8" x14ac:dyDescent="0.25">
      <c r="A33" s="38">
        <f t="shared" si="2"/>
        <v>33</v>
      </c>
      <c r="B33" s="39" t="s">
        <v>22</v>
      </c>
      <c r="C33" s="40">
        <v>500</v>
      </c>
      <c r="D33" s="39">
        <v>100</v>
      </c>
      <c r="E33" s="41" t="s">
        <v>474</v>
      </c>
      <c r="F33" s="41">
        <f>IF(ISERROR(VLOOKUP(B33,Facture!$A$4:$D$33,4,FALSE)),0,VLOOKUP(B33,Facture!$B$7:$C$507,2,FALSE))</f>
        <v>0</v>
      </c>
      <c r="G33" s="41" t="e">
        <f t="shared" si="3"/>
        <v>#VALUE!</v>
      </c>
      <c r="H33" s="42">
        <f t="shared" si="1"/>
        <v>50000</v>
      </c>
    </row>
    <row r="34" spans="1:8" x14ac:dyDescent="0.25">
      <c r="A34" s="38">
        <f t="shared" si="2"/>
        <v>34</v>
      </c>
      <c r="B34" s="39" t="s">
        <v>23</v>
      </c>
      <c r="C34" s="40">
        <v>600</v>
      </c>
      <c r="D34" s="39">
        <v>100</v>
      </c>
      <c r="E34" s="43">
        <v>2100</v>
      </c>
      <c r="F34" s="41">
        <f>IF(ISERROR(VLOOKUP(B34,Facture!$A$4:$D$33,4,FALSE)),0,VLOOKUP(B34,Facture!$B$7:$C$507,2,FALSE))</f>
        <v>0</v>
      </c>
      <c r="G34" s="41">
        <f t="shared" si="3"/>
        <v>2100</v>
      </c>
      <c r="H34" s="42">
        <f t="shared" si="1"/>
        <v>60000</v>
      </c>
    </row>
    <row r="35" spans="1:8" x14ac:dyDescent="0.25">
      <c r="A35" s="38">
        <f t="shared" si="2"/>
        <v>35</v>
      </c>
      <c r="B35" s="39" t="s">
        <v>24</v>
      </c>
      <c r="C35" s="40">
        <v>40</v>
      </c>
      <c r="D35" s="39">
        <v>100</v>
      </c>
      <c r="E35" s="41" t="s">
        <v>474</v>
      </c>
      <c r="F35" s="41">
        <f>IF(ISERROR(VLOOKUP(B35,Facture!$A$4:$D$33,4,FALSE)),0,VLOOKUP(B35,Facture!$B$7:$C$507,2,FALSE))</f>
        <v>0</v>
      </c>
      <c r="G35" s="41" t="e">
        <f t="shared" si="3"/>
        <v>#VALUE!</v>
      </c>
      <c r="H35" s="42">
        <f t="shared" si="1"/>
        <v>4000</v>
      </c>
    </row>
    <row r="36" spans="1:8" x14ac:dyDescent="0.25">
      <c r="A36" s="38">
        <f t="shared" si="2"/>
        <v>36</v>
      </c>
      <c r="B36" s="39" t="s">
        <v>25</v>
      </c>
      <c r="C36" s="40">
        <v>700</v>
      </c>
      <c r="D36" s="39">
        <v>100</v>
      </c>
      <c r="E36" s="41" t="s">
        <v>474</v>
      </c>
      <c r="F36" s="41">
        <f>IF(ISERROR(VLOOKUP(B36,Facture!$A$4:$D$33,4,FALSE)),0,VLOOKUP(B36,Facture!$B$7:$C$507,2,FALSE))</f>
        <v>0</v>
      </c>
      <c r="G36" s="41" t="e">
        <f t="shared" si="3"/>
        <v>#VALUE!</v>
      </c>
      <c r="H36" s="42">
        <f t="shared" si="1"/>
        <v>70000</v>
      </c>
    </row>
    <row r="37" spans="1:8" x14ac:dyDescent="0.25">
      <c r="A37" s="38">
        <f t="shared" si="2"/>
        <v>37</v>
      </c>
      <c r="B37" s="39" t="s">
        <v>120</v>
      </c>
      <c r="C37" s="40">
        <v>1000</v>
      </c>
      <c r="D37" s="39">
        <v>100</v>
      </c>
      <c r="E37" s="41" t="s">
        <v>474</v>
      </c>
      <c r="F37" s="41">
        <f>IF(ISERROR(VLOOKUP(B37,Facture!$A$4:$D$33,4,FALSE)),0,VLOOKUP(B37,Facture!$B$7:$C$507,2,FALSE))</f>
        <v>0</v>
      </c>
      <c r="G37" s="41" t="e">
        <f t="shared" si="3"/>
        <v>#VALUE!</v>
      </c>
      <c r="H37" s="42">
        <f t="shared" si="1"/>
        <v>100000</v>
      </c>
    </row>
    <row r="38" spans="1:8" x14ac:dyDescent="0.25">
      <c r="A38" s="38">
        <f t="shared" si="2"/>
        <v>38</v>
      </c>
      <c r="B38" s="39" t="s">
        <v>121</v>
      </c>
      <c r="C38" s="40">
        <v>1300</v>
      </c>
      <c r="D38" s="39">
        <v>100</v>
      </c>
      <c r="E38" s="41">
        <v>500</v>
      </c>
      <c r="F38" s="41">
        <f>IF(ISERROR(VLOOKUP(B38,Facture!$A$4:$D$33,4,FALSE)),0,VLOOKUP(B38,Facture!$B$7:$C$507,2,FALSE))</f>
        <v>0</v>
      </c>
      <c r="G38" s="41">
        <f t="shared" si="3"/>
        <v>500</v>
      </c>
      <c r="H38" s="42">
        <f t="shared" si="1"/>
        <v>130000</v>
      </c>
    </row>
    <row r="39" spans="1:8" x14ac:dyDescent="0.25">
      <c r="A39" s="38">
        <f t="shared" si="2"/>
        <v>39</v>
      </c>
      <c r="B39" s="39" t="s">
        <v>122</v>
      </c>
      <c r="C39" s="40">
        <v>1300</v>
      </c>
      <c r="D39" s="39">
        <v>100</v>
      </c>
      <c r="E39" s="41" t="s">
        <v>474</v>
      </c>
      <c r="F39" s="41">
        <f>IF(ISERROR(VLOOKUP(B39,Facture!$A$4:$D$33,4,FALSE)),0,VLOOKUP(B39,Facture!$B$7:$C$507,2,FALSE))</f>
        <v>0</v>
      </c>
      <c r="G39" s="41" t="e">
        <f t="shared" si="3"/>
        <v>#VALUE!</v>
      </c>
      <c r="H39" s="42">
        <f t="shared" si="1"/>
        <v>130000</v>
      </c>
    </row>
    <row r="40" spans="1:8" x14ac:dyDescent="0.25">
      <c r="A40" s="38">
        <f t="shared" si="2"/>
        <v>40</v>
      </c>
      <c r="B40" s="39" t="s">
        <v>123</v>
      </c>
      <c r="C40" s="40">
        <v>250</v>
      </c>
      <c r="D40" s="39">
        <v>100</v>
      </c>
      <c r="E40" s="43">
        <v>1000</v>
      </c>
      <c r="F40" s="41">
        <f>IF(ISERROR(VLOOKUP(B40,Facture!$A$4:$D$33,4,FALSE)),0,VLOOKUP(B40,Facture!$B$7:$C$507,2,FALSE))</f>
        <v>0</v>
      </c>
      <c r="G40" s="41">
        <f t="shared" si="3"/>
        <v>1000</v>
      </c>
      <c r="H40" s="42">
        <f t="shared" si="1"/>
        <v>25000</v>
      </c>
    </row>
    <row r="41" spans="1:8" x14ac:dyDescent="0.25">
      <c r="A41" s="38">
        <f t="shared" si="2"/>
        <v>41</v>
      </c>
      <c r="B41" s="39" t="s">
        <v>124</v>
      </c>
      <c r="C41" s="40">
        <v>3000</v>
      </c>
      <c r="D41" s="39">
        <v>100</v>
      </c>
      <c r="E41" s="41" t="s">
        <v>474</v>
      </c>
      <c r="F41" s="41">
        <f>IF(ISERROR(VLOOKUP(B41,Facture!$A$4:$D$33,4,FALSE)),0,VLOOKUP(B41,Facture!$B$7:$C$507,2,FALSE))</f>
        <v>0</v>
      </c>
      <c r="G41" s="41" t="e">
        <f t="shared" si="3"/>
        <v>#VALUE!</v>
      </c>
      <c r="H41" s="42">
        <f t="shared" si="1"/>
        <v>300000</v>
      </c>
    </row>
    <row r="42" spans="1:8" x14ac:dyDescent="0.25">
      <c r="A42" s="38">
        <f t="shared" si="2"/>
        <v>42</v>
      </c>
      <c r="B42" s="39" t="s">
        <v>125</v>
      </c>
      <c r="C42" s="40">
        <v>250</v>
      </c>
      <c r="D42" s="39">
        <v>100</v>
      </c>
      <c r="E42" s="41" t="s">
        <v>474</v>
      </c>
      <c r="F42" s="41">
        <f>IF(ISERROR(VLOOKUP(B42,Facture!$A$4:$D$33,4,FALSE)),0,VLOOKUP(B42,Facture!$B$7:$C$507,2,FALSE))</f>
        <v>0</v>
      </c>
      <c r="G42" s="41" t="e">
        <f t="shared" si="3"/>
        <v>#VALUE!</v>
      </c>
      <c r="H42" s="42">
        <f t="shared" si="1"/>
        <v>25000</v>
      </c>
    </row>
    <row r="43" spans="1:8" x14ac:dyDescent="0.25">
      <c r="A43" s="38">
        <f t="shared" si="2"/>
        <v>43</v>
      </c>
      <c r="B43" s="39" t="s">
        <v>126</v>
      </c>
      <c r="C43" s="40">
        <v>120</v>
      </c>
      <c r="D43" s="39">
        <v>100</v>
      </c>
      <c r="E43" s="43">
        <v>1200</v>
      </c>
      <c r="F43" s="41">
        <f>IF(ISERROR(VLOOKUP(B43,Facture!$A$4:$D$33,4,FALSE)),0,VLOOKUP(B43,Facture!$B$7:$C$507,2,FALSE))</f>
        <v>0</v>
      </c>
      <c r="G43" s="41">
        <f t="shared" si="3"/>
        <v>1200</v>
      </c>
      <c r="H43" s="42">
        <f t="shared" si="1"/>
        <v>12000</v>
      </c>
    </row>
    <row r="44" spans="1:8" x14ac:dyDescent="0.25">
      <c r="A44" s="38">
        <f t="shared" si="2"/>
        <v>44</v>
      </c>
      <c r="B44" s="39" t="s">
        <v>127</v>
      </c>
      <c r="C44" s="40">
        <v>150</v>
      </c>
      <c r="D44" s="39">
        <v>100</v>
      </c>
      <c r="E44" s="41" t="s">
        <v>474</v>
      </c>
      <c r="F44" s="41">
        <f>IF(ISERROR(VLOOKUP(B44,Facture!$A$4:$D$33,4,FALSE)),0,VLOOKUP(B44,Facture!$B$7:$C$507,2,FALSE))</f>
        <v>0</v>
      </c>
      <c r="G44" s="41" t="e">
        <f t="shared" si="3"/>
        <v>#VALUE!</v>
      </c>
      <c r="H44" s="42">
        <f t="shared" si="1"/>
        <v>15000</v>
      </c>
    </row>
    <row r="45" spans="1:8" x14ac:dyDescent="0.25">
      <c r="A45" s="38">
        <f t="shared" si="2"/>
        <v>45</v>
      </c>
      <c r="B45" s="39" t="s">
        <v>424</v>
      </c>
      <c r="C45" s="40">
        <v>600</v>
      </c>
      <c r="D45" s="39">
        <v>100</v>
      </c>
      <c r="E45" s="41">
        <v>600</v>
      </c>
      <c r="F45" s="41">
        <f>IF(ISERROR(VLOOKUP(B45,Facture!$A$4:$D$33,4,FALSE)),0,VLOOKUP(B45,Facture!$B$7:$C$507,2,FALSE))</f>
        <v>0</v>
      </c>
      <c r="G45" s="41">
        <f t="shared" si="3"/>
        <v>600</v>
      </c>
      <c r="H45" s="42">
        <f t="shared" si="1"/>
        <v>60000</v>
      </c>
    </row>
    <row r="46" spans="1:8" x14ac:dyDescent="0.25">
      <c r="A46" s="38">
        <f t="shared" si="2"/>
        <v>46</v>
      </c>
      <c r="B46" s="39" t="s">
        <v>128</v>
      </c>
      <c r="C46" s="40">
        <v>220</v>
      </c>
      <c r="D46" s="39">
        <v>100</v>
      </c>
      <c r="E46" s="41">
        <v>800</v>
      </c>
      <c r="F46" s="41">
        <f>IF(ISERROR(VLOOKUP(B46,Facture!$A$4:$D$33,4,FALSE)),0,VLOOKUP(B46,Facture!$B$7:$C$507,2,FALSE))</f>
        <v>0</v>
      </c>
      <c r="G46" s="41">
        <f t="shared" si="3"/>
        <v>800</v>
      </c>
      <c r="H46" s="42">
        <f t="shared" si="1"/>
        <v>22000</v>
      </c>
    </row>
    <row r="47" spans="1:8" x14ac:dyDescent="0.25">
      <c r="A47" s="38">
        <f t="shared" si="2"/>
        <v>47</v>
      </c>
      <c r="B47" s="39" t="s">
        <v>129</v>
      </c>
      <c r="C47" s="40">
        <v>150</v>
      </c>
      <c r="D47" s="39">
        <v>100</v>
      </c>
      <c r="E47" s="43">
        <v>1200</v>
      </c>
      <c r="F47" s="41">
        <f>IF(ISERROR(VLOOKUP(B47,Facture!$A$4:$D$33,4,FALSE)),0,VLOOKUP(B47,Facture!$B$7:$C$507,2,FALSE))</f>
        <v>0</v>
      </c>
      <c r="G47" s="41">
        <f t="shared" si="3"/>
        <v>1200</v>
      </c>
      <c r="H47" s="42">
        <f t="shared" si="1"/>
        <v>15000</v>
      </c>
    </row>
    <row r="48" spans="1:8" x14ac:dyDescent="0.25">
      <c r="A48" s="38">
        <f t="shared" si="2"/>
        <v>48</v>
      </c>
      <c r="B48" s="39" t="s">
        <v>130</v>
      </c>
      <c r="C48" s="40">
        <v>200</v>
      </c>
      <c r="D48" s="39">
        <v>100</v>
      </c>
      <c r="E48" s="41" t="s">
        <v>474</v>
      </c>
      <c r="F48" s="41">
        <f>IF(ISERROR(VLOOKUP(B48,Facture!$A$4:$D$33,4,FALSE)),0,VLOOKUP(B48,Facture!$B$7:$C$507,2,FALSE))</f>
        <v>0</v>
      </c>
      <c r="G48" s="41" t="e">
        <f t="shared" si="3"/>
        <v>#VALUE!</v>
      </c>
      <c r="H48" s="42">
        <f t="shared" si="1"/>
        <v>20000</v>
      </c>
    </row>
    <row r="49" spans="1:8" x14ac:dyDescent="0.25">
      <c r="A49" s="38">
        <f t="shared" si="2"/>
        <v>49</v>
      </c>
      <c r="B49" s="39" t="s">
        <v>131</v>
      </c>
      <c r="C49" s="40">
        <v>300</v>
      </c>
      <c r="D49" s="39">
        <v>100</v>
      </c>
      <c r="E49" s="41">
        <v>750</v>
      </c>
      <c r="F49" s="41">
        <f>IF(ISERROR(VLOOKUP(B49,Facture!$A$4:$D$33,4,FALSE)),0,VLOOKUP(B49,Facture!$B$7:$C$507,2,FALSE))</f>
        <v>0</v>
      </c>
      <c r="G49" s="41">
        <f t="shared" si="3"/>
        <v>750</v>
      </c>
      <c r="H49" s="42">
        <f t="shared" si="1"/>
        <v>30000</v>
      </c>
    </row>
    <row r="50" spans="1:8" x14ac:dyDescent="0.25">
      <c r="A50" s="38">
        <f t="shared" si="2"/>
        <v>50</v>
      </c>
      <c r="B50" s="39" t="s">
        <v>132</v>
      </c>
      <c r="C50" s="40">
        <v>220</v>
      </c>
      <c r="D50" s="39">
        <v>100</v>
      </c>
      <c r="E50" s="41" t="s">
        <v>474</v>
      </c>
      <c r="F50" s="41">
        <f>IF(ISERROR(VLOOKUP(B50,Facture!$A$4:$D$33,4,FALSE)),0,VLOOKUP(B50,Facture!$B$7:$C$507,2,FALSE))</f>
        <v>0</v>
      </c>
      <c r="G50" s="41" t="e">
        <f t="shared" si="3"/>
        <v>#VALUE!</v>
      </c>
      <c r="H50" s="42">
        <f t="shared" si="1"/>
        <v>22000</v>
      </c>
    </row>
    <row r="51" spans="1:8" x14ac:dyDescent="0.25">
      <c r="A51" s="38">
        <f t="shared" si="2"/>
        <v>51</v>
      </c>
      <c r="B51" s="39" t="s">
        <v>133</v>
      </c>
      <c r="C51" s="40">
        <v>150</v>
      </c>
      <c r="D51" s="39">
        <v>100</v>
      </c>
      <c r="E51" s="43">
        <v>2200</v>
      </c>
      <c r="F51" s="41">
        <f>IF(ISERROR(VLOOKUP(B51,Facture!$A$4:$D$33,4,FALSE)),0,VLOOKUP(B51,Facture!$B$7:$C$507,2,FALSE))</f>
        <v>0</v>
      </c>
      <c r="G51" s="41">
        <f t="shared" ref="G51:G82" si="4">E51-F51</f>
        <v>2200</v>
      </c>
      <c r="H51" s="42">
        <f t="shared" si="1"/>
        <v>15000</v>
      </c>
    </row>
    <row r="52" spans="1:8" x14ac:dyDescent="0.25">
      <c r="A52" s="38">
        <f t="shared" si="2"/>
        <v>52</v>
      </c>
      <c r="B52" s="39" t="s">
        <v>134</v>
      </c>
      <c r="C52" s="40">
        <v>250</v>
      </c>
      <c r="D52" s="39">
        <v>100</v>
      </c>
      <c r="E52" s="41" t="s">
        <v>474</v>
      </c>
      <c r="F52" s="41">
        <f>IF(ISERROR(VLOOKUP(B52,Facture!$A$4:$D$33,4,FALSE)),0,VLOOKUP(B52,Facture!$B$7:$C$507,2,FALSE))</f>
        <v>0</v>
      </c>
      <c r="G52" s="41" t="e">
        <f t="shared" si="4"/>
        <v>#VALUE!</v>
      </c>
      <c r="H52" s="42">
        <f t="shared" si="1"/>
        <v>25000</v>
      </c>
    </row>
    <row r="53" spans="1:8" x14ac:dyDescent="0.25">
      <c r="A53" s="38">
        <f t="shared" si="2"/>
        <v>53</v>
      </c>
      <c r="B53" s="39" t="s">
        <v>135</v>
      </c>
      <c r="C53" s="40">
        <v>2200</v>
      </c>
      <c r="D53" s="39">
        <v>100</v>
      </c>
      <c r="E53" s="43">
        <v>2200</v>
      </c>
      <c r="F53" s="41">
        <f>IF(ISERROR(VLOOKUP(B53,Facture!$A$4:$D$33,4,FALSE)),0,VLOOKUP(B53,Facture!$B$7:$C$507,2,FALSE))</f>
        <v>0</v>
      </c>
      <c r="G53" s="41">
        <f t="shared" si="4"/>
        <v>2200</v>
      </c>
      <c r="H53" s="42">
        <f t="shared" si="1"/>
        <v>220000</v>
      </c>
    </row>
    <row r="54" spans="1:8" x14ac:dyDescent="0.25">
      <c r="A54" s="38">
        <f t="shared" si="2"/>
        <v>54</v>
      </c>
      <c r="B54" s="39" t="s">
        <v>136</v>
      </c>
      <c r="C54" s="40">
        <v>2200</v>
      </c>
      <c r="D54" s="39">
        <v>100</v>
      </c>
      <c r="E54" s="43">
        <v>2200</v>
      </c>
      <c r="F54" s="41">
        <f>IF(ISERROR(VLOOKUP(B54,Facture!$A$4:$D$33,4,FALSE)),0,VLOOKUP(B54,Facture!$B$7:$C$507,2,FALSE))</f>
        <v>0</v>
      </c>
      <c r="G54" s="41">
        <f t="shared" si="4"/>
        <v>2200</v>
      </c>
      <c r="H54" s="42">
        <f t="shared" si="1"/>
        <v>220000</v>
      </c>
    </row>
    <row r="55" spans="1:8" x14ac:dyDescent="0.25">
      <c r="A55" s="38">
        <f t="shared" si="2"/>
        <v>55</v>
      </c>
      <c r="B55" s="39" t="s">
        <v>137</v>
      </c>
      <c r="C55" s="40">
        <v>2200</v>
      </c>
      <c r="D55" s="39">
        <v>100</v>
      </c>
      <c r="E55" s="43">
        <v>4400</v>
      </c>
      <c r="F55" s="41">
        <f>IF(ISERROR(VLOOKUP(B55,Facture!$A$4:$D$33,4,FALSE)),0,VLOOKUP(B55,Facture!$B$7:$C$507,2,FALSE))</f>
        <v>0</v>
      </c>
      <c r="G55" s="41">
        <f t="shared" si="4"/>
        <v>4400</v>
      </c>
      <c r="H55" s="42">
        <f t="shared" si="1"/>
        <v>220000</v>
      </c>
    </row>
    <row r="56" spans="1:8" x14ac:dyDescent="0.25">
      <c r="A56" s="38">
        <f t="shared" si="2"/>
        <v>56</v>
      </c>
      <c r="B56" s="39" t="s">
        <v>138</v>
      </c>
      <c r="C56" s="40">
        <v>2200</v>
      </c>
      <c r="D56" s="39">
        <v>100</v>
      </c>
      <c r="E56" s="41" t="s">
        <v>474</v>
      </c>
      <c r="F56" s="41">
        <f>IF(ISERROR(VLOOKUP(B56,Facture!$A$4:$D$33,4,FALSE)),0,VLOOKUP(B56,Facture!$B$7:$C$507,2,FALSE))</f>
        <v>0</v>
      </c>
      <c r="G56" s="41" t="e">
        <f t="shared" si="4"/>
        <v>#VALUE!</v>
      </c>
      <c r="H56" s="42">
        <f t="shared" si="1"/>
        <v>220000</v>
      </c>
    </row>
    <row r="57" spans="1:8" x14ac:dyDescent="0.25">
      <c r="A57" s="38">
        <f t="shared" si="2"/>
        <v>57</v>
      </c>
      <c r="B57" s="39" t="s">
        <v>139</v>
      </c>
      <c r="C57" s="40">
        <v>2200</v>
      </c>
      <c r="D57" s="39">
        <v>100</v>
      </c>
      <c r="E57" s="41" t="s">
        <v>474</v>
      </c>
      <c r="F57" s="41">
        <f>IF(ISERROR(VLOOKUP(B57,Facture!$A$4:$D$33,4,FALSE)),0,VLOOKUP(B57,Facture!$B$7:$C$507,2,FALSE))</f>
        <v>0</v>
      </c>
      <c r="G57" s="41" t="e">
        <f t="shared" si="4"/>
        <v>#VALUE!</v>
      </c>
      <c r="H57" s="42">
        <f t="shared" si="1"/>
        <v>220000</v>
      </c>
    </row>
    <row r="58" spans="1:8" x14ac:dyDescent="0.25">
      <c r="A58" s="38">
        <f t="shared" si="2"/>
        <v>58</v>
      </c>
      <c r="B58" s="39" t="s">
        <v>140</v>
      </c>
      <c r="C58" s="40">
        <v>2200</v>
      </c>
      <c r="D58" s="39">
        <v>100</v>
      </c>
      <c r="E58" s="41" t="s">
        <v>474</v>
      </c>
      <c r="F58" s="41">
        <f>IF(ISERROR(VLOOKUP(B58,Facture!$A$4:$D$33,4,FALSE)),0,VLOOKUP(B58,Facture!$B$7:$C$507,2,FALSE))</f>
        <v>0</v>
      </c>
      <c r="G58" s="41" t="e">
        <f t="shared" si="4"/>
        <v>#VALUE!</v>
      </c>
      <c r="H58" s="42">
        <f t="shared" si="1"/>
        <v>220000</v>
      </c>
    </row>
    <row r="59" spans="1:8" x14ac:dyDescent="0.25">
      <c r="A59" s="38">
        <f t="shared" si="2"/>
        <v>59</v>
      </c>
      <c r="B59" s="39" t="s">
        <v>141</v>
      </c>
      <c r="C59" s="40">
        <v>780</v>
      </c>
      <c r="D59" s="39">
        <v>100</v>
      </c>
      <c r="E59" s="41" t="s">
        <v>474</v>
      </c>
      <c r="F59" s="41">
        <f>IF(ISERROR(VLOOKUP(B59,Facture!$A$4:$D$33,4,FALSE)),0,VLOOKUP(B59,Facture!$B$7:$C$507,2,FALSE))</f>
        <v>0</v>
      </c>
      <c r="G59" s="41" t="e">
        <f t="shared" si="4"/>
        <v>#VALUE!</v>
      </c>
      <c r="H59" s="42">
        <f t="shared" si="1"/>
        <v>78000</v>
      </c>
    </row>
    <row r="60" spans="1:8" x14ac:dyDescent="0.25">
      <c r="A60" s="38">
        <f t="shared" si="2"/>
        <v>60</v>
      </c>
      <c r="B60" s="39" t="s">
        <v>142</v>
      </c>
      <c r="C60" s="40">
        <v>570</v>
      </c>
      <c r="D60" s="39">
        <v>100</v>
      </c>
      <c r="E60" s="41" t="s">
        <v>474</v>
      </c>
      <c r="F60" s="41">
        <f>IF(ISERROR(VLOOKUP(B60,Facture!$A$4:$D$33,4,FALSE)),0,VLOOKUP(B60,Facture!$B$7:$C$507,2,FALSE))</f>
        <v>0</v>
      </c>
      <c r="G60" s="41" t="e">
        <f t="shared" si="4"/>
        <v>#VALUE!</v>
      </c>
      <c r="H60" s="42">
        <f t="shared" si="1"/>
        <v>57000</v>
      </c>
    </row>
    <row r="61" spans="1:8" x14ac:dyDescent="0.25">
      <c r="A61" s="38">
        <f t="shared" si="2"/>
        <v>61</v>
      </c>
      <c r="B61" s="39" t="s">
        <v>143</v>
      </c>
      <c r="C61" s="40">
        <v>570</v>
      </c>
      <c r="D61" s="39">
        <v>100</v>
      </c>
      <c r="E61" s="41" t="s">
        <v>474</v>
      </c>
      <c r="F61" s="41">
        <f>IF(ISERROR(VLOOKUP(B61,Facture!$A$4:$D$33,4,FALSE)),0,VLOOKUP(B61,Facture!$B$7:$C$507,2,FALSE))</f>
        <v>0</v>
      </c>
      <c r="G61" s="41" t="e">
        <f t="shared" si="4"/>
        <v>#VALUE!</v>
      </c>
      <c r="H61" s="42">
        <f t="shared" si="1"/>
        <v>57000</v>
      </c>
    </row>
    <row r="62" spans="1:8" x14ac:dyDescent="0.25">
      <c r="A62" s="38">
        <f t="shared" si="2"/>
        <v>62</v>
      </c>
      <c r="B62" s="39" t="s">
        <v>144</v>
      </c>
      <c r="C62" s="40">
        <v>1480</v>
      </c>
      <c r="D62" s="39">
        <v>100</v>
      </c>
      <c r="E62" s="43">
        <v>2200</v>
      </c>
      <c r="F62" s="41">
        <f>IF(ISERROR(VLOOKUP(B62,Facture!$A$4:$D$33,4,FALSE)),0,VLOOKUP(B62,Facture!$B$7:$C$507,2,FALSE))</f>
        <v>0</v>
      </c>
      <c r="G62" s="41">
        <f t="shared" si="4"/>
        <v>2200</v>
      </c>
      <c r="H62" s="42">
        <f t="shared" si="1"/>
        <v>148000</v>
      </c>
    </row>
    <row r="63" spans="1:8" x14ac:dyDescent="0.25">
      <c r="A63" s="38">
        <f t="shared" si="2"/>
        <v>63</v>
      </c>
      <c r="B63" s="39" t="s">
        <v>145</v>
      </c>
      <c r="C63" s="40">
        <v>1480</v>
      </c>
      <c r="D63" s="39">
        <v>100</v>
      </c>
      <c r="E63" s="43">
        <v>2200</v>
      </c>
      <c r="F63" s="41">
        <f>IF(ISERROR(VLOOKUP(B63,Facture!$A$4:$D$33,4,FALSE)),0,VLOOKUP(B63,Facture!$B$7:$C$507,2,FALSE))</f>
        <v>0</v>
      </c>
      <c r="G63" s="41">
        <f t="shared" si="4"/>
        <v>2200</v>
      </c>
      <c r="H63" s="42">
        <f t="shared" si="1"/>
        <v>148000</v>
      </c>
    </row>
    <row r="64" spans="1:8" x14ac:dyDescent="0.25">
      <c r="A64" s="38">
        <f t="shared" si="2"/>
        <v>64</v>
      </c>
      <c r="B64" s="39" t="s">
        <v>146</v>
      </c>
      <c r="C64" s="40">
        <v>2200</v>
      </c>
      <c r="D64" s="39">
        <v>100</v>
      </c>
      <c r="E64" s="41" t="s">
        <v>474</v>
      </c>
      <c r="F64" s="41">
        <f>IF(ISERROR(VLOOKUP(B64,Facture!$A$4:$D$33,4,FALSE)),0,VLOOKUP(B64,Facture!$B$7:$C$507,2,FALSE))</f>
        <v>0</v>
      </c>
      <c r="G64" s="41" t="e">
        <f t="shared" si="4"/>
        <v>#VALUE!</v>
      </c>
      <c r="H64" s="42">
        <f t="shared" si="1"/>
        <v>220000</v>
      </c>
    </row>
    <row r="65" spans="1:8" x14ac:dyDescent="0.25">
      <c r="A65" s="38">
        <f t="shared" si="2"/>
        <v>65</v>
      </c>
      <c r="B65" s="39" t="s">
        <v>147</v>
      </c>
      <c r="C65" s="40">
        <v>2200</v>
      </c>
      <c r="D65" s="39">
        <v>100</v>
      </c>
      <c r="E65" s="41" t="s">
        <v>474</v>
      </c>
      <c r="F65" s="41">
        <f>IF(ISERROR(VLOOKUP(B65,Facture!$A$4:$D$33,4,FALSE)),0,VLOOKUP(B65,Facture!$B$7:$C$507,2,FALSE))</f>
        <v>0</v>
      </c>
      <c r="G65" s="41" t="e">
        <f t="shared" si="4"/>
        <v>#VALUE!</v>
      </c>
      <c r="H65" s="42">
        <f t="shared" si="1"/>
        <v>220000</v>
      </c>
    </row>
    <row r="66" spans="1:8" x14ac:dyDescent="0.25">
      <c r="A66" s="38">
        <f t="shared" si="2"/>
        <v>66</v>
      </c>
      <c r="B66" s="39" t="s">
        <v>148</v>
      </c>
      <c r="C66" s="40">
        <v>1480</v>
      </c>
      <c r="D66" s="39">
        <v>100</v>
      </c>
      <c r="E66" s="41" t="s">
        <v>474</v>
      </c>
      <c r="F66" s="41">
        <f>IF(ISERROR(VLOOKUP(B66,Facture!$A$4:$D$33,4,FALSE)),0,VLOOKUP(B66,Facture!$B$7:$C$507,2,FALSE))</f>
        <v>0</v>
      </c>
      <c r="G66" s="41" t="e">
        <f t="shared" si="4"/>
        <v>#VALUE!</v>
      </c>
      <c r="H66" s="42">
        <f t="shared" ref="H66:H129" si="5">D66*C66</f>
        <v>148000</v>
      </c>
    </row>
    <row r="67" spans="1:8" x14ac:dyDescent="0.25">
      <c r="A67" s="38">
        <f t="shared" si="2"/>
        <v>67</v>
      </c>
      <c r="B67" s="39" t="s">
        <v>149</v>
      </c>
      <c r="C67" s="40">
        <v>1480</v>
      </c>
      <c r="D67" s="39">
        <v>100</v>
      </c>
      <c r="E67" s="43">
        <v>2200</v>
      </c>
      <c r="F67" s="41">
        <f>IF(ISERROR(VLOOKUP(B67,Facture!$A$4:$D$33,4,FALSE)),0,VLOOKUP(B67,Facture!$B$7:$C$507,2,FALSE))</f>
        <v>0</v>
      </c>
      <c r="G67" s="41">
        <f t="shared" si="4"/>
        <v>2200</v>
      </c>
      <c r="H67" s="42">
        <f t="shared" si="5"/>
        <v>148000</v>
      </c>
    </row>
    <row r="68" spans="1:8" x14ac:dyDescent="0.25">
      <c r="A68" s="38">
        <f t="shared" si="2"/>
        <v>68</v>
      </c>
      <c r="B68" s="39" t="s">
        <v>150</v>
      </c>
      <c r="C68" s="40">
        <v>1480</v>
      </c>
      <c r="D68" s="39">
        <v>100</v>
      </c>
      <c r="E68" s="43">
        <v>3600</v>
      </c>
      <c r="F68" s="41">
        <f>IF(ISERROR(VLOOKUP(B68,Facture!$A$4:$D$33,4,FALSE)),0,VLOOKUP(B68,Facture!$B$7:$C$507,2,FALSE))</f>
        <v>0</v>
      </c>
      <c r="G68" s="41">
        <f t="shared" si="4"/>
        <v>3600</v>
      </c>
      <c r="H68" s="42">
        <f t="shared" si="5"/>
        <v>148000</v>
      </c>
    </row>
    <row r="69" spans="1:8" x14ac:dyDescent="0.25">
      <c r="A69" s="38">
        <f t="shared" si="2"/>
        <v>69</v>
      </c>
      <c r="B69" s="39" t="s">
        <v>151</v>
      </c>
      <c r="C69" s="40">
        <v>2200</v>
      </c>
      <c r="D69" s="39">
        <v>100</v>
      </c>
      <c r="E69" s="41" t="s">
        <v>474</v>
      </c>
      <c r="F69" s="41">
        <f>IF(ISERROR(VLOOKUP(B69,Facture!$A$4:$D$33,4,FALSE)),0,VLOOKUP(B69,Facture!$B$7:$C$507,2,FALSE))</f>
        <v>0</v>
      </c>
      <c r="G69" s="41" t="e">
        <f t="shared" si="4"/>
        <v>#VALUE!</v>
      </c>
      <c r="H69" s="42">
        <f t="shared" si="5"/>
        <v>220000</v>
      </c>
    </row>
    <row r="70" spans="1:8" x14ac:dyDescent="0.25">
      <c r="A70" s="38">
        <f t="shared" si="2"/>
        <v>70</v>
      </c>
      <c r="B70" s="39" t="s">
        <v>152</v>
      </c>
      <c r="C70" s="40">
        <v>1800</v>
      </c>
      <c r="D70" s="39">
        <v>100</v>
      </c>
      <c r="E70" s="41" t="s">
        <v>474</v>
      </c>
      <c r="F70" s="41">
        <f>IF(ISERROR(VLOOKUP(B70,Facture!$A$4:$D$33,4,FALSE)),0,VLOOKUP(B70,Facture!$B$7:$C$507,2,FALSE))</f>
        <v>0</v>
      </c>
      <c r="G70" s="41" t="e">
        <f t="shared" si="4"/>
        <v>#VALUE!</v>
      </c>
      <c r="H70" s="42">
        <f t="shared" si="5"/>
        <v>180000</v>
      </c>
    </row>
    <row r="71" spans="1:8" x14ac:dyDescent="0.25">
      <c r="A71" s="38">
        <f t="shared" si="2"/>
        <v>71</v>
      </c>
      <c r="B71" s="39" t="s">
        <v>153</v>
      </c>
      <c r="C71" s="40">
        <v>1700</v>
      </c>
      <c r="D71" s="39">
        <v>100</v>
      </c>
      <c r="E71" s="41" t="s">
        <v>474</v>
      </c>
      <c r="F71" s="41">
        <f>IF(ISERROR(VLOOKUP(B71,Facture!$A$4:$D$33,4,FALSE)),0,VLOOKUP(B71,Facture!$B$7:$C$507,2,FALSE))</f>
        <v>0</v>
      </c>
      <c r="G71" s="41" t="e">
        <f t="shared" si="4"/>
        <v>#VALUE!</v>
      </c>
      <c r="H71" s="42">
        <f t="shared" si="5"/>
        <v>170000</v>
      </c>
    </row>
    <row r="72" spans="1:8" x14ac:dyDescent="0.25">
      <c r="A72" s="38">
        <f t="shared" si="2"/>
        <v>72</v>
      </c>
      <c r="B72" s="39" t="s">
        <v>154</v>
      </c>
      <c r="C72" s="40">
        <v>2200</v>
      </c>
      <c r="D72" s="39">
        <v>100</v>
      </c>
      <c r="E72" s="41" t="s">
        <v>474</v>
      </c>
      <c r="F72" s="41">
        <f>IF(ISERROR(VLOOKUP(B72,Facture!$A$4:$D$33,4,FALSE)),0,VLOOKUP(B72,Facture!$B$7:$C$507,2,FALSE))</f>
        <v>0</v>
      </c>
      <c r="G72" s="41" t="e">
        <f t="shared" si="4"/>
        <v>#VALUE!</v>
      </c>
      <c r="H72" s="42">
        <f t="shared" si="5"/>
        <v>220000</v>
      </c>
    </row>
    <row r="73" spans="1:8" x14ac:dyDescent="0.25">
      <c r="A73" s="38">
        <f t="shared" si="2"/>
        <v>73</v>
      </c>
      <c r="B73" s="39" t="s">
        <v>155</v>
      </c>
      <c r="C73" s="40">
        <v>2400</v>
      </c>
      <c r="D73" s="39">
        <v>100</v>
      </c>
      <c r="E73" s="43">
        <v>3000</v>
      </c>
      <c r="F73" s="41">
        <f>IF(ISERROR(VLOOKUP(B73,Facture!$A$4:$D$33,4,FALSE)),0,VLOOKUP(B73,Facture!$B$7:$C$507,2,FALSE))</f>
        <v>0</v>
      </c>
      <c r="G73" s="41">
        <f t="shared" si="4"/>
        <v>3000</v>
      </c>
      <c r="H73" s="42">
        <f t="shared" si="5"/>
        <v>240000</v>
      </c>
    </row>
    <row r="74" spans="1:8" x14ac:dyDescent="0.25">
      <c r="A74" s="38">
        <f t="shared" si="2"/>
        <v>74</v>
      </c>
      <c r="B74" s="39" t="s">
        <v>156</v>
      </c>
      <c r="C74" s="40">
        <v>2350</v>
      </c>
      <c r="D74" s="39">
        <v>100</v>
      </c>
      <c r="E74" s="41" t="s">
        <v>474</v>
      </c>
      <c r="F74" s="41">
        <f>IF(ISERROR(VLOOKUP(B74,Facture!$A$4:$D$33,4,FALSE)),0,VLOOKUP(B74,Facture!$B$7:$C$507,2,FALSE))</f>
        <v>0</v>
      </c>
      <c r="G74" s="41" t="e">
        <f t="shared" si="4"/>
        <v>#VALUE!</v>
      </c>
      <c r="H74" s="42">
        <f t="shared" si="5"/>
        <v>235000</v>
      </c>
    </row>
    <row r="75" spans="1:8" x14ac:dyDescent="0.25">
      <c r="A75" s="38">
        <f t="shared" si="2"/>
        <v>75</v>
      </c>
      <c r="B75" s="39" t="s">
        <v>157</v>
      </c>
      <c r="C75" s="40">
        <v>3000</v>
      </c>
      <c r="D75" s="39">
        <v>100</v>
      </c>
      <c r="E75" s="43">
        <v>3000</v>
      </c>
      <c r="F75" s="41">
        <f>IF(ISERROR(VLOOKUP(B75,Facture!$A$4:$D$33,4,FALSE)),0,VLOOKUP(B75,Facture!$B$7:$C$507,2,FALSE))</f>
        <v>0</v>
      </c>
      <c r="G75" s="41">
        <f t="shared" si="4"/>
        <v>3000</v>
      </c>
      <c r="H75" s="42">
        <f t="shared" si="5"/>
        <v>300000</v>
      </c>
    </row>
    <row r="76" spans="1:8" x14ac:dyDescent="0.25">
      <c r="A76" s="38">
        <f t="shared" ref="A76:A139" si="6">A75+1</f>
        <v>76</v>
      </c>
      <c r="B76" s="39" t="s">
        <v>158</v>
      </c>
      <c r="C76" s="40">
        <v>2300</v>
      </c>
      <c r="D76" s="39">
        <v>100</v>
      </c>
      <c r="E76" s="41" t="s">
        <v>474</v>
      </c>
      <c r="F76" s="41">
        <f>IF(ISERROR(VLOOKUP(B76,Facture!$A$4:$D$33,4,FALSE)),0,VLOOKUP(B76,Facture!$B$7:$C$507,2,FALSE))</f>
        <v>0</v>
      </c>
      <c r="G76" s="41" t="e">
        <f t="shared" si="4"/>
        <v>#VALUE!</v>
      </c>
      <c r="H76" s="42">
        <f t="shared" si="5"/>
        <v>230000</v>
      </c>
    </row>
    <row r="77" spans="1:8" x14ac:dyDescent="0.25">
      <c r="A77" s="38">
        <f t="shared" si="6"/>
        <v>77</v>
      </c>
      <c r="B77" s="39" t="s">
        <v>159</v>
      </c>
      <c r="C77" s="40">
        <v>3000</v>
      </c>
      <c r="D77" s="39">
        <v>100</v>
      </c>
      <c r="E77" s="43">
        <v>1100</v>
      </c>
      <c r="F77" s="41">
        <f>IF(ISERROR(VLOOKUP(B77,Facture!$A$4:$D$33,4,FALSE)),0,VLOOKUP(B77,Facture!$B$7:$C$507,2,FALSE))</f>
        <v>0</v>
      </c>
      <c r="G77" s="41">
        <f t="shared" si="4"/>
        <v>1100</v>
      </c>
      <c r="H77" s="42">
        <f t="shared" si="5"/>
        <v>300000</v>
      </c>
    </row>
    <row r="78" spans="1:8" x14ac:dyDescent="0.25">
      <c r="A78" s="38">
        <f t="shared" si="6"/>
        <v>78</v>
      </c>
      <c r="B78" s="39" t="s">
        <v>425</v>
      </c>
      <c r="C78" s="40">
        <v>2200</v>
      </c>
      <c r="D78" s="39">
        <v>100</v>
      </c>
      <c r="E78" s="41" t="s">
        <v>474</v>
      </c>
      <c r="F78" s="41">
        <f>IF(ISERROR(VLOOKUP(B78,Facture!$A$4:$D$33,4,FALSE)),0,VLOOKUP(B78,Facture!$B$7:$C$507,2,FALSE))</f>
        <v>0</v>
      </c>
      <c r="G78" s="41" t="e">
        <f t="shared" si="4"/>
        <v>#VALUE!</v>
      </c>
      <c r="H78" s="42">
        <f t="shared" si="5"/>
        <v>220000</v>
      </c>
    </row>
    <row r="79" spans="1:8" x14ac:dyDescent="0.25">
      <c r="A79" s="38">
        <f t="shared" si="6"/>
        <v>79</v>
      </c>
      <c r="B79" s="39" t="s">
        <v>426</v>
      </c>
      <c r="C79" s="40">
        <v>1100</v>
      </c>
      <c r="D79" s="39">
        <v>100</v>
      </c>
      <c r="E79" s="41" t="s">
        <v>474</v>
      </c>
      <c r="F79" s="41">
        <f>IF(ISERROR(VLOOKUP(B79,Facture!$A$4:$D$33,4,FALSE)),0,VLOOKUP(B79,Facture!$B$7:$C$507,2,FALSE))</f>
        <v>0</v>
      </c>
      <c r="G79" s="41" t="e">
        <f t="shared" si="4"/>
        <v>#VALUE!</v>
      </c>
      <c r="H79" s="42">
        <f t="shared" si="5"/>
        <v>110000</v>
      </c>
    </row>
    <row r="80" spans="1:8" x14ac:dyDescent="0.25">
      <c r="A80" s="38">
        <f t="shared" si="6"/>
        <v>80</v>
      </c>
      <c r="B80" s="39" t="s">
        <v>160</v>
      </c>
      <c r="C80" s="40">
        <v>720</v>
      </c>
      <c r="D80" s="39">
        <v>100</v>
      </c>
      <c r="E80" s="41" t="s">
        <v>474</v>
      </c>
      <c r="F80" s="41">
        <f>IF(ISERROR(VLOOKUP(B80,Facture!$A$4:$D$33,4,FALSE)),0,VLOOKUP(B80,Facture!$B$7:$C$507,2,FALSE))</f>
        <v>0</v>
      </c>
      <c r="G80" s="41" t="e">
        <f t="shared" si="4"/>
        <v>#VALUE!</v>
      </c>
      <c r="H80" s="42">
        <f t="shared" si="5"/>
        <v>72000</v>
      </c>
    </row>
    <row r="81" spans="1:8" x14ac:dyDescent="0.25">
      <c r="A81" s="38">
        <f t="shared" si="6"/>
        <v>81</v>
      </c>
      <c r="B81" s="39" t="s">
        <v>161</v>
      </c>
      <c r="C81" s="40">
        <v>720</v>
      </c>
      <c r="D81" s="39">
        <v>100</v>
      </c>
      <c r="E81" s="41" t="s">
        <v>474</v>
      </c>
      <c r="F81" s="41">
        <f>IF(ISERROR(VLOOKUP(B81,Facture!$A$4:$D$33,4,FALSE)),0,VLOOKUP(B81,Facture!$B$7:$C$507,2,FALSE))</f>
        <v>0</v>
      </c>
      <c r="G81" s="41" t="e">
        <f t="shared" si="4"/>
        <v>#VALUE!</v>
      </c>
      <c r="H81" s="42">
        <f t="shared" si="5"/>
        <v>72000</v>
      </c>
    </row>
    <row r="82" spans="1:8" x14ac:dyDescent="0.25">
      <c r="A82" s="38">
        <f t="shared" si="6"/>
        <v>82</v>
      </c>
      <c r="B82" s="39" t="s">
        <v>162</v>
      </c>
      <c r="C82" s="40">
        <v>5100</v>
      </c>
      <c r="D82" s="39">
        <v>100</v>
      </c>
      <c r="E82" s="41" t="s">
        <v>474</v>
      </c>
      <c r="F82" s="41">
        <f>IF(ISERROR(VLOOKUP(B82,Facture!$A$4:$D$33,4,FALSE)),0,VLOOKUP(B82,Facture!$B$7:$C$507,2,FALSE))</f>
        <v>0</v>
      </c>
      <c r="G82" s="41" t="e">
        <f t="shared" si="4"/>
        <v>#VALUE!</v>
      </c>
      <c r="H82" s="42">
        <f t="shared" si="5"/>
        <v>510000</v>
      </c>
    </row>
    <row r="83" spans="1:8" x14ac:dyDescent="0.25">
      <c r="A83" s="38">
        <f t="shared" si="6"/>
        <v>83</v>
      </c>
      <c r="B83" s="39" t="s">
        <v>163</v>
      </c>
      <c r="C83" s="40">
        <v>6000</v>
      </c>
      <c r="D83" s="39">
        <v>100</v>
      </c>
      <c r="E83" s="41" t="s">
        <v>474</v>
      </c>
      <c r="F83" s="41">
        <f>IF(ISERROR(VLOOKUP(B83,Facture!$A$4:$D$33,4,FALSE)),0,VLOOKUP(B83,Facture!$B$7:$C$507,2,FALSE))</f>
        <v>0</v>
      </c>
      <c r="G83" s="41" t="e">
        <f t="shared" ref="G83:G89" si="7">E83-F83</f>
        <v>#VALUE!</v>
      </c>
      <c r="H83" s="42">
        <f t="shared" si="5"/>
        <v>600000</v>
      </c>
    </row>
    <row r="84" spans="1:8" x14ac:dyDescent="0.25">
      <c r="A84" s="38">
        <f t="shared" si="6"/>
        <v>84</v>
      </c>
      <c r="B84" s="39" t="s">
        <v>164</v>
      </c>
      <c r="C84" s="40">
        <v>4850</v>
      </c>
      <c r="D84" s="39">
        <v>100</v>
      </c>
      <c r="E84" s="43">
        <v>1800</v>
      </c>
      <c r="F84" s="41">
        <f>IF(ISERROR(VLOOKUP(B84,Facture!$A$4:$D$33,4,FALSE)),0,VLOOKUP(B84,Facture!$B$7:$C$507,2,FALSE))</f>
        <v>0</v>
      </c>
      <c r="G84" s="41">
        <f t="shared" si="7"/>
        <v>1800</v>
      </c>
      <c r="H84" s="42">
        <f t="shared" si="5"/>
        <v>485000</v>
      </c>
    </row>
    <row r="85" spans="1:8" x14ac:dyDescent="0.25">
      <c r="A85" s="38">
        <f t="shared" si="6"/>
        <v>85</v>
      </c>
      <c r="B85" s="39" t="s">
        <v>165</v>
      </c>
      <c r="C85" s="40">
        <v>3350</v>
      </c>
      <c r="D85" s="39">
        <v>100</v>
      </c>
      <c r="E85" s="41" t="s">
        <v>474</v>
      </c>
      <c r="F85" s="41">
        <f>IF(ISERROR(VLOOKUP(B85,Facture!$A$4:$D$33,4,FALSE)),0,VLOOKUP(B85,Facture!$B$7:$C$507,2,FALSE))</f>
        <v>0</v>
      </c>
      <c r="G85" s="41" t="e">
        <f t="shared" si="7"/>
        <v>#VALUE!</v>
      </c>
      <c r="H85" s="42">
        <f t="shared" si="5"/>
        <v>335000</v>
      </c>
    </row>
    <row r="86" spans="1:8" x14ac:dyDescent="0.25">
      <c r="A86" s="38">
        <f t="shared" si="6"/>
        <v>86</v>
      </c>
      <c r="B86" s="39" t="s">
        <v>166</v>
      </c>
      <c r="C86" s="40">
        <v>1800</v>
      </c>
      <c r="D86" s="39">
        <v>100</v>
      </c>
      <c r="E86" s="43">
        <v>4200</v>
      </c>
      <c r="F86" s="41">
        <f>IF(ISERROR(VLOOKUP(B86,Facture!$A$4:$D$33,4,FALSE)),0,VLOOKUP(B86,Facture!$B$7:$C$507,2,FALSE))</f>
        <v>0</v>
      </c>
      <c r="G86" s="41">
        <f t="shared" si="7"/>
        <v>4200</v>
      </c>
      <c r="H86" s="42">
        <f t="shared" si="5"/>
        <v>180000</v>
      </c>
    </row>
    <row r="87" spans="1:8" x14ac:dyDescent="0.25">
      <c r="A87" s="38">
        <f t="shared" si="6"/>
        <v>87</v>
      </c>
      <c r="B87" s="39" t="s">
        <v>167</v>
      </c>
      <c r="C87" s="40">
        <v>1100</v>
      </c>
      <c r="D87" s="39">
        <v>100</v>
      </c>
      <c r="E87" s="41" t="s">
        <v>474</v>
      </c>
      <c r="F87" s="41">
        <f>IF(ISERROR(VLOOKUP(B87,Facture!$A$4:$D$33,4,FALSE)),0,VLOOKUP(B87,Facture!$B$7:$C$507,2,FALSE))</f>
        <v>0</v>
      </c>
      <c r="G87" s="41" t="e">
        <f t="shared" si="7"/>
        <v>#VALUE!</v>
      </c>
      <c r="H87" s="42">
        <f t="shared" si="5"/>
        <v>110000</v>
      </c>
    </row>
    <row r="88" spans="1:8" x14ac:dyDescent="0.25">
      <c r="A88" s="38">
        <f t="shared" si="6"/>
        <v>88</v>
      </c>
      <c r="B88" s="39" t="s">
        <v>168</v>
      </c>
      <c r="C88" s="40">
        <v>2100</v>
      </c>
      <c r="D88" s="39">
        <v>100</v>
      </c>
      <c r="E88" s="43">
        <v>1800</v>
      </c>
      <c r="F88" s="41">
        <f>IF(ISERROR(VLOOKUP(B88,Facture!$A$4:$D$33,4,FALSE)),0,VLOOKUP(B88,Facture!$B$7:$C$507,2,FALSE))</f>
        <v>0</v>
      </c>
      <c r="G88" s="41">
        <f t="shared" si="7"/>
        <v>1800</v>
      </c>
      <c r="H88" s="42">
        <f t="shared" si="5"/>
        <v>210000</v>
      </c>
    </row>
    <row r="89" spans="1:8" x14ac:dyDescent="0.25">
      <c r="A89" s="38">
        <f t="shared" si="6"/>
        <v>89</v>
      </c>
      <c r="B89" s="39" t="s">
        <v>169</v>
      </c>
      <c r="C89" s="40">
        <v>1050</v>
      </c>
      <c r="D89" s="39">
        <v>100</v>
      </c>
      <c r="E89" s="43">
        <v>3600</v>
      </c>
      <c r="F89" s="41">
        <f>IF(ISERROR(VLOOKUP(B89,Facture!$A$4:$D$33,4,FALSE)),0,VLOOKUP(B89,Facture!$B$7:$C$507,2,FALSE))</f>
        <v>0</v>
      </c>
      <c r="G89" s="41">
        <f t="shared" si="7"/>
        <v>3600</v>
      </c>
      <c r="H89" s="42">
        <f t="shared" si="5"/>
        <v>105000</v>
      </c>
    </row>
    <row r="90" spans="1:8" x14ac:dyDescent="0.25">
      <c r="A90" s="38">
        <f t="shared" si="6"/>
        <v>90</v>
      </c>
      <c r="B90" s="39" t="s">
        <v>484</v>
      </c>
      <c r="C90" s="48">
        <v>600</v>
      </c>
      <c r="D90" s="39">
        <v>100</v>
      </c>
      <c r="E90" s="41"/>
      <c r="F90" s="41"/>
      <c r="G90" s="41"/>
      <c r="H90" s="42">
        <f t="shared" si="5"/>
        <v>60000</v>
      </c>
    </row>
    <row r="91" spans="1:8" x14ac:dyDescent="0.25">
      <c r="A91" s="38">
        <f t="shared" si="6"/>
        <v>91</v>
      </c>
      <c r="B91" s="39" t="s">
        <v>170</v>
      </c>
      <c r="C91" s="40">
        <v>1800</v>
      </c>
      <c r="D91" s="39">
        <v>100</v>
      </c>
      <c r="E91" s="43">
        <v>2500</v>
      </c>
      <c r="F91" s="41">
        <f>IF(ISERROR(VLOOKUP(B91,Facture!$A$4:$D$33,4,FALSE)),0,VLOOKUP(B91,Facture!$B$7:$C$507,2,FALSE))</f>
        <v>0</v>
      </c>
      <c r="G91" s="41">
        <f t="shared" ref="G91:G122" si="8">E91-F91</f>
        <v>2500</v>
      </c>
      <c r="H91" s="42">
        <f t="shared" si="5"/>
        <v>180000</v>
      </c>
    </row>
    <row r="92" spans="1:8" x14ac:dyDescent="0.25">
      <c r="A92" s="38">
        <f t="shared" si="6"/>
        <v>92</v>
      </c>
      <c r="B92" s="39" t="s">
        <v>427</v>
      </c>
      <c r="C92" s="40">
        <v>1800</v>
      </c>
      <c r="D92" s="39">
        <v>100</v>
      </c>
      <c r="E92" s="41" t="s">
        <v>474</v>
      </c>
      <c r="F92" s="41">
        <f>IF(ISERROR(VLOOKUP(B92,Facture!$A$4:$D$33,4,FALSE)),0,VLOOKUP(B92,Facture!$B$7:$C$507,2,FALSE))</f>
        <v>0</v>
      </c>
      <c r="G92" s="41" t="e">
        <f t="shared" si="8"/>
        <v>#VALUE!</v>
      </c>
      <c r="H92" s="42">
        <f t="shared" si="5"/>
        <v>180000</v>
      </c>
    </row>
    <row r="93" spans="1:8" x14ac:dyDescent="0.25">
      <c r="A93" s="38">
        <f t="shared" si="6"/>
        <v>93</v>
      </c>
      <c r="B93" s="39" t="s">
        <v>171</v>
      </c>
      <c r="C93" s="40">
        <v>500</v>
      </c>
      <c r="D93" s="39">
        <v>100</v>
      </c>
      <c r="E93" s="43">
        <v>3000</v>
      </c>
      <c r="F93" s="41">
        <f>IF(ISERROR(VLOOKUP(B93,Facture!$A$4:$D$33,4,FALSE)),0,VLOOKUP(B93,Facture!$B$7:$C$507,2,FALSE))</f>
        <v>0</v>
      </c>
      <c r="G93" s="41">
        <f t="shared" si="8"/>
        <v>3000</v>
      </c>
      <c r="H93" s="42">
        <f t="shared" si="5"/>
        <v>50000</v>
      </c>
    </row>
    <row r="94" spans="1:8" x14ac:dyDescent="0.25">
      <c r="A94" s="38">
        <f t="shared" si="6"/>
        <v>94</v>
      </c>
      <c r="B94" s="39" t="s">
        <v>172</v>
      </c>
      <c r="C94" s="40">
        <v>420</v>
      </c>
      <c r="D94" s="39">
        <v>100</v>
      </c>
      <c r="E94" s="41" t="s">
        <v>474</v>
      </c>
      <c r="F94" s="41">
        <f>IF(ISERROR(VLOOKUP(B94,Facture!$A$4:$D$33,4,FALSE)),0,VLOOKUP(B94,Facture!$B$7:$C$507,2,FALSE))</f>
        <v>0</v>
      </c>
      <c r="G94" s="41" t="e">
        <f t="shared" si="8"/>
        <v>#VALUE!</v>
      </c>
      <c r="H94" s="42">
        <f t="shared" si="5"/>
        <v>42000</v>
      </c>
    </row>
    <row r="95" spans="1:8" x14ac:dyDescent="0.25">
      <c r="A95" s="38">
        <f t="shared" si="6"/>
        <v>95</v>
      </c>
      <c r="B95" s="39" t="s">
        <v>428</v>
      </c>
      <c r="C95" s="40">
        <v>600</v>
      </c>
      <c r="D95" s="39">
        <v>100</v>
      </c>
      <c r="E95" s="41" t="s">
        <v>474</v>
      </c>
      <c r="F95" s="41">
        <f>IF(ISERROR(VLOOKUP(B95,Facture!$A$4:$D$33,4,FALSE)),0,VLOOKUP(B95,Facture!$B$7:$C$507,2,FALSE))</f>
        <v>0</v>
      </c>
      <c r="G95" s="41" t="e">
        <f t="shared" si="8"/>
        <v>#VALUE!</v>
      </c>
      <c r="H95" s="42">
        <f t="shared" si="5"/>
        <v>60000</v>
      </c>
    </row>
    <row r="96" spans="1:8" x14ac:dyDescent="0.25">
      <c r="A96" s="38">
        <f t="shared" si="6"/>
        <v>96</v>
      </c>
      <c r="B96" s="39" t="s">
        <v>173</v>
      </c>
      <c r="C96" s="40">
        <v>260</v>
      </c>
      <c r="D96" s="39">
        <v>100</v>
      </c>
      <c r="E96" s="41" t="s">
        <v>474</v>
      </c>
      <c r="F96" s="41">
        <f>IF(ISERROR(VLOOKUP(B96,Facture!$A$4:$D$33,4,FALSE)),0,VLOOKUP(B96,Facture!$B$7:$C$507,2,FALSE))</f>
        <v>0</v>
      </c>
      <c r="G96" s="41" t="e">
        <f t="shared" si="8"/>
        <v>#VALUE!</v>
      </c>
      <c r="H96" s="42">
        <f t="shared" si="5"/>
        <v>26000</v>
      </c>
    </row>
    <row r="97" spans="1:8" x14ac:dyDescent="0.25">
      <c r="A97" s="38">
        <f t="shared" si="6"/>
        <v>97</v>
      </c>
      <c r="B97" s="39" t="s">
        <v>174</v>
      </c>
      <c r="C97" s="40">
        <v>130</v>
      </c>
      <c r="D97" s="39">
        <v>100</v>
      </c>
      <c r="E97" s="41">
        <v>260</v>
      </c>
      <c r="F97" s="41">
        <f>IF(ISERROR(VLOOKUP(B97,Facture!$A$4:$D$33,4,FALSE)),0,VLOOKUP(B97,Facture!$B$7:$C$507,2,FALSE))</f>
        <v>0</v>
      </c>
      <c r="G97" s="41">
        <f t="shared" si="8"/>
        <v>260</v>
      </c>
      <c r="H97" s="42">
        <f t="shared" si="5"/>
        <v>13000</v>
      </c>
    </row>
    <row r="98" spans="1:8" x14ac:dyDescent="0.25">
      <c r="A98" s="38">
        <f t="shared" si="6"/>
        <v>98</v>
      </c>
      <c r="B98" s="39" t="s">
        <v>175</v>
      </c>
      <c r="C98" s="40">
        <v>100</v>
      </c>
      <c r="D98" s="39">
        <v>100</v>
      </c>
      <c r="E98" s="41">
        <v>300</v>
      </c>
      <c r="F98" s="41">
        <f>IF(ISERROR(VLOOKUP(B98,Facture!$A$4:$D$33,4,FALSE)),0,VLOOKUP(B98,Facture!$B$7:$C$507,2,FALSE))</f>
        <v>0</v>
      </c>
      <c r="G98" s="41">
        <f t="shared" si="8"/>
        <v>300</v>
      </c>
      <c r="H98" s="42">
        <f t="shared" si="5"/>
        <v>10000</v>
      </c>
    </row>
    <row r="99" spans="1:8" x14ac:dyDescent="0.25">
      <c r="A99" s="38">
        <f t="shared" si="6"/>
        <v>99</v>
      </c>
      <c r="B99" s="39" t="s">
        <v>176</v>
      </c>
      <c r="C99" s="40">
        <v>130</v>
      </c>
      <c r="D99" s="39">
        <v>100</v>
      </c>
      <c r="E99" s="41" t="s">
        <v>474</v>
      </c>
      <c r="F99" s="41">
        <f>IF(ISERROR(VLOOKUP(B99,Facture!$A$4:$D$33,4,FALSE)),0,VLOOKUP(B99,Facture!$B$7:$C$507,2,FALSE))</f>
        <v>0</v>
      </c>
      <c r="G99" s="41" t="e">
        <f t="shared" si="8"/>
        <v>#VALUE!</v>
      </c>
      <c r="H99" s="42">
        <f t="shared" si="5"/>
        <v>13000</v>
      </c>
    </row>
    <row r="100" spans="1:8" x14ac:dyDescent="0.25">
      <c r="A100" s="38">
        <f t="shared" si="6"/>
        <v>100</v>
      </c>
      <c r="B100" s="39" t="s">
        <v>429</v>
      </c>
      <c r="C100" s="40">
        <v>300</v>
      </c>
      <c r="D100" s="39">
        <v>100</v>
      </c>
      <c r="E100" s="41" t="s">
        <v>474</v>
      </c>
      <c r="F100" s="41">
        <f>IF(ISERROR(VLOOKUP(B100,Facture!$A$4:$D$33,4,FALSE)),0,VLOOKUP(B100,Facture!$B$7:$C$507,2,FALSE))</f>
        <v>0</v>
      </c>
      <c r="G100" s="41" t="e">
        <f t="shared" si="8"/>
        <v>#VALUE!</v>
      </c>
      <c r="H100" s="42">
        <f t="shared" si="5"/>
        <v>30000</v>
      </c>
    </row>
    <row r="101" spans="1:8" x14ac:dyDescent="0.25">
      <c r="A101" s="38">
        <f t="shared" si="6"/>
        <v>101</v>
      </c>
      <c r="B101" s="39" t="s">
        <v>177</v>
      </c>
      <c r="C101" s="40">
        <v>530</v>
      </c>
      <c r="D101" s="39">
        <v>100</v>
      </c>
      <c r="E101" s="41" t="s">
        <v>474</v>
      </c>
      <c r="F101" s="41">
        <f>IF(ISERROR(VLOOKUP(B101,Facture!$A$4:$D$33,4,FALSE)),0,VLOOKUP(B101,Facture!$B$7:$C$507,2,FALSE))</f>
        <v>0</v>
      </c>
      <c r="G101" s="41" t="e">
        <f t="shared" si="8"/>
        <v>#VALUE!</v>
      </c>
      <c r="H101" s="42">
        <f t="shared" si="5"/>
        <v>53000</v>
      </c>
    </row>
    <row r="102" spans="1:8" x14ac:dyDescent="0.25">
      <c r="A102" s="38">
        <f t="shared" si="6"/>
        <v>102</v>
      </c>
      <c r="B102" s="39" t="s">
        <v>178</v>
      </c>
      <c r="C102" s="40">
        <v>520</v>
      </c>
      <c r="D102" s="39">
        <v>100</v>
      </c>
      <c r="E102" s="43">
        <v>2100</v>
      </c>
      <c r="F102" s="41">
        <f>IF(ISERROR(VLOOKUP(B102,Facture!$A$4:$D$33,4,FALSE)),0,VLOOKUP(B102,Facture!$B$7:$C$507,2,FALSE))</f>
        <v>0</v>
      </c>
      <c r="G102" s="41">
        <f t="shared" si="8"/>
        <v>2100</v>
      </c>
      <c r="H102" s="42">
        <f t="shared" si="5"/>
        <v>52000</v>
      </c>
    </row>
    <row r="103" spans="1:8" x14ac:dyDescent="0.25">
      <c r="A103" s="38">
        <f t="shared" si="6"/>
        <v>103</v>
      </c>
      <c r="B103" s="39" t="s">
        <v>179</v>
      </c>
      <c r="C103" s="40">
        <v>420</v>
      </c>
      <c r="D103" s="39">
        <v>100</v>
      </c>
      <c r="E103" s="43">
        <v>7200</v>
      </c>
      <c r="F103" s="41">
        <f>IF(ISERROR(VLOOKUP(B103,Facture!$A$4:$D$33,4,FALSE)),0,VLOOKUP(B103,Facture!$B$7:$C$507,2,FALSE))</f>
        <v>0</v>
      </c>
      <c r="G103" s="41">
        <f t="shared" si="8"/>
        <v>7200</v>
      </c>
      <c r="H103" s="42">
        <f t="shared" si="5"/>
        <v>42000</v>
      </c>
    </row>
    <row r="104" spans="1:8" x14ac:dyDescent="0.25">
      <c r="A104" s="38">
        <f t="shared" si="6"/>
        <v>104</v>
      </c>
      <c r="B104" s="39" t="s">
        <v>180</v>
      </c>
      <c r="C104" s="40">
        <v>700</v>
      </c>
      <c r="D104" s="39">
        <v>100</v>
      </c>
      <c r="E104" s="41" t="s">
        <v>474</v>
      </c>
      <c r="F104" s="41">
        <f>IF(ISERROR(VLOOKUP(B104,Facture!$A$4:$D$33,4,FALSE)),0,VLOOKUP(B104,Facture!$B$7:$C$507,2,FALSE))</f>
        <v>0</v>
      </c>
      <c r="G104" s="41" t="e">
        <f t="shared" si="8"/>
        <v>#VALUE!</v>
      </c>
      <c r="H104" s="42">
        <f t="shared" si="5"/>
        <v>70000</v>
      </c>
    </row>
    <row r="105" spans="1:8" x14ac:dyDescent="0.25">
      <c r="A105" s="38">
        <f t="shared" si="6"/>
        <v>105</v>
      </c>
      <c r="B105" s="39" t="s">
        <v>181</v>
      </c>
      <c r="C105" s="40">
        <v>600</v>
      </c>
      <c r="D105" s="39">
        <v>100</v>
      </c>
      <c r="E105" s="41" t="s">
        <v>474</v>
      </c>
      <c r="F105" s="41">
        <f>IF(ISERROR(VLOOKUP(B105,Facture!$A$4:$D$33,4,FALSE)),0,VLOOKUP(B105,Facture!$B$7:$C$507,2,FALSE))</f>
        <v>0</v>
      </c>
      <c r="G105" s="41" t="e">
        <f t="shared" si="8"/>
        <v>#VALUE!</v>
      </c>
      <c r="H105" s="42">
        <f t="shared" si="5"/>
        <v>60000</v>
      </c>
    </row>
    <row r="106" spans="1:8" x14ac:dyDescent="0.25">
      <c r="A106" s="38">
        <f t="shared" si="6"/>
        <v>106</v>
      </c>
      <c r="B106" s="39" t="s">
        <v>182</v>
      </c>
      <c r="C106" s="40">
        <v>520</v>
      </c>
      <c r="D106" s="39">
        <v>100</v>
      </c>
      <c r="E106" s="43">
        <v>1200</v>
      </c>
      <c r="F106" s="41">
        <f>IF(ISERROR(VLOOKUP(B106,Facture!$A$4:$D$33,4,FALSE)),0,VLOOKUP(B106,Facture!$B$7:$C$507,2,FALSE))</f>
        <v>0</v>
      </c>
      <c r="G106" s="41">
        <f t="shared" si="8"/>
        <v>1200</v>
      </c>
      <c r="H106" s="42">
        <f t="shared" si="5"/>
        <v>52000</v>
      </c>
    </row>
    <row r="107" spans="1:8" x14ac:dyDescent="0.25">
      <c r="A107" s="38">
        <f t="shared" si="6"/>
        <v>107</v>
      </c>
      <c r="B107" s="39" t="s">
        <v>183</v>
      </c>
      <c r="C107" s="40">
        <v>520</v>
      </c>
      <c r="D107" s="39">
        <v>100</v>
      </c>
      <c r="E107" s="41" t="s">
        <v>474</v>
      </c>
      <c r="F107" s="41">
        <f>IF(ISERROR(VLOOKUP(B107,Facture!$A$4:$D$33,4,FALSE)),0,VLOOKUP(B107,Facture!$B$7:$C$507,2,FALSE))</f>
        <v>0</v>
      </c>
      <c r="G107" s="41" t="e">
        <f t="shared" si="8"/>
        <v>#VALUE!</v>
      </c>
      <c r="H107" s="42">
        <f t="shared" si="5"/>
        <v>52000</v>
      </c>
    </row>
    <row r="108" spans="1:8" x14ac:dyDescent="0.25">
      <c r="A108" s="38">
        <f t="shared" si="6"/>
        <v>108</v>
      </c>
      <c r="B108" s="39" t="s">
        <v>184</v>
      </c>
      <c r="C108" s="40">
        <v>600</v>
      </c>
      <c r="D108" s="39">
        <v>100</v>
      </c>
      <c r="E108" s="41" t="s">
        <v>474</v>
      </c>
      <c r="F108" s="41">
        <f>IF(ISERROR(VLOOKUP(B108,Facture!$A$4:$D$33,4,FALSE)),0,VLOOKUP(B108,Facture!$B$7:$C$507,2,FALSE))</f>
        <v>0</v>
      </c>
      <c r="G108" s="41" t="e">
        <f t="shared" si="8"/>
        <v>#VALUE!</v>
      </c>
      <c r="H108" s="42">
        <f t="shared" si="5"/>
        <v>60000</v>
      </c>
    </row>
    <row r="109" spans="1:8" x14ac:dyDescent="0.25">
      <c r="A109" s="38">
        <f t="shared" si="6"/>
        <v>109</v>
      </c>
      <c r="B109" s="39" t="s">
        <v>185</v>
      </c>
      <c r="C109" s="40">
        <v>520</v>
      </c>
      <c r="D109" s="39">
        <v>100</v>
      </c>
      <c r="E109" s="43">
        <v>2400</v>
      </c>
      <c r="F109" s="41">
        <f>IF(ISERROR(VLOOKUP(B109,Facture!$A$4:$D$33,4,FALSE)),0,VLOOKUP(B109,Facture!$B$7:$C$507,2,FALSE))</f>
        <v>0</v>
      </c>
      <c r="G109" s="41">
        <f t="shared" si="8"/>
        <v>2400</v>
      </c>
      <c r="H109" s="42">
        <f t="shared" si="5"/>
        <v>52000</v>
      </c>
    </row>
    <row r="110" spans="1:8" x14ac:dyDescent="0.25">
      <c r="A110" s="38">
        <f t="shared" si="6"/>
        <v>110</v>
      </c>
      <c r="B110" s="39" t="s">
        <v>186</v>
      </c>
      <c r="C110" s="40">
        <v>520</v>
      </c>
      <c r="D110" s="39">
        <v>100</v>
      </c>
      <c r="E110" s="41" t="s">
        <v>474</v>
      </c>
      <c r="F110" s="41">
        <f>IF(ISERROR(VLOOKUP(B110,Facture!$A$4:$D$33,4,FALSE)),0,VLOOKUP(B110,Facture!$B$7:$C$507,2,FALSE))</f>
        <v>0</v>
      </c>
      <c r="G110" s="41" t="e">
        <f t="shared" si="8"/>
        <v>#VALUE!</v>
      </c>
      <c r="H110" s="42">
        <f t="shared" si="5"/>
        <v>52000</v>
      </c>
    </row>
    <row r="111" spans="1:8" x14ac:dyDescent="0.25">
      <c r="A111" s="38">
        <f t="shared" si="6"/>
        <v>111</v>
      </c>
      <c r="B111" s="39" t="s">
        <v>187</v>
      </c>
      <c r="C111" s="40">
        <v>400</v>
      </c>
      <c r="D111" s="39">
        <v>100</v>
      </c>
      <c r="E111" s="41" t="s">
        <v>474</v>
      </c>
      <c r="F111" s="41">
        <f>IF(ISERROR(VLOOKUP(B111,Facture!$A$4:$D$33,4,FALSE)),0,VLOOKUP(B111,Facture!$B$7:$C$507,2,FALSE))</f>
        <v>0</v>
      </c>
      <c r="G111" s="41" t="e">
        <f t="shared" si="8"/>
        <v>#VALUE!</v>
      </c>
      <c r="H111" s="42">
        <f t="shared" si="5"/>
        <v>40000</v>
      </c>
    </row>
    <row r="112" spans="1:8" x14ac:dyDescent="0.25">
      <c r="A112" s="38">
        <f t="shared" si="6"/>
        <v>112</v>
      </c>
      <c r="B112" s="39" t="s">
        <v>188</v>
      </c>
      <c r="C112" s="40">
        <v>300</v>
      </c>
      <c r="D112" s="39">
        <v>100</v>
      </c>
      <c r="E112" s="41">
        <v>800</v>
      </c>
      <c r="F112" s="41">
        <f>IF(ISERROR(VLOOKUP(B112,Facture!$A$4:$D$33,4,FALSE)),0,VLOOKUP(B112,Facture!$B$7:$C$507,2,FALSE))</f>
        <v>0</v>
      </c>
      <c r="G112" s="41">
        <f t="shared" si="8"/>
        <v>800</v>
      </c>
      <c r="H112" s="42">
        <f t="shared" si="5"/>
        <v>30000</v>
      </c>
    </row>
    <row r="113" spans="1:8" x14ac:dyDescent="0.25">
      <c r="A113" s="38">
        <f t="shared" si="6"/>
        <v>113</v>
      </c>
      <c r="B113" s="39" t="s">
        <v>189</v>
      </c>
      <c r="C113" s="40">
        <v>520</v>
      </c>
      <c r="D113" s="39">
        <v>100</v>
      </c>
      <c r="E113" s="43">
        <v>3000</v>
      </c>
      <c r="F113" s="41">
        <f>IF(ISERROR(VLOOKUP(B113,Facture!$A$4:$D$33,4,FALSE)),0,VLOOKUP(B113,Facture!$B$7:$C$507,2,FALSE))</f>
        <v>0</v>
      </c>
      <c r="G113" s="41">
        <f t="shared" si="8"/>
        <v>3000</v>
      </c>
      <c r="H113" s="42">
        <f t="shared" si="5"/>
        <v>52000</v>
      </c>
    </row>
    <row r="114" spans="1:8" x14ac:dyDescent="0.25">
      <c r="A114" s="38">
        <f t="shared" si="6"/>
        <v>114</v>
      </c>
      <c r="B114" s="39" t="s">
        <v>190</v>
      </c>
      <c r="C114" s="40">
        <v>800</v>
      </c>
      <c r="D114" s="39">
        <v>100</v>
      </c>
      <c r="E114" s="41" t="s">
        <v>474</v>
      </c>
      <c r="F114" s="41">
        <f>IF(ISERROR(VLOOKUP(B114,Facture!$A$4:$D$33,4,FALSE)),0,VLOOKUP(B114,Facture!$B$7:$C$507,2,FALSE))</f>
        <v>0</v>
      </c>
      <c r="G114" s="41" t="e">
        <f t="shared" si="8"/>
        <v>#VALUE!</v>
      </c>
      <c r="H114" s="42">
        <f t="shared" si="5"/>
        <v>80000</v>
      </c>
    </row>
    <row r="115" spans="1:8" x14ac:dyDescent="0.25">
      <c r="A115" s="38">
        <f t="shared" si="6"/>
        <v>115</v>
      </c>
      <c r="B115" s="39" t="s">
        <v>191</v>
      </c>
      <c r="C115" s="40">
        <v>600</v>
      </c>
      <c r="D115" s="39">
        <v>100</v>
      </c>
      <c r="E115" s="43">
        <v>2400</v>
      </c>
      <c r="F115" s="41">
        <f>IF(ISERROR(VLOOKUP(B115,Facture!$A$4:$D$33,4,FALSE)),0,VLOOKUP(B115,Facture!$B$7:$C$507,2,FALSE))</f>
        <v>0</v>
      </c>
      <c r="G115" s="41">
        <f t="shared" si="8"/>
        <v>2400</v>
      </c>
      <c r="H115" s="42">
        <f t="shared" si="5"/>
        <v>60000</v>
      </c>
    </row>
    <row r="116" spans="1:8" x14ac:dyDescent="0.25">
      <c r="A116" s="38">
        <f t="shared" si="6"/>
        <v>116</v>
      </c>
      <c r="B116" s="39" t="s">
        <v>192</v>
      </c>
      <c r="C116" s="40">
        <v>420</v>
      </c>
      <c r="D116" s="39">
        <v>100</v>
      </c>
      <c r="E116" s="41" t="s">
        <v>474</v>
      </c>
      <c r="F116" s="41">
        <f>IF(ISERROR(VLOOKUP(B116,Facture!$A$4:$D$33,4,FALSE)),0,VLOOKUP(B116,Facture!$B$7:$C$507,2,FALSE))</f>
        <v>0</v>
      </c>
      <c r="G116" s="41" t="e">
        <f t="shared" si="8"/>
        <v>#VALUE!</v>
      </c>
      <c r="H116" s="42">
        <f t="shared" si="5"/>
        <v>42000</v>
      </c>
    </row>
    <row r="117" spans="1:8" x14ac:dyDescent="0.25">
      <c r="A117" s="38">
        <f t="shared" si="6"/>
        <v>117</v>
      </c>
      <c r="B117" s="39" t="s">
        <v>193</v>
      </c>
      <c r="C117" s="40">
        <v>400</v>
      </c>
      <c r="D117" s="39">
        <v>100</v>
      </c>
      <c r="E117" s="41" t="s">
        <v>474</v>
      </c>
      <c r="F117" s="41">
        <f>IF(ISERROR(VLOOKUP(B117,Facture!$A$4:$D$33,4,FALSE)),0,VLOOKUP(B117,Facture!$B$7:$C$507,2,FALSE))</f>
        <v>0</v>
      </c>
      <c r="G117" s="41" t="e">
        <f t="shared" si="8"/>
        <v>#VALUE!</v>
      </c>
      <c r="H117" s="42">
        <f t="shared" si="5"/>
        <v>40000</v>
      </c>
    </row>
    <row r="118" spans="1:8" x14ac:dyDescent="0.25">
      <c r="A118" s="38">
        <f t="shared" si="6"/>
        <v>118</v>
      </c>
      <c r="B118" s="39" t="s">
        <v>194</v>
      </c>
      <c r="C118" s="40">
        <v>520</v>
      </c>
      <c r="D118" s="39">
        <v>100</v>
      </c>
      <c r="E118" s="41" t="s">
        <v>474</v>
      </c>
      <c r="F118" s="41">
        <f>IF(ISERROR(VLOOKUP(B118,Facture!$A$4:$D$33,4,FALSE)),0,VLOOKUP(B118,Facture!$B$7:$C$507,2,FALSE))</f>
        <v>0</v>
      </c>
      <c r="G118" s="41" t="e">
        <f t="shared" si="8"/>
        <v>#VALUE!</v>
      </c>
      <c r="H118" s="42">
        <f t="shared" si="5"/>
        <v>52000</v>
      </c>
    </row>
    <row r="119" spans="1:8" x14ac:dyDescent="0.25">
      <c r="A119" s="38">
        <f t="shared" si="6"/>
        <v>119</v>
      </c>
      <c r="B119" s="39" t="s">
        <v>195</v>
      </c>
      <c r="C119" s="40">
        <v>1900</v>
      </c>
      <c r="D119" s="39">
        <v>100</v>
      </c>
      <c r="E119" s="41">
        <v>700</v>
      </c>
      <c r="F119" s="41">
        <f>IF(ISERROR(VLOOKUP(B119,Facture!$A$4:$D$33,4,FALSE)),0,VLOOKUP(B119,Facture!$B$7:$C$507,2,FALSE))</f>
        <v>0</v>
      </c>
      <c r="G119" s="41">
        <f t="shared" si="8"/>
        <v>700</v>
      </c>
      <c r="H119" s="42">
        <f t="shared" si="5"/>
        <v>190000</v>
      </c>
    </row>
    <row r="120" spans="1:8" x14ac:dyDescent="0.25">
      <c r="A120" s="38">
        <f t="shared" si="6"/>
        <v>120</v>
      </c>
      <c r="B120" s="39" t="s">
        <v>196</v>
      </c>
      <c r="C120" s="40">
        <v>690</v>
      </c>
      <c r="D120" s="39">
        <v>100</v>
      </c>
      <c r="E120" s="41">
        <v>600</v>
      </c>
      <c r="F120" s="41">
        <f>IF(ISERROR(VLOOKUP(B120,Facture!$A$4:$D$33,4,FALSE)),0,VLOOKUP(B120,Facture!$B$7:$C$507,2,FALSE))</f>
        <v>0</v>
      </c>
      <c r="G120" s="41">
        <f t="shared" si="8"/>
        <v>600</v>
      </c>
      <c r="H120" s="42">
        <f t="shared" si="5"/>
        <v>69000</v>
      </c>
    </row>
    <row r="121" spans="1:8" x14ac:dyDescent="0.25">
      <c r="A121" s="38">
        <f t="shared" si="6"/>
        <v>121</v>
      </c>
      <c r="B121" s="39" t="s">
        <v>197</v>
      </c>
      <c r="C121" s="40">
        <v>700</v>
      </c>
      <c r="D121" s="39">
        <v>100</v>
      </c>
      <c r="E121" s="41">
        <v>700</v>
      </c>
      <c r="F121" s="41">
        <f>IF(ISERROR(VLOOKUP(B121,Facture!$A$4:$D$33,4,FALSE)),0,VLOOKUP(B121,Facture!$B$7:$C$507,2,FALSE))</f>
        <v>0</v>
      </c>
      <c r="G121" s="41">
        <f t="shared" si="8"/>
        <v>700</v>
      </c>
      <c r="H121" s="42">
        <f t="shared" si="5"/>
        <v>70000</v>
      </c>
    </row>
    <row r="122" spans="1:8" x14ac:dyDescent="0.25">
      <c r="A122" s="38">
        <f t="shared" si="6"/>
        <v>122</v>
      </c>
      <c r="B122" s="39" t="s">
        <v>198</v>
      </c>
      <c r="C122" s="40">
        <v>600</v>
      </c>
      <c r="D122" s="39">
        <v>100</v>
      </c>
      <c r="E122" s="41" t="s">
        <v>474</v>
      </c>
      <c r="F122" s="41">
        <f>IF(ISERROR(VLOOKUP(B122,Facture!$A$4:$D$33,4,FALSE)),0,VLOOKUP(B122,Facture!$B$7:$C$507,2,FALSE))</f>
        <v>0</v>
      </c>
      <c r="G122" s="41" t="e">
        <f t="shared" si="8"/>
        <v>#VALUE!</v>
      </c>
      <c r="H122" s="42">
        <f t="shared" si="5"/>
        <v>60000</v>
      </c>
    </row>
    <row r="123" spans="1:8" x14ac:dyDescent="0.25">
      <c r="A123" s="38">
        <f t="shared" si="6"/>
        <v>123</v>
      </c>
      <c r="B123" s="39" t="s">
        <v>199</v>
      </c>
      <c r="C123" s="40">
        <v>700</v>
      </c>
      <c r="D123" s="39">
        <v>100</v>
      </c>
      <c r="E123" s="41" t="s">
        <v>474</v>
      </c>
      <c r="F123" s="41">
        <f>IF(ISERROR(VLOOKUP(B123,Facture!$A$4:$D$33,4,FALSE)),0,VLOOKUP(B123,Facture!$B$7:$C$507,2,FALSE))</f>
        <v>0</v>
      </c>
      <c r="G123" s="41" t="e">
        <f t="shared" ref="G123:G154" si="9">E123-F123</f>
        <v>#VALUE!</v>
      </c>
      <c r="H123" s="42">
        <f t="shared" si="5"/>
        <v>70000</v>
      </c>
    </row>
    <row r="124" spans="1:8" x14ac:dyDescent="0.25">
      <c r="A124" s="38">
        <f t="shared" si="6"/>
        <v>124</v>
      </c>
      <c r="B124" s="39" t="s">
        <v>200</v>
      </c>
      <c r="C124" s="40">
        <v>400</v>
      </c>
      <c r="D124" s="39">
        <v>100</v>
      </c>
      <c r="E124" s="43">
        <v>2100</v>
      </c>
      <c r="F124" s="41">
        <f>IF(ISERROR(VLOOKUP(B124,Facture!$A$4:$D$33,4,FALSE)),0,VLOOKUP(B124,Facture!$B$7:$C$507,2,FALSE))</f>
        <v>0</v>
      </c>
      <c r="G124" s="41">
        <f t="shared" si="9"/>
        <v>2100</v>
      </c>
      <c r="H124" s="42">
        <f t="shared" si="5"/>
        <v>40000</v>
      </c>
    </row>
    <row r="125" spans="1:8" x14ac:dyDescent="0.25">
      <c r="A125" s="38">
        <f t="shared" si="6"/>
        <v>125</v>
      </c>
      <c r="B125" s="39" t="s">
        <v>201</v>
      </c>
      <c r="C125" s="40">
        <v>1050</v>
      </c>
      <c r="D125" s="39">
        <v>100</v>
      </c>
      <c r="E125" s="41" t="s">
        <v>474</v>
      </c>
      <c r="F125" s="41">
        <f>IF(ISERROR(VLOOKUP(B125,Facture!$A$4:$D$33,4,FALSE)),0,VLOOKUP(B125,Facture!$B$7:$C$507,2,FALSE))</f>
        <v>0</v>
      </c>
      <c r="G125" s="41" t="e">
        <f t="shared" si="9"/>
        <v>#VALUE!</v>
      </c>
      <c r="H125" s="42">
        <f t="shared" si="5"/>
        <v>105000</v>
      </c>
    </row>
    <row r="126" spans="1:8" x14ac:dyDescent="0.25">
      <c r="A126" s="38">
        <f t="shared" si="6"/>
        <v>126</v>
      </c>
      <c r="B126" s="39" t="s">
        <v>202</v>
      </c>
      <c r="C126" s="40">
        <v>700</v>
      </c>
      <c r="D126" s="39">
        <v>100</v>
      </c>
      <c r="E126" s="43">
        <v>1800</v>
      </c>
      <c r="F126" s="41">
        <f>IF(ISERROR(VLOOKUP(B126,Facture!$A$4:$D$33,4,FALSE)),0,VLOOKUP(B126,Facture!$B$7:$C$507,2,FALSE))</f>
        <v>0</v>
      </c>
      <c r="G126" s="41">
        <f t="shared" si="9"/>
        <v>1800</v>
      </c>
      <c r="H126" s="42">
        <f t="shared" si="5"/>
        <v>70000</v>
      </c>
    </row>
    <row r="127" spans="1:8" x14ac:dyDescent="0.25">
      <c r="A127" s="38">
        <f t="shared" si="6"/>
        <v>127</v>
      </c>
      <c r="B127" s="39" t="s">
        <v>203</v>
      </c>
      <c r="C127" s="44">
        <v>600</v>
      </c>
      <c r="D127" s="39">
        <v>100</v>
      </c>
      <c r="E127" s="41" t="s">
        <v>474</v>
      </c>
      <c r="F127" s="41">
        <f>IF(ISERROR(VLOOKUP(B127,Facture!$A$4:$D$33,4,FALSE)),0,VLOOKUP(B127,Facture!$B$7:$C$507,2,FALSE))</f>
        <v>0</v>
      </c>
      <c r="G127" s="41" t="e">
        <f t="shared" si="9"/>
        <v>#VALUE!</v>
      </c>
      <c r="H127" s="42">
        <f t="shared" si="5"/>
        <v>60000</v>
      </c>
    </row>
    <row r="128" spans="1:8" x14ac:dyDescent="0.25">
      <c r="A128" s="38">
        <f t="shared" si="6"/>
        <v>128</v>
      </c>
      <c r="B128" s="39" t="s">
        <v>430</v>
      </c>
      <c r="C128" s="44">
        <v>600</v>
      </c>
      <c r="D128" s="39">
        <v>100</v>
      </c>
      <c r="E128" s="43">
        <v>1400</v>
      </c>
      <c r="F128" s="41">
        <f>IF(ISERROR(VLOOKUP(B128,Facture!$A$4:$D$33,4,FALSE)),0,VLOOKUP(B128,Facture!$B$7:$C$507,2,FALSE))</f>
        <v>0</v>
      </c>
      <c r="G128" s="41">
        <f t="shared" si="9"/>
        <v>1400</v>
      </c>
      <c r="H128" s="42">
        <f t="shared" si="5"/>
        <v>60000</v>
      </c>
    </row>
    <row r="129" spans="1:8" x14ac:dyDescent="0.25">
      <c r="A129" s="38">
        <f t="shared" si="6"/>
        <v>129</v>
      </c>
      <c r="B129" s="39" t="s">
        <v>204</v>
      </c>
      <c r="C129" s="44">
        <v>500</v>
      </c>
      <c r="D129" s="39">
        <v>100</v>
      </c>
      <c r="E129" s="41" t="s">
        <v>474</v>
      </c>
      <c r="F129" s="41">
        <f>IF(ISERROR(VLOOKUP(B129,Facture!$A$4:$D$33,4,FALSE)),0,VLOOKUP(B129,Facture!$B$7:$C$507,2,FALSE))</f>
        <v>0</v>
      </c>
      <c r="G129" s="41" t="e">
        <f t="shared" si="9"/>
        <v>#VALUE!</v>
      </c>
      <c r="H129" s="42">
        <f t="shared" si="5"/>
        <v>50000</v>
      </c>
    </row>
    <row r="130" spans="1:8" x14ac:dyDescent="0.25">
      <c r="A130" s="38">
        <f t="shared" si="6"/>
        <v>130</v>
      </c>
      <c r="B130" s="39" t="s">
        <v>205</v>
      </c>
      <c r="C130" s="44">
        <v>700</v>
      </c>
      <c r="D130" s="39">
        <v>100</v>
      </c>
      <c r="E130" s="43">
        <v>1020</v>
      </c>
      <c r="F130" s="41">
        <f>IF(ISERROR(VLOOKUP(B130,Facture!$A$4:$D$33,4,FALSE)),0,VLOOKUP(B130,Facture!$B$7:$C$507,2,FALSE))</f>
        <v>0</v>
      </c>
      <c r="G130" s="41">
        <f t="shared" si="9"/>
        <v>1020</v>
      </c>
      <c r="H130" s="42">
        <f t="shared" ref="H130:H193" si="10">D130*C130</f>
        <v>70000</v>
      </c>
    </row>
    <row r="131" spans="1:8" x14ac:dyDescent="0.25">
      <c r="A131" s="38">
        <f t="shared" si="6"/>
        <v>131</v>
      </c>
      <c r="B131" s="39" t="s">
        <v>431</v>
      </c>
      <c r="C131" s="44">
        <v>50</v>
      </c>
      <c r="D131" s="39">
        <v>100</v>
      </c>
      <c r="E131" s="41" t="s">
        <v>474</v>
      </c>
      <c r="F131" s="41">
        <f>IF(ISERROR(VLOOKUP(B131,Facture!$A$4:$D$33,4,FALSE)),0,VLOOKUP(B131,Facture!$B$7:$C$507,2,FALSE))</f>
        <v>0</v>
      </c>
      <c r="G131" s="41" t="e">
        <f t="shared" si="9"/>
        <v>#VALUE!</v>
      </c>
      <c r="H131" s="42">
        <f t="shared" si="10"/>
        <v>5000</v>
      </c>
    </row>
    <row r="132" spans="1:8" x14ac:dyDescent="0.25">
      <c r="A132" s="38">
        <f t="shared" si="6"/>
        <v>132</v>
      </c>
      <c r="B132" s="39" t="s">
        <v>432</v>
      </c>
      <c r="C132" s="44">
        <v>20</v>
      </c>
      <c r="D132" s="39">
        <v>100</v>
      </c>
      <c r="E132" s="41" t="s">
        <v>474</v>
      </c>
      <c r="F132" s="41">
        <f>IF(ISERROR(VLOOKUP(B132,Facture!$A$4:$D$33,4,FALSE)),0,VLOOKUP(B132,Facture!$B$7:$C$507,2,FALSE))</f>
        <v>0</v>
      </c>
      <c r="G132" s="41" t="e">
        <f t="shared" si="9"/>
        <v>#VALUE!</v>
      </c>
      <c r="H132" s="42">
        <f t="shared" si="10"/>
        <v>2000</v>
      </c>
    </row>
    <row r="133" spans="1:8" x14ac:dyDescent="0.25">
      <c r="A133" s="38">
        <f t="shared" si="6"/>
        <v>133</v>
      </c>
      <c r="B133" s="39" t="s">
        <v>206</v>
      </c>
      <c r="C133" s="40">
        <v>5600</v>
      </c>
      <c r="D133" s="39">
        <v>100</v>
      </c>
      <c r="E133" s="41" t="s">
        <v>474</v>
      </c>
      <c r="F133" s="41">
        <f>IF(ISERROR(VLOOKUP(B133,Facture!$A$4:$D$33,4,FALSE)),0,VLOOKUP(B133,Facture!$B$7:$C$507,2,FALSE))</f>
        <v>0</v>
      </c>
      <c r="G133" s="41" t="e">
        <f t="shared" si="9"/>
        <v>#VALUE!</v>
      </c>
      <c r="H133" s="42">
        <f t="shared" si="10"/>
        <v>560000</v>
      </c>
    </row>
    <row r="134" spans="1:8" x14ac:dyDescent="0.25">
      <c r="A134" s="38">
        <f t="shared" si="6"/>
        <v>134</v>
      </c>
      <c r="B134" s="39" t="s">
        <v>207</v>
      </c>
      <c r="C134" s="40">
        <v>1800</v>
      </c>
      <c r="D134" s="39">
        <v>100</v>
      </c>
      <c r="E134" s="41" t="s">
        <v>474</v>
      </c>
      <c r="F134" s="41">
        <f>IF(ISERROR(VLOOKUP(B134,Facture!$A$4:$D$33,4,FALSE)),0,VLOOKUP(B134,Facture!$B$7:$C$507,2,FALSE))</f>
        <v>0</v>
      </c>
      <c r="G134" s="41" t="e">
        <f t="shared" si="9"/>
        <v>#VALUE!</v>
      </c>
      <c r="H134" s="42">
        <f t="shared" si="10"/>
        <v>180000</v>
      </c>
    </row>
    <row r="135" spans="1:8" x14ac:dyDescent="0.25">
      <c r="A135" s="38">
        <f t="shared" si="6"/>
        <v>135</v>
      </c>
      <c r="B135" s="39" t="s">
        <v>208</v>
      </c>
      <c r="C135" s="40">
        <v>900</v>
      </c>
      <c r="D135" s="39">
        <v>100</v>
      </c>
      <c r="E135" s="41" t="s">
        <v>474</v>
      </c>
      <c r="F135" s="41">
        <f>IF(ISERROR(VLOOKUP(B135,Facture!$A$4:$D$33,4,FALSE)),0,VLOOKUP(B135,Facture!$B$7:$C$507,2,FALSE))</f>
        <v>0</v>
      </c>
      <c r="G135" s="41" t="e">
        <f t="shared" si="9"/>
        <v>#VALUE!</v>
      </c>
      <c r="H135" s="42">
        <f t="shared" si="10"/>
        <v>90000</v>
      </c>
    </row>
    <row r="136" spans="1:8" x14ac:dyDescent="0.25">
      <c r="A136" s="38">
        <f t="shared" si="6"/>
        <v>136</v>
      </c>
      <c r="B136" s="39" t="s">
        <v>209</v>
      </c>
      <c r="C136" s="40">
        <v>900</v>
      </c>
      <c r="D136" s="39">
        <v>100</v>
      </c>
      <c r="E136" s="41" t="s">
        <v>474</v>
      </c>
      <c r="F136" s="41">
        <f>IF(ISERROR(VLOOKUP(B136,Facture!$A$4:$D$33,4,FALSE)),0,VLOOKUP(B136,Facture!$B$7:$C$507,2,FALSE))</f>
        <v>0</v>
      </c>
      <c r="G136" s="41" t="e">
        <f t="shared" si="9"/>
        <v>#VALUE!</v>
      </c>
      <c r="H136" s="42">
        <f t="shared" si="10"/>
        <v>90000</v>
      </c>
    </row>
    <row r="137" spans="1:8" x14ac:dyDescent="0.25">
      <c r="A137" s="38">
        <f t="shared" si="6"/>
        <v>137</v>
      </c>
      <c r="B137" s="39" t="s">
        <v>210</v>
      </c>
      <c r="C137" s="40">
        <v>1900</v>
      </c>
      <c r="D137" s="39">
        <v>100</v>
      </c>
      <c r="E137" s="41" t="s">
        <v>474</v>
      </c>
      <c r="F137" s="41">
        <f>IF(ISERROR(VLOOKUP(B137,Facture!$A$4:$D$33,4,FALSE)),0,VLOOKUP(B137,Facture!$B$7:$C$507,2,FALSE))</f>
        <v>0</v>
      </c>
      <c r="G137" s="41" t="e">
        <f t="shared" si="9"/>
        <v>#VALUE!</v>
      </c>
      <c r="H137" s="42">
        <f t="shared" si="10"/>
        <v>190000</v>
      </c>
    </row>
    <row r="138" spans="1:8" x14ac:dyDescent="0.25">
      <c r="A138" s="38">
        <f t="shared" si="6"/>
        <v>138</v>
      </c>
      <c r="B138" s="39" t="s">
        <v>211</v>
      </c>
      <c r="C138" s="40">
        <v>1680</v>
      </c>
      <c r="D138" s="39">
        <v>100</v>
      </c>
      <c r="E138" s="43">
        <v>1900</v>
      </c>
      <c r="F138" s="41">
        <f>IF(ISERROR(VLOOKUP(B138,Facture!$A$4:$D$33,4,FALSE)),0,VLOOKUP(B138,Facture!$B$7:$C$507,2,FALSE))</f>
        <v>0</v>
      </c>
      <c r="G138" s="41">
        <f t="shared" si="9"/>
        <v>1900</v>
      </c>
      <c r="H138" s="42">
        <f t="shared" si="10"/>
        <v>168000</v>
      </c>
    </row>
    <row r="139" spans="1:8" x14ac:dyDescent="0.25">
      <c r="A139" s="38">
        <f t="shared" si="6"/>
        <v>139</v>
      </c>
      <c r="B139" s="39" t="s">
        <v>212</v>
      </c>
      <c r="C139" s="40">
        <v>900</v>
      </c>
      <c r="D139" s="39">
        <v>100</v>
      </c>
      <c r="E139" s="43">
        <v>1900</v>
      </c>
      <c r="F139" s="41">
        <f>IF(ISERROR(VLOOKUP(B139,Facture!$A$4:$D$33,4,FALSE)),0,VLOOKUP(B139,Facture!$B$7:$C$507,2,FALSE))</f>
        <v>0</v>
      </c>
      <c r="G139" s="41">
        <f t="shared" si="9"/>
        <v>1900</v>
      </c>
      <c r="H139" s="42">
        <f t="shared" si="10"/>
        <v>90000</v>
      </c>
    </row>
    <row r="140" spans="1:8" x14ac:dyDescent="0.25">
      <c r="A140" s="38">
        <f t="shared" ref="A140:A203" si="11">A139+1</f>
        <v>140</v>
      </c>
      <c r="B140" s="39" t="s">
        <v>433</v>
      </c>
      <c r="C140" s="40">
        <v>1900</v>
      </c>
      <c r="D140" s="39">
        <v>100</v>
      </c>
      <c r="E140" s="41" t="s">
        <v>474</v>
      </c>
      <c r="F140" s="41">
        <f>IF(ISERROR(VLOOKUP(B140,Facture!$A$4:$D$33,4,FALSE)),0,VLOOKUP(B140,Facture!$B$7:$C$507,2,FALSE))</f>
        <v>0</v>
      </c>
      <c r="G140" s="41" t="e">
        <f t="shared" si="9"/>
        <v>#VALUE!</v>
      </c>
      <c r="H140" s="42">
        <f t="shared" si="10"/>
        <v>190000</v>
      </c>
    </row>
    <row r="141" spans="1:8" x14ac:dyDescent="0.25">
      <c r="A141" s="38">
        <f t="shared" si="11"/>
        <v>141</v>
      </c>
      <c r="B141" s="39" t="s">
        <v>434</v>
      </c>
      <c r="C141" s="40">
        <v>1900</v>
      </c>
      <c r="D141" s="39">
        <v>100</v>
      </c>
      <c r="E141" s="41" t="s">
        <v>474</v>
      </c>
      <c r="F141" s="41">
        <f>IF(ISERROR(VLOOKUP(B141,Facture!$A$4:$D$33,4,FALSE)),0,VLOOKUP(B141,Facture!$B$7:$C$507,2,FALSE))</f>
        <v>0</v>
      </c>
      <c r="G141" s="41" t="e">
        <f t="shared" si="9"/>
        <v>#VALUE!</v>
      </c>
      <c r="H141" s="42">
        <f t="shared" si="10"/>
        <v>190000</v>
      </c>
    </row>
    <row r="142" spans="1:8" x14ac:dyDescent="0.25">
      <c r="A142" s="38">
        <f t="shared" si="11"/>
        <v>142</v>
      </c>
      <c r="B142" s="39" t="s">
        <v>213</v>
      </c>
      <c r="C142" s="40">
        <v>950</v>
      </c>
      <c r="D142" s="39">
        <v>100</v>
      </c>
      <c r="E142" s="41" t="s">
        <v>474</v>
      </c>
      <c r="F142" s="41">
        <f>IF(ISERROR(VLOOKUP(B142,Facture!$A$4:$D$33,4,FALSE)),0,VLOOKUP(B142,Facture!$B$7:$C$507,2,FALSE))</f>
        <v>0</v>
      </c>
      <c r="G142" s="41" t="e">
        <f t="shared" si="9"/>
        <v>#VALUE!</v>
      </c>
      <c r="H142" s="42">
        <f t="shared" si="10"/>
        <v>95000</v>
      </c>
    </row>
    <row r="143" spans="1:8" x14ac:dyDescent="0.25">
      <c r="A143" s="38">
        <f t="shared" si="11"/>
        <v>143</v>
      </c>
      <c r="B143" s="39" t="s">
        <v>214</v>
      </c>
      <c r="C143" s="40">
        <v>1700</v>
      </c>
      <c r="D143" s="39">
        <v>100</v>
      </c>
      <c r="E143" s="43">
        <v>1900</v>
      </c>
      <c r="F143" s="41">
        <f>IF(ISERROR(VLOOKUP(B143,Facture!$A$4:$D$33,4,FALSE)),0,VLOOKUP(B143,Facture!$B$7:$C$507,2,FALSE))</f>
        <v>0</v>
      </c>
      <c r="G143" s="41">
        <f t="shared" si="9"/>
        <v>1900</v>
      </c>
      <c r="H143" s="42">
        <f t="shared" si="10"/>
        <v>170000</v>
      </c>
    </row>
    <row r="144" spans="1:8" x14ac:dyDescent="0.25">
      <c r="A144" s="38">
        <f t="shared" si="11"/>
        <v>144</v>
      </c>
      <c r="B144" s="39" t="s">
        <v>215</v>
      </c>
      <c r="C144" s="40">
        <v>900</v>
      </c>
      <c r="D144" s="39">
        <v>100</v>
      </c>
      <c r="E144" s="43">
        <v>3800</v>
      </c>
      <c r="F144" s="41">
        <f>IF(ISERROR(VLOOKUP(B144,Facture!$A$4:$D$33,4,FALSE)),0,VLOOKUP(B144,Facture!$B$7:$C$507,2,FALSE))</f>
        <v>0</v>
      </c>
      <c r="G144" s="41">
        <f t="shared" si="9"/>
        <v>3800</v>
      </c>
      <c r="H144" s="42">
        <f t="shared" si="10"/>
        <v>90000</v>
      </c>
    </row>
    <row r="145" spans="1:8" x14ac:dyDescent="0.25">
      <c r="A145" s="38">
        <f t="shared" si="11"/>
        <v>145</v>
      </c>
      <c r="B145" s="39" t="s">
        <v>216</v>
      </c>
      <c r="C145" s="40">
        <v>1900</v>
      </c>
      <c r="D145" s="39">
        <v>100</v>
      </c>
      <c r="E145" s="41" t="s">
        <v>474</v>
      </c>
      <c r="F145" s="41">
        <f>IF(ISERROR(VLOOKUP(B145,Facture!$A$4:$D$33,4,FALSE)),0,VLOOKUP(B145,Facture!$B$7:$C$507,2,FALSE))</f>
        <v>0</v>
      </c>
      <c r="G145" s="41" t="e">
        <f t="shared" si="9"/>
        <v>#VALUE!</v>
      </c>
      <c r="H145" s="42">
        <f t="shared" si="10"/>
        <v>190000</v>
      </c>
    </row>
    <row r="146" spans="1:8" x14ac:dyDescent="0.25">
      <c r="A146" s="38">
        <f t="shared" si="11"/>
        <v>146</v>
      </c>
      <c r="B146" s="39" t="s">
        <v>435</v>
      </c>
      <c r="C146" s="40">
        <v>1900</v>
      </c>
      <c r="D146" s="39">
        <v>100</v>
      </c>
      <c r="E146" s="41" t="s">
        <v>474</v>
      </c>
      <c r="F146" s="41">
        <f>IF(ISERROR(VLOOKUP(B146,Facture!$A$4:$D$33,4,FALSE)),0,VLOOKUP(B146,Facture!$B$7:$C$507,2,FALSE))</f>
        <v>0</v>
      </c>
      <c r="G146" s="41" t="e">
        <f t="shared" si="9"/>
        <v>#VALUE!</v>
      </c>
      <c r="H146" s="42">
        <f t="shared" si="10"/>
        <v>190000</v>
      </c>
    </row>
    <row r="147" spans="1:8" x14ac:dyDescent="0.25">
      <c r="A147" s="38">
        <f t="shared" si="11"/>
        <v>147</v>
      </c>
      <c r="B147" s="39" t="s">
        <v>217</v>
      </c>
      <c r="C147" s="40">
        <v>900</v>
      </c>
      <c r="D147" s="39">
        <v>100</v>
      </c>
      <c r="E147" s="43">
        <v>1900</v>
      </c>
      <c r="F147" s="41">
        <f>IF(ISERROR(VLOOKUP(B147,Facture!$A$4:$D$33,4,FALSE)),0,VLOOKUP(B147,Facture!$B$7:$C$507,2,FALSE))</f>
        <v>0</v>
      </c>
      <c r="G147" s="41">
        <f t="shared" si="9"/>
        <v>1900</v>
      </c>
      <c r="H147" s="42">
        <f t="shared" si="10"/>
        <v>90000</v>
      </c>
    </row>
    <row r="148" spans="1:8" x14ac:dyDescent="0.25">
      <c r="A148" s="38">
        <f t="shared" si="11"/>
        <v>148</v>
      </c>
      <c r="B148" s="39" t="s">
        <v>218</v>
      </c>
      <c r="C148" s="40">
        <v>950</v>
      </c>
      <c r="D148" s="39">
        <v>100</v>
      </c>
      <c r="E148" s="41" t="s">
        <v>474</v>
      </c>
      <c r="F148" s="41">
        <f>IF(ISERROR(VLOOKUP(B148,Facture!$A$4:$D$33,4,FALSE)),0,VLOOKUP(B148,Facture!$B$7:$C$507,2,FALSE))</f>
        <v>0</v>
      </c>
      <c r="G148" s="41" t="e">
        <f t="shared" si="9"/>
        <v>#VALUE!</v>
      </c>
      <c r="H148" s="42">
        <f t="shared" si="10"/>
        <v>95000</v>
      </c>
    </row>
    <row r="149" spans="1:8" x14ac:dyDescent="0.25">
      <c r="A149" s="38">
        <f t="shared" si="11"/>
        <v>149</v>
      </c>
      <c r="B149" s="39" t="s">
        <v>436</v>
      </c>
      <c r="C149" s="40">
        <v>1900</v>
      </c>
      <c r="D149" s="39">
        <v>100</v>
      </c>
      <c r="E149" s="41" t="s">
        <v>474</v>
      </c>
      <c r="F149" s="41">
        <f>IF(ISERROR(VLOOKUP(B149,Facture!$A$4:$D$33,4,FALSE)),0,VLOOKUP(B149,Facture!$B$7:$C$507,2,FALSE))</f>
        <v>0</v>
      </c>
      <c r="G149" s="41" t="e">
        <f t="shared" si="9"/>
        <v>#VALUE!</v>
      </c>
      <c r="H149" s="42">
        <f t="shared" si="10"/>
        <v>190000</v>
      </c>
    </row>
    <row r="150" spans="1:8" x14ac:dyDescent="0.25">
      <c r="A150" s="38">
        <f t="shared" si="11"/>
        <v>150</v>
      </c>
      <c r="B150" s="39" t="s">
        <v>219</v>
      </c>
      <c r="C150" s="40">
        <v>900</v>
      </c>
      <c r="D150" s="39">
        <v>100</v>
      </c>
      <c r="E150" s="41" t="s">
        <v>474</v>
      </c>
      <c r="F150" s="41">
        <f>IF(ISERROR(VLOOKUP(B150,Facture!$A$4:$D$33,4,FALSE)),0,VLOOKUP(B150,Facture!$B$7:$C$507,2,FALSE))</f>
        <v>0</v>
      </c>
      <c r="G150" s="41" t="e">
        <f t="shared" si="9"/>
        <v>#VALUE!</v>
      </c>
      <c r="H150" s="42">
        <f t="shared" si="10"/>
        <v>90000</v>
      </c>
    </row>
    <row r="151" spans="1:8" x14ac:dyDescent="0.25">
      <c r="A151" s="38">
        <f t="shared" si="11"/>
        <v>151</v>
      </c>
      <c r="B151" s="39" t="s">
        <v>220</v>
      </c>
      <c r="C151" s="40">
        <v>900</v>
      </c>
      <c r="D151" s="39">
        <v>100</v>
      </c>
      <c r="E151" s="41" t="s">
        <v>474</v>
      </c>
      <c r="F151" s="41">
        <f>IF(ISERROR(VLOOKUP(B151,Facture!$A$4:$D$33,4,FALSE)),0,VLOOKUP(B151,Facture!$B$7:$C$507,2,FALSE))</f>
        <v>0</v>
      </c>
      <c r="G151" s="41" t="e">
        <f t="shared" si="9"/>
        <v>#VALUE!</v>
      </c>
      <c r="H151" s="42">
        <f t="shared" si="10"/>
        <v>90000</v>
      </c>
    </row>
    <row r="152" spans="1:8" x14ac:dyDescent="0.25">
      <c r="A152" s="38">
        <f t="shared" si="11"/>
        <v>152</v>
      </c>
      <c r="B152" s="39" t="s">
        <v>221</v>
      </c>
      <c r="C152" s="40">
        <v>950</v>
      </c>
      <c r="D152" s="39">
        <v>100</v>
      </c>
      <c r="E152" s="41" t="s">
        <v>474</v>
      </c>
      <c r="F152" s="41">
        <f>IF(ISERROR(VLOOKUP(B152,Facture!$A$4:$D$33,4,FALSE)),0,VLOOKUP(B152,Facture!$B$7:$C$507,2,FALSE))</f>
        <v>0</v>
      </c>
      <c r="G152" s="41" t="e">
        <f t="shared" si="9"/>
        <v>#VALUE!</v>
      </c>
      <c r="H152" s="42">
        <f t="shared" si="10"/>
        <v>95000</v>
      </c>
    </row>
    <row r="153" spans="1:8" x14ac:dyDescent="0.25">
      <c r="A153" s="38">
        <f t="shared" si="11"/>
        <v>153</v>
      </c>
      <c r="B153" s="39" t="s">
        <v>222</v>
      </c>
      <c r="C153" s="40">
        <v>1750</v>
      </c>
      <c r="D153" s="39">
        <v>100</v>
      </c>
      <c r="E153" s="41" t="s">
        <v>474</v>
      </c>
      <c r="F153" s="41">
        <f>IF(ISERROR(VLOOKUP(B153,Facture!$A$4:$D$33,4,FALSE)),0,VLOOKUP(B153,Facture!$B$7:$C$507,2,FALSE))</f>
        <v>0</v>
      </c>
      <c r="G153" s="41" t="e">
        <f t="shared" si="9"/>
        <v>#VALUE!</v>
      </c>
      <c r="H153" s="42">
        <f t="shared" si="10"/>
        <v>175000</v>
      </c>
    </row>
    <row r="154" spans="1:8" x14ac:dyDescent="0.25">
      <c r="A154" s="38">
        <f t="shared" si="11"/>
        <v>154</v>
      </c>
      <c r="B154" s="39" t="s">
        <v>223</v>
      </c>
      <c r="C154" s="40">
        <v>40</v>
      </c>
      <c r="D154" s="39">
        <v>100</v>
      </c>
      <c r="E154" s="41" t="s">
        <v>474</v>
      </c>
      <c r="F154" s="41">
        <f>IF(ISERROR(VLOOKUP(B154,Facture!$A$4:$D$33,4,FALSE)),0,VLOOKUP(B154,Facture!$B$7:$C$507,2,FALSE))</f>
        <v>0</v>
      </c>
      <c r="G154" s="41" t="e">
        <f t="shared" si="9"/>
        <v>#VALUE!</v>
      </c>
      <c r="H154" s="42">
        <f t="shared" si="10"/>
        <v>4000</v>
      </c>
    </row>
    <row r="155" spans="1:8" x14ac:dyDescent="0.25">
      <c r="A155" s="38">
        <f t="shared" si="11"/>
        <v>155</v>
      </c>
      <c r="B155" s="39" t="s">
        <v>224</v>
      </c>
      <c r="C155" s="40">
        <v>145</v>
      </c>
      <c r="D155" s="39">
        <v>100</v>
      </c>
      <c r="E155" s="41" t="s">
        <v>474</v>
      </c>
      <c r="F155" s="41">
        <f>IF(ISERROR(VLOOKUP(B155,Facture!$A$4:$D$33,4,FALSE)),0,VLOOKUP(B155,Facture!$B$7:$C$507,2,FALSE))</f>
        <v>0</v>
      </c>
      <c r="G155" s="41" t="e">
        <f t="shared" ref="G155" si="12">E155-F155</f>
        <v>#VALUE!</v>
      </c>
      <c r="H155" s="42">
        <f t="shared" si="10"/>
        <v>14500</v>
      </c>
    </row>
    <row r="156" spans="1:8" x14ac:dyDescent="0.25">
      <c r="A156" s="38">
        <f t="shared" si="11"/>
        <v>156</v>
      </c>
      <c r="B156" s="39" t="s">
        <v>487</v>
      </c>
      <c r="C156" s="40">
        <v>400</v>
      </c>
      <c r="D156" s="39">
        <v>100</v>
      </c>
      <c r="E156" s="41"/>
      <c r="F156" s="41"/>
      <c r="G156" s="41"/>
      <c r="H156" s="42">
        <f t="shared" si="10"/>
        <v>40000</v>
      </c>
    </row>
    <row r="157" spans="1:8" x14ac:dyDescent="0.25">
      <c r="A157" s="38">
        <f t="shared" si="11"/>
        <v>157</v>
      </c>
      <c r="B157" s="39" t="s">
        <v>225</v>
      </c>
      <c r="C157" s="40">
        <v>450</v>
      </c>
      <c r="D157" s="39">
        <v>100</v>
      </c>
      <c r="E157" s="43">
        <v>1200</v>
      </c>
      <c r="F157" s="41">
        <f>IF(ISERROR(VLOOKUP(B157,Facture!$A$4:$D$33,4,FALSE)),0,VLOOKUP(B157,Facture!$B$7:$C$507,2,FALSE))</f>
        <v>0</v>
      </c>
      <c r="G157" s="41">
        <f t="shared" ref="G157:G163" si="13">E157-F157</f>
        <v>1200</v>
      </c>
      <c r="H157" s="42">
        <f t="shared" si="10"/>
        <v>45000</v>
      </c>
    </row>
    <row r="158" spans="1:8" x14ac:dyDescent="0.25">
      <c r="A158" s="38">
        <f t="shared" si="11"/>
        <v>158</v>
      </c>
      <c r="B158" s="39" t="s">
        <v>437</v>
      </c>
      <c r="C158" s="40">
        <v>400</v>
      </c>
      <c r="D158" s="39">
        <v>100</v>
      </c>
      <c r="E158" s="41" t="s">
        <v>474</v>
      </c>
      <c r="F158" s="41">
        <f>IF(ISERROR(VLOOKUP(B158,Facture!$A$4:$D$33,4,FALSE)),0,VLOOKUP(B158,Facture!$B$7:$C$507,2,FALSE))</f>
        <v>0</v>
      </c>
      <c r="G158" s="41" t="e">
        <f t="shared" si="13"/>
        <v>#VALUE!</v>
      </c>
      <c r="H158" s="42">
        <f t="shared" si="10"/>
        <v>40000</v>
      </c>
    </row>
    <row r="159" spans="1:8" x14ac:dyDescent="0.25">
      <c r="A159" s="38">
        <f t="shared" si="11"/>
        <v>159</v>
      </c>
      <c r="B159" s="39" t="s">
        <v>226</v>
      </c>
      <c r="C159" s="40">
        <v>600</v>
      </c>
      <c r="D159" s="39">
        <v>100</v>
      </c>
      <c r="E159" s="41" t="s">
        <v>474</v>
      </c>
      <c r="F159" s="41">
        <f>IF(ISERROR(VLOOKUP(B159,Facture!$A$4:$D$33,4,FALSE)),0,VLOOKUP(B159,Facture!$B$7:$C$507,2,FALSE))</f>
        <v>0</v>
      </c>
      <c r="G159" s="41" t="e">
        <f t="shared" si="13"/>
        <v>#VALUE!</v>
      </c>
      <c r="H159" s="42">
        <f t="shared" si="10"/>
        <v>60000</v>
      </c>
    </row>
    <row r="160" spans="1:8" x14ac:dyDescent="0.25">
      <c r="A160" s="38">
        <f t="shared" si="11"/>
        <v>160</v>
      </c>
      <c r="B160" s="39" t="s">
        <v>227</v>
      </c>
      <c r="C160" s="40">
        <v>330</v>
      </c>
      <c r="D160" s="39">
        <v>100</v>
      </c>
      <c r="E160" s="43">
        <v>1800</v>
      </c>
      <c r="F160" s="41">
        <f>IF(ISERROR(VLOOKUP(B160,Facture!$A$4:$D$33,4,FALSE)),0,VLOOKUP(B160,Facture!$B$7:$C$507,2,FALSE))</f>
        <v>0</v>
      </c>
      <c r="G160" s="41">
        <f t="shared" si="13"/>
        <v>1800</v>
      </c>
      <c r="H160" s="42">
        <f t="shared" si="10"/>
        <v>33000</v>
      </c>
    </row>
    <row r="161" spans="1:8" x14ac:dyDescent="0.25">
      <c r="A161" s="38">
        <f t="shared" si="11"/>
        <v>161</v>
      </c>
      <c r="B161" s="39" t="s">
        <v>228</v>
      </c>
      <c r="C161" s="40">
        <v>430</v>
      </c>
      <c r="D161" s="39">
        <v>100</v>
      </c>
      <c r="E161" s="41" t="s">
        <v>474</v>
      </c>
      <c r="F161" s="41">
        <f>IF(ISERROR(VLOOKUP(B161,Facture!$A$4:$D$33,4,FALSE)),0,VLOOKUP(B161,Facture!$B$7:$C$507,2,FALSE))</f>
        <v>0</v>
      </c>
      <c r="G161" s="41" t="e">
        <f t="shared" si="13"/>
        <v>#VALUE!</v>
      </c>
      <c r="H161" s="42">
        <f t="shared" si="10"/>
        <v>43000</v>
      </c>
    </row>
    <row r="162" spans="1:8" x14ac:dyDescent="0.25">
      <c r="A162" s="38">
        <f t="shared" si="11"/>
        <v>162</v>
      </c>
      <c r="B162" s="39" t="s">
        <v>438</v>
      </c>
      <c r="C162" s="40">
        <v>600</v>
      </c>
      <c r="D162" s="39">
        <v>100</v>
      </c>
      <c r="E162" s="41" t="s">
        <v>474</v>
      </c>
      <c r="F162" s="41">
        <f>IF(ISERROR(VLOOKUP(B162,Facture!$A$4:$D$33,4,FALSE)),0,VLOOKUP(B162,Facture!$B$7:$C$507,2,FALSE))</f>
        <v>0</v>
      </c>
      <c r="G162" s="41" t="e">
        <f t="shared" si="13"/>
        <v>#VALUE!</v>
      </c>
      <c r="H162" s="42">
        <f t="shared" si="10"/>
        <v>60000</v>
      </c>
    </row>
    <row r="163" spans="1:8" x14ac:dyDescent="0.25">
      <c r="A163" s="38">
        <f t="shared" si="11"/>
        <v>163</v>
      </c>
      <c r="B163" s="39" t="s">
        <v>229</v>
      </c>
      <c r="C163" s="40">
        <v>380</v>
      </c>
      <c r="D163" s="39">
        <v>100</v>
      </c>
      <c r="E163" s="41" t="s">
        <v>474</v>
      </c>
      <c r="F163" s="41">
        <f>IF(ISERROR(VLOOKUP(B163,Facture!$A$4:$D$33,4,FALSE)),0,VLOOKUP(B163,Facture!$B$7:$C$507,2,FALSE))</f>
        <v>0</v>
      </c>
      <c r="G163" s="41" t="e">
        <f t="shared" si="13"/>
        <v>#VALUE!</v>
      </c>
      <c r="H163" s="42">
        <f t="shared" si="10"/>
        <v>38000</v>
      </c>
    </row>
    <row r="164" spans="1:8" x14ac:dyDescent="0.25">
      <c r="A164" s="38">
        <f t="shared" si="11"/>
        <v>164</v>
      </c>
      <c r="B164" s="39" t="s">
        <v>230</v>
      </c>
      <c r="C164" s="40">
        <v>430</v>
      </c>
      <c r="D164" s="39">
        <v>100</v>
      </c>
      <c r="E164" s="43">
        <v>1200</v>
      </c>
      <c r="F164" s="41"/>
      <c r="G164" s="41"/>
      <c r="H164" s="42">
        <f t="shared" si="10"/>
        <v>43000</v>
      </c>
    </row>
    <row r="165" spans="1:8" x14ac:dyDescent="0.25">
      <c r="A165" s="38">
        <f t="shared" si="11"/>
        <v>165</v>
      </c>
      <c r="B165" s="39" t="s">
        <v>231</v>
      </c>
      <c r="C165" s="40">
        <v>820</v>
      </c>
      <c r="D165" s="39">
        <v>100</v>
      </c>
      <c r="E165" s="43">
        <v>1700</v>
      </c>
      <c r="F165" s="41">
        <f>IF(ISERROR(VLOOKUP(B165,Facture!$A$4:$D$33,4,FALSE)),0,VLOOKUP(B165,Facture!$B$7:$C$507,2,FALSE))</f>
        <v>0</v>
      </c>
      <c r="G165" s="41">
        <f t="shared" ref="G165:G196" si="14">E165-F165</f>
        <v>1700</v>
      </c>
      <c r="H165" s="42">
        <f t="shared" si="10"/>
        <v>82000</v>
      </c>
    </row>
    <row r="166" spans="1:8" x14ac:dyDescent="0.25">
      <c r="A166" s="38">
        <f t="shared" si="11"/>
        <v>166</v>
      </c>
      <c r="B166" s="39" t="s">
        <v>480</v>
      </c>
      <c r="C166" s="40">
        <v>600</v>
      </c>
      <c r="D166" s="39">
        <v>100</v>
      </c>
      <c r="E166" s="41" t="s">
        <v>474</v>
      </c>
      <c r="F166" s="41">
        <f>IF(ISERROR(VLOOKUP(B166,Facture!$A$4:$D$33,4,FALSE)),0,VLOOKUP(B166,Facture!$B$7:$C$507,2,FALSE))</f>
        <v>0</v>
      </c>
      <c r="G166" s="41" t="e">
        <f t="shared" si="14"/>
        <v>#VALUE!</v>
      </c>
      <c r="H166" s="42">
        <f t="shared" si="10"/>
        <v>60000</v>
      </c>
    </row>
    <row r="167" spans="1:8" x14ac:dyDescent="0.25">
      <c r="A167" s="38">
        <f t="shared" si="11"/>
        <v>167</v>
      </c>
      <c r="B167" s="39" t="s">
        <v>439</v>
      </c>
      <c r="C167" s="40">
        <v>1700</v>
      </c>
      <c r="D167" s="39">
        <v>100</v>
      </c>
      <c r="E167" s="41" t="s">
        <v>474</v>
      </c>
      <c r="F167" s="41">
        <f>IF(ISERROR(VLOOKUP(B167,Facture!$A$4:$D$33,4,FALSE)),0,VLOOKUP(B167,Facture!$B$7:$C$507,2,FALSE))</f>
        <v>0</v>
      </c>
      <c r="G167" s="41" t="e">
        <f t="shared" si="14"/>
        <v>#VALUE!</v>
      </c>
      <c r="H167" s="42">
        <f t="shared" si="10"/>
        <v>170000</v>
      </c>
    </row>
    <row r="168" spans="1:8" x14ac:dyDescent="0.25">
      <c r="A168" s="38">
        <f t="shared" si="11"/>
        <v>168</v>
      </c>
      <c r="B168" s="39" t="s">
        <v>232</v>
      </c>
      <c r="C168" s="40">
        <v>1450</v>
      </c>
      <c r="D168" s="39">
        <v>100</v>
      </c>
      <c r="E168" s="41" t="s">
        <v>474</v>
      </c>
      <c r="F168" s="41">
        <f>IF(ISERROR(VLOOKUP(B168,Facture!$A$4:$D$33,4,FALSE)),0,VLOOKUP(B168,Facture!$B$7:$C$507,2,FALSE))</f>
        <v>0</v>
      </c>
      <c r="G168" s="41" t="e">
        <f t="shared" si="14"/>
        <v>#VALUE!</v>
      </c>
      <c r="H168" s="42">
        <f t="shared" si="10"/>
        <v>145000</v>
      </c>
    </row>
    <row r="169" spans="1:8" x14ac:dyDescent="0.25">
      <c r="A169" s="38">
        <f t="shared" si="11"/>
        <v>169</v>
      </c>
      <c r="B169" s="39" t="s">
        <v>233</v>
      </c>
      <c r="C169" s="40">
        <v>600</v>
      </c>
      <c r="D169" s="39">
        <v>100</v>
      </c>
      <c r="E169" s="43">
        <v>1200</v>
      </c>
      <c r="F169" s="41">
        <f>IF(ISERROR(VLOOKUP(B169,Facture!$A$4:$D$33,4,FALSE)),0,VLOOKUP(B169,Facture!$B$7:$C$507,2,FALSE))</f>
        <v>0</v>
      </c>
      <c r="G169" s="41">
        <f t="shared" si="14"/>
        <v>1200</v>
      </c>
      <c r="H169" s="42">
        <f t="shared" si="10"/>
        <v>60000</v>
      </c>
    </row>
    <row r="170" spans="1:8" x14ac:dyDescent="0.25">
      <c r="A170" s="38">
        <f t="shared" si="11"/>
        <v>170</v>
      </c>
      <c r="B170" s="39" t="s">
        <v>234</v>
      </c>
      <c r="C170" s="40">
        <v>10</v>
      </c>
      <c r="D170" s="39">
        <v>100</v>
      </c>
      <c r="E170" s="41" t="s">
        <v>474</v>
      </c>
      <c r="F170" s="41">
        <f>IF(ISERROR(VLOOKUP(B170,Facture!$A$4:$D$33,4,FALSE)),0,VLOOKUP(B170,Facture!$B$7:$C$507,2,FALSE))</f>
        <v>0</v>
      </c>
      <c r="G170" s="41" t="e">
        <f t="shared" si="14"/>
        <v>#VALUE!</v>
      </c>
      <c r="H170" s="42">
        <f t="shared" si="10"/>
        <v>1000</v>
      </c>
    </row>
    <row r="171" spans="1:8" x14ac:dyDescent="0.25">
      <c r="A171" s="38">
        <f t="shared" si="11"/>
        <v>171</v>
      </c>
      <c r="B171" s="39" t="s">
        <v>440</v>
      </c>
      <c r="C171" s="40">
        <v>15</v>
      </c>
      <c r="D171" s="39">
        <v>100</v>
      </c>
      <c r="E171" s="41" t="s">
        <v>474</v>
      </c>
      <c r="F171" s="41">
        <f>IF(ISERROR(VLOOKUP(B171,Facture!$A$4:$D$33,4,FALSE)),0,VLOOKUP(B171,Facture!$B$7:$C$507,2,FALSE))</f>
        <v>0</v>
      </c>
      <c r="G171" s="41" t="e">
        <f t="shared" si="14"/>
        <v>#VALUE!</v>
      </c>
      <c r="H171" s="42">
        <f t="shared" si="10"/>
        <v>1500</v>
      </c>
    </row>
    <row r="172" spans="1:8" x14ac:dyDescent="0.25">
      <c r="A172" s="38">
        <f t="shared" si="11"/>
        <v>172</v>
      </c>
      <c r="B172" s="39" t="s">
        <v>235</v>
      </c>
      <c r="C172" s="40">
        <v>2800</v>
      </c>
      <c r="D172" s="39">
        <v>100</v>
      </c>
      <c r="E172" s="41" t="s">
        <v>474</v>
      </c>
      <c r="F172" s="41">
        <f>IF(ISERROR(VLOOKUP(B172,Facture!$A$4:$D$33,4,FALSE)),0,VLOOKUP(B172,Facture!$B$7:$C$507,2,FALSE))</f>
        <v>0</v>
      </c>
      <c r="G172" s="41" t="e">
        <f t="shared" si="14"/>
        <v>#VALUE!</v>
      </c>
      <c r="H172" s="42">
        <f t="shared" si="10"/>
        <v>280000</v>
      </c>
    </row>
    <row r="173" spans="1:8" x14ac:dyDescent="0.25">
      <c r="A173" s="38">
        <f t="shared" si="11"/>
        <v>173</v>
      </c>
      <c r="B173" s="39" t="s">
        <v>236</v>
      </c>
      <c r="C173" s="40">
        <v>1950</v>
      </c>
      <c r="D173" s="39">
        <v>100</v>
      </c>
      <c r="E173" s="41" t="s">
        <v>474</v>
      </c>
      <c r="F173" s="41">
        <f>IF(ISERROR(VLOOKUP(B173,Facture!$A$4:$D$33,4,FALSE)),0,VLOOKUP(B173,Facture!$B$7:$C$507,2,FALSE))</f>
        <v>0</v>
      </c>
      <c r="G173" s="41" t="e">
        <f t="shared" si="14"/>
        <v>#VALUE!</v>
      </c>
      <c r="H173" s="42">
        <f t="shared" si="10"/>
        <v>195000</v>
      </c>
    </row>
    <row r="174" spans="1:8" x14ac:dyDescent="0.25">
      <c r="A174" s="38">
        <f t="shared" si="11"/>
        <v>174</v>
      </c>
      <c r="B174" s="39" t="s">
        <v>441</v>
      </c>
      <c r="C174" s="40">
        <v>3500</v>
      </c>
      <c r="D174" s="39">
        <v>100</v>
      </c>
      <c r="E174" s="41" t="s">
        <v>474</v>
      </c>
      <c r="F174" s="41">
        <f>IF(ISERROR(VLOOKUP(B174,Facture!$A$4:$D$33,4,FALSE)),0,VLOOKUP(B174,Facture!$B$7:$C$507,2,FALSE))</f>
        <v>0</v>
      </c>
      <c r="G174" s="41" t="e">
        <f t="shared" si="14"/>
        <v>#VALUE!</v>
      </c>
      <c r="H174" s="42">
        <f t="shared" si="10"/>
        <v>350000</v>
      </c>
    </row>
    <row r="175" spans="1:8" x14ac:dyDescent="0.25">
      <c r="A175" s="38">
        <f t="shared" si="11"/>
        <v>175</v>
      </c>
      <c r="B175" s="39" t="s">
        <v>237</v>
      </c>
      <c r="C175" s="40">
        <v>4400</v>
      </c>
      <c r="D175" s="39">
        <v>100</v>
      </c>
      <c r="E175" s="41" t="s">
        <v>474</v>
      </c>
      <c r="F175" s="41">
        <f>IF(ISERROR(VLOOKUP(B175,Facture!$A$4:$D$33,4,FALSE)),0,VLOOKUP(B175,Facture!$B$7:$C$507,2,FALSE))</f>
        <v>0</v>
      </c>
      <c r="G175" s="41" t="e">
        <f t="shared" si="14"/>
        <v>#VALUE!</v>
      </c>
      <c r="H175" s="42">
        <f t="shared" si="10"/>
        <v>440000</v>
      </c>
    </row>
    <row r="176" spans="1:8" x14ac:dyDescent="0.25">
      <c r="A176" s="38">
        <f t="shared" si="11"/>
        <v>176</v>
      </c>
      <c r="B176" s="39" t="s">
        <v>238</v>
      </c>
      <c r="C176" s="40">
        <v>800</v>
      </c>
      <c r="D176" s="39">
        <v>100</v>
      </c>
      <c r="E176" s="41" t="s">
        <v>474</v>
      </c>
      <c r="F176" s="41">
        <f>IF(ISERROR(VLOOKUP(B176,Facture!$A$4:$D$33,4,FALSE)),0,VLOOKUP(B176,Facture!$B$7:$C$507,2,FALSE))</f>
        <v>0</v>
      </c>
      <c r="G176" s="41" t="e">
        <f t="shared" si="14"/>
        <v>#VALUE!</v>
      </c>
      <c r="H176" s="42">
        <f t="shared" si="10"/>
        <v>80000</v>
      </c>
    </row>
    <row r="177" spans="1:8" x14ac:dyDescent="0.25">
      <c r="A177" s="38">
        <f t="shared" si="11"/>
        <v>177</v>
      </c>
      <c r="B177" s="39" t="s">
        <v>239</v>
      </c>
      <c r="C177" s="40">
        <v>10600</v>
      </c>
      <c r="D177" s="39">
        <v>100</v>
      </c>
      <c r="E177" s="41" t="s">
        <v>474</v>
      </c>
      <c r="F177" s="41">
        <f>IF(ISERROR(VLOOKUP(B177,Facture!$A$4:$D$33,4,FALSE)),0,VLOOKUP(B177,Facture!$B$7:$C$507,2,FALSE))</f>
        <v>0</v>
      </c>
      <c r="G177" s="41" t="e">
        <f t="shared" si="14"/>
        <v>#VALUE!</v>
      </c>
      <c r="H177" s="42">
        <f t="shared" si="10"/>
        <v>1060000</v>
      </c>
    </row>
    <row r="178" spans="1:8" x14ac:dyDescent="0.25">
      <c r="A178" s="38">
        <f t="shared" si="11"/>
        <v>178</v>
      </c>
      <c r="B178" s="39" t="s">
        <v>240</v>
      </c>
      <c r="C178" s="40">
        <v>5800</v>
      </c>
      <c r="D178" s="39">
        <v>100</v>
      </c>
      <c r="E178" s="41" t="s">
        <v>474</v>
      </c>
      <c r="F178" s="41">
        <f>IF(ISERROR(VLOOKUP(B178,Facture!$A$4:$D$33,4,FALSE)),0,VLOOKUP(B178,Facture!$B$7:$C$507,2,FALSE))</f>
        <v>0</v>
      </c>
      <c r="G178" s="41" t="e">
        <f t="shared" si="14"/>
        <v>#VALUE!</v>
      </c>
      <c r="H178" s="42">
        <f t="shared" si="10"/>
        <v>580000</v>
      </c>
    </row>
    <row r="179" spans="1:8" x14ac:dyDescent="0.25">
      <c r="A179" s="38">
        <f t="shared" si="11"/>
        <v>179</v>
      </c>
      <c r="B179" s="39" t="s">
        <v>241</v>
      </c>
      <c r="C179" s="40">
        <v>34000</v>
      </c>
      <c r="D179" s="39">
        <v>100</v>
      </c>
      <c r="E179" s="41" t="s">
        <v>474</v>
      </c>
      <c r="F179" s="41">
        <f>IF(ISERROR(VLOOKUP(B179,Facture!$A$4:$D$33,4,FALSE)),0,VLOOKUP(B179,Facture!$B$7:$C$507,2,FALSE))</f>
        <v>0</v>
      </c>
      <c r="G179" s="41" t="e">
        <f t="shared" si="14"/>
        <v>#VALUE!</v>
      </c>
      <c r="H179" s="42">
        <f t="shared" si="10"/>
        <v>3400000</v>
      </c>
    </row>
    <row r="180" spans="1:8" x14ac:dyDescent="0.25">
      <c r="A180" s="38">
        <f t="shared" si="11"/>
        <v>180</v>
      </c>
      <c r="B180" s="39" t="s">
        <v>242</v>
      </c>
      <c r="C180" s="40">
        <v>1100</v>
      </c>
      <c r="D180" s="39">
        <v>100</v>
      </c>
      <c r="E180" s="43">
        <v>2000</v>
      </c>
      <c r="F180" s="41">
        <f>IF(ISERROR(VLOOKUP(B180,Facture!$A$4:$D$33,4,FALSE)),0,VLOOKUP(B180,Facture!$B$7:$C$507,2,FALSE))</f>
        <v>0</v>
      </c>
      <c r="G180" s="41">
        <f t="shared" si="14"/>
        <v>2000</v>
      </c>
      <c r="H180" s="42">
        <f t="shared" si="10"/>
        <v>110000</v>
      </c>
    </row>
    <row r="181" spans="1:8" x14ac:dyDescent="0.25">
      <c r="A181" s="38">
        <f t="shared" si="11"/>
        <v>181</v>
      </c>
      <c r="B181" s="39" t="s">
        <v>442</v>
      </c>
      <c r="C181" s="40">
        <v>2200</v>
      </c>
      <c r="D181" s="39">
        <v>100</v>
      </c>
      <c r="E181" s="43">
        <v>5400</v>
      </c>
      <c r="F181" s="41">
        <f>IF(ISERROR(VLOOKUP(B181,Facture!$A$4:$D$33,4,FALSE)),0,VLOOKUP(B181,Facture!$B$7:$C$507,2,FALSE))</f>
        <v>0</v>
      </c>
      <c r="G181" s="41">
        <f t="shared" si="14"/>
        <v>5400</v>
      </c>
      <c r="H181" s="42">
        <f t="shared" si="10"/>
        <v>220000</v>
      </c>
    </row>
    <row r="182" spans="1:8" x14ac:dyDescent="0.25">
      <c r="A182" s="38">
        <f t="shared" si="11"/>
        <v>182</v>
      </c>
      <c r="B182" s="39" t="s">
        <v>243</v>
      </c>
      <c r="C182" s="40">
        <v>2000</v>
      </c>
      <c r="D182" s="39">
        <v>100</v>
      </c>
      <c r="E182" s="43">
        <v>3225</v>
      </c>
      <c r="F182" s="41">
        <f>IF(ISERROR(VLOOKUP(B182,Facture!$A$4:$D$33,4,FALSE)),0,VLOOKUP(B182,Facture!$B$7:$C$507,2,FALSE))</f>
        <v>0</v>
      </c>
      <c r="G182" s="41">
        <f t="shared" si="14"/>
        <v>3225</v>
      </c>
      <c r="H182" s="42">
        <f t="shared" si="10"/>
        <v>200000</v>
      </c>
    </row>
    <row r="183" spans="1:8" x14ac:dyDescent="0.25">
      <c r="A183" s="38">
        <f t="shared" si="11"/>
        <v>183</v>
      </c>
      <c r="B183" s="39" t="s">
        <v>443</v>
      </c>
      <c r="C183" s="40">
        <v>100</v>
      </c>
      <c r="D183" s="39">
        <v>100</v>
      </c>
      <c r="E183" s="41" t="s">
        <v>474</v>
      </c>
      <c r="F183" s="41">
        <f>IF(ISERROR(VLOOKUP(B183,Facture!$A$4:$D$33,4,FALSE)),0,VLOOKUP(B183,Facture!$B$7:$C$507,2,FALSE))</f>
        <v>0</v>
      </c>
      <c r="G183" s="41" t="e">
        <f t="shared" si="14"/>
        <v>#VALUE!</v>
      </c>
      <c r="H183" s="42">
        <f t="shared" si="10"/>
        <v>10000</v>
      </c>
    </row>
    <row r="184" spans="1:8" x14ac:dyDescent="0.25">
      <c r="A184" s="38">
        <f t="shared" si="11"/>
        <v>184</v>
      </c>
      <c r="B184" s="39" t="s">
        <v>444</v>
      </c>
      <c r="C184" s="40">
        <v>25</v>
      </c>
      <c r="D184" s="39">
        <v>100</v>
      </c>
      <c r="E184" s="41" t="s">
        <v>474</v>
      </c>
      <c r="F184" s="41">
        <f>IF(ISERROR(VLOOKUP(B184,Facture!$A$4:$D$33,4,FALSE)),0,VLOOKUP(B184,Facture!$B$7:$C$507,2,FALSE))</f>
        <v>0</v>
      </c>
      <c r="G184" s="41" t="e">
        <f t="shared" si="14"/>
        <v>#VALUE!</v>
      </c>
      <c r="H184" s="42">
        <f t="shared" si="10"/>
        <v>2500</v>
      </c>
    </row>
    <row r="185" spans="1:8" x14ac:dyDescent="0.25">
      <c r="A185" s="38">
        <f t="shared" si="11"/>
        <v>185</v>
      </c>
      <c r="B185" s="39" t="s">
        <v>244</v>
      </c>
      <c r="C185" s="40">
        <v>230</v>
      </c>
      <c r="D185" s="39">
        <v>100</v>
      </c>
      <c r="E185" s="41" t="s">
        <v>474</v>
      </c>
      <c r="F185" s="41">
        <f>IF(ISERROR(VLOOKUP(B185,Facture!$A$4:$D$33,4,FALSE)),0,VLOOKUP(B185,Facture!$B$7:$C$507,2,FALSE))</f>
        <v>0</v>
      </c>
      <c r="G185" s="41" t="e">
        <f t="shared" si="14"/>
        <v>#VALUE!</v>
      </c>
      <c r="H185" s="42">
        <f t="shared" si="10"/>
        <v>23000</v>
      </c>
    </row>
    <row r="186" spans="1:8" x14ac:dyDescent="0.25">
      <c r="A186" s="38">
        <f t="shared" si="11"/>
        <v>186</v>
      </c>
      <c r="B186" s="39" t="s">
        <v>245</v>
      </c>
      <c r="C186" s="40">
        <v>8450</v>
      </c>
      <c r="D186" s="39">
        <v>100</v>
      </c>
      <c r="E186" s="41" t="s">
        <v>474</v>
      </c>
      <c r="F186" s="41">
        <f>IF(ISERROR(VLOOKUP(B186,Facture!$A$4:$D$33,4,FALSE)),0,VLOOKUP(B186,Facture!$B$7:$C$507,2,FALSE))</f>
        <v>0</v>
      </c>
      <c r="G186" s="41" t="e">
        <f t="shared" si="14"/>
        <v>#VALUE!</v>
      </c>
      <c r="H186" s="42">
        <f t="shared" si="10"/>
        <v>845000</v>
      </c>
    </row>
    <row r="187" spans="1:8" x14ac:dyDescent="0.25">
      <c r="A187" s="38">
        <f t="shared" si="11"/>
        <v>187</v>
      </c>
      <c r="B187" s="39" t="s">
        <v>246</v>
      </c>
      <c r="C187" s="40">
        <v>11500</v>
      </c>
      <c r="D187" s="39">
        <v>100</v>
      </c>
      <c r="E187" s="43">
        <v>9800</v>
      </c>
      <c r="F187" s="41">
        <f>IF(ISERROR(VLOOKUP(B187,Facture!$A$4:$D$33,4,FALSE)),0,VLOOKUP(B187,Facture!$B$7:$C$507,2,FALSE))</f>
        <v>0</v>
      </c>
      <c r="G187" s="41">
        <f t="shared" si="14"/>
        <v>9800</v>
      </c>
      <c r="H187" s="42">
        <f t="shared" si="10"/>
        <v>1150000</v>
      </c>
    </row>
    <row r="188" spans="1:8" x14ac:dyDescent="0.25">
      <c r="A188" s="38">
        <f t="shared" si="11"/>
        <v>188</v>
      </c>
      <c r="B188" s="39" t="s">
        <v>247</v>
      </c>
      <c r="C188" s="40">
        <v>9800</v>
      </c>
      <c r="D188" s="39">
        <v>100</v>
      </c>
      <c r="E188" s="41" t="s">
        <v>474</v>
      </c>
      <c r="F188" s="41">
        <f>IF(ISERROR(VLOOKUP(B188,Facture!$A$4:$D$33,4,FALSE)),0,VLOOKUP(B188,Facture!$B$7:$C$507,2,FALSE))</f>
        <v>0</v>
      </c>
      <c r="G188" s="41" t="e">
        <f t="shared" si="14"/>
        <v>#VALUE!</v>
      </c>
      <c r="H188" s="42">
        <f t="shared" si="10"/>
        <v>980000</v>
      </c>
    </row>
    <row r="189" spans="1:8" x14ac:dyDescent="0.25">
      <c r="A189" s="38">
        <f t="shared" si="11"/>
        <v>189</v>
      </c>
      <c r="B189" s="39" t="s">
        <v>248</v>
      </c>
      <c r="C189" s="40">
        <v>9800</v>
      </c>
      <c r="D189" s="39">
        <v>100</v>
      </c>
      <c r="E189" s="41">
        <v>700</v>
      </c>
      <c r="F189" s="41">
        <f>IF(ISERROR(VLOOKUP(B189,Facture!$A$4:$D$33,4,FALSE)),0,VLOOKUP(B189,Facture!$B$7:$C$507,2,FALSE))</f>
        <v>0</v>
      </c>
      <c r="G189" s="41">
        <f t="shared" si="14"/>
        <v>700</v>
      </c>
      <c r="H189" s="42">
        <f t="shared" si="10"/>
        <v>980000</v>
      </c>
    </row>
    <row r="190" spans="1:8" x14ac:dyDescent="0.25">
      <c r="A190" s="38">
        <f t="shared" si="11"/>
        <v>190</v>
      </c>
      <c r="B190" s="39" t="s">
        <v>249</v>
      </c>
      <c r="C190" s="40">
        <v>8900</v>
      </c>
      <c r="D190" s="39">
        <v>100</v>
      </c>
      <c r="E190" s="43">
        <v>4500</v>
      </c>
      <c r="F190" s="41">
        <f>IF(ISERROR(VLOOKUP(B190,Facture!$A$4:$D$33,4,FALSE)),0,VLOOKUP(B190,Facture!$B$7:$C$507,2,FALSE))</f>
        <v>0</v>
      </c>
      <c r="G190" s="41">
        <f t="shared" si="14"/>
        <v>4500</v>
      </c>
      <c r="H190" s="42">
        <f t="shared" si="10"/>
        <v>890000</v>
      </c>
    </row>
    <row r="191" spans="1:8" x14ac:dyDescent="0.25">
      <c r="A191" s="38">
        <f t="shared" si="11"/>
        <v>191</v>
      </c>
      <c r="B191" s="39" t="s">
        <v>250</v>
      </c>
      <c r="C191" s="40">
        <v>700</v>
      </c>
      <c r="D191" s="39">
        <v>100</v>
      </c>
      <c r="E191" s="41" t="s">
        <v>474</v>
      </c>
      <c r="F191" s="41">
        <f>IF(ISERROR(VLOOKUP(B191,Facture!$A$4:$D$33,4,FALSE)),0,VLOOKUP(B191,Facture!$B$7:$C$507,2,FALSE))</f>
        <v>0</v>
      </c>
      <c r="G191" s="41" t="e">
        <f t="shared" si="14"/>
        <v>#VALUE!</v>
      </c>
      <c r="H191" s="42">
        <f t="shared" si="10"/>
        <v>70000</v>
      </c>
    </row>
    <row r="192" spans="1:8" x14ac:dyDescent="0.25">
      <c r="A192" s="38">
        <f t="shared" si="11"/>
        <v>192</v>
      </c>
      <c r="B192" s="39" t="s">
        <v>251</v>
      </c>
      <c r="C192" s="40">
        <v>450</v>
      </c>
      <c r="D192" s="39">
        <v>100</v>
      </c>
      <c r="E192" s="41">
        <v>200</v>
      </c>
      <c r="F192" s="41">
        <f>IF(ISERROR(VLOOKUP(B192,Facture!$A$4:$D$33,4,FALSE)),0,VLOOKUP(B192,Facture!$B$7:$C$507,2,FALSE))</f>
        <v>0</v>
      </c>
      <c r="G192" s="41">
        <f t="shared" si="14"/>
        <v>200</v>
      </c>
      <c r="H192" s="42">
        <f t="shared" si="10"/>
        <v>45000</v>
      </c>
    </row>
    <row r="193" spans="1:8" x14ac:dyDescent="0.25">
      <c r="A193" s="38">
        <f t="shared" si="11"/>
        <v>193</v>
      </c>
      <c r="B193" s="39" t="s">
        <v>252</v>
      </c>
      <c r="C193" s="40">
        <v>11000</v>
      </c>
      <c r="D193" s="39">
        <v>100</v>
      </c>
      <c r="E193" s="43">
        <v>1700</v>
      </c>
      <c r="F193" s="41">
        <f>IF(ISERROR(VLOOKUP(B193,Facture!$A$4:$D$33,4,FALSE)),0,VLOOKUP(B193,Facture!$B$7:$C$507,2,FALSE))</f>
        <v>0</v>
      </c>
      <c r="G193" s="41">
        <f t="shared" si="14"/>
        <v>1700</v>
      </c>
      <c r="H193" s="42">
        <f t="shared" si="10"/>
        <v>1100000</v>
      </c>
    </row>
    <row r="194" spans="1:8" x14ac:dyDescent="0.25">
      <c r="A194" s="38">
        <f t="shared" si="11"/>
        <v>194</v>
      </c>
      <c r="B194" s="39" t="s">
        <v>253</v>
      </c>
      <c r="C194" s="40">
        <v>200</v>
      </c>
      <c r="D194" s="39">
        <v>100</v>
      </c>
      <c r="E194" s="41" t="s">
        <v>474</v>
      </c>
      <c r="F194" s="41">
        <f>IF(ISERROR(VLOOKUP(B194,Facture!$A$4:$D$33,4,FALSE)),0,VLOOKUP(B194,Facture!$B$7:$C$507,2,FALSE))</f>
        <v>0</v>
      </c>
      <c r="G194" s="41" t="e">
        <f t="shared" si="14"/>
        <v>#VALUE!</v>
      </c>
      <c r="H194" s="42">
        <f t="shared" ref="H194:H257" si="15">D194*C194</f>
        <v>20000</v>
      </c>
    </row>
    <row r="195" spans="1:8" x14ac:dyDescent="0.25">
      <c r="A195" s="38">
        <f t="shared" si="11"/>
        <v>195</v>
      </c>
      <c r="B195" s="39" t="s">
        <v>254</v>
      </c>
      <c r="C195" s="40">
        <v>1700</v>
      </c>
      <c r="D195" s="39">
        <v>100</v>
      </c>
      <c r="E195" s="41" t="s">
        <v>474</v>
      </c>
      <c r="F195" s="41">
        <f>IF(ISERROR(VLOOKUP(B195,Facture!$A$4:$D$33,4,FALSE)),0,VLOOKUP(B195,Facture!$B$7:$C$507,2,FALSE))</f>
        <v>0</v>
      </c>
      <c r="G195" s="41" t="e">
        <f t="shared" si="14"/>
        <v>#VALUE!</v>
      </c>
      <c r="H195" s="42">
        <f t="shared" si="15"/>
        <v>170000</v>
      </c>
    </row>
    <row r="196" spans="1:8" x14ac:dyDescent="0.25">
      <c r="A196" s="38">
        <f t="shared" si="11"/>
        <v>196</v>
      </c>
      <c r="B196" s="39" t="s">
        <v>255</v>
      </c>
      <c r="C196" s="40">
        <v>2600</v>
      </c>
      <c r="D196" s="39">
        <v>100</v>
      </c>
      <c r="E196" s="43">
        <v>1800</v>
      </c>
      <c r="F196" s="41">
        <f>IF(ISERROR(VLOOKUP(B196,Facture!$A$4:$D$33,4,FALSE)),0,VLOOKUP(B196,Facture!$B$7:$C$507,2,FALSE))</f>
        <v>0</v>
      </c>
      <c r="G196" s="41">
        <f t="shared" si="14"/>
        <v>1800</v>
      </c>
      <c r="H196" s="42">
        <f t="shared" si="15"/>
        <v>260000</v>
      </c>
    </row>
    <row r="197" spans="1:8" x14ac:dyDescent="0.25">
      <c r="A197" s="38">
        <f t="shared" si="11"/>
        <v>197</v>
      </c>
      <c r="B197" s="39" t="s">
        <v>445</v>
      </c>
      <c r="C197" s="40">
        <v>900</v>
      </c>
      <c r="D197" s="39">
        <v>100</v>
      </c>
      <c r="E197" s="41" t="s">
        <v>474</v>
      </c>
      <c r="F197" s="41">
        <f>IF(ISERROR(VLOOKUP(B197,Facture!$A$4:$D$33,4,FALSE)),0,VLOOKUP(B197,Facture!$B$7:$C$507,2,FALSE))</f>
        <v>0</v>
      </c>
      <c r="G197" s="41" t="e">
        <f t="shared" ref="G197:G228" si="16">E197-F197</f>
        <v>#VALUE!</v>
      </c>
      <c r="H197" s="42">
        <f t="shared" si="15"/>
        <v>90000</v>
      </c>
    </row>
    <row r="198" spans="1:8" x14ac:dyDescent="0.25">
      <c r="A198" s="38">
        <f t="shared" si="11"/>
        <v>198</v>
      </c>
      <c r="B198" s="39" t="s">
        <v>256</v>
      </c>
      <c r="C198" s="40">
        <v>900</v>
      </c>
      <c r="D198" s="39">
        <v>100</v>
      </c>
      <c r="E198" s="41" t="s">
        <v>474</v>
      </c>
      <c r="F198" s="41">
        <f>IF(ISERROR(VLOOKUP(B198,Facture!$A$4:$D$33,4,FALSE)),0,VLOOKUP(B198,Facture!$B$7:$C$507,2,FALSE))</f>
        <v>0</v>
      </c>
      <c r="G198" s="41" t="e">
        <f t="shared" si="16"/>
        <v>#VALUE!</v>
      </c>
      <c r="H198" s="42">
        <f t="shared" si="15"/>
        <v>90000</v>
      </c>
    </row>
    <row r="199" spans="1:8" x14ac:dyDescent="0.25">
      <c r="A199" s="38">
        <f t="shared" si="11"/>
        <v>199</v>
      </c>
      <c r="B199" s="39" t="s">
        <v>257</v>
      </c>
      <c r="C199" s="40">
        <v>580</v>
      </c>
      <c r="D199" s="39">
        <v>100</v>
      </c>
      <c r="E199" s="41" t="s">
        <v>474</v>
      </c>
      <c r="F199" s="41">
        <f>IF(ISERROR(VLOOKUP(B199,Facture!$A$4:$D$33,4,FALSE)),0,VLOOKUP(B199,Facture!$B$7:$C$507,2,FALSE))</f>
        <v>0</v>
      </c>
      <c r="G199" s="41" t="e">
        <f t="shared" si="16"/>
        <v>#VALUE!</v>
      </c>
      <c r="H199" s="42">
        <f t="shared" si="15"/>
        <v>58000</v>
      </c>
    </row>
    <row r="200" spans="1:8" x14ac:dyDescent="0.25">
      <c r="A200" s="38">
        <f t="shared" si="11"/>
        <v>200</v>
      </c>
      <c r="B200" s="39" t="s">
        <v>258</v>
      </c>
      <c r="C200" s="40">
        <v>1000</v>
      </c>
      <c r="D200" s="39">
        <v>100</v>
      </c>
      <c r="E200" s="41" t="s">
        <v>474</v>
      </c>
      <c r="F200" s="41">
        <f>IF(ISERROR(VLOOKUP(B200,Facture!$A$4:$D$33,4,FALSE)),0,VLOOKUP(B200,Facture!$B$7:$C$507,2,FALSE))</f>
        <v>0</v>
      </c>
      <c r="G200" s="41" t="e">
        <f t="shared" si="16"/>
        <v>#VALUE!</v>
      </c>
      <c r="H200" s="42">
        <f t="shared" si="15"/>
        <v>100000</v>
      </c>
    </row>
    <row r="201" spans="1:8" x14ac:dyDescent="0.25">
      <c r="A201" s="38">
        <f t="shared" si="11"/>
        <v>201</v>
      </c>
      <c r="B201" s="39" t="s">
        <v>446</v>
      </c>
      <c r="C201" s="40">
        <v>1000</v>
      </c>
      <c r="D201" s="39">
        <v>100</v>
      </c>
      <c r="E201" s="43">
        <v>1200</v>
      </c>
      <c r="F201" s="41">
        <f>IF(ISERROR(VLOOKUP(B201,Facture!$A$4:$D$33,4,FALSE)),0,VLOOKUP(B201,Facture!$B$7:$C$507,2,FALSE))</f>
        <v>0</v>
      </c>
      <c r="G201" s="41">
        <f t="shared" si="16"/>
        <v>1200</v>
      </c>
      <c r="H201" s="42">
        <f t="shared" si="15"/>
        <v>100000</v>
      </c>
    </row>
    <row r="202" spans="1:8" x14ac:dyDescent="0.25">
      <c r="A202" s="38">
        <f t="shared" si="11"/>
        <v>202</v>
      </c>
      <c r="B202" s="39" t="s">
        <v>259</v>
      </c>
      <c r="C202" s="40">
        <v>690</v>
      </c>
      <c r="D202" s="39">
        <v>100</v>
      </c>
      <c r="E202" s="41">
        <v>950</v>
      </c>
      <c r="F202" s="41">
        <f>IF(ISERROR(VLOOKUP(B202,Facture!$A$4:$D$33,4,FALSE)),0,VLOOKUP(B202,Facture!$B$7:$C$507,2,FALSE))</f>
        <v>0</v>
      </c>
      <c r="G202" s="41">
        <f t="shared" si="16"/>
        <v>950</v>
      </c>
      <c r="H202" s="42">
        <f t="shared" si="15"/>
        <v>69000</v>
      </c>
    </row>
    <row r="203" spans="1:8" x14ac:dyDescent="0.25">
      <c r="A203" s="38">
        <f t="shared" si="11"/>
        <v>203</v>
      </c>
      <c r="B203" s="39" t="s">
        <v>260</v>
      </c>
      <c r="C203" s="40">
        <v>600</v>
      </c>
      <c r="D203" s="39">
        <v>100</v>
      </c>
      <c r="E203" s="43">
        <v>1800</v>
      </c>
      <c r="F203" s="41">
        <f>IF(ISERROR(VLOOKUP(B203,Facture!$A$4:$D$33,4,FALSE)),0,VLOOKUP(B203,Facture!$B$7:$C$507,2,FALSE))</f>
        <v>0</v>
      </c>
      <c r="G203" s="41">
        <f t="shared" si="16"/>
        <v>1800</v>
      </c>
      <c r="H203" s="42">
        <f t="shared" si="15"/>
        <v>60000</v>
      </c>
    </row>
    <row r="204" spans="1:8" x14ac:dyDescent="0.25">
      <c r="A204" s="38">
        <f t="shared" ref="A204:A267" si="17">A203+1</f>
        <v>204</v>
      </c>
      <c r="B204" s="39" t="s">
        <v>261</v>
      </c>
      <c r="C204" s="40">
        <v>950</v>
      </c>
      <c r="D204" s="39">
        <v>100</v>
      </c>
      <c r="E204" s="41" t="s">
        <v>474</v>
      </c>
      <c r="F204" s="41">
        <f>IF(ISERROR(VLOOKUP(B204,Facture!$A$4:$D$33,4,FALSE)),0,VLOOKUP(B204,Facture!$B$7:$C$507,2,FALSE))</f>
        <v>0</v>
      </c>
      <c r="G204" s="41" t="e">
        <f t="shared" si="16"/>
        <v>#VALUE!</v>
      </c>
      <c r="H204" s="42">
        <f t="shared" si="15"/>
        <v>95000</v>
      </c>
    </row>
    <row r="205" spans="1:8" x14ac:dyDescent="0.25">
      <c r="A205" s="38">
        <f t="shared" si="17"/>
        <v>205</v>
      </c>
      <c r="B205" s="39" t="s">
        <v>262</v>
      </c>
      <c r="C205" s="40">
        <v>600</v>
      </c>
      <c r="D205" s="39">
        <v>100</v>
      </c>
      <c r="E205" s="41" t="s">
        <v>474</v>
      </c>
      <c r="F205" s="41">
        <f>IF(ISERROR(VLOOKUP(B205,Facture!$A$4:$D$33,4,FALSE)),0,VLOOKUP(B205,Facture!$B$7:$C$507,2,FALSE))</f>
        <v>0</v>
      </c>
      <c r="G205" s="41" t="e">
        <f t="shared" si="16"/>
        <v>#VALUE!</v>
      </c>
      <c r="H205" s="42">
        <f t="shared" si="15"/>
        <v>60000</v>
      </c>
    </row>
    <row r="206" spans="1:8" x14ac:dyDescent="0.25">
      <c r="A206" s="38">
        <f t="shared" si="17"/>
        <v>206</v>
      </c>
      <c r="B206" s="39" t="s">
        <v>263</v>
      </c>
      <c r="C206" s="40">
        <v>330</v>
      </c>
      <c r="D206" s="39">
        <v>100</v>
      </c>
      <c r="E206" s="41">
        <v>800</v>
      </c>
      <c r="F206" s="41">
        <f>IF(ISERROR(VLOOKUP(B206,Facture!$A$4:$D$33,4,FALSE)),0,VLOOKUP(B206,Facture!$B$7:$C$507,2,FALSE))</f>
        <v>0</v>
      </c>
      <c r="G206" s="41">
        <f t="shared" si="16"/>
        <v>800</v>
      </c>
      <c r="H206" s="42">
        <f t="shared" si="15"/>
        <v>33000</v>
      </c>
    </row>
    <row r="207" spans="1:8" x14ac:dyDescent="0.25">
      <c r="A207" s="38">
        <f t="shared" si="17"/>
        <v>207</v>
      </c>
      <c r="B207" s="39" t="s">
        <v>264</v>
      </c>
      <c r="C207" s="40">
        <v>455</v>
      </c>
      <c r="D207" s="39">
        <v>100</v>
      </c>
      <c r="E207" s="41" t="s">
        <v>474</v>
      </c>
      <c r="F207" s="41">
        <f>IF(ISERROR(VLOOKUP(B207,Facture!$A$4:$D$33,4,FALSE)),0,VLOOKUP(B207,Facture!$B$7:$C$507,2,FALSE))</f>
        <v>0</v>
      </c>
      <c r="G207" s="41" t="e">
        <f t="shared" si="16"/>
        <v>#VALUE!</v>
      </c>
      <c r="H207" s="42">
        <f t="shared" si="15"/>
        <v>45500</v>
      </c>
    </row>
    <row r="208" spans="1:8" x14ac:dyDescent="0.25">
      <c r="A208" s="38">
        <f t="shared" si="17"/>
        <v>208</v>
      </c>
      <c r="B208" s="39" t="s">
        <v>447</v>
      </c>
      <c r="C208" s="40">
        <v>800</v>
      </c>
      <c r="D208" s="39">
        <v>100</v>
      </c>
      <c r="E208" s="43">
        <v>1600</v>
      </c>
      <c r="F208" s="41">
        <f>IF(ISERROR(VLOOKUP(B208,Facture!$A$4:$D$33,4,FALSE)),0,VLOOKUP(B208,Facture!$B$7:$C$507,2,FALSE))</f>
        <v>0</v>
      </c>
      <c r="G208" s="41">
        <f t="shared" si="16"/>
        <v>1600</v>
      </c>
      <c r="H208" s="42">
        <f t="shared" si="15"/>
        <v>80000</v>
      </c>
    </row>
    <row r="209" spans="1:8" x14ac:dyDescent="0.25">
      <c r="A209" s="38">
        <f t="shared" si="17"/>
        <v>209</v>
      </c>
      <c r="B209" s="39" t="s">
        <v>265</v>
      </c>
      <c r="C209" s="40">
        <v>185</v>
      </c>
      <c r="D209" s="39">
        <v>100</v>
      </c>
      <c r="E209" s="43">
        <v>4900</v>
      </c>
      <c r="F209" s="41">
        <f>IF(ISERROR(VLOOKUP(B209,Facture!$A$4:$D$33,4,FALSE)),0,VLOOKUP(B209,Facture!$B$7:$C$507,2,FALSE))</f>
        <v>0</v>
      </c>
      <c r="G209" s="41">
        <f t="shared" si="16"/>
        <v>4900</v>
      </c>
      <c r="H209" s="42">
        <f t="shared" si="15"/>
        <v>18500</v>
      </c>
    </row>
    <row r="210" spans="1:8" x14ac:dyDescent="0.25">
      <c r="A210" s="38">
        <f t="shared" si="17"/>
        <v>210</v>
      </c>
      <c r="B210" s="39" t="s">
        <v>266</v>
      </c>
      <c r="C210" s="40">
        <v>400</v>
      </c>
      <c r="D210" s="39">
        <v>100</v>
      </c>
      <c r="E210" s="41">
        <v>700</v>
      </c>
      <c r="F210" s="41">
        <f>IF(ISERROR(VLOOKUP(B210,Facture!$A$4:$D$33,4,FALSE)),0,VLOOKUP(B210,Facture!$B$7:$C$507,2,FALSE))</f>
        <v>0</v>
      </c>
      <c r="G210" s="41">
        <f t="shared" si="16"/>
        <v>700</v>
      </c>
      <c r="H210" s="42">
        <f t="shared" si="15"/>
        <v>40000</v>
      </c>
    </row>
    <row r="211" spans="1:8" x14ac:dyDescent="0.25">
      <c r="A211" s="38">
        <f t="shared" si="17"/>
        <v>211</v>
      </c>
      <c r="B211" s="39" t="s">
        <v>267</v>
      </c>
      <c r="C211" s="40">
        <v>700</v>
      </c>
      <c r="D211" s="39">
        <v>100</v>
      </c>
      <c r="E211" s="41" t="s">
        <v>474</v>
      </c>
      <c r="F211" s="41">
        <f>IF(ISERROR(VLOOKUP(B211,Facture!$A$4:$D$33,4,FALSE)),0,VLOOKUP(B211,Facture!$B$7:$C$507,2,FALSE))</f>
        <v>0</v>
      </c>
      <c r="G211" s="41" t="e">
        <f t="shared" si="16"/>
        <v>#VALUE!</v>
      </c>
      <c r="H211" s="42">
        <f t="shared" si="15"/>
        <v>70000</v>
      </c>
    </row>
    <row r="212" spans="1:8" x14ac:dyDescent="0.25">
      <c r="A212" s="38">
        <f t="shared" si="17"/>
        <v>212</v>
      </c>
      <c r="B212" s="39" t="s">
        <v>268</v>
      </c>
      <c r="C212" s="40">
        <v>700</v>
      </c>
      <c r="D212" s="39">
        <v>100</v>
      </c>
      <c r="E212" s="41" t="s">
        <v>474</v>
      </c>
      <c r="F212" s="41">
        <f>IF(ISERROR(VLOOKUP(B212,Facture!$A$4:$D$33,4,FALSE)),0,VLOOKUP(B212,Facture!$B$7:$C$507,2,FALSE))</f>
        <v>0</v>
      </c>
      <c r="G212" s="41" t="e">
        <f t="shared" si="16"/>
        <v>#VALUE!</v>
      </c>
      <c r="H212" s="42">
        <f t="shared" si="15"/>
        <v>70000</v>
      </c>
    </row>
    <row r="213" spans="1:8" x14ac:dyDescent="0.25">
      <c r="A213" s="38">
        <f t="shared" si="17"/>
        <v>213</v>
      </c>
      <c r="B213" s="39" t="s">
        <v>269</v>
      </c>
      <c r="C213" s="40">
        <v>390</v>
      </c>
      <c r="D213" s="39">
        <v>100</v>
      </c>
      <c r="E213" s="41" t="s">
        <v>474</v>
      </c>
      <c r="F213" s="41">
        <f>IF(ISERROR(VLOOKUP(B213,Facture!$A$4:$D$33,4,FALSE)),0,VLOOKUP(B213,Facture!$B$7:$C$507,2,FALSE))</f>
        <v>0</v>
      </c>
      <c r="G213" s="41" t="e">
        <f t="shared" si="16"/>
        <v>#VALUE!</v>
      </c>
      <c r="H213" s="42">
        <f t="shared" si="15"/>
        <v>39000</v>
      </c>
    </row>
    <row r="214" spans="1:8" x14ac:dyDescent="0.25">
      <c r="A214" s="38">
        <f t="shared" si="17"/>
        <v>214</v>
      </c>
      <c r="B214" s="39" t="s">
        <v>270</v>
      </c>
      <c r="C214" s="40">
        <v>1950</v>
      </c>
      <c r="D214" s="39">
        <v>100</v>
      </c>
      <c r="E214" s="43">
        <v>3500</v>
      </c>
      <c r="F214" s="41">
        <f>IF(ISERROR(VLOOKUP(B214,Facture!$A$4:$D$33,4,FALSE)),0,VLOOKUP(B214,Facture!$B$7:$C$507,2,FALSE))</f>
        <v>0</v>
      </c>
      <c r="G214" s="41">
        <f t="shared" si="16"/>
        <v>3500</v>
      </c>
      <c r="H214" s="42">
        <f t="shared" si="15"/>
        <v>195000</v>
      </c>
    </row>
    <row r="215" spans="1:8" x14ac:dyDescent="0.25">
      <c r="A215" s="38">
        <f t="shared" si="17"/>
        <v>215</v>
      </c>
      <c r="B215" s="39" t="s">
        <v>271</v>
      </c>
      <c r="C215" s="40">
        <v>8400</v>
      </c>
      <c r="D215" s="39">
        <v>100</v>
      </c>
      <c r="E215" s="41" t="s">
        <v>474</v>
      </c>
      <c r="F215" s="41">
        <f>IF(ISERROR(VLOOKUP(B215,Facture!$A$4:$D$33,4,FALSE)),0,VLOOKUP(B215,Facture!$B$7:$C$507,2,FALSE))</f>
        <v>0</v>
      </c>
      <c r="G215" s="41" t="e">
        <f t="shared" si="16"/>
        <v>#VALUE!</v>
      </c>
      <c r="H215" s="42">
        <f t="shared" si="15"/>
        <v>840000</v>
      </c>
    </row>
    <row r="216" spans="1:8" x14ac:dyDescent="0.25">
      <c r="A216" s="38">
        <f t="shared" si="17"/>
        <v>216</v>
      </c>
      <c r="B216" s="39" t="s">
        <v>272</v>
      </c>
      <c r="C216" s="40">
        <v>3500</v>
      </c>
      <c r="D216" s="39">
        <v>100</v>
      </c>
      <c r="E216" s="41" t="s">
        <v>474</v>
      </c>
      <c r="F216" s="41">
        <f>IF(ISERROR(VLOOKUP(B216,Facture!$A$4:$D$33,4,FALSE)),0,VLOOKUP(B216,Facture!$B$7:$C$507,2,FALSE))</f>
        <v>0</v>
      </c>
      <c r="G216" s="41" t="e">
        <f t="shared" si="16"/>
        <v>#VALUE!</v>
      </c>
      <c r="H216" s="42">
        <f t="shared" si="15"/>
        <v>350000</v>
      </c>
    </row>
    <row r="217" spans="1:8" x14ac:dyDescent="0.25">
      <c r="A217" s="38">
        <f t="shared" si="17"/>
        <v>217</v>
      </c>
      <c r="B217" s="39" t="s">
        <v>273</v>
      </c>
      <c r="C217" s="40">
        <v>3800</v>
      </c>
      <c r="D217" s="39">
        <v>100</v>
      </c>
      <c r="E217" s="41" t="s">
        <v>474</v>
      </c>
      <c r="F217" s="41">
        <f>IF(ISERROR(VLOOKUP(B217,Facture!$A$4:$D$33,4,FALSE)),0,VLOOKUP(B217,Facture!$B$7:$C$507,2,FALSE))</f>
        <v>0</v>
      </c>
      <c r="G217" s="41" t="e">
        <f t="shared" si="16"/>
        <v>#VALUE!</v>
      </c>
      <c r="H217" s="42">
        <f t="shared" si="15"/>
        <v>380000</v>
      </c>
    </row>
    <row r="218" spans="1:8" x14ac:dyDescent="0.25">
      <c r="A218" s="38">
        <f t="shared" si="17"/>
        <v>218</v>
      </c>
      <c r="B218" s="39" t="s">
        <v>274</v>
      </c>
      <c r="C218" s="40">
        <v>6300</v>
      </c>
      <c r="D218" s="39">
        <v>100</v>
      </c>
      <c r="E218" s="41" t="s">
        <v>474</v>
      </c>
      <c r="F218" s="41">
        <f>IF(ISERROR(VLOOKUP(B218,Facture!$A$4:$D$33,4,FALSE)),0,VLOOKUP(B218,Facture!$B$7:$C$507,2,FALSE))</f>
        <v>0</v>
      </c>
      <c r="G218" s="41" t="e">
        <f t="shared" si="16"/>
        <v>#VALUE!</v>
      </c>
      <c r="H218" s="42">
        <f t="shared" si="15"/>
        <v>630000</v>
      </c>
    </row>
    <row r="219" spans="1:8" x14ac:dyDescent="0.25">
      <c r="A219" s="38">
        <f t="shared" si="17"/>
        <v>219</v>
      </c>
      <c r="B219" s="39" t="s">
        <v>275</v>
      </c>
      <c r="C219" s="40">
        <v>5400</v>
      </c>
      <c r="D219" s="39">
        <v>100</v>
      </c>
      <c r="E219" s="41" t="s">
        <v>474</v>
      </c>
      <c r="F219" s="41">
        <f>IF(ISERROR(VLOOKUP(B219,Facture!$A$4:$D$33,4,FALSE)),0,VLOOKUP(B219,Facture!$B$7:$C$507,2,FALSE))</f>
        <v>0</v>
      </c>
      <c r="G219" s="41" t="e">
        <f t="shared" si="16"/>
        <v>#VALUE!</v>
      </c>
      <c r="H219" s="42">
        <f t="shared" si="15"/>
        <v>540000</v>
      </c>
    </row>
    <row r="220" spans="1:8" x14ac:dyDescent="0.25">
      <c r="A220" s="38">
        <f t="shared" si="17"/>
        <v>220</v>
      </c>
      <c r="B220" s="39" t="s">
        <v>276</v>
      </c>
      <c r="C220" s="40">
        <v>6900</v>
      </c>
      <c r="D220" s="39">
        <v>100</v>
      </c>
      <c r="E220" s="41" t="s">
        <v>474</v>
      </c>
      <c r="F220" s="41">
        <f>IF(ISERROR(VLOOKUP(B220,Facture!$A$4:$D$33,4,FALSE)),0,VLOOKUP(B220,Facture!$B$7:$C$507,2,FALSE))</f>
        <v>0</v>
      </c>
      <c r="G220" s="41" t="e">
        <f t="shared" si="16"/>
        <v>#VALUE!</v>
      </c>
      <c r="H220" s="42">
        <f t="shared" si="15"/>
        <v>690000</v>
      </c>
    </row>
    <row r="221" spans="1:8" x14ac:dyDescent="0.25">
      <c r="A221" s="38">
        <f t="shared" si="17"/>
        <v>221</v>
      </c>
      <c r="B221" s="39" t="s">
        <v>277</v>
      </c>
      <c r="C221" s="40">
        <v>8300</v>
      </c>
      <c r="D221" s="39">
        <v>100</v>
      </c>
      <c r="E221" s="41" t="s">
        <v>474</v>
      </c>
      <c r="F221" s="41">
        <f>IF(ISERROR(VLOOKUP(B221,Facture!$A$4:$D$33,4,FALSE)),0,VLOOKUP(B221,Facture!$B$7:$C$507,2,FALSE))</f>
        <v>0</v>
      </c>
      <c r="G221" s="41" t="e">
        <f t="shared" si="16"/>
        <v>#VALUE!</v>
      </c>
      <c r="H221" s="42">
        <f t="shared" si="15"/>
        <v>830000</v>
      </c>
    </row>
    <row r="222" spans="1:8" x14ac:dyDescent="0.25">
      <c r="A222" s="38">
        <f t="shared" si="17"/>
        <v>222</v>
      </c>
      <c r="B222" s="39" t="s">
        <v>278</v>
      </c>
      <c r="C222" s="40">
        <v>10000</v>
      </c>
      <c r="D222" s="39">
        <v>100</v>
      </c>
      <c r="E222" s="41" t="s">
        <v>474</v>
      </c>
      <c r="F222" s="41">
        <f>IF(ISERROR(VLOOKUP(B222,Facture!$A$4:$D$33,4,FALSE)),0,VLOOKUP(B222,Facture!$B$7:$C$507,2,FALSE))</f>
        <v>0</v>
      </c>
      <c r="G222" s="41" t="e">
        <f t="shared" si="16"/>
        <v>#VALUE!</v>
      </c>
      <c r="H222" s="42">
        <f t="shared" si="15"/>
        <v>1000000</v>
      </c>
    </row>
    <row r="223" spans="1:8" x14ac:dyDescent="0.25">
      <c r="A223" s="38">
        <f t="shared" si="17"/>
        <v>223</v>
      </c>
      <c r="B223" s="39" t="s">
        <v>279</v>
      </c>
      <c r="C223" s="40">
        <v>5650</v>
      </c>
      <c r="D223" s="39">
        <v>100</v>
      </c>
      <c r="E223" s="41" t="s">
        <v>474</v>
      </c>
      <c r="F223" s="41">
        <f>IF(ISERROR(VLOOKUP(B223,Facture!$A$4:$D$33,4,FALSE)),0,VLOOKUP(B223,Facture!$B$7:$C$507,2,FALSE))</f>
        <v>0</v>
      </c>
      <c r="G223" s="41" t="e">
        <f t="shared" si="16"/>
        <v>#VALUE!</v>
      </c>
      <c r="H223" s="42">
        <f t="shared" si="15"/>
        <v>565000</v>
      </c>
    </row>
    <row r="224" spans="1:8" x14ac:dyDescent="0.25">
      <c r="A224" s="38">
        <f t="shared" si="17"/>
        <v>224</v>
      </c>
      <c r="B224" s="39" t="s">
        <v>280</v>
      </c>
      <c r="C224" s="40">
        <v>6450</v>
      </c>
      <c r="D224" s="39">
        <v>100</v>
      </c>
      <c r="E224" s="43">
        <v>2500</v>
      </c>
      <c r="F224" s="41">
        <f>IF(ISERROR(VLOOKUP(B224,Facture!$A$4:$D$33,4,FALSE)),0,VLOOKUP(B224,Facture!$B$7:$C$507,2,FALSE))</f>
        <v>0</v>
      </c>
      <c r="G224" s="41">
        <f t="shared" si="16"/>
        <v>2500</v>
      </c>
      <c r="H224" s="42">
        <f t="shared" si="15"/>
        <v>645000</v>
      </c>
    </row>
    <row r="225" spans="1:8" x14ac:dyDescent="0.25">
      <c r="A225" s="38">
        <f t="shared" si="17"/>
        <v>225</v>
      </c>
      <c r="B225" s="39" t="s">
        <v>281</v>
      </c>
      <c r="C225" s="40">
        <v>1900</v>
      </c>
      <c r="D225" s="39">
        <v>100</v>
      </c>
      <c r="E225" s="41" t="s">
        <v>474</v>
      </c>
      <c r="F225" s="41">
        <f>IF(ISERROR(VLOOKUP(B225,Facture!$A$4:$D$33,4,FALSE)),0,VLOOKUP(B225,Facture!$B$7:$C$507,2,FALSE))</f>
        <v>0</v>
      </c>
      <c r="G225" s="41" t="e">
        <f t="shared" si="16"/>
        <v>#VALUE!</v>
      </c>
      <c r="H225" s="42">
        <f t="shared" si="15"/>
        <v>190000</v>
      </c>
    </row>
    <row r="226" spans="1:8" x14ac:dyDescent="0.25">
      <c r="A226" s="38">
        <f t="shared" si="17"/>
        <v>226</v>
      </c>
      <c r="B226" s="39" t="s">
        <v>282</v>
      </c>
      <c r="C226" s="40">
        <v>2500</v>
      </c>
      <c r="D226" s="39">
        <v>100</v>
      </c>
      <c r="E226" s="41" t="s">
        <v>474</v>
      </c>
      <c r="F226" s="41">
        <f>IF(ISERROR(VLOOKUP(B226,Facture!$A$4:$D$33,4,FALSE)),0,VLOOKUP(B226,Facture!$B$7:$C$507,2,FALSE))</f>
        <v>0</v>
      </c>
      <c r="G226" s="41" t="e">
        <f t="shared" si="16"/>
        <v>#VALUE!</v>
      </c>
      <c r="H226" s="42">
        <f t="shared" si="15"/>
        <v>250000</v>
      </c>
    </row>
    <row r="227" spans="1:8" x14ac:dyDescent="0.25">
      <c r="A227" s="38">
        <f t="shared" si="17"/>
        <v>227</v>
      </c>
      <c r="B227" s="39" t="s">
        <v>283</v>
      </c>
      <c r="C227" s="40">
        <v>2550</v>
      </c>
      <c r="D227" s="39">
        <v>100</v>
      </c>
      <c r="E227" s="41" t="s">
        <v>474</v>
      </c>
      <c r="F227" s="41">
        <f>IF(ISERROR(VLOOKUP(B227,Facture!$A$4:$D$33,4,FALSE)),0,VLOOKUP(B227,Facture!$B$7:$C$507,2,FALSE))</f>
        <v>0</v>
      </c>
      <c r="G227" s="41" t="e">
        <f t="shared" si="16"/>
        <v>#VALUE!</v>
      </c>
      <c r="H227" s="42">
        <f t="shared" si="15"/>
        <v>255000</v>
      </c>
    </row>
    <row r="228" spans="1:8" x14ac:dyDescent="0.25">
      <c r="A228" s="38">
        <f t="shared" si="17"/>
        <v>228</v>
      </c>
      <c r="B228" s="39" t="s">
        <v>284</v>
      </c>
      <c r="C228" s="40">
        <v>1850</v>
      </c>
      <c r="D228" s="39">
        <v>100</v>
      </c>
      <c r="E228" s="43">
        <v>3000</v>
      </c>
      <c r="F228" s="41">
        <f>IF(ISERROR(VLOOKUP(B228,Facture!$A$4:$D$33,4,FALSE)),0,VLOOKUP(B228,Facture!$B$7:$C$507,2,FALSE))</f>
        <v>0</v>
      </c>
      <c r="G228" s="41">
        <f t="shared" si="16"/>
        <v>3000</v>
      </c>
      <c r="H228" s="42">
        <f t="shared" si="15"/>
        <v>185000</v>
      </c>
    </row>
    <row r="229" spans="1:8" x14ac:dyDescent="0.25">
      <c r="A229" s="38">
        <f t="shared" si="17"/>
        <v>229</v>
      </c>
      <c r="B229" s="39" t="s">
        <v>285</v>
      </c>
      <c r="C229" s="40">
        <v>4900</v>
      </c>
      <c r="D229" s="39">
        <v>100</v>
      </c>
      <c r="E229" s="41" t="s">
        <v>474</v>
      </c>
      <c r="F229" s="41">
        <f>IF(ISERROR(VLOOKUP(B229,Facture!$A$4:$D$33,4,FALSE)),0,VLOOKUP(B229,Facture!$B$7:$C$507,2,FALSE))</f>
        <v>0</v>
      </c>
      <c r="G229" s="41" t="e">
        <f t="shared" ref="G229:G246" si="18">E229-F229</f>
        <v>#VALUE!</v>
      </c>
      <c r="H229" s="42">
        <f t="shared" si="15"/>
        <v>490000</v>
      </c>
    </row>
    <row r="230" spans="1:8" x14ac:dyDescent="0.25">
      <c r="A230" s="38">
        <f t="shared" si="17"/>
        <v>230</v>
      </c>
      <c r="B230" s="39" t="s">
        <v>286</v>
      </c>
      <c r="C230" s="40">
        <v>3000</v>
      </c>
      <c r="D230" s="39">
        <v>100</v>
      </c>
      <c r="E230" s="41" t="s">
        <v>474</v>
      </c>
      <c r="F230" s="41">
        <f>IF(ISERROR(VLOOKUP(B230,Facture!$A$4:$D$33,4,FALSE)),0,VLOOKUP(B230,Facture!$B$7:$C$507,2,FALSE))</f>
        <v>0</v>
      </c>
      <c r="G230" s="41" t="e">
        <f t="shared" si="18"/>
        <v>#VALUE!</v>
      </c>
      <c r="H230" s="42">
        <f t="shared" si="15"/>
        <v>300000</v>
      </c>
    </row>
    <row r="231" spans="1:8" x14ac:dyDescent="0.25">
      <c r="A231" s="38">
        <f t="shared" si="17"/>
        <v>231</v>
      </c>
      <c r="B231" s="39" t="s">
        <v>287</v>
      </c>
      <c r="C231" s="40">
        <v>3050</v>
      </c>
      <c r="D231" s="39">
        <v>100</v>
      </c>
      <c r="E231" s="43">
        <v>3000</v>
      </c>
      <c r="F231" s="41">
        <f>IF(ISERROR(VLOOKUP(B231,Facture!$A$4:$D$33,4,FALSE)),0,VLOOKUP(B231,Facture!$B$7:$C$507,2,FALSE))</f>
        <v>0</v>
      </c>
      <c r="G231" s="41">
        <f t="shared" si="18"/>
        <v>3000</v>
      </c>
      <c r="H231" s="42">
        <f t="shared" si="15"/>
        <v>305000</v>
      </c>
    </row>
    <row r="232" spans="1:8" x14ac:dyDescent="0.25">
      <c r="A232" s="38">
        <f t="shared" si="17"/>
        <v>232</v>
      </c>
      <c r="B232" s="39" t="s">
        <v>288</v>
      </c>
      <c r="C232" s="40">
        <v>3750</v>
      </c>
      <c r="D232" s="39">
        <v>100</v>
      </c>
      <c r="E232" s="41" t="s">
        <v>474</v>
      </c>
      <c r="F232" s="41">
        <f>IF(ISERROR(VLOOKUP(B232,Facture!$A$4:$D$33,4,FALSE)),0,VLOOKUP(B232,Facture!$B$7:$C$507,2,FALSE))</f>
        <v>0</v>
      </c>
      <c r="G232" s="41" t="e">
        <f t="shared" si="18"/>
        <v>#VALUE!</v>
      </c>
      <c r="H232" s="42">
        <f t="shared" si="15"/>
        <v>375000</v>
      </c>
    </row>
    <row r="233" spans="1:8" x14ac:dyDescent="0.25">
      <c r="A233" s="38">
        <f t="shared" si="17"/>
        <v>233</v>
      </c>
      <c r="B233" s="39" t="s">
        <v>289</v>
      </c>
      <c r="C233" s="40">
        <v>3000</v>
      </c>
      <c r="D233" s="39">
        <v>100</v>
      </c>
      <c r="E233" s="41" t="s">
        <v>474</v>
      </c>
      <c r="F233" s="41">
        <f>IF(ISERROR(VLOOKUP(B233,Facture!$A$4:$D$33,4,FALSE)),0,VLOOKUP(B233,Facture!$B$7:$C$507,2,FALSE))</f>
        <v>0</v>
      </c>
      <c r="G233" s="41" t="e">
        <f t="shared" si="18"/>
        <v>#VALUE!</v>
      </c>
      <c r="H233" s="42">
        <f t="shared" si="15"/>
        <v>300000</v>
      </c>
    </row>
    <row r="234" spans="1:8" x14ac:dyDescent="0.25">
      <c r="A234" s="38">
        <f t="shared" si="17"/>
        <v>234</v>
      </c>
      <c r="B234" s="39" t="s">
        <v>290</v>
      </c>
      <c r="C234" s="40">
        <v>4400</v>
      </c>
      <c r="D234" s="39">
        <v>100</v>
      </c>
      <c r="E234" s="43">
        <v>1600</v>
      </c>
      <c r="F234" s="41">
        <f>IF(ISERROR(VLOOKUP(B234,Facture!$A$4:$D$33,4,FALSE)),0,VLOOKUP(B234,Facture!$B$7:$C$507,2,FALSE))</f>
        <v>0</v>
      </c>
      <c r="G234" s="41">
        <f t="shared" si="18"/>
        <v>1600</v>
      </c>
      <c r="H234" s="42">
        <f t="shared" si="15"/>
        <v>440000</v>
      </c>
    </row>
    <row r="235" spans="1:8" x14ac:dyDescent="0.25">
      <c r="A235" s="38">
        <f t="shared" si="17"/>
        <v>235</v>
      </c>
      <c r="B235" s="39" t="s">
        <v>291</v>
      </c>
      <c r="C235" s="40">
        <v>5800</v>
      </c>
      <c r="D235" s="39">
        <v>100</v>
      </c>
      <c r="E235" s="41" t="s">
        <v>474</v>
      </c>
      <c r="F235" s="41">
        <f>IF(ISERROR(VLOOKUP(B235,Facture!$A$4:$D$33,4,FALSE)),0,VLOOKUP(B235,Facture!$B$7:$C$507,2,FALSE))</f>
        <v>0</v>
      </c>
      <c r="G235" s="41" t="e">
        <f t="shared" si="18"/>
        <v>#VALUE!</v>
      </c>
      <c r="H235" s="42">
        <f t="shared" si="15"/>
        <v>580000</v>
      </c>
    </row>
    <row r="236" spans="1:8" x14ac:dyDescent="0.25">
      <c r="A236" s="38">
        <f t="shared" si="17"/>
        <v>236</v>
      </c>
      <c r="B236" s="39" t="s">
        <v>292</v>
      </c>
      <c r="C236" s="40">
        <v>800</v>
      </c>
      <c r="D236" s="39">
        <v>100</v>
      </c>
      <c r="E236" s="41" t="s">
        <v>474</v>
      </c>
      <c r="F236" s="41">
        <f>IF(ISERROR(VLOOKUP(B236,Facture!$A$4:$D$33,4,FALSE)),0,VLOOKUP(B236,Facture!$B$7:$C$507,2,FALSE))</f>
        <v>0</v>
      </c>
      <c r="G236" s="41" t="e">
        <f t="shared" si="18"/>
        <v>#VALUE!</v>
      </c>
      <c r="H236" s="42">
        <f t="shared" si="15"/>
        <v>80000</v>
      </c>
    </row>
    <row r="237" spans="1:8" x14ac:dyDescent="0.25">
      <c r="A237" s="38">
        <f t="shared" si="17"/>
        <v>237</v>
      </c>
      <c r="B237" s="39" t="s">
        <v>293</v>
      </c>
      <c r="C237" s="40">
        <v>1950</v>
      </c>
      <c r="D237" s="39">
        <v>100</v>
      </c>
      <c r="E237" s="41" t="s">
        <v>474</v>
      </c>
      <c r="F237" s="41">
        <f>IF(ISERROR(VLOOKUP(B237,Facture!$A$4:$D$33,4,FALSE)),0,VLOOKUP(B237,Facture!$B$7:$C$507,2,FALSE))</f>
        <v>0</v>
      </c>
      <c r="G237" s="41" t="e">
        <f t="shared" si="18"/>
        <v>#VALUE!</v>
      </c>
      <c r="H237" s="42">
        <f t="shared" si="15"/>
        <v>195000</v>
      </c>
    </row>
    <row r="238" spans="1:8" x14ac:dyDescent="0.25">
      <c r="A238" s="38">
        <f t="shared" si="17"/>
        <v>238</v>
      </c>
      <c r="B238" s="39" t="s">
        <v>294</v>
      </c>
      <c r="C238" s="40">
        <v>1950</v>
      </c>
      <c r="D238" s="39">
        <v>100</v>
      </c>
      <c r="E238" s="41" t="s">
        <v>474</v>
      </c>
      <c r="F238" s="41">
        <f>IF(ISERROR(VLOOKUP(B238,Facture!$A$4:$D$33,4,FALSE)),0,VLOOKUP(B238,Facture!$B$7:$C$507,2,FALSE))</f>
        <v>0</v>
      </c>
      <c r="G238" s="41" t="e">
        <f t="shared" si="18"/>
        <v>#VALUE!</v>
      </c>
      <c r="H238" s="42">
        <f t="shared" si="15"/>
        <v>195000</v>
      </c>
    </row>
    <row r="239" spans="1:8" x14ac:dyDescent="0.25">
      <c r="A239" s="38">
        <f t="shared" si="17"/>
        <v>239</v>
      </c>
      <c r="B239" s="39" t="s">
        <v>295</v>
      </c>
      <c r="C239" s="40">
        <v>1950</v>
      </c>
      <c r="D239" s="39">
        <v>100</v>
      </c>
      <c r="E239" s="41" t="s">
        <v>474</v>
      </c>
      <c r="F239" s="41">
        <f>IF(ISERROR(VLOOKUP(B239,Facture!$A$4:$D$33,4,FALSE)),0,VLOOKUP(B239,Facture!$B$7:$C$507,2,FALSE))</f>
        <v>0</v>
      </c>
      <c r="G239" s="41" t="e">
        <f t="shared" si="18"/>
        <v>#VALUE!</v>
      </c>
      <c r="H239" s="42">
        <f t="shared" si="15"/>
        <v>195000</v>
      </c>
    </row>
    <row r="240" spans="1:8" x14ac:dyDescent="0.25">
      <c r="A240" s="38">
        <f t="shared" si="17"/>
        <v>240</v>
      </c>
      <c r="B240" s="39" t="s">
        <v>296</v>
      </c>
      <c r="C240" s="40">
        <v>2550</v>
      </c>
      <c r="D240" s="39">
        <v>100</v>
      </c>
      <c r="E240" s="43">
        <v>3200</v>
      </c>
      <c r="F240" s="41">
        <f>IF(ISERROR(VLOOKUP(B240,Facture!$A$4:$D$33,4,FALSE)),0,VLOOKUP(B240,Facture!$B$7:$C$507,2,FALSE))</f>
        <v>0</v>
      </c>
      <c r="G240" s="41">
        <f t="shared" si="18"/>
        <v>3200</v>
      </c>
      <c r="H240" s="42">
        <f t="shared" si="15"/>
        <v>255000</v>
      </c>
    </row>
    <row r="241" spans="1:8" x14ac:dyDescent="0.25">
      <c r="A241" s="38">
        <f t="shared" si="17"/>
        <v>241</v>
      </c>
      <c r="B241" s="39" t="s">
        <v>297</v>
      </c>
      <c r="C241" s="40">
        <v>2550</v>
      </c>
      <c r="D241" s="39">
        <v>100</v>
      </c>
      <c r="E241" s="41" t="s">
        <v>474</v>
      </c>
      <c r="F241" s="41">
        <f>IF(ISERROR(VLOOKUP(B241,Facture!$A$4:$D$33,4,FALSE)),0,VLOOKUP(B241,Facture!$B$7:$C$507,2,FALSE))</f>
        <v>0</v>
      </c>
      <c r="G241" s="41" t="e">
        <f t="shared" si="18"/>
        <v>#VALUE!</v>
      </c>
      <c r="H241" s="42">
        <f t="shared" si="15"/>
        <v>255000</v>
      </c>
    </row>
    <row r="242" spans="1:8" x14ac:dyDescent="0.25">
      <c r="A242" s="38">
        <f t="shared" si="17"/>
        <v>242</v>
      </c>
      <c r="B242" s="39" t="s">
        <v>298</v>
      </c>
      <c r="C242" s="40">
        <v>800</v>
      </c>
      <c r="D242" s="39">
        <v>100</v>
      </c>
      <c r="E242" s="43">
        <v>4000</v>
      </c>
      <c r="F242" s="41">
        <f>IF(ISERROR(VLOOKUP(B242,Facture!$A$4:$D$33,4,FALSE)),0,VLOOKUP(B242,Facture!$B$7:$C$507,2,FALSE))</f>
        <v>0</v>
      </c>
      <c r="G242" s="41">
        <f t="shared" si="18"/>
        <v>4000</v>
      </c>
      <c r="H242" s="42">
        <f t="shared" si="15"/>
        <v>80000</v>
      </c>
    </row>
    <row r="243" spans="1:8" x14ac:dyDescent="0.25">
      <c r="A243" s="38">
        <f t="shared" si="17"/>
        <v>243</v>
      </c>
      <c r="B243" s="39" t="s">
        <v>299</v>
      </c>
      <c r="C243" s="40">
        <v>460</v>
      </c>
      <c r="D243" s="39">
        <v>100</v>
      </c>
      <c r="E243" s="41">
        <v>800</v>
      </c>
      <c r="F243" s="41">
        <f>IF(ISERROR(VLOOKUP(B243,Facture!$A$4:$D$33,4,FALSE)),0,VLOOKUP(B243,Facture!$B$7:$C$507,2,FALSE))</f>
        <v>0</v>
      </c>
      <c r="G243" s="41">
        <f t="shared" si="18"/>
        <v>800</v>
      </c>
      <c r="H243" s="42">
        <f t="shared" si="15"/>
        <v>46000</v>
      </c>
    </row>
    <row r="244" spans="1:8" x14ac:dyDescent="0.25">
      <c r="A244" s="38">
        <f t="shared" si="17"/>
        <v>244</v>
      </c>
      <c r="B244" s="39" t="s">
        <v>300</v>
      </c>
      <c r="C244" s="40">
        <v>800</v>
      </c>
      <c r="D244" s="39">
        <v>100</v>
      </c>
      <c r="E244" s="41" t="s">
        <v>474</v>
      </c>
      <c r="F244" s="41">
        <f>IF(ISERROR(VLOOKUP(B244,Facture!$A$4:$D$33,4,FALSE)),0,VLOOKUP(B244,Facture!$B$7:$C$507,2,FALSE))</f>
        <v>0</v>
      </c>
      <c r="G244" s="41" t="e">
        <f t="shared" si="18"/>
        <v>#VALUE!</v>
      </c>
      <c r="H244" s="42">
        <f t="shared" si="15"/>
        <v>80000</v>
      </c>
    </row>
    <row r="245" spans="1:8" x14ac:dyDescent="0.25">
      <c r="A245" s="38">
        <f t="shared" si="17"/>
        <v>245</v>
      </c>
      <c r="B245" s="39" t="s">
        <v>301</v>
      </c>
      <c r="C245" s="40">
        <v>800</v>
      </c>
      <c r="D245" s="39">
        <v>100</v>
      </c>
      <c r="E245" s="43">
        <v>2700</v>
      </c>
      <c r="F245" s="41">
        <f>IF(ISERROR(VLOOKUP(B245,Facture!$A$4:$D$33,4,FALSE)),0,VLOOKUP(B245,Facture!$B$7:$C$507,2,FALSE))</f>
        <v>0</v>
      </c>
      <c r="G245" s="41">
        <f t="shared" si="18"/>
        <v>2700</v>
      </c>
      <c r="H245" s="42">
        <f t="shared" si="15"/>
        <v>80000</v>
      </c>
    </row>
    <row r="246" spans="1:8" x14ac:dyDescent="0.25">
      <c r="A246" s="38">
        <f t="shared" si="17"/>
        <v>246</v>
      </c>
      <c r="B246" s="39" t="s">
        <v>302</v>
      </c>
      <c r="C246" s="40">
        <v>630</v>
      </c>
      <c r="D246" s="39">
        <v>100</v>
      </c>
      <c r="E246" s="41" t="s">
        <v>474</v>
      </c>
      <c r="F246" s="41">
        <f>IF(ISERROR(VLOOKUP(B246,Facture!$A$4:$D$33,4,FALSE)),0,VLOOKUP(B246,Facture!$B$7:$C$507,2,FALSE))</f>
        <v>0</v>
      </c>
      <c r="G246" s="41" t="e">
        <f t="shared" si="18"/>
        <v>#VALUE!</v>
      </c>
      <c r="H246" s="42">
        <f t="shared" si="15"/>
        <v>63000</v>
      </c>
    </row>
    <row r="247" spans="1:8" x14ac:dyDescent="0.25">
      <c r="A247" s="38">
        <f t="shared" si="17"/>
        <v>247</v>
      </c>
      <c r="B247" s="39" t="s">
        <v>488</v>
      </c>
      <c r="C247" s="40">
        <v>700</v>
      </c>
      <c r="D247" s="39">
        <v>100</v>
      </c>
      <c r="E247" s="41"/>
      <c r="F247" s="41"/>
      <c r="G247" s="41"/>
      <c r="H247" s="42">
        <f t="shared" si="15"/>
        <v>70000</v>
      </c>
    </row>
    <row r="248" spans="1:8" x14ac:dyDescent="0.25">
      <c r="A248" s="38">
        <f t="shared" si="17"/>
        <v>248</v>
      </c>
      <c r="B248" s="39" t="s">
        <v>448</v>
      </c>
      <c r="C248" s="40">
        <v>700</v>
      </c>
      <c r="D248" s="39">
        <v>100</v>
      </c>
      <c r="E248" s="41" t="s">
        <v>474</v>
      </c>
      <c r="F248" s="41">
        <f>IF(ISERROR(VLOOKUP(B248,Facture!$A$4:$D$33,4,FALSE)),0,VLOOKUP(B248,Facture!$B$7:$C$507,2,FALSE))</f>
        <v>0</v>
      </c>
      <c r="G248" s="41" t="e">
        <f t="shared" ref="G248:G279" si="19">E248-F248</f>
        <v>#VALUE!</v>
      </c>
      <c r="H248" s="42">
        <f t="shared" si="15"/>
        <v>70000</v>
      </c>
    </row>
    <row r="249" spans="1:8" x14ac:dyDescent="0.25">
      <c r="A249" s="38">
        <f t="shared" si="17"/>
        <v>249</v>
      </c>
      <c r="B249" s="39" t="s">
        <v>449</v>
      </c>
      <c r="C249" s="40">
        <v>900</v>
      </c>
      <c r="D249" s="39">
        <v>100</v>
      </c>
      <c r="E249" s="43">
        <v>1400</v>
      </c>
      <c r="F249" s="41">
        <f>IF(ISERROR(VLOOKUP(B249,Facture!$A$4:$D$33,4,FALSE)),0,VLOOKUP(B249,Facture!$B$7:$C$507,2,FALSE))</f>
        <v>0</v>
      </c>
      <c r="G249" s="41">
        <f t="shared" si="19"/>
        <v>1400</v>
      </c>
      <c r="H249" s="42">
        <f t="shared" si="15"/>
        <v>90000</v>
      </c>
    </row>
    <row r="250" spans="1:8" x14ac:dyDescent="0.25">
      <c r="A250" s="38">
        <f t="shared" si="17"/>
        <v>250</v>
      </c>
      <c r="B250" s="39" t="s">
        <v>303</v>
      </c>
      <c r="C250" s="40">
        <v>5000</v>
      </c>
      <c r="D250" s="39">
        <v>100</v>
      </c>
      <c r="E250" s="41" t="s">
        <v>474</v>
      </c>
      <c r="F250" s="41">
        <f>IF(ISERROR(VLOOKUP(B250,Facture!$A$4:$D$33,4,FALSE)),0,VLOOKUP(B250,Facture!$B$7:$C$507,2,FALSE))</f>
        <v>0</v>
      </c>
      <c r="G250" s="41" t="e">
        <f t="shared" si="19"/>
        <v>#VALUE!</v>
      </c>
      <c r="H250" s="42">
        <f t="shared" si="15"/>
        <v>500000</v>
      </c>
    </row>
    <row r="251" spans="1:8" x14ac:dyDescent="0.25">
      <c r="A251" s="38">
        <f t="shared" si="17"/>
        <v>251</v>
      </c>
      <c r="B251" s="39" t="s">
        <v>450</v>
      </c>
      <c r="C251" s="40">
        <v>1400</v>
      </c>
      <c r="D251" s="39">
        <v>100</v>
      </c>
      <c r="E251" s="41" t="s">
        <v>474</v>
      </c>
      <c r="F251" s="41">
        <f>IF(ISERROR(VLOOKUP(B251,Facture!$A$4:$D$33,4,FALSE)),0,VLOOKUP(B251,Facture!$B$7:$C$507,2,FALSE))</f>
        <v>0</v>
      </c>
      <c r="G251" s="41" t="e">
        <f t="shared" si="19"/>
        <v>#VALUE!</v>
      </c>
      <c r="H251" s="42">
        <f t="shared" si="15"/>
        <v>140000</v>
      </c>
    </row>
    <row r="252" spans="1:8" x14ac:dyDescent="0.25">
      <c r="A252" s="38">
        <f t="shared" si="17"/>
        <v>252</v>
      </c>
      <c r="B252" s="39" t="s">
        <v>304</v>
      </c>
      <c r="C252" s="40">
        <v>3000</v>
      </c>
      <c r="D252" s="39">
        <v>100</v>
      </c>
      <c r="E252" s="41" t="s">
        <v>474</v>
      </c>
      <c r="F252" s="41">
        <f>IF(ISERROR(VLOOKUP(B252,Facture!$A$4:$D$33,4,FALSE)),0,VLOOKUP(B252,Facture!$B$7:$C$507,2,FALSE))</f>
        <v>0</v>
      </c>
      <c r="G252" s="41" t="e">
        <f t="shared" si="19"/>
        <v>#VALUE!</v>
      </c>
      <c r="H252" s="42">
        <f t="shared" si="15"/>
        <v>300000</v>
      </c>
    </row>
    <row r="253" spans="1:8" x14ac:dyDescent="0.25">
      <c r="A253" s="38">
        <f t="shared" si="17"/>
        <v>253</v>
      </c>
      <c r="B253" s="39" t="s">
        <v>305</v>
      </c>
      <c r="C253" s="40">
        <v>3200</v>
      </c>
      <c r="D253" s="39">
        <v>100</v>
      </c>
      <c r="E253" s="41" t="s">
        <v>474</v>
      </c>
      <c r="F253" s="41">
        <f>IF(ISERROR(VLOOKUP(B253,Facture!$A$4:$D$33,4,FALSE)),0,VLOOKUP(B253,Facture!$B$7:$C$507,2,FALSE))</f>
        <v>0</v>
      </c>
      <c r="G253" s="41" t="e">
        <f t="shared" si="19"/>
        <v>#VALUE!</v>
      </c>
      <c r="H253" s="42">
        <f t="shared" si="15"/>
        <v>320000</v>
      </c>
    </row>
    <row r="254" spans="1:8" x14ac:dyDescent="0.25">
      <c r="A254" s="38">
        <f t="shared" si="17"/>
        <v>254</v>
      </c>
      <c r="B254" s="39" t="s">
        <v>306</v>
      </c>
      <c r="C254" s="40">
        <v>5200</v>
      </c>
      <c r="D254" s="39">
        <v>100</v>
      </c>
      <c r="E254" s="41" t="s">
        <v>474</v>
      </c>
      <c r="F254" s="41">
        <f>IF(ISERROR(VLOOKUP(B254,Facture!$A$4:$D$33,4,FALSE)),0,VLOOKUP(B254,Facture!$B$7:$C$507,2,FALSE))</f>
        <v>0</v>
      </c>
      <c r="G254" s="41" t="e">
        <f t="shared" si="19"/>
        <v>#VALUE!</v>
      </c>
      <c r="H254" s="42">
        <f t="shared" si="15"/>
        <v>520000</v>
      </c>
    </row>
    <row r="255" spans="1:8" x14ac:dyDescent="0.25">
      <c r="A255" s="38">
        <f t="shared" si="17"/>
        <v>255</v>
      </c>
      <c r="B255" s="39" t="s">
        <v>307</v>
      </c>
      <c r="C255" s="40">
        <v>3750</v>
      </c>
      <c r="D255" s="39">
        <v>100</v>
      </c>
      <c r="E255" s="41" t="s">
        <v>474</v>
      </c>
      <c r="F255" s="41">
        <f>IF(ISERROR(VLOOKUP(B255,Facture!$A$4:$D$33,4,FALSE)),0,VLOOKUP(B255,Facture!$B$7:$C$507,2,FALSE))</f>
        <v>0</v>
      </c>
      <c r="G255" s="41" t="e">
        <f t="shared" si="19"/>
        <v>#VALUE!</v>
      </c>
      <c r="H255" s="42">
        <f t="shared" si="15"/>
        <v>375000</v>
      </c>
    </row>
    <row r="256" spans="1:8" x14ac:dyDescent="0.25">
      <c r="A256" s="38">
        <f t="shared" si="17"/>
        <v>256</v>
      </c>
      <c r="B256" s="39" t="s">
        <v>308</v>
      </c>
      <c r="C256" s="40">
        <v>3250</v>
      </c>
      <c r="D256" s="39">
        <v>100</v>
      </c>
      <c r="E256" s="41" t="s">
        <v>474</v>
      </c>
      <c r="F256" s="41">
        <f>IF(ISERROR(VLOOKUP(B256,Facture!$A$4:$D$33,4,FALSE)),0,VLOOKUP(B256,Facture!$B$7:$C$507,2,FALSE))</f>
        <v>0</v>
      </c>
      <c r="G256" s="41" t="e">
        <f t="shared" si="19"/>
        <v>#VALUE!</v>
      </c>
      <c r="H256" s="42">
        <f t="shared" si="15"/>
        <v>325000</v>
      </c>
    </row>
    <row r="257" spans="1:8" x14ac:dyDescent="0.25">
      <c r="A257" s="38">
        <f t="shared" si="17"/>
        <v>257</v>
      </c>
      <c r="B257" s="39" t="s">
        <v>309</v>
      </c>
      <c r="C257" s="40">
        <v>3950</v>
      </c>
      <c r="D257" s="39">
        <v>100</v>
      </c>
      <c r="E257" s="41" t="s">
        <v>474</v>
      </c>
      <c r="F257" s="41">
        <f>IF(ISERROR(VLOOKUP(B257,Facture!$A$4:$D$33,4,FALSE)),0,VLOOKUP(B257,Facture!$B$7:$C$507,2,FALSE))</f>
        <v>0</v>
      </c>
      <c r="G257" s="41" t="e">
        <f t="shared" si="19"/>
        <v>#VALUE!</v>
      </c>
      <c r="H257" s="42">
        <f t="shared" si="15"/>
        <v>395000</v>
      </c>
    </row>
    <row r="258" spans="1:8" x14ac:dyDescent="0.25">
      <c r="A258" s="38">
        <f t="shared" si="17"/>
        <v>258</v>
      </c>
      <c r="B258" s="39" t="s">
        <v>310</v>
      </c>
      <c r="C258" s="40">
        <v>950</v>
      </c>
      <c r="D258" s="39">
        <v>100</v>
      </c>
      <c r="E258" s="41" t="s">
        <v>474</v>
      </c>
      <c r="F258" s="41">
        <f>IF(ISERROR(VLOOKUP(B258,Facture!$A$4:$D$33,4,FALSE)),0,VLOOKUP(B258,Facture!$B$7:$C$507,2,FALSE))</f>
        <v>0</v>
      </c>
      <c r="G258" s="41" t="e">
        <f t="shared" si="19"/>
        <v>#VALUE!</v>
      </c>
      <c r="H258" s="42">
        <f t="shared" ref="H258:H321" si="20">D258*C258</f>
        <v>95000</v>
      </c>
    </row>
    <row r="259" spans="1:8" x14ac:dyDescent="0.25">
      <c r="A259" s="38">
        <f t="shared" si="17"/>
        <v>259</v>
      </c>
      <c r="B259" s="39" t="s">
        <v>311</v>
      </c>
      <c r="C259" s="40">
        <v>2900</v>
      </c>
      <c r="D259" s="39">
        <v>100</v>
      </c>
      <c r="E259" s="41" t="s">
        <v>474</v>
      </c>
      <c r="F259" s="41">
        <f>IF(ISERROR(VLOOKUP(B259,Facture!$A$4:$D$33,4,FALSE)),0,VLOOKUP(B259,Facture!$B$7:$C$507,2,FALSE))</f>
        <v>0</v>
      </c>
      <c r="G259" s="41" t="e">
        <f t="shared" si="19"/>
        <v>#VALUE!</v>
      </c>
      <c r="H259" s="42">
        <f t="shared" si="20"/>
        <v>290000</v>
      </c>
    </row>
    <row r="260" spans="1:8" x14ac:dyDescent="0.25">
      <c r="A260" s="38">
        <f t="shared" si="17"/>
        <v>260</v>
      </c>
      <c r="B260" s="39" t="s">
        <v>312</v>
      </c>
      <c r="C260" s="40">
        <v>2500</v>
      </c>
      <c r="D260" s="39">
        <v>100</v>
      </c>
      <c r="E260" s="43">
        <v>1500</v>
      </c>
      <c r="F260" s="41">
        <f>IF(ISERROR(VLOOKUP(B260,Facture!$A$4:$D$33,4,FALSE)),0,VLOOKUP(B260,Facture!$B$7:$C$507,2,FALSE))</f>
        <v>0</v>
      </c>
      <c r="G260" s="41">
        <f t="shared" si="19"/>
        <v>1500</v>
      </c>
      <c r="H260" s="42">
        <f t="shared" si="20"/>
        <v>250000</v>
      </c>
    </row>
    <row r="261" spans="1:8" x14ac:dyDescent="0.25">
      <c r="A261" s="38">
        <f t="shared" si="17"/>
        <v>261</v>
      </c>
      <c r="B261" s="39" t="s">
        <v>313</v>
      </c>
      <c r="C261" s="40">
        <v>500</v>
      </c>
      <c r="D261" s="39">
        <v>100</v>
      </c>
      <c r="E261" s="43">
        <v>2100</v>
      </c>
      <c r="F261" s="41">
        <f>IF(ISERROR(VLOOKUP(B261,Facture!$A$4:$D$33,4,FALSE)),0,VLOOKUP(B261,Facture!$B$7:$C$507,2,FALSE))</f>
        <v>0</v>
      </c>
      <c r="G261" s="41">
        <f t="shared" si="19"/>
        <v>2100</v>
      </c>
      <c r="H261" s="42">
        <f t="shared" si="20"/>
        <v>50000</v>
      </c>
    </row>
    <row r="262" spans="1:8" x14ac:dyDescent="0.25">
      <c r="A262" s="38">
        <f t="shared" si="17"/>
        <v>262</v>
      </c>
      <c r="B262" s="39" t="s">
        <v>451</v>
      </c>
      <c r="C262" s="40">
        <v>1500</v>
      </c>
      <c r="D262" s="39">
        <v>100</v>
      </c>
      <c r="E262" s="41" t="s">
        <v>474</v>
      </c>
      <c r="F262" s="41">
        <f>IF(ISERROR(VLOOKUP(B262,Facture!$A$4:$D$33,4,FALSE)),0,VLOOKUP(B262,Facture!$B$7:$C$507,2,FALSE))</f>
        <v>0</v>
      </c>
      <c r="G262" s="41" t="e">
        <f t="shared" si="19"/>
        <v>#VALUE!</v>
      </c>
      <c r="H262" s="42">
        <f t="shared" si="20"/>
        <v>150000</v>
      </c>
    </row>
    <row r="263" spans="1:8" x14ac:dyDescent="0.25">
      <c r="A263" s="38">
        <f t="shared" si="17"/>
        <v>263</v>
      </c>
      <c r="B263" s="39" t="s">
        <v>452</v>
      </c>
      <c r="C263" s="40">
        <v>2100</v>
      </c>
      <c r="D263" s="39">
        <v>100</v>
      </c>
      <c r="E263" s="41" t="s">
        <v>474</v>
      </c>
      <c r="F263" s="41">
        <f>IF(ISERROR(VLOOKUP(B263,Facture!$A$4:$D$33,4,FALSE)),0,VLOOKUP(B263,Facture!$B$7:$C$507,2,FALSE))</f>
        <v>0</v>
      </c>
      <c r="G263" s="41" t="e">
        <f t="shared" si="19"/>
        <v>#VALUE!</v>
      </c>
      <c r="H263" s="42">
        <f t="shared" si="20"/>
        <v>210000</v>
      </c>
    </row>
    <row r="264" spans="1:8" x14ac:dyDescent="0.25">
      <c r="A264" s="38">
        <f t="shared" si="17"/>
        <v>264</v>
      </c>
      <c r="B264" s="39" t="s">
        <v>314</v>
      </c>
      <c r="C264" s="40">
        <v>400</v>
      </c>
      <c r="D264" s="39">
        <v>100</v>
      </c>
      <c r="E264" s="43">
        <v>1600</v>
      </c>
      <c r="F264" s="41">
        <f>IF(ISERROR(VLOOKUP(B264,Facture!$A$4:$D$33,4,FALSE)),0,VLOOKUP(B264,Facture!$B$7:$C$507,2,FALSE))</f>
        <v>0</v>
      </c>
      <c r="G264" s="41">
        <f t="shared" si="19"/>
        <v>1600</v>
      </c>
      <c r="H264" s="42">
        <f t="shared" si="20"/>
        <v>40000</v>
      </c>
    </row>
    <row r="265" spans="1:8" x14ac:dyDescent="0.25">
      <c r="A265" s="38">
        <f t="shared" si="17"/>
        <v>265</v>
      </c>
      <c r="B265" s="39" t="s">
        <v>315</v>
      </c>
      <c r="C265" s="40">
        <v>300</v>
      </c>
      <c r="D265" s="39">
        <v>100</v>
      </c>
      <c r="E265" s="41" t="s">
        <v>474</v>
      </c>
      <c r="F265" s="41">
        <f>IF(ISERROR(VLOOKUP(B265,Facture!$A$4:$D$33,4,FALSE)),0,VLOOKUP(B265,Facture!$B$7:$C$507,2,FALSE))</f>
        <v>0</v>
      </c>
      <c r="G265" s="41" t="e">
        <f t="shared" si="19"/>
        <v>#VALUE!</v>
      </c>
      <c r="H265" s="42">
        <f t="shared" si="20"/>
        <v>30000</v>
      </c>
    </row>
    <row r="266" spans="1:8" x14ac:dyDescent="0.25">
      <c r="A266" s="38">
        <f t="shared" si="17"/>
        <v>266</v>
      </c>
      <c r="B266" s="39" t="s">
        <v>316</v>
      </c>
      <c r="C266" s="40">
        <v>400</v>
      </c>
      <c r="D266" s="39">
        <v>100</v>
      </c>
      <c r="E266" s="41" t="s">
        <v>474</v>
      </c>
      <c r="F266" s="41">
        <f>IF(ISERROR(VLOOKUP(B266,Facture!$A$4:$D$33,4,FALSE)),0,VLOOKUP(B266,Facture!$B$7:$C$507,2,FALSE))</f>
        <v>0</v>
      </c>
      <c r="G266" s="41" t="e">
        <f t="shared" si="19"/>
        <v>#VALUE!</v>
      </c>
      <c r="H266" s="42">
        <f t="shared" si="20"/>
        <v>40000</v>
      </c>
    </row>
    <row r="267" spans="1:8" x14ac:dyDescent="0.25">
      <c r="A267" s="38">
        <f t="shared" si="17"/>
        <v>267</v>
      </c>
      <c r="B267" s="39" t="s">
        <v>317</v>
      </c>
      <c r="C267" s="40">
        <v>550</v>
      </c>
      <c r="D267" s="39">
        <v>100</v>
      </c>
      <c r="E267" s="41" t="s">
        <v>474</v>
      </c>
      <c r="F267" s="41">
        <f>IF(ISERROR(VLOOKUP(B267,Facture!$A$4:$D$33,4,FALSE)),0,VLOOKUP(B267,Facture!$B$7:$C$507,2,FALSE))</f>
        <v>0</v>
      </c>
      <c r="G267" s="41" t="e">
        <f t="shared" si="19"/>
        <v>#VALUE!</v>
      </c>
      <c r="H267" s="42">
        <f t="shared" si="20"/>
        <v>55000</v>
      </c>
    </row>
    <row r="268" spans="1:8" x14ac:dyDescent="0.25">
      <c r="A268" s="38">
        <f t="shared" ref="A268:A331" si="21">A267+1</f>
        <v>268</v>
      </c>
      <c r="B268" s="39" t="s">
        <v>318</v>
      </c>
      <c r="C268" s="40">
        <v>13000</v>
      </c>
      <c r="D268" s="39">
        <v>100</v>
      </c>
      <c r="E268" s="43">
        <v>13500</v>
      </c>
      <c r="F268" s="41">
        <f>IF(ISERROR(VLOOKUP(B268,Facture!$A$4:$D$33,4,FALSE)),0,VLOOKUP(B268,Facture!$B$7:$C$507,2,FALSE))</f>
        <v>0</v>
      </c>
      <c r="G268" s="41">
        <f t="shared" si="19"/>
        <v>13500</v>
      </c>
      <c r="H268" s="42">
        <f t="shared" si="20"/>
        <v>1300000</v>
      </c>
    </row>
    <row r="269" spans="1:8" x14ac:dyDescent="0.25">
      <c r="A269" s="38">
        <f t="shared" si="21"/>
        <v>269</v>
      </c>
      <c r="B269" s="39" t="s">
        <v>319</v>
      </c>
      <c r="C269" s="40">
        <v>10000</v>
      </c>
      <c r="D269" s="39">
        <v>100</v>
      </c>
      <c r="E269" s="41" t="s">
        <v>474</v>
      </c>
      <c r="F269" s="41">
        <f>IF(ISERROR(VLOOKUP(B269,Facture!$A$4:$D$33,4,FALSE)),0,VLOOKUP(B269,Facture!$B$7:$C$507,2,FALSE))</f>
        <v>0</v>
      </c>
      <c r="G269" s="41" t="e">
        <f t="shared" si="19"/>
        <v>#VALUE!</v>
      </c>
      <c r="H269" s="42">
        <f t="shared" si="20"/>
        <v>1000000</v>
      </c>
    </row>
    <row r="270" spans="1:8" x14ac:dyDescent="0.25">
      <c r="A270" s="38">
        <f t="shared" si="21"/>
        <v>270</v>
      </c>
      <c r="B270" s="39" t="s">
        <v>320</v>
      </c>
      <c r="C270" s="40">
        <v>13500</v>
      </c>
      <c r="D270" s="39">
        <v>100</v>
      </c>
      <c r="E270" s="43">
        <v>5800</v>
      </c>
      <c r="F270" s="41">
        <f>IF(ISERROR(VLOOKUP(B270,Facture!$A$4:$D$33,4,FALSE)),0,VLOOKUP(B270,Facture!$B$7:$C$507,2,FALSE))</f>
        <v>0</v>
      </c>
      <c r="G270" s="41">
        <f t="shared" si="19"/>
        <v>5800</v>
      </c>
      <c r="H270" s="42">
        <f t="shared" si="20"/>
        <v>1350000</v>
      </c>
    </row>
    <row r="271" spans="1:8" x14ac:dyDescent="0.25">
      <c r="A271" s="38">
        <f t="shared" si="21"/>
        <v>271</v>
      </c>
      <c r="B271" s="39" t="s">
        <v>321</v>
      </c>
      <c r="C271" s="40">
        <v>16800</v>
      </c>
      <c r="D271" s="39">
        <v>100</v>
      </c>
      <c r="E271" s="43">
        <v>3000</v>
      </c>
      <c r="F271" s="41">
        <f>IF(ISERROR(VLOOKUP(B271,Facture!$A$4:$D$33,4,FALSE)),0,VLOOKUP(B271,Facture!$B$7:$C$507,2,FALSE))</f>
        <v>0</v>
      </c>
      <c r="G271" s="41">
        <f t="shared" si="19"/>
        <v>3000</v>
      </c>
      <c r="H271" s="42">
        <f t="shared" si="20"/>
        <v>1680000</v>
      </c>
    </row>
    <row r="272" spans="1:8" x14ac:dyDescent="0.25">
      <c r="A272" s="38">
        <f t="shared" si="21"/>
        <v>272</v>
      </c>
      <c r="B272" s="39" t="s">
        <v>483</v>
      </c>
      <c r="C272" s="40"/>
      <c r="D272" s="39">
        <v>100</v>
      </c>
      <c r="E272" s="41" t="s">
        <v>474</v>
      </c>
      <c r="F272" s="41">
        <f>IF(ISERROR(VLOOKUP(B272,Facture!$A$4:$D$33,4,FALSE)),0,VLOOKUP(B272,Facture!$B$7:$C$507,2,FALSE))</f>
        <v>0</v>
      </c>
      <c r="G272" s="41" t="e">
        <f t="shared" si="19"/>
        <v>#VALUE!</v>
      </c>
      <c r="H272" s="42">
        <f t="shared" si="20"/>
        <v>0</v>
      </c>
    </row>
    <row r="273" spans="1:8" x14ac:dyDescent="0.25">
      <c r="A273" s="38">
        <f t="shared" si="21"/>
        <v>273</v>
      </c>
      <c r="B273" s="39" t="s">
        <v>322</v>
      </c>
      <c r="C273" s="40">
        <v>1400</v>
      </c>
      <c r="D273" s="39">
        <v>100</v>
      </c>
      <c r="E273" s="41" t="s">
        <v>474</v>
      </c>
      <c r="F273" s="41">
        <f>IF(ISERROR(VLOOKUP(B273,Facture!$A$4:$D$33,4,FALSE)),0,VLOOKUP(B273,Facture!$B$7:$C$507,2,FALSE))</f>
        <v>0</v>
      </c>
      <c r="G273" s="41" t="e">
        <f t="shared" si="19"/>
        <v>#VALUE!</v>
      </c>
      <c r="H273" s="42">
        <f t="shared" si="20"/>
        <v>140000</v>
      </c>
    </row>
    <row r="274" spans="1:8" x14ac:dyDescent="0.25">
      <c r="A274" s="38">
        <f t="shared" si="21"/>
        <v>274</v>
      </c>
      <c r="B274" s="39" t="s">
        <v>323</v>
      </c>
      <c r="C274" s="40">
        <v>2900</v>
      </c>
      <c r="D274" s="39">
        <v>100</v>
      </c>
      <c r="E274" s="41" t="s">
        <v>474</v>
      </c>
      <c r="F274" s="41">
        <f>IF(ISERROR(VLOOKUP(B274,Facture!$A$4:$D$33,4,FALSE)),0,VLOOKUP(B274,Facture!$B$7:$C$507,2,FALSE))</f>
        <v>0</v>
      </c>
      <c r="G274" s="41" t="e">
        <f t="shared" si="19"/>
        <v>#VALUE!</v>
      </c>
      <c r="H274" s="42">
        <f t="shared" si="20"/>
        <v>290000</v>
      </c>
    </row>
    <row r="275" spans="1:8" x14ac:dyDescent="0.25">
      <c r="A275" s="38">
        <f t="shared" si="21"/>
        <v>275</v>
      </c>
      <c r="B275" s="39" t="s">
        <v>324</v>
      </c>
      <c r="C275" s="40">
        <v>250</v>
      </c>
      <c r="D275" s="39">
        <v>100</v>
      </c>
      <c r="E275" s="43">
        <v>2600</v>
      </c>
      <c r="F275" s="41">
        <f>IF(ISERROR(VLOOKUP(B275,Facture!$A$4:$D$33,4,FALSE)),0,VLOOKUP(B275,Facture!$B$7:$C$507,2,FALSE))</f>
        <v>0</v>
      </c>
      <c r="G275" s="41">
        <f t="shared" si="19"/>
        <v>2600</v>
      </c>
      <c r="H275" s="42">
        <f t="shared" si="20"/>
        <v>25000</v>
      </c>
    </row>
    <row r="276" spans="1:8" x14ac:dyDescent="0.25">
      <c r="A276" s="38">
        <f t="shared" si="21"/>
        <v>276</v>
      </c>
      <c r="B276" s="39" t="s">
        <v>325</v>
      </c>
      <c r="C276" s="40">
        <v>290</v>
      </c>
      <c r="D276" s="39">
        <v>100</v>
      </c>
      <c r="E276" s="41" t="s">
        <v>474</v>
      </c>
      <c r="F276" s="41">
        <f>IF(ISERROR(VLOOKUP(B276,Facture!$A$4:$D$33,4,FALSE)),0,VLOOKUP(B276,Facture!$B$7:$C$507,2,FALSE))</f>
        <v>0</v>
      </c>
      <c r="G276" s="41" t="e">
        <f t="shared" si="19"/>
        <v>#VALUE!</v>
      </c>
      <c r="H276" s="42">
        <f t="shared" si="20"/>
        <v>29000</v>
      </c>
    </row>
    <row r="277" spans="1:8" x14ac:dyDescent="0.25">
      <c r="A277" s="38">
        <f t="shared" si="21"/>
        <v>277</v>
      </c>
      <c r="B277" s="39" t="s">
        <v>326</v>
      </c>
      <c r="C277" s="40">
        <v>700</v>
      </c>
      <c r="D277" s="39">
        <v>100</v>
      </c>
      <c r="E277" s="41">
        <v>800</v>
      </c>
      <c r="F277" s="41">
        <f>IF(ISERROR(VLOOKUP(B277,Facture!$A$4:$D$33,4,FALSE)),0,VLOOKUP(B277,Facture!$B$7:$C$507,2,FALSE))</f>
        <v>0</v>
      </c>
      <c r="G277" s="41">
        <f t="shared" si="19"/>
        <v>800</v>
      </c>
      <c r="H277" s="42">
        <f t="shared" si="20"/>
        <v>70000</v>
      </c>
    </row>
    <row r="278" spans="1:8" x14ac:dyDescent="0.25">
      <c r="A278" s="38">
        <f t="shared" si="21"/>
        <v>278</v>
      </c>
      <c r="B278" s="39" t="s">
        <v>327</v>
      </c>
      <c r="C278" s="40">
        <v>100</v>
      </c>
      <c r="D278" s="39">
        <v>100</v>
      </c>
      <c r="E278" s="41" t="s">
        <v>474</v>
      </c>
      <c r="F278" s="41">
        <f>IF(ISERROR(VLOOKUP(B278,Facture!$A$4:$D$33,4,FALSE)),0,VLOOKUP(B278,Facture!$B$7:$C$507,2,FALSE))</f>
        <v>0</v>
      </c>
      <c r="G278" s="41" t="e">
        <f t="shared" si="19"/>
        <v>#VALUE!</v>
      </c>
      <c r="H278" s="42">
        <f t="shared" si="20"/>
        <v>10000</v>
      </c>
    </row>
    <row r="279" spans="1:8" x14ac:dyDescent="0.25">
      <c r="A279" s="38">
        <f t="shared" si="21"/>
        <v>279</v>
      </c>
      <c r="B279" s="39" t="s">
        <v>453</v>
      </c>
      <c r="C279" s="40">
        <v>200</v>
      </c>
      <c r="D279" s="39">
        <v>100</v>
      </c>
      <c r="E279" s="41" t="s">
        <v>474</v>
      </c>
      <c r="F279" s="41">
        <f>IF(ISERROR(VLOOKUP(B279,Facture!$A$4:$D$33,4,FALSE)),0,VLOOKUP(B279,Facture!$B$7:$C$507,2,FALSE))</f>
        <v>0</v>
      </c>
      <c r="G279" s="41" t="e">
        <f t="shared" si="19"/>
        <v>#VALUE!</v>
      </c>
      <c r="H279" s="42">
        <f t="shared" si="20"/>
        <v>20000</v>
      </c>
    </row>
    <row r="280" spans="1:8" x14ac:dyDescent="0.25">
      <c r="A280" s="38">
        <f t="shared" si="21"/>
        <v>280</v>
      </c>
      <c r="B280" s="39" t="s">
        <v>328</v>
      </c>
      <c r="C280" s="40">
        <v>1300</v>
      </c>
      <c r="D280" s="39">
        <v>100</v>
      </c>
      <c r="E280" s="41" t="s">
        <v>474</v>
      </c>
      <c r="F280" s="41">
        <f>IF(ISERROR(VLOOKUP(B280,Facture!$A$4:$D$33,4,FALSE)),0,VLOOKUP(B280,Facture!$B$7:$C$507,2,FALSE))</f>
        <v>0</v>
      </c>
      <c r="G280" s="41" t="e">
        <f t="shared" ref="G280:G309" si="22">E280-F280</f>
        <v>#VALUE!</v>
      </c>
      <c r="H280" s="42">
        <f t="shared" si="20"/>
        <v>130000</v>
      </c>
    </row>
    <row r="281" spans="1:8" x14ac:dyDescent="0.25">
      <c r="A281" s="38">
        <f t="shared" si="21"/>
        <v>281</v>
      </c>
      <c r="B281" s="39" t="s">
        <v>329</v>
      </c>
      <c r="C281" s="40">
        <v>100</v>
      </c>
      <c r="D281" s="39">
        <v>100</v>
      </c>
      <c r="E281" s="41" t="s">
        <v>474</v>
      </c>
      <c r="F281" s="41">
        <f>IF(ISERROR(VLOOKUP(B281,Facture!$A$4:$D$33,4,FALSE)),0,VLOOKUP(B281,Facture!$B$7:$C$507,2,FALSE))</f>
        <v>0</v>
      </c>
      <c r="G281" s="41" t="e">
        <f t="shared" si="22"/>
        <v>#VALUE!</v>
      </c>
      <c r="H281" s="42">
        <f t="shared" si="20"/>
        <v>10000</v>
      </c>
    </row>
    <row r="282" spans="1:8" x14ac:dyDescent="0.25">
      <c r="A282" s="38">
        <f t="shared" si="21"/>
        <v>282</v>
      </c>
      <c r="B282" s="39" t="s">
        <v>330</v>
      </c>
      <c r="C282" s="40">
        <v>85</v>
      </c>
      <c r="D282" s="39">
        <v>100</v>
      </c>
      <c r="E282" s="41" t="s">
        <v>474</v>
      </c>
      <c r="F282" s="41">
        <f>IF(ISERROR(VLOOKUP(B282,Facture!$A$4:$D$33,4,FALSE)),0,VLOOKUP(B282,Facture!$B$7:$C$507,2,FALSE))</f>
        <v>0</v>
      </c>
      <c r="G282" s="41" t="e">
        <f t="shared" si="22"/>
        <v>#VALUE!</v>
      </c>
      <c r="H282" s="42">
        <f t="shared" si="20"/>
        <v>8500</v>
      </c>
    </row>
    <row r="283" spans="1:8" x14ac:dyDescent="0.25">
      <c r="A283" s="38">
        <f t="shared" si="21"/>
        <v>283</v>
      </c>
      <c r="B283" s="39" t="s">
        <v>331</v>
      </c>
      <c r="C283" s="40">
        <v>95</v>
      </c>
      <c r="D283" s="39">
        <v>100</v>
      </c>
      <c r="E283" s="41" t="s">
        <v>474</v>
      </c>
      <c r="F283" s="41">
        <f>IF(ISERROR(VLOOKUP(B283,Facture!$A$4:$D$33,4,FALSE)),0,VLOOKUP(B283,Facture!$B$7:$C$507,2,FALSE))</f>
        <v>0</v>
      </c>
      <c r="G283" s="41" t="e">
        <f t="shared" si="22"/>
        <v>#VALUE!</v>
      </c>
      <c r="H283" s="42">
        <f t="shared" si="20"/>
        <v>9500</v>
      </c>
    </row>
    <row r="284" spans="1:8" x14ac:dyDescent="0.25">
      <c r="A284" s="38">
        <f t="shared" si="21"/>
        <v>284</v>
      </c>
      <c r="B284" s="39" t="s">
        <v>332</v>
      </c>
      <c r="C284" s="40">
        <v>4000</v>
      </c>
      <c r="D284" s="39">
        <v>100</v>
      </c>
      <c r="E284" s="41" t="s">
        <v>474</v>
      </c>
      <c r="F284" s="41">
        <f>IF(ISERROR(VLOOKUP(B284,Facture!$A$4:$D$33,4,FALSE)),0,VLOOKUP(B284,Facture!$B$7:$C$507,2,FALSE))</f>
        <v>0</v>
      </c>
      <c r="G284" s="41" t="e">
        <f t="shared" si="22"/>
        <v>#VALUE!</v>
      </c>
      <c r="H284" s="42">
        <f t="shared" si="20"/>
        <v>400000</v>
      </c>
    </row>
    <row r="285" spans="1:8" x14ac:dyDescent="0.25">
      <c r="A285" s="38">
        <f t="shared" si="21"/>
        <v>285</v>
      </c>
      <c r="B285" s="39" t="s">
        <v>333</v>
      </c>
      <c r="C285" s="40">
        <v>4900</v>
      </c>
      <c r="D285" s="39">
        <v>100</v>
      </c>
      <c r="E285" s="43">
        <v>3000</v>
      </c>
      <c r="F285" s="41">
        <f>IF(ISERROR(VLOOKUP(B285,Facture!$A$4:$D$33,4,FALSE)),0,VLOOKUP(B285,Facture!$B$7:$C$507,2,FALSE))</f>
        <v>0</v>
      </c>
      <c r="G285" s="41">
        <f t="shared" si="22"/>
        <v>3000</v>
      </c>
      <c r="H285" s="42">
        <f t="shared" si="20"/>
        <v>490000</v>
      </c>
    </row>
    <row r="286" spans="1:8" x14ac:dyDescent="0.25">
      <c r="A286" s="38">
        <f t="shared" si="21"/>
        <v>286</v>
      </c>
      <c r="B286" s="39" t="s">
        <v>334</v>
      </c>
      <c r="C286" s="40">
        <v>3400</v>
      </c>
      <c r="D286" s="39">
        <v>100</v>
      </c>
      <c r="E286" s="41" t="s">
        <v>474</v>
      </c>
      <c r="F286" s="41">
        <f>IF(ISERROR(VLOOKUP(B286,Facture!$A$4:$D$33,4,FALSE)),0,VLOOKUP(B286,Facture!$B$7:$C$507,2,FALSE))</f>
        <v>0</v>
      </c>
      <c r="G286" s="41" t="e">
        <f t="shared" si="22"/>
        <v>#VALUE!</v>
      </c>
      <c r="H286" s="42">
        <f t="shared" si="20"/>
        <v>340000</v>
      </c>
    </row>
    <row r="287" spans="1:8" x14ac:dyDescent="0.25">
      <c r="A287" s="38">
        <f t="shared" si="21"/>
        <v>287</v>
      </c>
      <c r="B287" s="39" t="s">
        <v>335</v>
      </c>
      <c r="C287" s="40">
        <v>4900</v>
      </c>
      <c r="D287" s="39">
        <v>100</v>
      </c>
      <c r="E287" s="41" t="s">
        <v>474</v>
      </c>
      <c r="F287" s="41">
        <f>IF(ISERROR(VLOOKUP(B287,Facture!$A$4:$D$33,4,FALSE)),0,VLOOKUP(B287,Facture!$B$7:$C$507,2,FALSE))</f>
        <v>0</v>
      </c>
      <c r="G287" s="41" t="e">
        <f t="shared" si="22"/>
        <v>#VALUE!</v>
      </c>
      <c r="H287" s="42">
        <f t="shared" si="20"/>
        <v>490000</v>
      </c>
    </row>
    <row r="288" spans="1:8" x14ac:dyDescent="0.25">
      <c r="A288" s="38">
        <f t="shared" si="21"/>
        <v>288</v>
      </c>
      <c r="B288" s="39" t="s">
        <v>336</v>
      </c>
      <c r="C288" s="40">
        <v>3600</v>
      </c>
      <c r="D288" s="39">
        <v>100</v>
      </c>
      <c r="E288" s="41" t="s">
        <v>474</v>
      </c>
      <c r="F288" s="41">
        <f>IF(ISERROR(VLOOKUP(B288,Facture!$A$4:$D$33,4,FALSE)),0,VLOOKUP(B288,Facture!$B$7:$C$507,2,FALSE))</f>
        <v>0</v>
      </c>
      <c r="G288" s="41" t="e">
        <f t="shared" si="22"/>
        <v>#VALUE!</v>
      </c>
      <c r="H288" s="42">
        <f t="shared" si="20"/>
        <v>360000</v>
      </c>
    </row>
    <row r="289" spans="1:8" x14ac:dyDescent="0.25">
      <c r="A289" s="38">
        <f t="shared" si="21"/>
        <v>289</v>
      </c>
      <c r="B289" s="39" t="s">
        <v>454</v>
      </c>
      <c r="C289" s="40">
        <v>300</v>
      </c>
      <c r="D289" s="39">
        <v>100</v>
      </c>
      <c r="E289" s="43">
        <v>9200</v>
      </c>
      <c r="F289" s="41">
        <f>IF(ISERROR(VLOOKUP(B289,Facture!$A$4:$D$33,4,FALSE)),0,VLOOKUP(B289,Facture!$B$7:$C$507,2,FALSE))</f>
        <v>0</v>
      </c>
      <c r="G289" s="41">
        <f t="shared" si="22"/>
        <v>9200</v>
      </c>
      <c r="H289" s="42">
        <f t="shared" si="20"/>
        <v>30000</v>
      </c>
    </row>
    <row r="290" spans="1:8" x14ac:dyDescent="0.25">
      <c r="A290" s="38">
        <f t="shared" si="21"/>
        <v>290</v>
      </c>
      <c r="B290" s="39" t="s">
        <v>337</v>
      </c>
      <c r="C290" s="40">
        <v>80</v>
      </c>
      <c r="D290" s="39">
        <v>100</v>
      </c>
      <c r="E290" s="41" t="s">
        <v>474</v>
      </c>
      <c r="F290" s="41">
        <f>IF(ISERROR(VLOOKUP(B290,Facture!$A$4:$D$33,4,FALSE)),0,VLOOKUP(B290,Facture!$B$7:$C$507,2,FALSE))</f>
        <v>0</v>
      </c>
      <c r="G290" s="41" t="e">
        <f t="shared" si="22"/>
        <v>#VALUE!</v>
      </c>
      <c r="H290" s="42">
        <f t="shared" si="20"/>
        <v>8000</v>
      </c>
    </row>
    <row r="291" spans="1:8" x14ac:dyDescent="0.25">
      <c r="A291" s="38">
        <f t="shared" si="21"/>
        <v>291</v>
      </c>
      <c r="B291" s="39" t="s">
        <v>338</v>
      </c>
      <c r="C291" s="40">
        <v>23</v>
      </c>
      <c r="D291" s="39">
        <v>100</v>
      </c>
      <c r="E291" s="41" t="s">
        <v>474</v>
      </c>
      <c r="F291" s="41">
        <f>IF(ISERROR(VLOOKUP(B291,Facture!$A$4:$D$33,4,FALSE)),0,VLOOKUP(B291,Facture!$B$7:$C$507,2,FALSE))</f>
        <v>0</v>
      </c>
      <c r="G291" s="41" t="e">
        <f t="shared" si="22"/>
        <v>#VALUE!</v>
      </c>
      <c r="H291" s="42">
        <f t="shared" si="20"/>
        <v>2300</v>
      </c>
    </row>
    <row r="292" spans="1:8" x14ac:dyDescent="0.25">
      <c r="A292" s="38">
        <f t="shared" si="21"/>
        <v>292</v>
      </c>
      <c r="B292" s="39" t="s">
        <v>339</v>
      </c>
      <c r="C292" s="40">
        <v>7300</v>
      </c>
      <c r="D292" s="39">
        <v>100</v>
      </c>
      <c r="E292" s="41" t="s">
        <v>474</v>
      </c>
      <c r="F292" s="41">
        <f>IF(ISERROR(VLOOKUP(B292,Facture!$A$4:$D$33,4,FALSE)),0,VLOOKUP(B292,Facture!$B$7:$C$507,2,FALSE))</f>
        <v>0</v>
      </c>
      <c r="G292" s="41" t="e">
        <f t="shared" si="22"/>
        <v>#VALUE!</v>
      </c>
      <c r="H292" s="42">
        <f t="shared" si="20"/>
        <v>730000</v>
      </c>
    </row>
    <row r="293" spans="1:8" x14ac:dyDescent="0.25">
      <c r="A293" s="38">
        <f t="shared" si="21"/>
        <v>293</v>
      </c>
      <c r="B293" s="39" t="s">
        <v>340</v>
      </c>
      <c r="C293" s="40">
        <v>4600</v>
      </c>
      <c r="D293" s="39">
        <v>100</v>
      </c>
      <c r="E293" s="41">
        <v>320</v>
      </c>
      <c r="F293" s="41">
        <f>IF(ISERROR(VLOOKUP(B293,Facture!$A$4:$D$33,4,FALSE)),0,VLOOKUP(B293,Facture!$B$7:$C$507,2,FALSE))</f>
        <v>0</v>
      </c>
      <c r="G293" s="41">
        <f t="shared" si="22"/>
        <v>320</v>
      </c>
      <c r="H293" s="42">
        <f t="shared" si="20"/>
        <v>460000</v>
      </c>
    </row>
    <row r="294" spans="1:8" x14ac:dyDescent="0.25">
      <c r="A294" s="38">
        <f t="shared" si="21"/>
        <v>294</v>
      </c>
      <c r="B294" s="39" t="s">
        <v>481</v>
      </c>
      <c r="C294" s="40">
        <v>35500</v>
      </c>
      <c r="D294" s="39">
        <v>100</v>
      </c>
      <c r="E294" s="41" t="s">
        <v>474</v>
      </c>
      <c r="F294" s="41">
        <f>IF(ISERROR(VLOOKUP(B294,Facture!$A$4:$D$33,4,FALSE)),0,VLOOKUP(B294,Facture!$B$7:$C$507,2,FALSE))</f>
        <v>0</v>
      </c>
      <c r="G294" s="41" t="e">
        <f t="shared" si="22"/>
        <v>#VALUE!</v>
      </c>
      <c r="H294" s="42">
        <f t="shared" si="20"/>
        <v>3550000</v>
      </c>
    </row>
    <row r="295" spans="1:8" x14ac:dyDescent="0.25">
      <c r="A295" s="38">
        <f t="shared" si="21"/>
        <v>295</v>
      </c>
      <c r="B295" s="39" t="s">
        <v>341</v>
      </c>
      <c r="C295" s="40">
        <v>130</v>
      </c>
      <c r="D295" s="39">
        <v>100</v>
      </c>
      <c r="E295" s="41" t="s">
        <v>474</v>
      </c>
      <c r="F295" s="41">
        <f>IF(ISERROR(VLOOKUP(B295,Facture!$A$4:$D$33,4,FALSE)),0,VLOOKUP(B295,Facture!$B$7:$C$507,2,FALSE))</f>
        <v>0</v>
      </c>
      <c r="G295" s="41" t="e">
        <f t="shared" si="22"/>
        <v>#VALUE!</v>
      </c>
      <c r="H295" s="42">
        <f t="shared" si="20"/>
        <v>13000</v>
      </c>
    </row>
    <row r="296" spans="1:8" x14ac:dyDescent="0.25">
      <c r="A296" s="38">
        <f t="shared" si="21"/>
        <v>296</v>
      </c>
      <c r="B296" s="39" t="s">
        <v>342</v>
      </c>
      <c r="C296" s="40">
        <v>3400</v>
      </c>
      <c r="D296" s="39">
        <v>100</v>
      </c>
      <c r="E296" s="41" t="s">
        <v>474</v>
      </c>
      <c r="F296" s="41">
        <f>IF(ISERROR(VLOOKUP(B296,Facture!$A$4:$D$33,4,FALSE)),0,VLOOKUP(B296,Facture!$B$7:$C$507,2,FALSE))</f>
        <v>0</v>
      </c>
      <c r="G296" s="41" t="e">
        <f t="shared" si="22"/>
        <v>#VALUE!</v>
      </c>
      <c r="H296" s="42">
        <f t="shared" si="20"/>
        <v>340000</v>
      </c>
    </row>
    <row r="297" spans="1:8" x14ac:dyDescent="0.25">
      <c r="A297" s="38">
        <f t="shared" si="21"/>
        <v>297</v>
      </c>
      <c r="B297" s="39" t="s">
        <v>455</v>
      </c>
      <c r="C297" s="40">
        <v>160</v>
      </c>
      <c r="D297" s="39">
        <v>100</v>
      </c>
      <c r="E297" s="41" t="s">
        <v>474</v>
      </c>
      <c r="F297" s="41">
        <f>IF(ISERROR(VLOOKUP(B297,Facture!$A$4:$D$33,4,FALSE)),0,VLOOKUP(B297,Facture!$B$7:$C$507,2,FALSE))</f>
        <v>0</v>
      </c>
      <c r="G297" s="41" t="e">
        <f t="shared" si="22"/>
        <v>#VALUE!</v>
      </c>
      <c r="H297" s="42">
        <f t="shared" si="20"/>
        <v>16000</v>
      </c>
    </row>
    <row r="298" spans="1:8" x14ac:dyDescent="0.25">
      <c r="A298" s="38">
        <f t="shared" si="21"/>
        <v>298</v>
      </c>
      <c r="B298" s="39" t="s">
        <v>456</v>
      </c>
      <c r="C298" s="40">
        <v>330</v>
      </c>
      <c r="D298" s="39">
        <v>100</v>
      </c>
      <c r="E298" s="41" t="s">
        <v>474</v>
      </c>
      <c r="F298" s="41">
        <f>IF(ISERROR(VLOOKUP(B298,Facture!$A$4:$D$33,4,FALSE)),0,VLOOKUP(B298,Facture!$B$7:$C$507,2,FALSE))</f>
        <v>0</v>
      </c>
      <c r="G298" s="41" t="e">
        <f t="shared" si="22"/>
        <v>#VALUE!</v>
      </c>
      <c r="H298" s="42">
        <f t="shared" si="20"/>
        <v>33000</v>
      </c>
    </row>
    <row r="299" spans="1:8" x14ac:dyDescent="0.25">
      <c r="A299" s="38">
        <f t="shared" si="21"/>
        <v>299</v>
      </c>
      <c r="B299" s="39" t="s">
        <v>343</v>
      </c>
      <c r="C299" s="40">
        <v>14000</v>
      </c>
      <c r="D299" s="39">
        <v>100</v>
      </c>
      <c r="E299" s="43">
        <v>8000</v>
      </c>
      <c r="F299" s="41">
        <f>IF(ISERROR(VLOOKUP(B299,Facture!$A$4:$D$33,4,FALSE)),0,VLOOKUP(B299,Facture!$B$7:$C$507,2,FALSE))</f>
        <v>0</v>
      </c>
      <c r="G299" s="41">
        <f t="shared" si="22"/>
        <v>8000</v>
      </c>
      <c r="H299" s="42">
        <f t="shared" si="20"/>
        <v>1400000</v>
      </c>
    </row>
    <row r="300" spans="1:8" x14ac:dyDescent="0.25">
      <c r="A300" s="38">
        <f t="shared" si="21"/>
        <v>300</v>
      </c>
      <c r="B300" s="39" t="s">
        <v>344</v>
      </c>
      <c r="C300" s="40">
        <v>1000</v>
      </c>
      <c r="D300" s="39">
        <v>100</v>
      </c>
      <c r="E300" s="41" t="s">
        <v>474</v>
      </c>
      <c r="F300" s="41">
        <f>IF(ISERROR(VLOOKUP(B300,Facture!$A$4:$D$33,4,FALSE)),0,VLOOKUP(B300,Facture!$B$7:$C$507,2,FALSE))</f>
        <v>0</v>
      </c>
      <c r="G300" s="41" t="e">
        <f t="shared" si="22"/>
        <v>#VALUE!</v>
      </c>
      <c r="H300" s="42">
        <f t="shared" si="20"/>
        <v>100000</v>
      </c>
    </row>
    <row r="301" spans="1:8" x14ac:dyDescent="0.25">
      <c r="A301" s="38">
        <f t="shared" si="21"/>
        <v>301</v>
      </c>
      <c r="B301" s="39" t="s">
        <v>345</v>
      </c>
      <c r="C301" s="40">
        <v>780</v>
      </c>
      <c r="D301" s="39">
        <v>100</v>
      </c>
      <c r="E301" s="41" t="s">
        <v>474</v>
      </c>
      <c r="F301" s="41">
        <f>IF(ISERROR(VLOOKUP(B301,Facture!$A$4:$D$33,4,FALSE)),0,VLOOKUP(B301,Facture!$B$7:$C$507,2,FALSE))</f>
        <v>0</v>
      </c>
      <c r="G301" s="41" t="e">
        <f t="shared" si="22"/>
        <v>#VALUE!</v>
      </c>
      <c r="H301" s="42">
        <f t="shared" si="20"/>
        <v>78000</v>
      </c>
    </row>
    <row r="302" spans="1:8" x14ac:dyDescent="0.25">
      <c r="A302" s="38">
        <f t="shared" si="21"/>
        <v>302</v>
      </c>
      <c r="B302" s="39" t="s">
        <v>346</v>
      </c>
      <c r="C302" s="40">
        <v>630</v>
      </c>
      <c r="D302" s="39">
        <v>100</v>
      </c>
      <c r="E302" s="41" t="s">
        <v>474</v>
      </c>
      <c r="F302" s="41">
        <f>IF(ISERROR(VLOOKUP(B302,Facture!$A$4:$D$33,4,FALSE)),0,VLOOKUP(B302,Facture!$B$7:$C$507,2,FALSE))</f>
        <v>0</v>
      </c>
      <c r="G302" s="41" t="e">
        <f t="shared" si="22"/>
        <v>#VALUE!</v>
      </c>
      <c r="H302" s="42">
        <f t="shared" si="20"/>
        <v>63000</v>
      </c>
    </row>
    <row r="303" spans="1:8" x14ac:dyDescent="0.25">
      <c r="A303" s="38">
        <f t="shared" si="21"/>
        <v>303</v>
      </c>
      <c r="B303" s="39" t="s">
        <v>347</v>
      </c>
      <c r="C303" s="40">
        <v>1000</v>
      </c>
      <c r="D303" s="39">
        <v>100</v>
      </c>
      <c r="E303" s="41" t="s">
        <v>474</v>
      </c>
      <c r="F303" s="41">
        <f>IF(ISERROR(VLOOKUP(B303,Facture!$A$4:$D$33,4,FALSE)),0,VLOOKUP(B303,Facture!$B$7:$C$507,2,FALSE))</f>
        <v>0</v>
      </c>
      <c r="G303" s="41" t="e">
        <f t="shared" si="22"/>
        <v>#VALUE!</v>
      </c>
      <c r="H303" s="42">
        <f t="shared" si="20"/>
        <v>100000</v>
      </c>
    </row>
    <row r="304" spans="1:8" x14ac:dyDescent="0.25">
      <c r="A304" s="38">
        <f t="shared" si="21"/>
        <v>304</v>
      </c>
      <c r="B304" s="39" t="s">
        <v>348</v>
      </c>
      <c r="C304" s="40">
        <v>1080</v>
      </c>
      <c r="D304" s="39">
        <v>100</v>
      </c>
      <c r="E304" s="41" t="s">
        <v>474</v>
      </c>
      <c r="F304" s="41">
        <f>IF(ISERROR(VLOOKUP(B304,Facture!$A$4:$D$33,4,FALSE)),0,VLOOKUP(B304,Facture!$B$7:$C$507,2,FALSE))</f>
        <v>0</v>
      </c>
      <c r="G304" s="41" t="e">
        <f t="shared" si="22"/>
        <v>#VALUE!</v>
      </c>
      <c r="H304" s="42">
        <f t="shared" si="20"/>
        <v>108000</v>
      </c>
    </row>
    <row r="305" spans="1:8" x14ac:dyDescent="0.25">
      <c r="A305" s="38">
        <f t="shared" si="21"/>
        <v>305</v>
      </c>
      <c r="B305" s="39" t="s">
        <v>349</v>
      </c>
      <c r="C305" s="40">
        <v>780</v>
      </c>
      <c r="D305" s="39">
        <v>100</v>
      </c>
      <c r="E305" s="41" t="s">
        <v>474</v>
      </c>
      <c r="F305" s="41">
        <f>IF(ISERROR(VLOOKUP(B305,Facture!$A$4:$D$33,4,FALSE)),0,VLOOKUP(B305,Facture!$B$7:$C$507,2,FALSE))</f>
        <v>0</v>
      </c>
      <c r="G305" s="41" t="e">
        <f t="shared" si="22"/>
        <v>#VALUE!</v>
      </c>
      <c r="H305" s="42">
        <f t="shared" si="20"/>
        <v>78000</v>
      </c>
    </row>
    <row r="306" spans="1:8" x14ac:dyDescent="0.25">
      <c r="A306" s="38">
        <f t="shared" si="21"/>
        <v>306</v>
      </c>
      <c r="B306" s="39" t="s">
        <v>350</v>
      </c>
      <c r="C306" s="40">
        <v>1080</v>
      </c>
      <c r="D306" s="39">
        <v>100</v>
      </c>
      <c r="E306" s="43">
        <v>3200</v>
      </c>
      <c r="F306" s="41">
        <f>IF(ISERROR(VLOOKUP(B306,Facture!$A$4:$D$33,4,FALSE)),0,VLOOKUP(B306,Facture!$B$7:$C$507,2,FALSE))</f>
        <v>0</v>
      </c>
      <c r="G306" s="41">
        <f t="shared" si="22"/>
        <v>3200</v>
      </c>
      <c r="H306" s="42">
        <f t="shared" si="20"/>
        <v>108000</v>
      </c>
    </row>
    <row r="307" spans="1:8" x14ac:dyDescent="0.25">
      <c r="A307" s="38">
        <f t="shared" si="21"/>
        <v>307</v>
      </c>
      <c r="B307" s="39" t="s">
        <v>351</v>
      </c>
      <c r="C307" s="40">
        <v>550</v>
      </c>
      <c r="D307" s="39">
        <v>100</v>
      </c>
      <c r="E307" s="43">
        <v>2000</v>
      </c>
      <c r="F307" s="41">
        <f>IF(ISERROR(VLOOKUP(B307,Facture!$A$4:$D$33,4,FALSE)),0,VLOOKUP(B307,Facture!$B$7:$C$507,2,FALSE))</f>
        <v>0</v>
      </c>
      <c r="G307" s="41">
        <f t="shared" si="22"/>
        <v>2000</v>
      </c>
      <c r="H307" s="42">
        <f t="shared" si="20"/>
        <v>55000</v>
      </c>
    </row>
    <row r="308" spans="1:8" x14ac:dyDescent="0.25">
      <c r="A308" s="38">
        <f t="shared" si="21"/>
        <v>308</v>
      </c>
      <c r="B308" s="39" t="s">
        <v>352</v>
      </c>
      <c r="C308" s="40">
        <v>150</v>
      </c>
      <c r="D308" s="39">
        <v>100</v>
      </c>
      <c r="E308" s="43">
        <v>2400</v>
      </c>
      <c r="F308" s="41">
        <f>IF(ISERROR(VLOOKUP(B308,Facture!$A$4:$D$33,4,FALSE)),0,VLOOKUP(B308,Facture!$B$7:$C$507,2,FALSE))</f>
        <v>0</v>
      </c>
      <c r="G308" s="41">
        <f t="shared" si="22"/>
        <v>2400</v>
      </c>
      <c r="H308" s="42">
        <f t="shared" si="20"/>
        <v>15000</v>
      </c>
    </row>
    <row r="309" spans="1:8" x14ac:dyDescent="0.25">
      <c r="A309" s="38">
        <f t="shared" si="21"/>
        <v>309</v>
      </c>
      <c r="B309" s="39" t="s">
        <v>353</v>
      </c>
      <c r="C309" s="40">
        <v>340</v>
      </c>
      <c r="D309" s="39">
        <v>100</v>
      </c>
      <c r="E309" s="43">
        <v>3200</v>
      </c>
      <c r="F309" s="41">
        <f>IF(ISERROR(VLOOKUP(B309,Facture!$A$4:$D$33,4,FALSE)),0,VLOOKUP(B309,Facture!$B$7:$C$507,2,FALSE))</f>
        <v>0</v>
      </c>
      <c r="G309" s="41">
        <f t="shared" si="22"/>
        <v>3200</v>
      </c>
      <c r="H309" s="42">
        <f t="shared" si="20"/>
        <v>34000</v>
      </c>
    </row>
    <row r="310" spans="1:8" x14ac:dyDescent="0.25">
      <c r="A310" s="38">
        <f t="shared" si="21"/>
        <v>310</v>
      </c>
      <c r="B310" s="39" t="s">
        <v>489</v>
      </c>
      <c r="C310" s="40">
        <v>1300</v>
      </c>
      <c r="D310" s="39">
        <v>100</v>
      </c>
      <c r="E310" s="41"/>
      <c r="F310" s="41"/>
      <c r="G310" s="41"/>
      <c r="H310" s="42">
        <f t="shared" si="20"/>
        <v>130000</v>
      </c>
    </row>
    <row r="311" spans="1:8" x14ac:dyDescent="0.25">
      <c r="A311" s="38">
        <f t="shared" si="21"/>
        <v>311</v>
      </c>
      <c r="B311" s="39" t="s">
        <v>354</v>
      </c>
      <c r="C311" s="40">
        <v>800</v>
      </c>
      <c r="D311" s="39">
        <v>100</v>
      </c>
      <c r="E311" s="43">
        <v>4200</v>
      </c>
      <c r="F311" s="41">
        <f>IF(ISERROR(VLOOKUP(B311,Facture!$A$4:$D$33,4,FALSE)),0,VLOOKUP(B311,Facture!$B$7:$C$507,2,FALSE))</f>
        <v>0</v>
      </c>
      <c r="G311" s="41">
        <f t="shared" ref="G311:G345" si="23">E311-F311</f>
        <v>4200</v>
      </c>
      <c r="H311" s="42">
        <f t="shared" si="20"/>
        <v>80000</v>
      </c>
    </row>
    <row r="312" spans="1:8" x14ac:dyDescent="0.25">
      <c r="A312" s="38">
        <f t="shared" si="21"/>
        <v>312</v>
      </c>
      <c r="B312" s="39" t="s">
        <v>355</v>
      </c>
      <c r="C312" s="40">
        <v>500</v>
      </c>
      <c r="D312" s="39">
        <v>100</v>
      </c>
      <c r="E312" s="41" t="s">
        <v>474</v>
      </c>
      <c r="F312" s="41">
        <f>IF(ISERROR(VLOOKUP(B312,Facture!$A$4:$D$33,4,FALSE)),0,VLOOKUP(B312,Facture!$B$7:$C$507,2,FALSE))</f>
        <v>0</v>
      </c>
      <c r="G312" s="41" t="e">
        <f t="shared" si="23"/>
        <v>#VALUE!</v>
      </c>
      <c r="H312" s="42">
        <f t="shared" si="20"/>
        <v>50000</v>
      </c>
    </row>
    <row r="313" spans="1:8" x14ac:dyDescent="0.25">
      <c r="A313" s="38">
        <f t="shared" si="21"/>
        <v>313</v>
      </c>
      <c r="B313" s="39" t="s">
        <v>457</v>
      </c>
      <c r="C313" s="40">
        <v>200</v>
      </c>
      <c r="D313" s="39">
        <v>100</v>
      </c>
      <c r="E313" s="43">
        <v>3500</v>
      </c>
      <c r="F313" s="41">
        <f>IF(ISERROR(VLOOKUP(B313,Facture!$A$4:$D$33,4,FALSE)),0,VLOOKUP(B313,Facture!$B$7:$C$507,2,FALSE))</f>
        <v>0</v>
      </c>
      <c r="G313" s="41">
        <f t="shared" si="23"/>
        <v>3500</v>
      </c>
      <c r="H313" s="42">
        <f t="shared" si="20"/>
        <v>20000</v>
      </c>
    </row>
    <row r="314" spans="1:8" x14ac:dyDescent="0.25">
      <c r="A314" s="38">
        <f t="shared" si="21"/>
        <v>314</v>
      </c>
      <c r="B314" s="39" t="s">
        <v>458</v>
      </c>
      <c r="C314" s="40">
        <v>200</v>
      </c>
      <c r="D314" s="39">
        <v>100</v>
      </c>
      <c r="E314" s="41" t="s">
        <v>474</v>
      </c>
      <c r="F314" s="41">
        <f>IF(ISERROR(VLOOKUP(B314,Facture!$A$4:$D$33,4,FALSE)),0,VLOOKUP(B314,Facture!$B$7:$C$507,2,FALSE))</f>
        <v>0</v>
      </c>
      <c r="G314" s="41" t="e">
        <f t="shared" si="23"/>
        <v>#VALUE!</v>
      </c>
      <c r="H314" s="42">
        <f t="shared" si="20"/>
        <v>20000</v>
      </c>
    </row>
    <row r="315" spans="1:8" x14ac:dyDescent="0.25">
      <c r="A315" s="38">
        <f t="shared" si="21"/>
        <v>315</v>
      </c>
      <c r="B315" s="39" t="s">
        <v>356</v>
      </c>
      <c r="C315" s="40">
        <v>600</v>
      </c>
      <c r="D315" s="39">
        <v>100</v>
      </c>
      <c r="E315" s="41" t="s">
        <v>474</v>
      </c>
      <c r="F315" s="41">
        <f>IF(ISERROR(VLOOKUP(B315,Facture!$A$4:$D$33,4,FALSE)),0,VLOOKUP(B315,Facture!$B$7:$C$507,2,FALSE))</f>
        <v>0</v>
      </c>
      <c r="G315" s="41" t="e">
        <f t="shared" si="23"/>
        <v>#VALUE!</v>
      </c>
      <c r="H315" s="42">
        <f t="shared" si="20"/>
        <v>60000</v>
      </c>
    </row>
    <row r="316" spans="1:8" x14ac:dyDescent="0.25">
      <c r="A316" s="38">
        <f t="shared" si="21"/>
        <v>316</v>
      </c>
      <c r="B316" s="39" t="s">
        <v>357</v>
      </c>
      <c r="C316" s="40">
        <v>600</v>
      </c>
      <c r="D316" s="39">
        <v>100</v>
      </c>
      <c r="E316" s="41" t="s">
        <v>474</v>
      </c>
      <c r="F316" s="41">
        <f>IF(ISERROR(VLOOKUP(B316,Facture!$A$4:$D$33,4,FALSE)),0,VLOOKUP(B316,Facture!$B$7:$C$507,2,FALSE))</f>
        <v>0</v>
      </c>
      <c r="G316" s="41" t="e">
        <f t="shared" si="23"/>
        <v>#VALUE!</v>
      </c>
      <c r="H316" s="42">
        <f t="shared" si="20"/>
        <v>60000</v>
      </c>
    </row>
    <row r="317" spans="1:8" x14ac:dyDescent="0.25">
      <c r="A317" s="38">
        <f t="shared" si="21"/>
        <v>317</v>
      </c>
      <c r="B317" s="39" t="s">
        <v>358</v>
      </c>
      <c r="C317" s="40">
        <v>1200</v>
      </c>
      <c r="D317" s="39">
        <v>100</v>
      </c>
      <c r="E317" s="41" t="s">
        <v>474</v>
      </c>
      <c r="F317" s="41">
        <f>IF(ISERROR(VLOOKUP(B317,Facture!$A$4:$D$33,4,FALSE)),0,VLOOKUP(B317,Facture!$B$7:$C$507,2,FALSE))</f>
        <v>0</v>
      </c>
      <c r="G317" s="41" t="e">
        <f t="shared" si="23"/>
        <v>#VALUE!</v>
      </c>
      <c r="H317" s="42">
        <f t="shared" si="20"/>
        <v>120000</v>
      </c>
    </row>
    <row r="318" spans="1:8" x14ac:dyDescent="0.25">
      <c r="A318" s="38">
        <f t="shared" si="21"/>
        <v>318</v>
      </c>
      <c r="B318" s="39" t="s">
        <v>459</v>
      </c>
      <c r="C318" s="40">
        <v>340</v>
      </c>
      <c r="D318" s="39">
        <v>100</v>
      </c>
      <c r="E318" s="41" t="s">
        <v>474</v>
      </c>
      <c r="F318" s="41">
        <f>IF(ISERROR(VLOOKUP(B318,Facture!$A$4:$D$33,4,FALSE)),0,VLOOKUP(B318,Facture!$B$7:$C$507,2,FALSE))</f>
        <v>0</v>
      </c>
      <c r="G318" s="41" t="e">
        <f t="shared" si="23"/>
        <v>#VALUE!</v>
      </c>
      <c r="H318" s="42">
        <f t="shared" si="20"/>
        <v>34000</v>
      </c>
    </row>
    <row r="319" spans="1:8" x14ac:dyDescent="0.25">
      <c r="A319" s="38">
        <f t="shared" si="21"/>
        <v>319</v>
      </c>
      <c r="B319" s="39" t="s">
        <v>359</v>
      </c>
      <c r="C319" s="40">
        <v>730</v>
      </c>
      <c r="D319" s="39">
        <v>100</v>
      </c>
      <c r="E319" s="43">
        <v>1750</v>
      </c>
      <c r="F319" s="41">
        <f>IF(ISERROR(VLOOKUP(B319,Facture!$A$4:$D$33,4,FALSE)),0,VLOOKUP(B319,Facture!$B$7:$C$507,2,FALSE))</f>
        <v>0</v>
      </c>
      <c r="G319" s="41">
        <f t="shared" si="23"/>
        <v>1750</v>
      </c>
      <c r="H319" s="42">
        <f t="shared" si="20"/>
        <v>73000</v>
      </c>
    </row>
    <row r="320" spans="1:8" x14ac:dyDescent="0.25">
      <c r="A320" s="38">
        <f t="shared" si="21"/>
        <v>320</v>
      </c>
      <c r="B320" s="39" t="s">
        <v>360</v>
      </c>
      <c r="C320" s="40">
        <v>750</v>
      </c>
      <c r="D320" s="39">
        <v>100</v>
      </c>
      <c r="E320" s="41" t="s">
        <v>474</v>
      </c>
      <c r="F320" s="41">
        <f>IF(ISERROR(VLOOKUP(B320,Facture!$A$4:$D$33,4,FALSE)),0,VLOOKUP(B320,Facture!$B$7:$C$507,2,FALSE))</f>
        <v>0</v>
      </c>
      <c r="G320" s="41" t="e">
        <f t="shared" si="23"/>
        <v>#VALUE!</v>
      </c>
      <c r="H320" s="42">
        <f t="shared" si="20"/>
        <v>75000</v>
      </c>
    </row>
    <row r="321" spans="1:8" x14ac:dyDescent="0.25">
      <c r="A321" s="38">
        <f t="shared" si="21"/>
        <v>321</v>
      </c>
      <c r="B321" s="39" t="s">
        <v>361</v>
      </c>
      <c r="C321" s="40">
        <v>900</v>
      </c>
      <c r="D321" s="39">
        <v>100</v>
      </c>
      <c r="E321" s="41" t="s">
        <v>474</v>
      </c>
      <c r="F321" s="41">
        <f>IF(ISERROR(VLOOKUP(B321,Facture!$A$4:$D$33,4,FALSE)),0,VLOOKUP(B321,Facture!$B$7:$C$507,2,FALSE))</f>
        <v>0</v>
      </c>
      <c r="G321" s="41" t="e">
        <f t="shared" si="23"/>
        <v>#VALUE!</v>
      </c>
      <c r="H321" s="42">
        <f t="shared" si="20"/>
        <v>90000</v>
      </c>
    </row>
    <row r="322" spans="1:8" x14ac:dyDescent="0.25">
      <c r="A322" s="38">
        <f t="shared" si="21"/>
        <v>322</v>
      </c>
      <c r="B322" s="39" t="s">
        <v>362</v>
      </c>
      <c r="C322" s="40">
        <v>1400</v>
      </c>
      <c r="D322" s="39">
        <v>100</v>
      </c>
      <c r="E322" s="41" t="s">
        <v>474</v>
      </c>
      <c r="F322" s="41">
        <f>IF(ISERROR(VLOOKUP(B322,Facture!$A$4:$D$33,4,FALSE)),0,VLOOKUP(B322,Facture!$B$7:$C$507,2,FALSE))</f>
        <v>0</v>
      </c>
      <c r="G322" s="41" t="e">
        <f t="shared" si="23"/>
        <v>#VALUE!</v>
      </c>
      <c r="H322" s="42">
        <f t="shared" ref="H322:H385" si="24">D322*C322</f>
        <v>140000</v>
      </c>
    </row>
    <row r="323" spans="1:8" x14ac:dyDescent="0.25">
      <c r="A323" s="38">
        <f t="shared" si="21"/>
        <v>323</v>
      </c>
      <c r="B323" s="39" t="s">
        <v>363</v>
      </c>
      <c r="C323" s="40">
        <v>1500</v>
      </c>
      <c r="D323" s="39">
        <v>100</v>
      </c>
      <c r="E323" s="41" t="s">
        <v>474</v>
      </c>
      <c r="F323" s="41">
        <f>IF(ISERROR(VLOOKUP(B323,Facture!$A$4:$D$33,4,FALSE)),0,VLOOKUP(B323,Facture!$B$7:$C$507,2,FALSE))</f>
        <v>0</v>
      </c>
      <c r="G323" s="41" t="e">
        <f t="shared" si="23"/>
        <v>#VALUE!</v>
      </c>
      <c r="H323" s="42">
        <f t="shared" si="24"/>
        <v>150000</v>
      </c>
    </row>
    <row r="324" spans="1:8" x14ac:dyDescent="0.25">
      <c r="A324" s="38">
        <f t="shared" si="21"/>
        <v>324</v>
      </c>
      <c r="B324" s="39" t="s">
        <v>460</v>
      </c>
      <c r="C324" s="40">
        <v>250</v>
      </c>
      <c r="D324" s="39">
        <v>100</v>
      </c>
      <c r="E324" s="41" t="s">
        <v>474</v>
      </c>
      <c r="F324" s="41">
        <f>IF(ISERROR(VLOOKUP(B324,Facture!$A$4:$D$33,4,FALSE)),0,VLOOKUP(B324,Facture!$B$7:$C$507,2,FALSE))</f>
        <v>0</v>
      </c>
      <c r="G324" s="41" t="e">
        <f t="shared" si="23"/>
        <v>#VALUE!</v>
      </c>
      <c r="H324" s="42">
        <f t="shared" si="24"/>
        <v>25000</v>
      </c>
    </row>
    <row r="325" spans="1:8" x14ac:dyDescent="0.25">
      <c r="A325" s="38">
        <f t="shared" si="21"/>
        <v>325</v>
      </c>
      <c r="B325" s="39" t="s">
        <v>461</v>
      </c>
      <c r="C325" s="40">
        <v>19500</v>
      </c>
      <c r="D325" s="39">
        <v>100</v>
      </c>
      <c r="E325" s="41" t="s">
        <v>474</v>
      </c>
      <c r="F325" s="41">
        <f>IF(ISERROR(VLOOKUP(B325,Facture!$A$4:$D$33,4,FALSE)),0,VLOOKUP(B325,Facture!$B$7:$C$507,2,FALSE))</f>
        <v>0</v>
      </c>
      <c r="G325" s="41" t="e">
        <f t="shared" si="23"/>
        <v>#VALUE!</v>
      </c>
      <c r="H325" s="42">
        <f t="shared" si="24"/>
        <v>1950000</v>
      </c>
    </row>
    <row r="326" spans="1:8" x14ac:dyDescent="0.25">
      <c r="A326" s="38">
        <f t="shared" si="21"/>
        <v>326</v>
      </c>
      <c r="B326" s="39" t="s">
        <v>364</v>
      </c>
      <c r="C326" s="40">
        <v>220</v>
      </c>
      <c r="D326" s="39">
        <v>100</v>
      </c>
      <c r="E326" s="41" t="s">
        <v>474</v>
      </c>
      <c r="F326" s="41">
        <f>IF(ISERROR(VLOOKUP(B326,Facture!$A$4:$D$33,4,FALSE)),0,VLOOKUP(B326,Facture!$B$7:$C$507,2,FALSE))</f>
        <v>0</v>
      </c>
      <c r="G326" s="41" t="e">
        <f t="shared" si="23"/>
        <v>#VALUE!</v>
      </c>
      <c r="H326" s="42">
        <f t="shared" si="24"/>
        <v>22000</v>
      </c>
    </row>
    <row r="327" spans="1:8" x14ac:dyDescent="0.25">
      <c r="A327" s="38">
        <f t="shared" si="21"/>
        <v>327</v>
      </c>
      <c r="B327" s="39" t="s">
        <v>365</v>
      </c>
      <c r="C327" s="40">
        <v>200</v>
      </c>
      <c r="D327" s="39">
        <v>100</v>
      </c>
      <c r="E327" s="41" t="s">
        <v>474</v>
      </c>
      <c r="F327" s="41">
        <f>IF(ISERROR(VLOOKUP(B327,Facture!$A$4:$D$33,4,FALSE)),0,VLOOKUP(B327,Facture!$B$7:$C$507,2,FALSE))</f>
        <v>0</v>
      </c>
      <c r="G327" s="41" t="e">
        <f t="shared" si="23"/>
        <v>#VALUE!</v>
      </c>
      <c r="H327" s="42">
        <f t="shared" si="24"/>
        <v>20000</v>
      </c>
    </row>
    <row r="328" spans="1:8" x14ac:dyDescent="0.25">
      <c r="A328" s="38">
        <f t="shared" si="21"/>
        <v>328</v>
      </c>
      <c r="B328" s="39" t="s">
        <v>366</v>
      </c>
      <c r="C328" s="40">
        <v>250</v>
      </c>
      <c r="D328" s="39">
        <v>100</v>
      </c>
      <c r="E328" s="41" t="s">
        <v>474</v>
      </c>
      <c r="F328" s="41">
        <f>IF(ISERROR(VLOOKUP(B328,Facture!$A$4:$D$33,4,FALSE)),0,VLOOKUP(B328,Facture!$B$7:$C$507,2,FALSE))</f>
        <v>0</v>
      </c>
      <c r="G328" s="41" t="e">
        <f t="shared" si="23"/>
        <v>#VALUE!</v>
      </c>
      <c r="H328" s="42">
        <f t="shared" si="24"/>
        <v>25000</v>
      </c>
    </row>
    <row r="329" spans="1:8" x14ac:dyDescent="0.25">
      <c r="A329" s="38">
        <f t="shared" si="21"/>
        <v>329</v>
      </c>
      <c r="B329" s="39" t="s">
        <v>367</v>
      </c>
      <c r="C329" s="40">
        <v>860</v>
      </c>
      <c r="D329" s="39">
        <v>100</v>
      </c>
      <c r="E329" s="41" t="s">
        <v>474</v>
      </c>
      <c r="F329" s="41">
        <f>IF(ISERROR(VLOOKUP(B329,Facture!$A$4:$D$33,4,FALSE)),0,VLOOKUP(B329,Facture!$B$7:$C$507,2,FALSE))</f>
        <v>0</v>
      </c>
      <c r="G329" s="41" t="e">
        <f t="shared" si="23"/>
        <v>#VALUE!</v>
      </c>
      <c r="H329" s="42">
        <f t="shared" si="24"/>
        <v>86000</v>
      </c>
    </row>
    <row r="330" spans="1:8" x14ac:dyDescent="0.25">
      <c r="A330" s="38">
        <f t="shared" si="21"/>
        <v>330</v>
      </c>
      <c r="B330" s="39" t="s">
        <v>368</v>
      </c>
      <c r="C330" s="40">
        <v>830</v>
      </c>
      <c r="D330" s="39">
        <v>100</v>
      </c>
      <c r="E330" s="41" t="s">
        <v>474</v>
      </c>
      <c r="F330" s="41">
        <f>IF(ISERROR(VLOOKUP(B330,Facture!$A$4:$D$33,4,FALSE)),0,VLOOKUP(B330,Facture!$B$7:$C$507,2,FALSE))</f>
        <v>0</v>
      </c>
      <c r="G330" s="41" t="e">
        <f t="shared" si="23"/>
        <v>#VALUE!</v>
      </c>
      <c r="H330" s="42">
        <f t="shared" si="24"/>
        <v>83000</v>
      </c>
    </row>
    <row r="331" spans="1:8" x14ac:dyDescent="0.25">
      <c r="A331" s="38">
        <f t="shared" si="21"/>
        <v>331</v>
      </c>
      <c r="B331" s="39" t="s">
        <v>369</v>
      </c>
      <c r="C331" s="40">
        <v>870</v>
      </c>
      <c r="D331" s="39">
        <v>100</v>
      </c>
      <c r="E331" s="41" t="s">
        <v>474</v>
      </c>
      <c r="F331" s="41">
        <f>IF(ISERROR(VLOOKUP(B331,Facture!$A$4:$D$33,4,FALSE)),0,VLOOKUP(B331,Facture!$B$7:$C$507,2,FALSE))</f>
        <v>0</v>
      </c>
      <c r="G331" s="41" t="e">
        <f t="shared" si="23"/>
        <v>#VALUE!</v>
      </c>
      <c r="H331" s="42">
        <f t="shared" si="24"/>
        <v>87000</v>
      </c>
    </row>
    <row r="332" spans="1:8" x14ac:dyDescent="0.25">
      <c r="A332" s="38">
        <f t="shared" ref="A332:A400" si="25">A331+1</f>
        <v>332</v>
      </c>
      <c r="B332" s="39" t="s">
        <v>370</v>
      </c>
      <c r="C332" s="40">
        <v>870</v>
      </c>
      <c r="D332" s="39">
        <v>100</v>
      </c>
      <c r="E332" s="43">
        <v>7200</v>
      </c>
      <c r="F332" s="41">
        <f>IF(ISERROR(VLOOKUP(B332,Facture!$A$4:$D$33,4,FALSE)),0,VLOOKUP(B332,Facture!$B$7:$C$507,2,FALSE))</f>
        <v>0</v>
      </c>
      <c r="G332" s="41">
        <f t="shared" si="23"/>
        <v>7200</v>
      </c>
      <c r="H332" s="42">
        <f t="shared" si="24"/>
        <v>87000</v>
      </c>
    </row>
    <row r="333" spans="1:8" x14ac:dyDescent="0.25">
      <c r="A333" s="38">
        <f t="shared" si="25"/>
        <v>333</v>
      </c>
      <c r="B333" s="39" t="s">
        <v>371</v>
      </c>
      <c r="C333" s="40">
        <v>150</v>
      </c>
      <c r="D333" s="39">
        <v>100</v>
      </c>
      <c r="E333" s="41" t="s">
        <v>474</v>
      </c>
      <c r="F333" s="41">
        <f>IF(ISERROR(VLOOKUP(B333,Facture!$A$4:$D$33,4,FALSE)),0,VLOOKUP(B333,Facture!$B$7:$C$507,2,FALSE))</f>
        <v>0</v>
      </c>
      <c r="G333" s="41" t="e">
        <f t="shared" si="23"/>
        <v>#VALUE!</v>
      </c>
      <c r="H333" s="42">
        <f t="shared" si="24"/>
        <v>15000</v>
      </c>
    </row>
    <row r="334" spans="1:8" x14ac:dyDescent="0.25">
      <c r="A334" s="38">
        <f t="shared" si="25"/>
        <v>334</v>
      </c>
      <c r="B334" s="39" t="s">
        <v>372</v>
      </c>
      <c r="C334" s="40">
        <v>300</v>
      </c>
      <c r="D334" s="39">
        <v>100</v>
      </c>
      <c r="E334" s="41" t="s">
        <v>474</v>
      </c>
      <c r="F334" s="41">
        <f>IF(ISERROR(VLOOKUP(B334,Facture!$A$4:$D$33,4,FALSE)),0,VLOOKUP(B334,Facture!$B$7:$C$507,2,FALSE))</f>
        <v>0</v>
      </c>
      <c r="G334" s="41" t="e">
        <f t="shared" si="23"/>
        <v>#VALUE!</v>
      </c>
      <c r="H334" s="42">
        <f t="shared" si="24"/>
        <v>30000</v>
      </c>
    </row>
    <row r="335" spans="1:8" x14ac:dyDescent="0.25">
      <c r="A335" s="38">
        <f t="shared" si="25"/>
        <v>335</v>
      </c>
      <c r="B335" s="39" t="s">
        <v>373</v>
      </c>
      <c r="C335" s="40">
        <v>160</v>
      </c>
      <c r="D335" s="39">
        <v>100</v>
      </c>
      <c r="E335" s="43">
        <v>2000</v>
      </c>
      <c r="F335" s="41">
        <f>IF(ISERROR(VLOOKUP(B335,Facture!$A$4:$D$33,4,FALSE)),0,VLOOKUP(B335,Facture!$B$7:$C$507,2,FALSE))</f>
        <v>0</v>
      </c>
      <c r="G335" s="41">
        <f t="shared" si="23"/>
        <v>2000</v>
      </c>
      <c r="H335" s="42">
        <f t="shared" si="24"/>
        <v>16000</v>
      </c>
    </row>
    <row r="336" spans="1:8" x14ac:dyDescent="0.25">
      <c r="A336" s="38">
        <f t="shared" si="25"/>
        <v>336</v>
      </c>
      <c r="B336" s="39" t="s">
        <v>374</v>
      </c>
      <c r="C336" s="40">
        <v>300</v>
      </c>
      <c r="D336" s="39">
        <v>100</v>
      </c>
      <c r="E336" s="41" t="s">
        <v>474</v>
      </c>
      <c r="F336" s="41">
        <f>IF(ISERROR(VLOOKUP(B336,Facture!$A$4:$D$33,4,FALSE)),0,VLOOKUP(B336,Facture!$B$7:$C$507,2,FALSE))</f>
        <v>0</v>
      </c>
      <c r="G336" s="41" t="e">
        <f t="shared" si="23"/>
        <v>#VALUE!</v>
      </c>
      <c r="H336" s="42">
        <f t="shared" si="24"/>
        <v>30000</v>
      </c>
    </row>
    <row r="337" spans="1:8" x14ac:dyDescent="0.25">
      <c r="A337" s="38">
        <f t="shared" si="25"/>
        <v>337</v>
      </c>
      <c r="B337" s="39" t="s">
        <v>375</v>
      </c>
      <c r="C337" s="40">
        <v>480</v>
      </c>
      <c r="D337" s="39">
        <v>100</v>
      </c>
      <c r="E337" s="41" t="s">
        <v>474</v>
      </c>
      <c r="F337" s="41">
        <f>IF(ISERROR(VLOOKUP(B337,Facture!$A$4:$D$33,4,FALSE)),0,VLOOKUP(B337,Facture!$B$7:$C$507,2,FALSE))</f>
        <v>0</v>
      </c>
      <c r="G337" s="41" t="e">
        <f t="shared" si="23"/>
        <v>#VALUE!</v>
      </c>
      <c r="H337" s="42">
        <f t="shared" si="24"/>
        <v>48000</v>
      </c>
    </row>
    <row r="338" spans="1:8" x14ac:dyDescent="0.25">
      <c r="A338" s="38">
        <f t="shared" si="25"/>
        <v>338</v>
      </c>
      <c r="B338" s="39" t="s">
        <v>376</v>
      </c>
      <c r="C338" s="40">
        <v>500</v>
      </c>
      <c r="D338" s="39">
        <v>100</v>
      </c>
      <c r="E338" s="43">
        <v>5000</v>
      </c>
      <c r="F338" s="41">
        <f>IF(ISERROR(VLOOKUP(B338,Facture!$A$4:$D$33,4,FALSE)),0,VLOOKUP(B338,Facture!$B$7:$C$507,2,FALSE))</f>
        <v>0</v>
      </c>
      <c r="G338" s="41">
        <f t="shared" si="23"/>
        <v>5000</v>
      </c>
      <c r="H338" s="42">
        <f t="shared" si="24"/>
        <v>50000</v>
      </c>
    </row>
    <row r="339" spans="1:8" x14ac:dyDescent="0.25">
      <c r="A339" s="38">
        <f t="shared" si="25"/>
        <v>339</v>
      </c>
      <c r="B339" s="39" t="s">
        <v>377</v>
      </c>
      <c r="C339" s="40">
        <v>600</v>
      </c>
      <c r="D339" s="39">
        <v>100</v>
      </c>
      <c r="E339" s="41" t="s">
        <v>474</v>
      </c>
      <c r="F339" s="41">
        <f>IF(ISERROR(VLOOKUP(B339,Facture!$A$4:$D$33,4,FALSE)),0,VLOOKUP(B339,Facture!$B$7:$C$507,2,FALSE))</f>
        <v>0</v>
      </c>
      <c r="G339" s="41" t="e">
        <f t="shared" si="23"/>
        <v>#VALUE!</v>
      </c>
      <c r="H339" s="42">
        <f t="shared" si="24"/>
        <v>60000</v>
      </c>
    </row>
    <row r="340" spans="1:8" x14ac:dyDescent="0.25">
      <c r="A340" s="38">
        <f t="shared" si="25"/>
        <v>340</v>
      </c>
      <c r="B340" s="39" t="s">
        <v>378</v>
      </c>
      <c r="C340" s="40">
        <v>500</v>
      </c>
      <c r="D340" s="39">
        <v>100</v>
      </c>
      <c r="E340" s="41" t="s">
        <v>474</v>
      </c>
      <c r="F340" s="41">
        <f>IF(ISERROR(VLOOKUP(B340,Facture!$A$4:$D$33,4,FALSE)),0,VLOOKUP(B340,Facture!$B$7:$C$507,2,FALSE))</f>
        <v>0</v>
      </c>
      <c r="G340" s="41" t="e">
        <f t="shared" si="23"/>
        <v>#VALUE!</v>
      </c>
      <c r="H340" s="42">
        <f t="shared" si="24"/>
        <v>50000</v>
      </c>
    </row>
    <row r="341" spans="1:8" x14ac:dyDescent="0.25">
      <c r="A341" s="38">
        <f t="shared" si="25"/>
        <v>341</v>
      </c>
      <c r="B341" s="39" t="s">
        <v>379</v>
      </c>
      <c r="C341" s="40">
        <v>160</v>
      </c>
      <c r="D341" s="39">
        <v>100</v>
      </c>
      <c r="E341" s="41" t="s">
        <v>474</v>
      </c>
      <c r="F341" s="41">
        <f>IF(ISERROR(VLOOKUP(B341,Facture!$A$4:$D$33,4,FALSE)),0,VLOOKUP(B341,Facture!$B$7:$C$507,2,FALSE))</f>
        <v>0</v>
      </c>
      <c r="G341" s="41" t="e">
        <f t="shared" si="23"/>
        <v>#VALUE!</v>
      </c>
      <c r="H341" s="42">
        <f t="shared" si="24"/>
        <v>16000</v>
      </c>
    </row>
    <row r="342" spans="1:8" x14ac:dyDescent="0.25">
      <c r="A342" s="38">
        <f t="shared" si="25"/>
        <v>342</v>
      </c>
      <c r="B342" s="39" t="s">
        <v>380</v>
      </c>
      <c r="C342" s="40">
        <v>1000</v>
      </c>
      <c r="D342" s="39">
        <v>100</v>
      </c>
      <c r="E342" s="43">
        <v>1200</v>
      </c>
      <c r="F342" s="41">
        <f>IF(ISERROR(VLOOKUP(B342,Facture!$A$4:$D$33,4,FALSE)),0,VLOOKUP(B342,Facture!$B$7:$C$507,2,FALSE))</f>
        <v>0</v>
      </c>
      <c r="G342" s="41">
        <f t="shared" si="23"/>
        <v>1200</v>
      </c>
      <c r="H342" s="42">
        <f t="shared" si="24"/>
        <v>100000</v>
      </c>
    </row>
    <row r="343" spans="1:8" x14ac:dyDescent="0.25">
      <c r="A343" s="38">
        <f t="shared" si="25"/>
        <v>343</v>
      </c>
      <c r="B343" s="39" t="s">
        <v>462</v>
      </c>
      <c r="C343" s="40">
        <v>150</v>
      </c>
      <c r="D343" s="39">
        <v>100</v>
      </c>
      <c r="E343" s="41" t="s">
        <v>474</v>
      </c>
      <c r="F343" s="41">
        <f>IF(ISERROR(VLOOKUP(B343,Facture!$A$4:$D$33,4,FALSE)),0,VLOOKUP(B343,Facture!$B$7:$C$507,2,FALSE))</f>
        <v>0</v>
      </c>
      <c r="G343" s="41" t="e">
        <f t="shared" si="23"/>
        <v>#VALUE!</v>
      </c>
      <c r="H343" s="42">
        <f t="shared" si="24"/>
        <v>15000</v>
      </c>
    </row>
    <row r="344" spans="1:8" x14ac:dyDescent="0.25">
      <c r="A344" s="38">
        <f t="shared" si="25"/>
        <v>344</v>
      </c>
      <c r="B344" s="39" t="s">
        <v>381</v>
      </c>
      <c r="C344" s="40">
        <v>680</v>
      </c>
      <c r="D344" s="39">
        <v>100</v>
      </c>
      <c r="E344" s="41" t="s">
        <v>474</v>
      </c>
      <c r="F344" s="41">
        <f>IF(ISERROR(VLOOKUP(B344,Facture!$A$4:$D$33,4,FALSE)),0,VLOOKUP(B344,Facture!$B$7:$C$507,2,FALSE))</f>
        <v>0</v>
      </c>
      <c r="G344" s="41" t="e">
        <f t="shared" si="23"/>
        <v>#VALUE!</v>
      </c>
      <c r="H344" s="42">
        <f t="shared" si="24"/>
        <v>68000</v>
      </c>
    </row>
    <row r="345" spans="1:8" x14ac:dyDescent="0.25">
      <c r="A345" s="38">
        <f t="shared" si="25"/>
        <v>345</v>
      </c>
      <c r="B345" s="39" t="s">
        <v>382</v>
      </c>
      <c r="C345" s="40">
        <v>500</v>
      </c>
      <c r="D345" s="39">
        <v>100</v>
      </c>
      <c r="E345" s="43">
        <v>1600</v>
      </c>
      <c r="F345" s="41">
        <f>IF(ISERROR(VLOOKUP(B345,Facture!$A$4:$D$33,4,FALSE)),0,VLOOKUP(B345,Facture!$B$7:$C$507,2,FALSE))</f>
        <v>0</v>
      </c>
      <c r="G345" s="41">
        <f t="shared" si="23"/>
        <v>1600</v>
      </c>
      <c r="H345" s="42">
        <f t="shared" si="24"/>
        <v>50000</v>
      </c>
    </row>
    <row r="346" spans="1:8" x14ac:dyDescent="0.25">
      <c r="A346" s="38">
        <f t="shared" si="25"/>
        <v>346</v>
      </c>
      <c r="B346" s="39" t="s">
        <v>490</v>
      </c>
      <c r="C346" s="40">
        <v>500</v>
      </c>
      <c r="D346" s="39">
        <v>100</v>
      </c>
      <c r="E346" s="41"/>
      <c r="F346" s="41"/>
      <c r="G346" s="41"/>
      <c r="H346" s="42">
        <f t="shared" si="24"/>
        <v>50000</v>
      </c>
    </row>
    <row r="347" spans="1:8" x14ac:dyDescent="0.25">
      <c r="A347" s="38">
        <f t="shared" si="25"/>
        <v>347</v>
      </c>
      <c r="B347" s="39" t="s">
        <v>463</v>
      </c>
      <c r="C347" s="40">
        <v>1200</v>
      </c>
      <c r="D347" s="39">
        <v>100</v>
      </c>
      <c r="E347" s="41" t="s">
        <v>474</v>
      </c>
      <c r="F347" s="41">
        <f>IF(ISERROR(VLOOKUP(B347,Facture!$A$4:$D$33,4,FALSE)),0,VLOOKUP(B347,Facture!$B$7:$C$507,2,FALSE))</f>
        <v>0</v>
      </c>
      <c r="G347" s="41" t="e">
        <f t="shared" ref="G347:G376" si="26">E347-F347</f>
        <v>#VALUE!</v>
      </c>
      <c r="H347" s="42">
        <f t="shared" si="24"/>
        <v>120000</v>
      </c>
    </row>
    <row r="348" spans="1:8" x14ac:dyDescent="0.25">
      <c r="A348" s="38">
        <f t="shared" si="25"/>
        <v>348</v>
      </c>
      <c r="B348" s="39" t="s">
        <v>383</v>
      </c>
      <c r="C348" s="40">
        <v>500</v>
      </c>
      <c r="D348" s="39">
        <v>100</v>
      </c>
      <c r="E348" s="41">
        <v>600</v>
      </c>
      <c r="F348" s="41">
        <f>IF(ISERROR(VLOOKUP(B348,Facture!$A$4:$D$33,4,FALSE)),0,VLOOKUP(B348,Facture!$B$7:$C$507,2,FALSE))</f>
        <v>0</v>
      </c>
      <c r="G348" s="41">
        <f t="shared" si="26"/>
        <v>600</v>
      </c>
      <c r="H348" s="42">
        <f t="shared" si="24"/>
        <v>50000</v>
      </c>
    </row>
    <row r="349" spans="1:8" x14ac:dyDescent="0.25">
      <c r="A349" s="38">
        <f t="shared" si="25"/>
        <v>349</v>
      </c>
      <c r="B349" s="39" t="s">
        <v>384</v>
      </c>
      <c r="C349" s="40">
        <v>500</v>
      </c>
      <c r="D349" s="39">
        <v>100</v>
      </c>
      <c r="E349" s="43">
        <v>1200</v>
      </c>
      <c r="F349" s="41">
        <f>IF(ISERROR(VLOOKUP(B349,Facture!$A$4:$D$33,4,FALSE)),0,VLOOKUP(B349,Facture!$B$7:$C$507,2,FALSE))</f>
        <v>0</v>
      </c>
      <c r="G349" s="41">
        <f t="shared" si="26"/>
        <v>1200</v>
      </c>
      <c r="H349" s="42">
        <f t="shared" si="24"/>
        <v>50000</v>
      </c>
    </row>
    <row r="350" spans="1:8" x14ac:dyDescent="0.25">
      <c r="A350" s="38">
        <f t="shared" si="25"/>
        <v>350</v>
      </c>
      <c r="B350" s="39" t="s">
        <v>385</v>
      </c>
      <c r="C350" s="40">
        <v>400</v>
      </c>
      <c r="D350" s="39">
        <v>100</v>
      </c>
      <c r="E350" s="41">
        <v>150</v>
      </c>
      <c r="F350" s="41">
        <f>IF(ISERROR(VLOOKUP(B350,Facture!$A$4:$D$33,4,FALSE)),0,VLOOKUP(B350,Facture!$B$7:$C$507,2,FALSE))</f>
        <v>0</v>
      </c>
      <c r="G350" s="41">
        <f t="shared" si="26"/>
        <v>150</v>
      </c>
      <c r="H350" s="42">
        <f t="shared" si="24"/>
        <v>40000</v>
      </c>
    </row>
    <row r="351" spans="1:8" x14ac:dyDescent="0.25">
      <c r="A351" s="38">
        <f t="shared" si="25"/>
        <v>351</v>
      </c>
      <c r="B351" s="39" t="s">
        <v>386</v>
      </c>
      <c r="C351" s="40">
        <v>400</v>
      </c>
      <c r="D351" s="39">
        <v>100</v>
      </c>
      <c r="E351" s="41" t="s">
        <v>474</v>
      </c>
      <c r="F351" s="41">
        <f>IF(ISERROR(VLOOKUP(B351,Facture!$A$4:$D$33,4,FALSE)),0,VLOOKUP(B351,Facture!$B$7:$C$507,2,FALSE))</f>
        <v>0</v>
      </c>
      <c r="G351" s="41" t="e">
        <f t="shared" si="26"/>
        <v>#VALUE!</v>
      </c>
      <c r="H351" s="42">
        <f t="shared" si="24"/>
        <v>40000</v>
      </c>
    </row>
    <row r="352" spans="1:8" x14ac:dyDescent="0.25">
      <c r="A352" s="38">
        <f t="shared" si="25"/>
        <v>352</v>
      </c>
      <c r="B352" s="39" t="s">
        <v>387</v>
      </c>
      <c r="C352" s="40">
        <v>300</v>
      </c>
      <c r="D352" s="39">
        <v>100</v>
      </c>
      <c r="E352" s="43">
        <v>1000</v>
      </c>
      <c r="F352" s="41">
        <f>IF(ISERROR(VLOOKUP(B352,Facture!$A$4:$D$33,4,FALSE)),0,VLOOKUP(B352,Facture!$B$7:$C$507,2,FALSE))</f>
        <v>0</v>
      </c>
      <c r="G352" s="41">
        <f t="shared" si="26"/>
        <v>1000</v>
      </c>
      <c r="H352" s="42">
        <f t="shared" si="24"/>
        <v>30000</v>
      </c>
    </row>
    <row r="353" spans="1:8" x14ac:dyDescent="0.25">
      <c r="A353" s="38">
        <f t="shared" si="25"/>
        <v>353</v>
      </c>
      <c r="B353" s="39" t="s">
        <v>388</v>
      </c>
      <c r="C353" s="40">
        <v>100</v>
      </c>
      <c r="D353" s="39">
        <v>100</v>
      </c>
      <c r="E353" s="43">
        <v>2400</v>
      </c>
      <c r="F353" s="41">
        <f>IF(ISERROR(VLOOKUP(B353,Facture!$A$4:$D$33,4,FALSE)),0,VLOOKUP(B353,Facture!$B$7:$C$507,2,FALSE))</f>
        <v>0</v>
      </c>
      <c r="G353" s="41">
        <f t="shared" si="26"/>
        <v>2400</v>
      </c>
      <c r="H353" s="42">
        <f t="shared" si="24"/>
        <v>10000</v>
      </c>
    </row>
    <row r="354" spans="1:8" x14ac:dyDescent="0.25">
      <c r="A354" s="38">
        <f t="shared" si="25"/>
        <v>354</v>
      </c>
      <c r="B354" s="39" t="s">
        <v>389</v>
      </c>
      <c r="C354" s="40">
        <v>100</v>
      </c>
      <c r="D354" s="39">
        <v>100</v>
      </c>
      <c r="E354" s="43">
        <v>2600</v>
      </c>
      <c r="F354" s="41">
        <f>IF(ISERROR(VLOOKUP(B354,Facture!$A$4:$D$33,4,FALSE)),0,VLOOKUP(B354,Facture!$B$7:$C$507,2,FALSE))</f>
        <v>0</v>
      </c>
      <c r="G354" s="41">
        <f t="shared" si="26"/>
        <v>2600</v>
      </c>
      <c r="H354" s="42">
        <f t="shared" si="24"/>
        <v>10000</v>
      </c>
    </row>
    <row r="355" spans="1:8" x14ac:dyDescent="0.25">
      <c r="A355" s="38">
        <f t="shared" si="25"/>
        <v>355</v>
      </c>
      <c r="B355" s="39" t="s">
        <v>390</v>
      </c>
      <c r="C355" s="40">
        <v>150</v>
      </c>
      <c r="D355" s="39">
        <v>100</v>
      </c>
      <c r="E355" s="43">
        <v>7500</v>
      </c>
      <c r="F355" s="41">
        <f>IF(ISERROR(VLOOKUP(B355,Facture!$A$4:$D$33,4,FALSE)),0,VLOOKUP(B355,Facture!$B$7:$C$507,2,FALSE))</f>
        <v>0</v>
      </c>
      <c r="G355" s="41">
        <f t="shared" si="26"/>
        <v>7500</v>
      </c>
      <c r="H355" s="42">
        <f t="shared" si="24"/>
        <v>15000</v>
      </c>
    </row>
    <row r="356" spans="1:8" x14ac:dyDescent="0.25">
      <c r="A356" s="38">
        <f t="shared" si="25"/>
        <v>356</v>
      </c>
      <c r="B356" s="39" t="s">
        <v>391</v>
      </c>
      <c r="C356" s="40">
        <v>3500</v>
      </c>
      <c r="D356" s="39">
        <v>100</v>
      </c>
      <c r="E356" s="43">
        <v>8000</v>
      </c>
      <c r="F356" s="41">
        <f>IF(ISERROR(VLOOKUP(B356,Facture!$A$4:$D$33,4,FALSE)),0,VLOOKUP(B356,Facture!$B$7:$C$507,2,FALSE))</f>
        <v>0</v>
      </c>
      <c r="G356" s="41">
        <f t="shared" si="26"/>
        <v>8000</v>
      </c>
      <c r="H356" s="42">
        <f t="shared" si="24"/>
        <v>350000</v>
      </c>
    </row>
    <row r="357" spans="1:8" x14ac:dyDescent="0.25">
      <c r="A357" s="38">
        <f t="shared" si="25"/>
        <v>357</v>
      </c>
      <c r="B357" s="39" t="s">
        <v>392</v>
      </c>
      <c r="C357" s="40">
        <v>1100</v>
      </c>
      <c r="D357" s="39">
        <v>100</v>
      </c>
      <c r="E357" s="41" t="s">
        <v>474</v>
      </c>
      <c r="F357" s="41">
        <f>IF(ISERROR(VLOOKUP(B357,Facture!$A$4:$D$33,4,FALSE)),0,VLOOKUP(B357,Facture!$B$7:$C$507,2,FALSE))</f>
        <v>0</v>
      </c>
      <c r="G357" s="41" t="e">
        <f t="shared" si="26"/>
        <v>#VALUE!</v>
      </c>
      <c r="H357" s="42">
        <f t="shared" si="24"/>
        <v>110000</v>
      </c>
    </row>
    <row r="358" spans="1:8" x14ac:dyDescent="0.25">
      <c r="A358" s="38">
        <f t="shared" si="25"/>
        <v>358</v>
      </c>
      <c r="B358" s="39" t="s">
        <v>393</v>
      </c>
      <c r="C358" s="40">
        <v>1200</v>
      </c>
      <c r="D358" s="39">
        <v>100</v>
      </c>
      <c r="E358" s="41" t="s">
        <v>474</v>
      </c>
      <c r="F358" s="41">
        <f>IF(ISERROR(VLOOKUP(B358,Facture!$A$4:$D$33,4,FALSE)),0,VLOOKUP(B358,Facture!$B$7:$C$507,2,FALSE))</f>
        <v>0</v>
      </c>
      <c r="G358" s="41" t="e">
        <f t="shared" si="26"/>
        <v>#VALUE!</v>
      </c>
      <c r="H358" s="42">
        <f t="shared" si="24"/>
        <v>120000</v>
      </c>
    </row>
    <row r="359" spans="1:8" x14ac:dyDescent="0.25">
      <c r="A359" s="38">
        <f t="shared" si="25"/>
        <v>359</v>
      </c>
      <c r="B359" s="39" t="s">
        <v>394</v>
      </c>
      <c r="C359" s="40">
        <v>2600</v>
      </c>
      <c r="D359" s="39">
        <v>100</v>
      </c>
      <c r="E359" s="41">
        <v>300</v>
      </c>
      <c r="F359" s="41">
        <f>IF(ISERROR(VLOOKUP(B359,Facture!$A$4:$D$33,4,FALSE)),0,VLOOKUP(B359,Facture!$B$7:$C$507,2,FALSE))</f>
        <v>0</v>
      </c>
      <c r="G359" s="41">
        <f t="shared" si="26"/>
        <v>300</v>
      </c>
      <c r="H359" s="42">
        <f t="shared" si="24"/>
        <v>260000</v>
      </c>
    </row>
    <row r="360" spans="1:8" x14ac:dyDescent="0.25">
      <c r="A360" s="38">
        <f t="shared" si="25"/>
        <v>360</v>
      </c>
      <c r="B360" s="39" t="s">
        <v>464</v>
      </c>
      <c r="C360" s="40">
        <v>7500</v>
      </c>
      <c r="D360" s="39">
        <v>100</v>
      </c>
      <c r="E360" s="41">
        <v>160</v>
      </c>
      <c r="F360" s="41">
        <f>IF(ISERROR(VLOOKUP(B360,Facture!$A$4:$D$33,4,FALSE)),0,VLOOKUP(B360,Facture!$B$7:$C$507,2,FALSE))</f>
        <v>0</v>
      </c>
      <c r="G360" s="41">
        <f t="shared" si="26"/>
        <v>160</v>
      </c>
      <c r="H360" s="42">
        <f t="shared" si="24"/>
        <v>750000</v>
      </c>
    </row>
    <row r="361" spans="1:8" x14ac:dyDescent="0.25">
      <c r="A361" s="38">
        <f t="shared" si="25"/>
        <v>361</v>
      </c>
      <c r="B361" s="39" t="s">
        <v>465</v>
      </c>
      <c r="C361" s="40">
        <v>8000</v>
      </c>
      <c r="D361" s="39">
        <v>100</v>
      </c>
      <c r="E361" s="41" t="s">
        <v>474</v>
      </c>
      <c r="F361" s="41">
        <f>IF(ISERROR(VLOOKUP(B361,Facture!$A$4:$D$33,4,FALSE)),0,VLOOKUP(B361,Facture!$B$7:$C$507,2,FALSE))</f>
        <v>0</v>
      </c>
      <c r="G361" s="41" t="e">
        <f t="shared" si="26"/>
        <v>#VALUE!</v>
      </c>
      <c r="H361" s="42">
        <f t="shared" si="24"/>
        <v>800000</v>
      </c>
    </row>
    <row r="362" spans="1:8" x14ac:dyDescent="0.25">
      <c r="A362" s="38">
        <f t="shared" si="25"/>
        <v>362</v>
      </c>
      <c r="B362" s="39" t="s">
        <v>466</v>
      </c>
      <c r="C362" s="40">
        <v>4000</v>
      </c>
      <c r="D362" s="39">
        <v>100</v>
      </c>
      <c r="E362" s="41">
        <v>200</v>
      </c>
      <c r="F362" s="41">
        <f>IF(ISERROR(VLOOKUP(B362,Facture!$A$4:$D$33,4,FALSE)),0,VLOOKUP(B362,Facture!$B$7:$C$507,2,FALSE))</f>
        <v>0</v>
      </c>
      <c r="G362" s="41">
        <f t="shared" si="26"/>
        <v>200</v>
      </c>
      <c r="H362" s="42">
        <f t="shared" si="24"/>
        <v>400000</v>
      </c>
    </row>
    <row r="363" spans="1:8" x14ac:dyDescent="0.25">
      <c r="A363" s="38">
        <f t="shared" si="25"/>
        <v>363</v>
      </c>
      <c r="B363" s="39" t="s">
        <v>395</v>
      </c>
      <c r="C363" s="40">
        <v>15000</v>
      </c>
      <c r="D363" s="39">
        <v>100</v>
      </c>
      <c r="E363" s="41" t="s">
        <v>474</v>
      </c>
      <c r="F363" s="41">
        <f>IF(ISERROR(VLOOKUP(B363,Facture!$A$4:$D$33,4,FALSE)),0,VLOOKUP(B363,Facture!$B$7:$C$507,2,FALSE))</f>
        <v>0</v>
      </c>
      <c r="G363" s="41" t="e">
        <f t="shared" si="26"/>
        <v>#VALUE!</v>
      </c>
      <c r="H363" s="42">
        <f t="shared" si="24"/>
        <v>1500000</v>
      </c>
    </row>
    <row r="364" spans="1:8" x14ac:dyDescent="0.25">
      <c r="A364" s="38">
        <f t="shared" si="25"/>
        <v>364</v>
      </c>
      <c r="B364" s="39" t="s">
        <v>467</v>
      </c>
      <c r="C364" s="40">
        <v>150</v>
      </c>
      <c r="D364" s="39">
        <v>100</v>
      </c>
      <c r="E364" s="41" t="s">
        <v>474</v>
      </c>
      <c r="F364" s="41">
        <f>IF(ISERROR(VLOOKUP(B364,Facture!$A$4:$D$33,4,FALSE)),0,VLOOKUP(B364,Facture!$B$7:$C$507,2,FALSE))</f>
        <v>0</v>
      </c>
      <c r="G364" s="41" t="e">
        <f t="shared" si="26"/>
        <v>#VALUE!</v>
      </c>
      <c r="H364" s="42">
        <f t="shared" si="24"/>
        <v>15000</v>
      </c>
    </row>
    <row r="365" spans="1:8" x14ac:dyDescent="0.25">
      <c r="A365" s="38">
        <f t="shared" si="25"/>
        <v>365</v>
      </c>
      <c r="B365" s="39" t="s">
        <v>468</v>
      </c>
      <c r="C365" s="40">
        <v>80</v>
      </c>
      <c r="D365" s="39">
        <v>100</v>
      </c>
      <c r="E365" s="41" t="s">
        <v>474</v>
      </c>
      <c r="F365" s="41">
        <f>IF(ISERROR(VLOOKUP(B365,Facture!$A$4:$D$33,4,FALSE)),0,VLOOKUP(B365,Facture!$B$7:$C$507,2,FALSE))</f>
        <v>0</v>
      </c>
      <c r="G365" s="41" t="e">
        <f t="shared" si="26"/>
        <v>#VALUE!</v>
      </c>
      <c r="H365" s="42">
        <f t="shared" si="24"/>
        <v>8000</v>
      </c>
    </row>
    <row r="366" spans="1:8" x14ac:dyDescent="0.25">
      <c r="A366" s="38">
        <f t="shared" si="25"/>
        <v>366</v>
      </c>
      <c r="B366" s="39" t="s">
        <v>396</v>
      </c>
      <c r="C366" s="40">
        <v>250</v>
      </c>
      <c r="D366" s="39">
        <v>100</v>
      </c>
      <c r="E366" s="41" t="s">
        <v>474</v>
      </c>
      <c r="F366" s="41">
        <f>IF(ISERROR(VLOOKUP(B366,Facture!$A$4:$D$33,4,FALSE)),0,VLOOKUP(B366,Facture!$B$7:$C$507,2,FALSE))</f>
        <v>0</v>
      </c>
      <c r="G366" s="41" t="e">
        <f t="shared" si="26"/>
        <v>#VALUE!</v>
      </c>
      <c r="H366" s="42">
        <f t="shared" si="24"/>
        <v>25000</v>
      </c>
    </row>
    <row r="367" spans="1:8" x14ac:dyDescent="0.25">
      <c r="A367" s="38">
        <f t="shared" si="25"/>
        <v>367</v>
      </c>
      <c r="B367" s="39" t="s">
        <v>397</v>
      </c>
      <c r="C367" s="40">
        <v>100</v>
      </c>
      <c r="D367" s="39">
        <v>100</v>
      </c>
      <c r="E367" s="41" t="s">
        <v>474</v>
      </c>
      <c r="F367" s="41">
        <f>IF(ISERROR(VLOOKUP(B367,Facture!$A$4:$D$33,4,FALSE)),0,VLOOKUP(B367,Facture!$B$7:$C$507,2,FALSE))</f>
        <v>0</v>
      </c>
      <c r="G367" s="41" t="e">
        <f t="shared" si="26"/>
        <v>#VALUE!</v>
      </c>
      <c r="H367" s="42">
        <f t="shared" si="24"/>
        <v>10000</v>
      </c>
    </row>
    <row r="368" spans="1:8" x14ac:dyDescent="0.25">
      <c r="A368" s="38">
        <f t="shared" si="25"/>
        <v>368</v>
      </c>
      <c r="B368" s="39" t="s">
        <v>398</v>
      </c>
      <c r="C368" s="40">
        <v>1250</v>
      </c>
      <c r="D368" s="39">
        <v>100</v>
      </c>
      <c r="E368" s="41" t="s">
        <v>474</v>
      </c>
      <c r="F368" s="41">
        <f>IF(ISERROR(VLOOKUP(B368,Facture!$A$4:$D$33,4,FALSE)),0,VLOOKUP(B368,Facture!$B$7:$C$507,2,FALSE))</f>
        <v>0</v>
      </c>
      <c r="G368" s="41" t="e">
        <f t="shared" si="26"/>
        <v>#VALUE!</v>
      </c>
      <c r="H368" s="42">
        <f t="shared" si="24"/>
        <v>125000</v>
      </c>
    </row>
    <row r="369" spans="1:8" x14ac:dyDescent="0.25">
      <c r="A369" s="38">
        <f t="shared" si="25"/>
        <v>369</v>
      </c>
      <c r="B369" s="39" t="s">
        <v>399</v>
      </c>
      <c r="C369" s="40">
        <v>1400</v>
      </c>
      <c r="D369" s="39">
        <v>100</v>
      </c>
      <c r="E369" s="41" t="s">
        <v>474</v>
      </c>
      <c r="F369" s="41">
        <f>IF(ISERROR(VLOOKUP(B369,Facture!$A$4:$D$33,4,FALSE)),0,VLOOKUP(B369,Facture!$B$7:$C$507,2,FALSE))</f>
        <v>0</v>
      </c>
      <c r="G369" s="41" t="e">
        <f t="shared" si="26"/>
        <v>#VALUE!</v>
      </c>
      <c r="H369" s="42">
        <f t="shared" si="24"/>
        <v>140000</v>
      </c>
    </row>
    <row r="370" spans="1:8" x14ac:dyDescent="0.25">
      <c r="A370" s="38">
        <f t="shared" si="25"/>
        <v>370</v>
      </c>
      <c r="B370" s="39" t="s">
        <v>469</v>
      </c>
      <c r="C370" s="40">
        <v>1400</v>
      </c>
      <c r="D370" s="39">
        <v>100</v>
      </c>
      <c r="E370" s="43">
        <v>3700</v>
      </c>
      <c r="F370" s="41">
        <f>IF(ISERROR(VLOOKUP(B370,Facture!$A$4:$D$33,4,FALSE)),0,VLOOKUP(B370,Facture!$B$7:$C$507,2,FALSE))</f>
        <v>0</v>
      </c>
      <c r="G370" s="41">
        <f t="shared" si="26"/>
        <v>3700</v>
      </c>
      <c r="H370" s="42">
        <f t="shared" si="24"/>
        <v>140000</v>
      </c>
    </row>
    <row r="371" spans="1:8" x14ac:dyDescent="0.25">
      <c r="A371" s="38">
        <f t="shared" si="25"/>
        <v>371</v>
      </c>
      <c r="B371" s="39" t="s">
        <v>470</v>
      </c>
      <c r="C371" s="40">
        <v>1400</v>
      </c>
      <c r="D371" s="39">
        <v>100</v>
      </c>
      <c r="E371" s="43">
        <v>5300</v>
      </c>
      <c r="F371" s="41">
        <f>IF(ISERROR(VLOOKUP(B371,Facture!$A$4:$D$33,4,FALSE)),0,VLOOKUP(B371,Facture!$B$7:$C$507,2,FALSE))</f>
        <v>0</v>
      </c>
      <c r="G371" s="41">
        <f t="shared" si="26"/>
        <v>5300</v>
      </c>
      <c r="H371" s="42">
        <f t="shared" si="24"/>
        <v>140000</v>
      </c>
    </row>
    <row r="372" spans="1:8" x14ac:dyDescent="0.25">
      <c r="A372" s="38">
        <f t="shared" si="25"/>
        <v>372</v>
      </c>
      <c r="B372" s="39" t="s">
        <v>400</v>
      </c>
      <c r="C372" s="40">
        <v>1900</v>
      </c>
      <c r="D372" s="39">
        <v>100</v>
      </c>
      <c r="E372" s="41" t="s">
        <v>474</v>
      </c>
      <c r="F372" s="41">
        <f>IF(ISERROR(VLOOKUP(B372,Facture!$A$4:$D$33,4,FALSE)),0,VLOOKUP(B372,Facture!$B$7:$C$507,2,FALSE))</f>
        <v>0</v>
      </c>
      <c r="G372" s="41" t="e">
        <f t="shared" si="26"/>
        <v>#VALUE!</v>
      </c>
      <c r="H372" s="42">
        <f t="shared" si="24"/>
        <v>190000</v>
      </c>
    </row>
    <row r="373" spans="1:8" x14ac:dyDescent="0.25">
      <c r="A373" s="38">
        <f t="shared" si="25"/>
        <v>373</v>
      </c>
      <c r="B373" s="39" t="s">
        <v>401</v>
      </c>
      <c r="C373" s="40">
        <v>2200</v>
      </c>
      <c r="D373" s="39">
        <v>100</v>
      </c>
      <c r="E373" s="41" t="s">
        <v>474</v>
      </c>
      <c r="F373" s="41">
        <f>IF(ISERROR(VLOOKUP(B373,Facture!$A$4:$D$33,4,FALSE)),0,VLOOKUP(B373,Facture!$B$7:$C$507,2,FALSE))</f>
        <v>0</v>
      </c>
      <c r="G373" s="41" t="e">
        <f t="shared" si="26"/>
        <v>#VALUE!</v>
      </c>
      <c r="H373" s="42">
        <f t="shared" si="24"/>
        <v>220000</v>
      </c>
    </row>
    <row r="374" spans="1:8" x14ac:dyDescent="0.25">
      <c r="A374" s="38">
        <f t="shared" si="25"/>
        <v>374</v>
      </c>
      <c r="B374" s="39" t="s">
        <v>402</v>
      </c>
      <c r="C374" s="40">
        <v>980</v>
      </c>
      <c r="D374" s="39">
        <v>100</v>
      </c>
      <c r="E374" s="41" t="s">
        <v>474</v>
      </c>
      <c r="F374" s="41">
        <f>IF(ISERROR(VLOOKUP(B374,Facture!$A$4:$D$33,4,FALSE)),0,VLOOKUP(B374,Facture!$B$7:$C$507,2,FALSE))</f>
        <v>0</v>
      </c>
      <c r="G374" s="41" t="e">
        <f t="shared" si="26"/>
        <v>#VALUE!</v>
      </c>
      <c r="H374" s="42">
        <f t="shared" si="24"/>
        <v>98000</v>
      </c>
    </row>
    <row r="375" spans="1:8" x14ac:dyDescent="0.25">
      <c r="A375" s="38">
        <f t="shared" si="25"/>
        <v>375</v>
      </c>
      <c r="B375" s="39" t="s">
        <v>485</v>
      </c>
      <c r="C375" s="40">
        <v>1200</v>
      </c>
      <c r="D375" s="39">
        <v>100</v>
      </c>
      <c r="E375" s="41" t="s">
        <v>474</v>
      </c>
      <c r="F375" s="41">
        <f>IF(ISERROR(VLOOKUP(B375,Facture!$A$4:$D$33,4,FALSE)),0,VLOOKUP(B375,Facture!$B$7:$C$507,2,FALSE))</f>
        <v>0</v>
      </c>
      <c r="G375" s="41" t="e">
        <f t="shared" si="26"/>
        <v>#VALUE!</v>
      </c>
      <c r="H375" s="42">
        <f t="shared" si="24"/>
        <v>120000</v>
      </c>
    </row>
    <row r="376" spans="1:8" x14ac:dyDescent="0.25">
      <c r="A376" s="38">
        <f t="shared" si="25"/>
        <v>376</v>
      </c>
      <c r="B376" s="39" t="s">
        <v>403</v>
      </c>
      <c r="C376" s="40">
        <v>3600</v>
      </c>
      <c r="D376" s="39">
        <v>100</v>
      </c>
      <c r="E376" s="41" t="s">
        <v>474</v>
      </c>
      <c r="F376" s="41">
        <f>IF(ISERROR(VLOOKUP(B376,Facture!$A$4:$D$33,4,FALSE)),0,VLOOKUP(B376,Facture!$B$7:$C$507,2,FALSE))</f>
        <v>0</v>
      </c>
      <c r="G376" s="41" t="e">
        <f t="shared" si="26"/>
        <v>#VALUE!</v>
      </c>
      <c r="H376" s="42">
        <f t="shared" si="24"/>
        <v>360000</v>
      </c>
    </row>
    <row r="377" spans="1:8" x14ac:dyDescent="0.25">
      <c r="A377" s="38">
        <f t="shared" si="25"/>
        <v>377</v>
      </c>
      <c r="B377" s="39" t="s">
        <v>404</v>
      </c>
      <c r="C377" s="40">
        <v>5600</v>
      </c>
      <c r="D377" s="39">
        <v>100</v>
      </c>
      <c r="E377" s="41" t="s">
        <v>474</v>
      </c>
      <c r="F377" s="41">
        <f>IF(ISERROR(VLOOKUP(B377,Facture!$A$4:$D$33,4,FALSE)),0,VLOOKUP(B377,Facture!$B$7:$C$507,2,FALSE))</f>
        <v>0</v>
      </c>
      <c r="G377" s="41"/>
      <c r="H377" s="42">
        <f t="shared" si="24"/>
        <v>560000</v>
      </c>
    </row>
    <row r="378" spans="1:8" x14ac:dyDescent="0.25">
      <c r="A378" s="38">
        <f t="shared" si="25"/>
        <v>378</v>
      </c>
      <c r="B378" s="39" t="s">
        <v>405</v>
      </c>
      <c r="C378" s="40">
        <v>3700</v>
      </c>
      <c r="D378" s="39">
        <v>100</v>
      </c>
      <c r="E378" s="41" t="s">
        <v>474</v>
      </c>
      <c r="F378" s="41">
        <f>IF(ISERROR(VLOOKUP(B378,Facture!$A$4:$D$33,4,FALSE)),0,VLOOKUP(B378,Facture!$B$7:$C$507,2,FALSE))</f>
        <v>0</v>
      </c>
      <c r="G378" s="41" t="e">
        <f t="shared" ref="G378:G383" si="27">E378-F378</f>
        <v>#VALUE!</v>
      </c>
      <c r="H378" s="42">
        <f t="shared" si="24"/>
        <v>370000</v>
      </c>
    </row>
    <row r="379" spans="1:8" x14ac:dyDescent="0.25">
      <c r="A379" s="38">
        <f t="shared" si="25"/>
        <v>379</v>
      </c>
      <c r="B379" s="39" t="s">
        <v>406</v>
      </c>
      <c r="C379" s="40">
        <v>5300</v>
      </c>
      <c r="D379" s="39">
        <v>100</v>
      </c>
      <c r="E379" s="41" t="s">
        <v>474</v>
      </c>
      <c r="F379" s="41">
        <f>IF(ISERROR(VLOOKUP(B379,Facture!$A$4:$D$33,4,FALSE)),0,VLOOKUP(B379,Facture!$B$7:$C$507,2,FALSE))</f>
        <v>0</v>
      </c>
      <c r="G379" s="41" t="e">
        <f t="shared" si="27"/>
        <v>#VALUE!</v>
      </c>
      <c r="H379" s="42">
        <f t="shared" si="24"/>
        <v>530000</v>
      </c>
    </row>
    <row r="380" spans="1:8" x14ac:dyDescent="0.25">
      <c r="A380" s="38">
        <f t="shared" si="25"/>
        <v>380</v>
      </c>
      <c r="B380" s="39" t="s">
        <v>407</v>
      </c>
      <c r="C380" s="40">
        <v>4250</v>
      </c>
      <c r="D380" s="39">
        <v>100</v>
      </c>
      <c r="E380" s="41" t="s">
        <v>474</v>
      </c>
      <c r="F380" s="41">
        <f>IF(ISERROR(VLOOKUP(B380,Facture!$A$4:$D$33,4,FALSE)),0,VLOOKUP(B380,Facture!$B$7:$C$507,2,FALSE))</f>
        <v>0</v>
      </c>
      <c r="G380" s="41" t="e">
        <f t="shared" si="27"/>
        <v>#VALUE!</v>
      </c>
      <c r="H380" s="42">
        <f t="shared" si="24"/>
        <v>425000</v>
      </c>
    </row>
    <row r="381" spans="1:8" x14ac:dyDescent="0.25">
      <c r="A381" s="38">
        <f t="shared" si="25"/>
        <v>381</v>
      </c>
      <c r="B381" s="39" t="s">
        <v>408</v>
      </c>
      <c r="C381" s="40">
        <v>2600</v>
      </c>
      <c r="D381" s="39">
        <v>100</v>
      </c>
      <c r="E381" s="43">
        <v>1600</v>
      </c>
      <c r="F381" s="41">
        <f>IF(ISERROR(VLOOKUP(B381,Facture!$A$4:$D$33,4,FALSE)),0,VLOOKUP(B381,Facture!$B$7:$C$507,2,FALSE))</f>
        <v>0</v>
      </c>
      <c r="G381" s="41">
        <f t="shared" si="27"/>
        <v>1600</v>
      </c>
      <c r="H381" s="42">
        <f t="shared" si="24"/>
        <v>260000</v>
      </c>
    </row>
    <row r="382" spans="1:8" x14ac:dyDescent="0.25">
      <c r="A382" s="38">
        <f t="shared" si="25"/>
        <v>382</v>
      </c>
      <c r="B382" s="39" t="s">
        <v>409</v>
      </c>
      <c r="C382" s="40">
        <v>430</v>
      </c>
      <c r="D382" s="39">
        <v>100</v>
      </c>
      <c r="E382" s="41" t="s">
        <v>474</v>
      </c>
      <c r="F382" s="41">
        <f>IF(ISERROR(VLOOKUP(B382,Facture!$A$4:$D$33,4,FALSE)),0,VLOOKUP(B382,Facture!$B$7:$C$507,2,FALSE))</f>
        <v>0</v>
      </c>
      <c r="G382" s="41" t="e">
        <f t="shared" si="27"/>
        <v>#VALUE!</v>
      </c>
      <c r="H382" s="42">
        <f t="shared" si="24"/>
        <v>43000</v>
      </c>
    </row>
    <row r="383" spans="1:8" x14ac:dyDescent="0.25">
      <c r="A383" s="38">
        <f t="shared" si="25"/>
        <v>383</v>
      </c>
      <c r="B383" s="39" t="s">
        <v>410</v>
      </c>
      <c r="C383" s="40">
        <v>570</v>
      </c>
      <c r="D383" s="39">
        <v>100</v>
      </c>
      <c r="E383" s="41"/>
      <c r="F383" s="41">
        <f>IF(ISERROR(VLOOKUP(B383,Facture!$A$4:$D$33,4,FALSE)),0,VLOOKUP(B383,Facture!$B$7:$C$507,2,FALSE))</f>
        <v>0</v>
      </c>
      <c r="G383" s="41">
        <f t="shared" si="27"/>
        <v>0</v>
      </c>
      <c r="H383" s="42">
        <f t="shared" si="24"/>
        <v>57000</v>
      </c>
    </row>
    <row r="384" spans="1:8" x14ac:dyDescent="0.25">
      <c r="A384" s="38">
        <f t="shared" si="25"/>
        <v>384</v>
      </c>
      <c r="B384" s="39" t="s">
        <v>411</v>
      </c>
      <c r="C384" s="40">
        <v>1100</v>
      </c>
      <c r="D384" s="39">
        <v>100</v>
      </c>
      <c r="E384" s="41" t="s">
        <v>474</v>
      </c>
      <c r="F384" s="41">
        <f>IF(ISERROR(VLOOKUP(B384,Facture!$A$4:$D$33,4,FALSE)),0,VLOOKUP(B384,Facture!$B$7:$C$507,2,FALSE))</f>
        <v>0</v>
      </c>
      <c r="G384" s="41">
        <v>1</v>
      </c>
      <c r="H384" s="42">
        <f t="shared" si="24"/>
        <v>110000</v>
      </c>
    </row>
    <row r="385" spans="1:8" x14ac:dyDescent="0.25">
      <c r="A385" s="38">
        <f t="shared" si="25"/>
        <v>385</v>
      </c>
      <c r="B385" s="39" t="s">
        <v>412</v>
      </c>
      <c r="C385" s="40">
        <v>940</v>
      </c>
      <c r="D385" s="39">
        <v>100</v>
      </c>
      <c r="E385" s="41" t="s">
        <v>474</v>
      </c>
      <c r="F385" s="41">
        <f>IF(ISERROR(VLOOKUP(B385,Facture!$A$4:$D$33,4,FALSE)),0,VLOOKUP(B385,Facture!$B$7:$C$507,2,FALSE))</f>
        <v>0</v>
      </c>
      <c r="G385" s="41">
        <v>1</v>
      </c>
      <c r="H385" s="42">
        <f t="shared" si="24"/>
        <v>94000</v>
      </c>
    </row>
    <row r="386" spans="1:8" x14ac:dyDescent="0.25">
      <c r="A386" s="38">
        <f t="shared" si="25"/>
        <v>386</v>
      </c>
      <c r="B386" s="39" t="s">
        <v>413</v>
      </c>
      <c r="C386" s="40">
        <v>370</v>
      </c>
      <c r="D386" s="39">
        <v>100</v>
      </c>
      <c r="E386" s="41"/>
      <c r="F386" s="41"/>
      <c r="G386" s="41"/>
      <c r="H386" s="42">
        <f t="shared" ref="H386:H391" si="28">D386*C386</f>
        <v>37000</v>
      </c>
    </row>
    <row r="387" spans="1:8" x14ac:dyDescent="0.25">
      <c r="A387" s="38">
        <f t="shared" si="25"/>
        <v>387</v>
      </c>
      <c r="B387" s="39" t="s">
        <v>414</v>
      </c>
      <c r="C387" s="40">
        <v>1600</v>
      </c>
      <c r="D387" s="39">
        <v>100</v>
      </c>
      <c r="E387" s="41"/>
      <c r="F387" s="41"/>
      <c r="G387" s="41"/>
      <c r="H387" s="42">
        <f t="shared" si="28"/>
        <v>160000</v>
      </c>
    </row>
    <row r="388" spans="1:8" x14ac:dyDescent="0.25">
      <c r="A388" s="38">
        <f t="shared" si="25"/>
        <v>388</v>
      </c>
      <c r="B388" s="39" t="s">
        <v>415</v>
      </c>
      <c r="C388" s="40">
        <v>370</v>
      </c>
      <c r="D388" s="39">
        <v>100</v>
      </c>
      <c r="E388" s="41"/>
      <c r="F388" s="41"/>
      <c r="G388" s="41"/>
      <c r="H388" s="42">
        <f t="shared" si="28"/>
        <v>37000</v>
      </c>
    </row>
    <row r="389" spans="1:8" x14ac:dyDescent="0.25">
      <c r="A389" s="38">
        <f t="shared" si="25"/>
        <v>389</v>
      </c>
      <c r="B389" s="39" t="s">
        <v>416</v>
      </c>
      <c r="C389" s="40">
        <v>1600</v>
      </c>
      <c r="D389" s="39">
        <v>100</v>
      </c>
      <c r="E389" s="41"/>
      <c r="F389" s="41"/>
      <c r="G389" s="41"/>
      <c r="H389" s="42">
        <f t="shared" si="28"/>
        <v>160000</v>
      </c>
    </row>
    <row r="390" spans="1:8" x14ac:dyDescent="0.25">
      <c r="A390" s="38">
        <f t="shared" si="25"/>
        <v>390</v>
      </c>
      <c r="B390" s="39" t="s">
        <v>417</v>
      </c>
      <c r="C390" s="40">
        <v>750</v>
      </c>
      <c r="D390" s="39">
        <v>100</v>
      </c>
      <c r="E390" s="41"/>
      <c r="F390" s="41"/>
      <c r="G390" s="41"/>
      <c r="H390" s="42">
        <f t="shared" si="28"/>
        <v>75000</v>
      </c>
    </row>
    <row r="391" spans="1:8" x14ac:dyDescent="0.25">
      <c r="A391" s="38">
        <f t="shared" si="25"/>
        <v>391</v>
      </c>
      <c r="B391" s="39" t="s">
        <v>418</v>
      </c>
      <c r="C391" s="40">
        <v>1600</v>
      </c>
      <c r="D391" s="39">
        <v>100</v>
      </c>
      <c r="E391" s="41"/>
      <c r="F391" s="41"/>
      <c r="G391" s="41"/>
      <c r="H391" s="42">
        <f t="shared" si="28"/>
        <v>160000</v>
      </c>
    </row>
    <row r="392" spans="1:8" x14ac:dyDescent="0.25">
      <c r="A392" s="38">
        <f t="shared" si="25"/>
        <v>392</v>
      </c>
      <c r="B392" s="39"/>
      <c r="C392" s="45"/>
      <c r="D392" s="39"/>
      <c r="E392" s="41"/>
      <c r="F392" s="41"/>
      <c r="G392" s="41"/>
      <c r="H392" s="41"/>
    </row>
    <row r="393" spans="1:8" x14ac:dyDescent="0.25">
      <c r="A393" s="38">
        <f t="shared" si="25"/>
        <v>393</v>
      </c>
      <c r="B393" s="39"/>
      <c r="C393" s="45"/>
      <c r="D393" s="39"/>
      <c r="E393" s="41"/>
      <c r="F393" s="41"/>
      <c r="G393" s="41"/>
      <c r="H393" s="41"/>
    </row>
    <row r="394" spans="1:8" x14ac:dyDescent="0.25">
      <c r="A394" s="38">
        <f t="shared" si="25"/>
        <v>394</v>
      </c>
      <c r="B394" s="39"/>
      <c r="C394" s="45"/>
      <c r="D394" s="39"/>
      <c r="E394" s="41"/>
      <c r="F394" s="41"/>
      <c r="G394" s="41"/>
      <c r="H394" s="41"/>
    </row>
    <row r="395" spans="1:8" x14ac:dyDescent="0.25">
      <c r="A395" s="38">
        <f t="shared" si="25"/>
        <v>395</v>
      </c>
      <c r="B395" s="45"/>
      <c r="C395" s="45"/>
      <c r="D395" s="39"/>
      <c r="E395" s="41"/>
      <c r="F395" s="41"/>
      <c r="G395" s="41"/>
      <c r="H395" s="41"/>
    </row>
    <row r="396" spans="1:8" x14ac:dyDescent="0.25">
      <c r="A396" s="38">
        <f t="shared" si="25"/>
        <v>396</v>
      </c>
      <c r="B396" s="45"/>
      <c r="C396" s="45"/>
      <c r="D396" s="39"/>
      <c r="E396" s="41"/>
      <c r="F396" s="41"/>
      <c r="G396" s="41"/>
      <c r="H396" s="41"/>
    </row>
    <row r="397" spans="1:8" x14ac:dyDescent="0.25">
      <c r="A397" s="38">
        <f t="shared" si="25"/>
        <v>397</v>
      </c>
      <c r="B397" s="46"/>
      <c r="C397" s="45"/>
      <c r="D397" s="41"/>
      <c r="E397" s="41"/>
      <c r="F397" s="41"/>
      <c r="G397" s="41"/>
      <c r="H397" s="41"/>
    </row>
    <row r="398" spans="1:8" x14ac:dyDescent="0.25">
      <c r="A398" s="38">
        <f t="shared" si="25"/>
        <v>398</v>
      </c>
      <c r="B398" s="46"/>
      <c r="C398" s="47"/>
      <c r="D398" s="39"/>
      <c r="E398" s="39"/>
      <c r="F398" s="39"/>
      <c r="G398" s="39"/>
      <c r="H398" s="39"/>
    </row>
    <row r="399" spans="1:8" x14ac:dyDescent="0.25">
      <c r="A399" s="38">
        <f t="shared" si="25"/>
        <v>399</v>
      </c>
      <c r="B399" s="46"/>
      <c r="C399" s="47"/>
      <c r="D399" s="39"/>
      <c r="E399" s="39"/>
      <c r="F399" s="39"/>
      <c r="G399" s="39"/>
      <c r="H399" s="39"/>
    </row>
    <row r="400" spans="1:8" x14ac:dyDescent="0.25">
      <c r="A400" s="38">
        <f t="shared" si="25"/>
        <v>400</v>
      </c>
      <c r="B400" s="46"/>
      <c r="C400" s="39"/>
      <c r="D400" s="39"/>
      <c r="E400" s="39"/>
      <c r="F400" s="39"/>
      <c r="G400" s="39"/>
      <c r="H400" s="39"/>
    </row>
    <row r="401" spans="3:4" x14ac:dyDescent="0.25">
      <c r="C401" s="34"/>
      <c r="D401" s="34"/>
    </row>
    <row r="402" spans="3:4" x14ac:dyDescent="0.25">
      <c r="C402" s="34"/>
      <c r="D402" s="34"/>
    </row>
    <row r="403" spans="3:4" x14ac:dyDescent="0.25">
      <c r="C403" s="34"/>
      <c r="D403" s="34"/>
    </row>
    <row r="404" spans="3:4" x14ac:dyDescent="0.25">
      <c r="C404" s="34"/>
      <c r="D404" s="34"/>
    </row>
    <row r="405" spans="3:4" x14ac:dyDescent="0.25">
      <c r="C405" s="34"/>
      <c r="D405" s="34"/>
    </row>
    <row r="406" spans="3:4" x14ac:dyDescent="0.25">
      <c r="C406" s="34"/>
      <c r="D406" s="34"/>
    </row>
    <row r="407" spans="3:4" x14ac:dyDescent="0.25">
      <c r="C407" s="34"/>
      <c r="D407" s="34"/>
    </row>
    <row r="408" spans="3:4" x14ac:dyDescent="0.25">
      <c r="C408" s="34"/>
      <c r="D408" s="34"/>
    </row>
    <row r="409" spans="3:4" x14ac:dyDescent="0.25">
      <c r="C409" s="34"/>
      <c r="D409" s="34"/>
    </row>
    <row r="410" spans="3:4" x14ac:dyDescent="0.25">
      <c r="C410" s="34"/>
      <c r="D410" s="34"/>
    </row>
    <row r="411" spans="3:4" x14ac:dyDescent="0.25">
      <c r="C411" s="34"/>
      <c r="D411" s="34"/>
    </row>
    <row r="412" spans="3:4" x14ac:dyDescent="0.25">
      <c r="C412" s="34"/>
      <c r="D412" s="34"/>
    </row>
    <row r="413" spans="3:4" x14ac:dyDescent="0.25">
      <c r="C413" s="34"/>
      <c r="D413" s="34"/>
    </row>
    <row r="414" spans="3:4" x14ac:dyDescent="0.25">
      <c r="C414" s="34"/>
      <c r="D414" s="34"/>
    </row>
    <row r="415" spans="3:4" x14ac:dyDescent="0.25">
      <c r="C415" s="34"/>
      <c r="D415" s="34"/>
    </row>
    <row r="416" spans="3:4" x14ac:dyDescent="0.25">
      <c r="C416" s="34"/>
      <c r="D416" s="34"/>
    </row>
    <row r="417" spans="3:4" x14ac:dyDescent="0.25">
      <c r="C417" s="34"/>
      <c r="D417" s="34"/>
    </row>
    <row r="418" spans="3:4" x14ac:dyDescent="0.25">
      <c r="C418" s="34"/>
      <c r="D418" s="34"/>
    </row>
    <row r="419" spans="3:4" x14ac:dyDescent="0.25">
      <c r="C419" s="34"/>
    </row>
    <row r="420" spans="3:4" x14ac:dyDescent="0.25">
      <c r="C420" s="34"/>
    </row>
    <row r="421" spans="3:4" x14ac:dyDescent="0.25">
      <c r="C421" s="34"/>
    </row>
    <row r="422" spans="3:4" x14ac:dyDescent="0.25">
      <c r="C422" s="34"/>
    </row>
    <row r="423" spans="3:4" x14ac:dyDescent="0.25">
      <c r="C423" s="34"/>
    </row>
    <row r="424" spans="3:4" x14ac:dyDescent="0.25">
      <c r="C424" s="34"/>
    </row>
    <row r="425" spans="3:4" x14ac:dyDescent="0.25">
      <c r="C425" s="34"/>
    </row>
    <row r="426" spans="3:4" x14ac:dyDescent="0.25">
      <c r="C426" s="34"/>
    </row>
    <row r="427" spans="3:4" x14ac:dyDescent="0.25">
      <c r="C427" s="34"/>
    </row>
    <row r="428" spans="3:4" x14ac:dyDescent="0.25">
      <c r="C428" s="34"/>
    </row>
    <row r="429" spans="3:4" x14ac:dyDescent="0.25">
      <c r="C429" s="34"/>
    </row>
    <row r="430" spans="3:4" x14ac:dyDescent="0.25">
      <c r="C430" s="34"/>
    </row>
    <row r="431" spans="3:4" x14ac:dyDescent="0.25">
      <c r="C431" s="34"/>
    </row>
    <row r="432" spans="3:4" x14ac:dyDescent="0.25">
      <c r="C432" s="34"/>
    </row>
    <row r="433" spans="3:3" x14ac:dyDescent="0.25">
      <c r="C433" s="34"/>
    </row>
    <row r="434" spans="3:3" x14ac:dyDescent="0.25">
      <c r="C434" s="34"/>
    </row>
    <row r="435" spans="3:3" x14ac:dyDescent="0.25">
      <c r="C435" s="34"/>
    </row>
    <row r="436" spans="3:3" x14ac:dyDescent="0.25">
      <c r="C436" s="34"/>
    </row>
    <row r="437" spans="3:3" x14ac:dyDescent="0.25">
      <c r="C437" s="34"/>
    </row>
    <row r="438" spans="3:3" x14ac:dyDescent="0.25">
      <c r="C438" s="34"/>
    </row>
    <row r="439" spans="3:3" x14ac:dyDescent="0.25">
      <c r="C439" s="34"/>
    </row>
    <row r="440" spans="3:3" x14ac:dyDescent="0.25">
      <c r="C440" s="34"/>
    </row>
    <row r="441" spans="3:3" x14ac:dyDescent="0.25">
      <c r="C441" s="34"/>
    </row>
    <row r="442" spans="3:3" x14ac:dyDescent="0.25">
      <c r="C442" s="34"/>
    </row>
    <row r="443" spans="3:3" x14ac:dyDescent="0.25">
      <c r="C443" s="34"/>
    </row>
    <row r="444" spans="3:3" x14ac:dyDescent="0.25">
      <c r="C444" s="34"/>
    </row>
    <row r="445" spans="3:3" x14ac:dyDescent="0.25">
      <c r="C445" s="34"/>
    </row>
    <row r="446" spans="3:3" x14ac:dyDescent="0.25">
      <c r="C446" s="34"/>
    </row>
    <row r="447" spans="3:3" x14ac:dyDescent="0.25">
      <c r="C447" s="34"/>
    </row>
    <row r="448" spans="3:3" x14ac:dyDescent="0.25">
      <c r="C448" s="34"/>
    </row>
    <row r="449" spans="3:3" x14ac:dyDescent="0.25">
      <c r="C449" s="34"/>
    </row>
    <row r="450" spans="3:3" x14ac:dyDescent="0.25">
      <c r="C450" s="34"/>
    </row>
    <row r="451" spans="3:3" x14ac:dyDescent="0.25">
      <c r="C451" s="34"/>
    </row>
    <row r="452" spans="3:3" x14ac:dyDescent="0.25">
      <c r="C452" s="34"/>
    </row>
    <row r="453" spans="3:3" x14ac:dyDescent="0.25">
      <c r="C453" s="34"/>
    </row>
    <row r="454" spans="3:3" x14ac:dyDescent="0.25">
      <c r="C454" s="34"/>
    </row>
    <row r="455" spans="3:3" x14ac:dyDescent="0.25">
      <c r="C455" s="34"/>
    </row>
    <row r="456" spans="3:3" x14ac:dyDescent="0.25">
      <c r="C456" s="34"/>
    </row>
    <row r="457" spans="3:3" x14ac:dyDescent="0.25">
      <c r="C457" s="34"/>
    </row>
    <row r="458" spans="3:3" x14ac:dyDescent="0.25">
      <c r="C458" s="34"/>
    </row>
    <row r="459" spans="3:3" x14ac:dyDescent="0.25">
      <c r="C459" s="34"/>
    </row>
    <row r="460" spans="3:3" x14ac:dyDescent="0.25">
      <c r="C460" s="34"/>
    </row>
    <row r="461" spans="3:3" x14ac:dyDescent="0.25">
      <c r="C461" s="34"/>
    </row>
    <row r="462" spans="3:3" x14ac:dyDescent="0.25">
      <c r="C462" s="34"/>
    </row>
    <row r="463" spans="3:3" x14ac:dyDescent="0.25">
      <c r="C463" s="34"/>
    </row>
    <row r="464" spans="3:3" x14ac:dyDescent="0.25">
      <c r="C464" s="34"/>
    </row>
    <row r="465" spans="3:3" x14ac:dyDescent="0.25">
      <c r="C465" s="34"/>
    </row>
    <row r="466" spans="3:3" x14ac:dyDescent="0.25">
      <c r="C466" s="34"/>
    </row>
    <row r="467" spans="3:3" x14ac:dyDescent="0.25">
      <c r="C467" s="34"/>
    </row>
    <row r="468" spans="3:3" x14ac:dyDescent="0.25">
      <c r="C468" s="34"/>
    </row>
    <row r="469" spans="3:3" x14ac:dyDescent="0.25">
      <c r="C469" s="34"/>
    </row>
    <row r="470" spans="3:3" x14ac:dyDescent="0.25">
      <c r="C470" s="34"/>
    </row>
    <row r="471" spans="3:3" x14ac:dyDescent="0.25">
      <c r="C471" s="34"/>
    </row>
    <row r="472" spans="3:3" x14ac:dyDescent="0.25">
      <c r="C472" s="34"/>
    </row>
    <row r="473" spans="3:3" x14ac:dyDescent="0.25">
      <c r="C473" s="34"/>
    </row>
    <row r="474" spans="3:3" x14ac:dyDescent="0.25">
      <c r="C474" s="34"/>
    </row>
    <row r="475" spans="3:3" x14ac:dyDescent="0.25">
      <c r="C475" s="34"/>
    </row>
    <row r="476" spans="3:3" x14ac:dyDescent="0.25">
      <c r="C476" s="34"/>
    </row>
    <row r="477" spans="3:3" x14ac:dyDescent="0.25">
      <c r="C477" s="34"/>
    </row>
    <row r="478" spans="3:3" x14ac:dyDescent="0.25">
      <c r="C478" s="34"/>
    </row>
    <row r="479" spans="3:3" x14ac:dyDescent="0.25">
      <c r="C479" s="34"/>
    </row>
    <row r="480" spans="3:3" x14ac:dyDescent="0.25">
      <c r="C480" s="34"/>
    </row>
    <row r="481" spans="3:3" x14ac:dyDescent="0.25">
      <c r="C481" s="34"/>
    </row>
    <row r="482" spans="3:3" x14ac:dyDescent="0.25">
      <c r="C482" s="34"/>
    </row>
    <row r="483" spans="3:3" x14ac:dyDescent="0.25">
      <c r="C483" s="34"/>
    </row>
    <row r="484" spans="3:3" x14ac:dyDescent="0.25">
      <c r="C484" s="34"/>
    </row>
    <row r="485" spans="3:3" x14ac:dyDescent="0.25">
      <c r="C485" s="34"/>
    </row>
    <row r="486" spans="3:3" x14ac:dyDescent="0.25">
      <c r="C486" s="34"/>
    </row>
    <row r="487" spans="3:3" x14ac:dyDescent="0.25">
      <c r="C487" s="34"/>
    </row>
    <row r="488" spans="3:3" x14ac:dyDescent="0.25">
      <c r="C488" s="34"/>
    </row>
    <row r="489" spans="3:3" x14ac:dyDescent="0.25">
      <c r="C489" s="34"/>
    </row>
    <row r="490" spans="3:3" x14ac:dyDescent="0.25">
      <c r="C490" s="34"/>
    </row>
    <row r="491" spans="3:3" x14ac:dyDescent="0.25">
      <c r="C491" s="34"/>
    </row>
    <row r="492" spans="3:3" x14ac:dyDescent="0.25">
      <c r="C492" s="34"/>
    </row>
    <row r="493" spans="3:3" x14ac:dyDescent="0.25">
      <c r="C493" s="34"/>
    </row>
    <row r="494" spans="3:3" x14ac:dyDescent="0.25">
      <c r="C494" s="34"/>
    </row>
    <row r="495" spans="3:3" x14ac:dyDescent="0.25">
      <c r="C495" s="34"/>
    </row>
    <row r="496" spans="3:3" x14ac:dyDescent="0.25">
      <c r="C496" s="34"/>
    </row>
    <row r="497" spans="3:3" x14ac:dyDescent="0.25">
      <c r="C497" s="34"/>
    </row>
    <row r="498" spans="3:3" x14ac:dyDescent="0.25">
      <c r="C498" s="34"/>
    </row>
    <row r="499" spans="3:3" x14ac:dyDescent="0.25">
      <c r="C499" s="34"/>
    </row>
    <row r="500" spans="3:3" x14ac:dyDescent="0.25">
      <c r="C500" s="34"/>
    </row>
    <row r="501" spans="3:3" x14ac:dyDescent="0.25">
      <c r="C501" s="34"/>
    </row>
    <row r="502" spans="3:3" x14ac:dyDescent="0.25">
      <c r="C502" s="34"/>
    </row>
    <row r="503" spans="3:3" x14ac:dyDescent="0.25">
      <c r="C503" s="34"/>
    </row>
    <row r="504" spans="3:3" x14ac:dyDescent="0.25">
      <c r="C504" s="34"/>
    </row>
    <row r="505" spans="3:3" x14ac:dyDescent="0.25">
      <c r="C505" s="34"/>
    </row>
    <row r="506" spans="3:3" x14ac:dyDescent="0.25">
      <c r="C506" s="34"/>
    </row>
    <row r="507" spans="3:3" x14ac:dyDescent="0.25">
      <c r="C507" s="34"/>
    </row>
    <row r="508" spans="3:3" x14ac:dyDescent="0.25">
      <c r="C508" s="34"/>
    </row>
    <row r="509" spans="3:3" x14ac:dyDescent="0.25">
      <c r="C509" s="34"/>
    </row>
    <row r="510" spans="3:3" x14ac:dyDescent="0.25">
      <c r="C510" s="34"/>
    </row>
    <row r="511" spans="3:3" x14ac:dyDescent="0.25">
      <c r="C511" s="34"/>
    </row>
    <row r="512" spans="3:3" x14ac:dyDescent="0.25">
      <c r="C512" s="34"/>
    </row>
    <row r="513" spans="3:3" x14ac:dyDescent="0.25">
      <c r="C513" s="34"/>
    </row>
    <row r="514" spans="3:3" x14ac:dyDescent="0.25">
      <c r="C514" s="34"/>
    </row>
    <row r="515" spans="3:3" x14ac:dyDescent="0.25">
      <c r="C515" s="34"/>
    </row>
    <row r="516" spans="3:3" x14ac:dyDescent="0.25">
      <c r="C516" s="34"/>
    </row>
    <row r="517" spans="3:3" x14ac:dyDescent="0.25">
      <c r="C517" s="34"/>
    </row>
    <row r="518" spans="3:3" x14ac:dyDescent="0.25">
      <c r="C518" s="34"/>
    </row>
    <row r="519" spans="3:3" x14ac:dyDescent="0.25">
      <c r="C519" s="34"/>
    </row>
    <row r="520" spans="3:3" x14ac:dyDescent="0.25">
      <c r="C520" s="34"/>
    </row>
    <row r="521" spans="3:3" x14ac:dyDescent="0.25">
      <c r="C521" s="34"/>
    </row>
    <row r="522" spans="3:3" x14ac:dyDescent="0.25">
      <c r="C522" s="34"/>
    </row>
    <row r="523" spans="3:3" x14ac:dyDescent="0.25">
      <c r="C523" s="34"/>
    </row>
    <row r="524" spans="3:3" x14ac:dyDescent="0.25">
      <c r="C524" s="34"/>
    </row>
    <row r="525" spans="3:3" x14ac:dyDescent="0.25">
      <c r="C525" s="34"/>
    </row>
    <row r="526" spans="3:3" x14ac:dyDescent="0.25">
      <c r="C526" s="34"/>
    </row>
    <row r="527" spans="3:3" x14ac:dyDescent="0.25">
      <c r="C527" s="34"/>
    </row>
    <row r="528" spans="3:3" x14ac:dyDescent="0.25">
      <c r="C528" s="34"/>
    </row>
    <row r="529" spans="3:3" x14ac:dyDescent="0.25">
      <c r="C529" s="34"/>
    </row>
    <row r="530" spans="3:3" x14ac:dyDescent="0.25">
      <c r="C530" s="34"/>
    </row>
    <row r="531" spans="3:3" x14ac:dyDescent="0.25">
      <c r="C531" s="34"/>
    </row>
    <row r="532" spans="3:3" x14ac:dyDescent="0.25">
      <c r="C532" s="34"/>
    </row>
    <row r="533" spans="3:3" x14ac:dyDescent="0.25">
      <c r="C533" s="34"/>
    </row>
    <row r="534" spans="3:3" x14ac:dyDescent="0.25">
      <c r="C534" s="34"/>
    </row>
    <row r="535" spans="3:3" x14ac:dyDescent="0.25">
      <c r="C535" s="34"/>
    </row>
    <row r="536" spans="3:3" x14ac:dyDescent="0.25">
      <c r="C536" s="34"/>
    </row>
    <row r="537" spans="3:3" x14ac:dyDescent="0.25">
      <c r="C537" s="34"/>
    </row>
    <row r="538" spans="3:3" x14ac:dyDescent="0.25">
      <c r="C538" s="34"/>
    </row>
    <row r="539" spans="3:3" x14ac:dyDescent="0.25">
      <c r="C539" s="34"/>
    </row>
    <row r="540" spans="3:3" x14ac:dyDescent="0.25">
      <c r="C540" s="34"/>
    </row>
    <row r="541" spans="3:3" x14ac:dyDescent="0.25">
      <c r="C541" s="34"/>
    </row>
    <row r="542" spans="3:3" x14ac:dyDescent="0.25">
      <c r="C542" s="34"/>
    </row>
    <row r="543" spans="3:3" x14ac:dyDescent="0.25">
      <c r="C543" s="34"/>
    </row>
    <row r="544" spans="3:3" x14ac:dyDescent="0.25">
      <c r="C544" s="34"/>
    </row>
    <row r="545" spans="3:3" x14ac:dyDescent="0.25">
      <c r="C545" s="34"/>
    </row>
    <row r="546" spans="3:3" x14ac:dyDescent="0.25">
      <c r="C546" s="34"/>
    </row>
    <row r="547" spans="3:3" x14ac:dyDescent="0.25">
      <c r="C547" s="34"/>
    </row>
    <row r="548" spans="3:3" x14ac:dyDescent="0.25">
      <c r="C548" s="34"/>
    </row>
    <row r="549" spans="3:3" x14ac:dyDescent="0.25">
      <c r="C549" s="34"/>
    </row>
    <row r="550" spans="3:3" x14ac:dyDescent="0.25">
      <c r="C550" s="34"/>
    </row>
    <row r="551" spans="3:3" x14ac:dyDescent="0.25">
      <c r="C551" s="34"/>
    </row>
    <row r="552" spans="3:3" x14ac:dyDescent="0.25">
      <c r="C552" s="34"/>
    </row>
    <row r="553" spans="3:3" x14ac:dyDescent="0.25">
      <c r="C553" s="34"/>
    </row>
    <row r="554" spans="3:3" x14ac:dyDescent="0.25">
      <c r="C554" s="34"/>
    </row>
    <row r="555" spans="3:3" x14ac:dyDescent="0.25">
      <c r="C555" s="34"/>
    </row>
    <row r="556" spans="3:3" x14ac:dyDescent="0.25">
      <c r="C556" s="34"/>
    </row>
    <row r="557" spans="3:3" x14ac:dyDescent="0.25">
      <c r="C557" s="34"/>
    </row>
    <row r="558" spans="3:3" x14ac:dyDescent="0.25">
      <c r="C558" s="34"/>
    </row>
    <row r="559" spans="3:3" x14ac:dyDescent="0.25">
      <c r="C559" s="34"/>
    </row>
    <row r="560" spans="3:3" x14ac:dyDescent="0.25">
      <c r="C560" s="34"/>
    </row>
    <row r="561" spans="3:3" x14ac:dyDescent="0.25">
      <c r="C561" s="34"/>
    </row>
    <row r="562" spans="3:3" x14ac:dyDescent="0.25">
      <c r="C562" s="34"/>
    </row>
    <row r="563" spans="3:3" x14ac:dyDescent="0.25">
      <c r="C563" s="34"/>
    </row>
    <row r="564" spans="3:3" x14ac:dyDescent="0.25">
      <c r="C564" s="34"/>
    </row>
    <row r="565" spans="3:3" x14ac:dyDescent="0.25">
      <c r="C565" s="34"/>
    </row>
    <row r="566" spans="3:3" x14ac:dyDescent="0.25">
      <c r="C566" s="34"/>
    </row>
    <row r="567" spans="3:3" x14ac:dyDescent="0.25">
      <c r="C567" s="34"/>
    </row>
    <row r="568" spans="3:3" x14ac:dyDescent="0.25">
      <c r="C568" s="34"/>
    </row>
    <row r="569" spans="3:3" x14ac:dyDescent="0.25">
      <c r="C569" s="34"/>
    </row>
    <row r="570" spans="3:3" x14ac:dyDescent="0.25">
      <c r="C570" s="34"/>
    </row>
    <row r="571" spans="3:3" x14ac:dyDescent="0.25">
      <c r="C571" s="34"/>
    </row>
    <row r="572" spans="3:3" x14ac:dyDescent="0.25">
      <c r="C572" s="34"/>
    </row>
    <row r="573" spans="3:3" x14ac:dyDescent="0.25">
      <c r="C573" s="34"/>
    </row>
    <row r="574" spans="3:3" x14ac:dyDescent="0.25">
      <c r="C574" s="34"/>
    </row>
    <row r="575" spans="3:3" x14ac:dyDescent="0.25">
      <c r="C575" s="34"/>
    </row>
    <row r="576" spans="3:3" x14ac:dyDescent="0.25">
      <c r="C576" s="34"/>
    </row>
    <row r="577" spans="3:3" x14ac:dyDescent="0.25">
      <c r="C577" s="34"/>
    </row>
    <row r="578" spans="3:3" x14ac:dyDescent="0.25">
      <c r="C578" s="34"/>
    </row>
    <row r="579" spans="3:3" x14ac:dyDescent="0.25">
      <c r="C579" s="34"/>
    </row>
    <row r="580" spans="3:3" x14ac:dyDescent="0.25">
      <c r="C580" s="34"/>
    </row>
    <row r="581" spans="3:3" x14ac:dyDescent="0.25">
      <c r="C581" s="34"/>
    </row>
    <row r="582" spans="3:3" x14ac:dyDescent="0.25">
      <c r="C582" s="34"/>
    </row>
    <row r="583" spans="3:3" x14ac:dyDescent="0.25">
      <c r="C583" s="34"/>
    </row>
    <row r="584" spans="3:3" x14ac:dyDescent="0.25">
      <c r="C584" s="34"/>
    </row>
    <row r="585" spans="3:3" x14ac:dyDescent="0.25">
      <c r="C585" s="34"/>
    </row>
    <row r="586" spans="3:3" x14ac:dyDescent="0.25">
      <c r="C586" s="34"/>
    </row>
    <row r="587" spans="3:3" x14ac:dyDescent="0.25">
      <c r="C587" s="34"/>
    </row>
    <row r="588" spans="3:3" x14ac:dyDescent="0.25">
      <c r="C588" s="34"/>
    </row>
    <row r="589" spans="3:3" x14ac:dyDescent="0.25">
      <c r="C589" s="34"/>
    </row>
    <row r="590" spans="3:3" x14ac:dyDescent="0.25">
      <c r="C590" s="34"/>
    </row>
    <row r="591" spans="3:3" x14ac:dyDescent="0.25">
      <c r="C591" s="34"/>
    </row>
    <row r="592" spans="3:3" x14ac:dyDescent="0.25">
      <c r="C592" s="34"/>
    </row>
    <row r="593" spans="3:3" x14ac:dyDescent="0.25">
      <c r="C593" s="34"/>
    </row>
    <row r="594" spans="3:3" x14ac:dyDescent="0.25">
      <c r="C594" s="34"/>
    </row>
    <row r="595" spans="3:3" x14ac:dyDescent="0.25">
      <c r="C595" s="34"/>
    </row>
    <row r="596" spans="3:3" x14ac:dyDescent="0.25">
      <c r="C596" s="34"/>
    </row>
    <row r="597" spans="3:3" x14ac:dyDescent="0.25">
      <c r="C597" s="34"/>
    </row>
    <row r="598" spans="3:3" x14ac:dyDescent="0.25">
      <c r="C598" s="34"/>
    </row>
    <row r="599" spans="3:3" x14ac:dyDescent="0.25">
      <c r="C599" s="34"/>
    </row>
    <row r="600" spans="3:3" x14ac:dyDescent="0.25">
      <c r="C600" s="34"/>
    </row>
    <row r="601" spans="3:3" x14ac:dyDescent="0.25">
      <c r="C601" s="34"/>
    </row>
    <row r="602" spans="3:3" x14ac:dyDescent="0.25">
      <c r="C602" s="34"/>
    </row>
    <row r="603" spans="3:3" x14ac:dyDescent="0.25">
      <c r="C603" s="34"/>
    </row>
    <row r="604" spans="3:3" x14ac:dyDescent="0.25">
      <c r="C604" s="34"/>
    </row>
    <row r="605" spans="3:3" x14ac:dyDescent="0.25">
      <c r="C605" s="34"/>
    </row>
    <row r="606" spans="3:3" x14ac:dyDescent="0.25">
      <c r="C606" s="34"/>
    </row>
    <row r="607" spans="3:3" x14ac:dyDescent="0.25">
      <c r="C607" s="34"/>
    </row>
    <row r="608" spans="3:3" x14ac:dyDescent="0.25">
      <c r="C608" s="34"/>
    </row>
    <row r="609" spans="3:3" x14ac:dyDescent="0.25">
      <c r="C609" s="34"/>
    </row>
    <row r="610" spans="3:3" x14ac:dyDescent="0.25">
      <c r="C610" s="34"/>
    </row>
    <row r="611" spans="3:3" x14ac:dyDescent="0.25">
      <c r="C611" s="34"/>
    </row>
    <row r="612" spans="3:3" x14ac:dyDescent="0.25">
      <c r="C612" s="34"/>
    </row>
    <row r="613" spans="3:3" x14ac:dyDescent="0.25">
      <c r="C613" s="34"/>
    </row>
    <row r="614" spans="3:3" x14ac:dyDescent="0.25">
      <c r="C614" s="34"/>
    </row>
    <row r="615" spans="3:3" x14ac:dyDescent="0.25">
      <c r="C615" s="34"/>
    </row>
    <row r="616" spans="3:3" x14ac:dyDescent="0.25">
      <c r="C616" s="34"/>
    </row>
    <row r="617" spans="3:3" x14ac:dyDescent="0.25">
      <c r="C617" s="34"/>
    </row>
    <row r="618" spans="3:3" x14ac:dyDescent="0.25">
      <c r="C618" s="34"/>
    </row>
    <row r="619" spans="3:3" x14ac:dyDescent="0.25">
      <c r="C619" s="34"/>
    </row>
    <row r="620" spans="3:3" x14ac:dyDescent="0.25">
      <c r="C620" s="34"/>
    </row>
    <row r="621" spans="3:3" x14ac:dyDescent="0.25">
      <c r="C621" s="34"/>
    </row>
    <row r="622" spans="3:3" x14ac:dyDescent="0.25">
      <c r="C622" s="34"/>
    </row>
    <row r="623" spans="3:3" x14ac:dyDescent="0.25">
      <c r="C623" s="34"/>
    </row>
    <row r="624" spans="3:3" x14ac:dyDescent="0.25">
      <c r="C624" s="34"/>
    </row>
    <row r="625" spans="3:3" x14ac:dyDescent="0.25">
      <c r="C625" s="34"/>
    </row>
    <row r="626" spans="3:3" x14ac:dyDescent="0.25">
      <c r="C626" s="34"/>
    </row>
    <row r="627" spans="3:3" x14ac:dyDescent="0.25">
      <c r="C627" s="34"/>
    </row>
    <row r="628" spans="3:3" x14ac:dyDescent="0.25">
      <c r="C628" s="34"/>
    </row>
    <row r="629" spans="3:3" x14ac:dyDescent="0.25">
      <c r="C629" s="34"/>
    </row>
    <row r="630" spans="3:3" x14ac:dyDescent="0.25">
      <c r="C630" s="34"/>
    </row>
    <row r="631" spans="3:3" x14ac:dyDescent="0.25">
      <c r="C631" s="34"/>
    </row>
    <row r="632" spans="3:3" x14ac:dyDescent="0.25">
      <c r="C632" s="34"/>
    </row>
    <row r="633" spans="3:3" x14ac:dyDescent="0.25">
      <c r="C633" s="34"/>
    </row>
    <row r="634" spans="3:3" x14ac:dyDescent="0.25">
      <c r="C634" s="34"/>
    </row>
    <row r="635" spans="3:3" x14ac:dyDescent="0.25">
      <c r="C635" s="34"/>
    </row>
    <row r="636" spans="3:3" x14ac:dyDescent="0.25">
      <c r="C636" s="34"/>
    </row>
    <row r="637" spans="3:3" x14ac:dyDescent="0.25">
      <c r="C637" s="34"/>
    </row>
    <row r="638" spans="3:3" x14ac:dyDescent="0.25">
      <c r="C638" s="34"/>
    </row>
    <row r="639" spans="3:3" x14ac:dyDescent="0.25">
      <c r="C639" s="34"/>
    </row>
    <row r="640" spans="3:3" x14ac:dyDescent="0.25">
      <c r="C640" s="34"/>
    </row>
    <row r="641" spans="3:3" x14ac:dyDescent="0.25">
      <c r="C641" s="34"/>
    </row>
    <row r="642" spans="3:3" x14ac:dyDescent="0.25">
      <c r="C642" s="34"/>
    </row>
    <row r="643" spans="3:3" x14ac:dyDescent="0.25">
      <c r="C643" s="34"/>
    </row>
    <row r="644" spans="3:3" x14ac:dyDescent="0.25">
      <c r="C644" s="34"/>
    </row>
    <row r="645" spans="3:3" x14ac:dyDescent="0.25">
      <c r="C645" s="34"/>
    </row>
    <row r="646" spans="3:3" x14ac:dyDescent="0.25">
      <c r="C646" s="34"/>
    </row>
    <row r="647" spans="3:3" x14ac:dyDescent="0.25">
      <c r="C647" s="34"/>
    </row>
    <row r="648" spans="3:3" x14ac:dyDescent="0.25">
      <c r="C648" s="34"/>
    </row>
    <row r="649" spans="3:3" x14ac:dyDescent="0.25">
      <c r="C649" s="34"/>
    </row>
    <row r="650" spans="3:3" x14ac:dyDescent="0.25">
      <c r="C650" s="34"/>
    </row>
    <row r="651" spans="3:3" x14ac:dyDescent="0.25">
      <c r="C651" s="34"/>
    </row>
    <row r="652" spans="3:3" x14ac:dyDescent="0.25">
      <c r="C652" s="34"/>
    </row>
    <row r="653" spans="3:3" x14ac:dyDescent="0.25">
      <c r="C653" s="34"/>
    </row>
    <row r="654" spans="3:3" x14ac:dyDescent="0.25">
      <c r="C654" s="34"/>
    </row>
    <row r="655" spans="3:3" x14ac:dyDescent="0.25">
      <c r="C655" s="34"/>
    </row>
    <row r="656" spans="3:3" x14ac:dyDescent="0.25">
      <c r="C656" s="34"/>
    </row>
    <row r="657" spans="3:3" x14ac:dyDescent="0.25">
      <c r="C657" s="34"/>
    </row>
    <row r="658" spans="3:3" x14ac:dyDescent="0.25">
      <c r="C658" s="34"/>
    </row>
    <row r="659" spans="3:3" x14ac:dyDescent="0.25">
      <c r="C659" s="34"/>
    </row>
    <row r="660" spans="3:3" x14ac:dyDescent="0.25">
      <c r="C660" s="34"/>
    </row>
    <row r="661" spans="3:3" x14ac:dyDescent="0.25">
      <c r="C661" s="34"/>
    </row>
    <row r="662" spans="3:3" x14ac:dyDescent="0.25">
      <c r="C662" s="34"/>
    </row>
    <row r="663" spans="3:3" x14ac:dyDescent="0.25">
      <c r="C663" s="34"/>
    </row>
    <row r="664" spans="3:3" x14ac:dyDescent="0.25">
      <c r="C664" s="34"/>
    </row>
    <row r="665" spans="3:3" x14ac:dyDescent="0.25">
      <c r="C665" s="34"/>
    </row>
    <row r="666" spans="3:3" x14ac:dyDescent="0.25">
      <c r="C666" s="34"/>
    </row>
    <row r="667" spans="3:3" x14ac:dyDescent="0.25">
      <c r="C667" s="34"/>
    </row>
    <row r="668" spans="3:3" x14ac:dyDescent="0.25">
      <c r="C668" s="34"/>
    </row>
    <row r="669" spans="3:3" x14ac:dyDescent="0.25">
      <c r="C669" s="34"/>
    </row>
    <row r="670" spans="3:3" x14ac:dyDescent="0.25">
      <c r="C670" s="34"/>
    </row>
    <row r="671" spans="3:3" x14ac:dyDescent="0.25">
      <c r="C671" s="34"/>
    </row>
    <row r="672" spans="3:3" x14ac:dyDescent="0.25">
      <c r="C672" s="34"/>
    </row>
    <row r="673" spans="3:3" x14ac:dyDescent="0.25">
      <c r="C673" s="34"/>
    </row>
    <row r="674" spans="3:3" x14ac:dyDescent="0.25">
      <c r="C674" s="34"/>
    </row>
    <row r="675" spans="3:3" x14ac:dyDescent="0.25">
      <c r="C675" s="34"/>
    </row>
    <row r="676" spans="3:3" x14ac:dyDescent="0.25">
      <c r="C676" s="34"/>
    </row>
    <row r="677" spans="3:3" x14ac:dyDescent="0.25">
      <c r="C677" s="34"/>
    </row>
    <row r="678" spans="3:3" x14ac:dyDescent="0.25">
      <c r="C678" s="34"/>
    </row>
    <row r="679" spans="3:3" x14ac:dyDescent="0.25">
      <c r="C679" s="34"/>
    </row>
    <row r="680" spans="3:3" x14ac:dyDescent="0.25">
      <c r="C680" s="34"/>
    </row>
    <row r="681" spans="3:3" x14ac:dyDescent="0.25">
      <c r="C681" s="34"/>
    </row>
    <row r="682" spans="3:3" x14ac:dyDescent="0.25">
      <c r="C682" s="34"/>
    </row>
    <row r="683" spans="3:3" x14ac:dyDescent="0.25">
      <c r="C683" s="34"/>
    </row>
    <row r="684" spans="3:3" x14ac:dyDescent="0.25">
      <c r="C684" s="34"/>
    </row>
    <row r="685" spans="3:3" x14ac:dyDescent="0.25">
      <c r="C685" s="34"/>
    </row>
    <row r="686" spans="3:3" x14ac:dyDescent="0.25">
      <c r="C686" s="34"/>
    </row>
    <row r="687" spans="3:3" x14ac:dyDescent="0.25">
      <c r="C687" s="34"/>
    </row>
    <row r="688" spans="3:3" x14ac:dyDescent="0.25">
      <c r="C688" s="34"/>
    </row>
    <row r="689" spans="3:3" x14ac:dyDescent="0.25">
      <c r="C689" s="34"/>
    </row>
    <row r="690" spans="3:3" x14ac:dyDescent="0.25">
      <c r="C690" s="34"/>
    </row>
    <row r="691" spans="3:3" x14ac:dyDescent="0.25">
      <c r="C691" s="34"/>
    </row>
    <row r="692" spans="3:3" x14ac:dyDescent="0.25">
      <c r="C692" s="34"/>
    </row>
    <row r="693" spans="3:3" x14ac:dyDescent="0.25">
      <c r="C693" s="34"/>
    </row>
    <row r="694" spans="3:3" x14ac:dyDescent="0.25">
      <c r="C694" s="34"/>
    </row>
    <row r="695" spans="3:3" x14ac:dyDescent="0.25">
      <c r="C695" s="34"/>
    </row>
    <row r="696" spans="3:3" x14ac:dyDescent="0.25">
      <c r="C696" s="34"/>
    </row>
    <row r="697" spans="3:3" x14ac:dyDescent="0.25">
      <c r="C697" s="34"/>
    </row>
    <row r="698" spans="3:3" x14ac:dyDescent="0.25">
      <c r="C698" s="34"/>
    </row>
    <row r="699" spans="3:3" x14ac:dyDescent="0.25">
      <c r="C699" s="34"/>
    </row>
    <row r="700" spans="3:3" x14ac:dyDescent="0.25">
      <c r="C700" s="34"/>
    </row>
    <row r="701" spans="3:3" x14ac:dyDescent="0.25">
      <c r="C701" s="34"/>
    </row>
    <row r="702" spans="3:3" x14ac:dyDescent="0.25">
      <c r="C702" s="34"/>
    </row>
    <row r="703" spans="3:3" x14ac:dyDescent="0.25">
      <c r="C703" s="34"/>
    </row>
    <row r="704" spans="3:3" x14ac:dyDescent="0.25">
      <c r="C704" s="34"/>
    </row>
    <row r="705" spans="3:3" x14ac:dyDescent="0.25">
      <c r="C705" s="34"/>
    </row>
    <row r="706" spans="3:3" x14ac:dyDescent="0.25">
      <c r="C706" s="34"/>
    </row>
    <row r="707" spans="3:3" x14ac:dyDescent="0.25">
      <c r="C707" s="34"/>
    </row>
    <row r="708" spans="3:3" x14ac:dyDescent="0.25">
      <c r="C708" s="34"/>
    </row>
    <row r="709" spans="3:3" x14ac:dyDescent="0.25">
      <c r="C709" s="34"/>
    </row>
    <row r="710" spans="3:3" x14ac:dyDescent="0.25">
      <c r="C710" s="34"/>
    </row>
    <row r="711" spans="3:3" x14ac:dyDescent="0.25">
      <c r="C711" s="34"/>
    </row>
    <row r="712" spans="3:3" x14ac:dyDescent="0.25">
      <c r="C712" s="34"/>
    </row>
    <row r="713" spans="3:3" x14ac:dyDescent="0.25">
      <c r="C713" s="34"/>
    </row>
    <row r="714" spans="3:3" x14ac:dyDescent="0.25">
      <c r="C714" s="34"/>
    </row>
    <row r="715" spans="3:3" x14ac:dyDescent="0.25">
      <c r="C715" s="34"/>
    </row>
    <row r="716" spans="3:3" x14ac:dyDescent="0.25">
      <c r="C716" s="34"/>
    </row>
    <row r="717" spans="3:3" x14ac:dyDescent="0.25">
      <c r="C717" s="34"/>
    </row>
    <row r="718" spans="3:3" x14ac:dyDescent="0.25">
      <c r="C718" s="34"/>
    </row>
    <row r="719" spans="3:3" x14ac:dyDescent="0.25">
      <c r="C719" s="34"/>
    </row>
    <row r="720" spans="3:3" x14ac:dyDescent="0.25">
      <c r="C720" s="34"/>
    </row>
    <row r="721" spans="3:3" x14ac:dyDescent="0.25">
      <c r="C721" s="34"/>
    </row>
    <row r="722" spans="3:3" x14ac:dyDescent="0.25">
      <c r="C722" s="34"/>
    </row>
    <row r="723" spans="3:3" x14ac:dyDescent="0.25">
      <c r="C723" s="34"/>
    </row>
    <row r="724" spans="3:3" x14ac:dyDescent="0.25">
      <c r="C724" s="34"/>
    </row>
    <row r="725" spans="3:3" x14ac:dyDescent="0.25">
      <c r="C725" s="34"/>
    </row>
    <row r="726" spans="3:3" x14ac:dyDescent="0.25">
      <c r="C726" s="34"/>
    </row>
    <row r="727" spans="3:3" x14ac:dyDescent="0.25">
      <c r="C727" s="34"/>
    </row>
    <row r="728" spans="3:3" x14ac:dyDescent="0.25">
      <c r="C728" s="34"/>
    </row>
    <row r="729" spans="3:3" x14ac:dyDescent="0.25">
      <c r="C729" s="34"/>
    </row>
    <row r="730" spans="3:3" x14ac:dyDescent="0.25">
      <c r="C730" s="34"/>
    </row>
    <row r="731" spans="3:3" x14ac:dyDescent="0.25">
      <c r="C731" s="34"/>
    </row>
    <row r="732" spans="3:3" x14ac:dyDescent="0.25">
      <c r="C732" s="34"/>
    </row>
    <row r="733" spans="3:3" x14ac:dyDescent="0.25">
      <c r="C733" s="34"/>
    </row>
    <row r="734" spans="3:3" x14ac:dyDescent="0.25">
      <c r="C734" s="34"/>
    </row>
    <row r="735" spans="3:3" x14ac:dyDescent="0.25">
      <c r="C735" s="34"/>
    </row>
    <row r="736" spans="3:3" x14ac:dyDescent="0.25">
      <c r="C736" s="34"/>
    </row>
    <row r="737" spans="3:3" x14ac:dyDescent="0.25">
      <c r="C737" s="34"/>
    </row>
    <row r="738" spans="3:3" x14ac:dyDescent="0.25">
      <c r="C738" s="34"/>
    </row>
    <row r="739" spans="3:3" x14ac:dyDescent="0.25">
      <c r="C739" s="34"/>
    </row>
    <row r="740" spans="3:3" x14ac:dyDescent="0.25">
      <c r="C740" s="34"/>
    </row>
    <row r="741" spans="3:3" x14ac:dyDescent="0.25">
      <c r="C741" s="34"/>
    </row>
    <row r="742" spans="3:3" x14ac:dyDescent="0.25">
      <c r="C742" s="34"/>
    </row>
    <row r="743" spans="3:3" x14ac:dyDescent="0.25">
      <c r="C743" s="34"/>
    </row>
    <row r="744" spans="3:3" x14ac:dyDescent="0.25">
      <c r="C744" s="34"/>
    </row>
    <row r="745" spans="3:3" x14ac:dyDescent="0.25">
      <c r="C745" s="34"/>
    </row>
    <row r="746" spans="3:3" x14ac:dyDescent="0.25">
      <c r="C746" s="34"/>
    </row>
    <row r="747" spans="3:3" x14ac:dyDescent="0.25">
      <c r="C747" s="34"/>
    </row>
    <row r="748" spans="3:3" x14ac:dyDescent="0.25">
      <c r="C748" s="34"/>
    </row>
    <row r="749" spans="3:3" x14ac:dyDescent="0.25">
      <c r="C749" s="34"/>
    </row>
    <row r="750" spans="3:3" x14ac:dyDescent="0.25">
      <c r="C750" s="34"/>
    </row>
    <row r="751" spans="3:3" x14ac:dyDescent="0.25">
      <c r="C751" s="34"/>
    </row>
    <row r="752" spans="3:3" x14ac:dyDescent="0.25">
      <c r="C752" s="34"/>
    </row>
    <row r="753" spans="3:3" x14ac:dyDescent="0.25">
      <c r="C753" s="34"/>
    </row>
    <row r="754" spans="3:3" x14ac:dyDescent="0.25">
      <c r="C754" s="34"/>
    </row>
    <row r="755" spans="3:3" x14ac:dyDescent="0.25">
      <c r="C755" s="34"/>
    </row>
    <row r="756" spans="3:3" x14ac:dyDescent="0.25">
      <c r="C756" s="34"/>
    </row>
    <row r="757" spans="3:3" x14ac:dyDescent="0.25">
      <c r="C757" s="34"/>
    </row>
    <row r="758" spans="3:3" x14ac:dyDescent="0.25">
      <c r="C758" s="34"/>
    </row>
    <row r="759" spans="3:3" x14ac:dyDescent="0.25">
      <c r="C759" s="34"/>
    </row>
    <row r="760" spans="3:3" x14ac:dyDescent="0.25">
      <c r="C760" s="34"/>
    </row>
    <row r="761" spans="3:3" x14ac:dyDescent="0.25">
      <c r="C761" s="34"/>
    </row>
    <row r="762" spans="3:3" x14ac:dyDescent="0.25">
      <c r="C762" s="34"/>
    </row>
    <row r="763" spans="3:3" x14ac:dyDescent="0.25">
      <c r="C763" s="34"/>
    </row>
    <row r="764" spans="3:3" x14ac:dyDescent="0.25">
      <c r="C764" s="34"/>
    </row>
    <row r="765" spans="3:3" x14ac:dyDescent="0.25">
      <c r="C765" s="34"/>
    </row>
    <row r="766" spans="3:3" x14ac:dyDescent="0.25">
      <c r="C766" s="34"/>
    </row>
    <row r="767" spans="3:3" x14ac:dyDescent="0.25">
      <c r="C767" s="34"/>
    </row>
    <row r="768" spans="3:3" x14ac:dyDescent="0.25">
      <c r="C768" s="34"/>
    </row>
    <row r="769" spans="3:3" x14ac:dyDescent="0.25">
      <c r="C769" s="34"/>
    </row>
    <row r="770" spans="3:3" x14ac:dyDescent="0.25">
      <c r="C770" s="34"/>
    </row>
    <row r="771" spans="3:3" x14ac:dyDescent="0.25">
      <c r="C771" s="34"/>
    </row>
    <row r="772" spans="3:3" x14ac:dyDescent="0.25">
      <c r="C772" s="34"/>
    </row>
    <row r="773" spans="3:3" x14ac:dyDescent="0.25">
      <c r="C773" s="34"/>
    </row>
    <row r="774" spans="3:3" x14ac:dyDescent="0.25">
      <c r="C774" s="34"/>
    </row>
    <row r="775" spans="3:3" x14ac:dyDescent="0.25">
      <c r="C775" s="34"/>
    </row>
    <row r="776" spans="3:3" x14ac:dyDescent="0.25">
      <c r="C776" s="34"/>
    </row>
    <row r="777" spans="3:3" x14ac:dyDescent="0.25">
      <c r="C777" s="34"/>
    </row>
    <row r="778" spans="3:3" x14ac:dyDescent="0.25">
      <c r="C778" s="34"/>
    </row>
    <row r="779" spans="3:3" x14ac:dyDescent="0.25">
      <c r="C779" s="34"/>
    </row>
    <row r="780" spans="3:3" x14ac:dyDescent="0.25">
      <c r="C780" s="34"/>
    </row>
    <row r="781" spans="3:3" x14ac:dyDescent="0.25">
      <c r="C781" s="34"/>
    </row>
    <row r="782" spans="3:3" x14ac:dyDescent="0.25">
      <c r="C782" s="34"/>
    </row>
    <row r="783" spans="3:3" x14ac:dyDescent="0.25">
      <c r="C783" s="34"/>
    </row>
    <row r="784" spans="3:3" x14ac:dyDescent="0.25">
      <c r="C784" s="34"/>
    </row>
    <row r="785" spans="3:3" x14ac:dyDescent="0.25">
      <c r="C785" s="34"/>
    </row>
    <row r="786" spans="3:3" x14ac:dyDescent="0.25">
      <c r="C786" s="34"/>
    </row>
    <row r="787" spans="3:3" x14ac:dyDescent="0.25">
      <c r="C787" s="34"/>
    </row>
    <row r="788" spans="3:3" x14ac:dyDescent="0.25">
      <c r="C788" s="34"/>
    </row>
    <row r="789" spans="3:3" x14ac:dyDescent="0.25">
      <c r="C789" s="34"/>
    </row>
    <row r="790" spans="3:3" x14ac:dyDescent="0.25">
      <c r="C790" s="34"/>
    </row>
    <row r="791" spans="3:3" x14ac:dyDescent="0.25">
      <c r="C791" s="34"/>
    </row>
    <row r="792" spans="3:3" x14ac:dyDescent="0.25">
      <c r="C792" s="34"/>
    </row>
    <row r="793" spans="3:3" x14ac:dyDescent="0.25">
      <c r="C793" s="34"/>
    </row>
    <row r="794" spans="3:3" x14ac:dyDescent="0.25">
      <c r="C794" s="34"/>
    </row>
    <row r="795" spans="3:3" x14ac:dyDescent="0.25">
      <c r="C795" s="34"/>
    </row>
    <row r="796" spans="3:3" x14ac:dyDescent="0.25">
      <c r="C796" s="34"/>
    </row>
    <row r="797" spans="3:3" x14ac:dyDescent="0.25">
      <c r="C797" s="34"/>
    </row>
    <row r="798" spans="3:3" x14ac:dyDescent="0.25">
      <c r="C798" s="34"/>
    </row>
    <row r="799" spans="3:3" x14ac:dyDescent="0.25">
      <c r="C799" s="34"/>
    </row>
    <row r="800" spans="3:3" x14ac:dyDescent="0.25">
      <c r="C800" s="34"/>
    </row>
    <row r="801" spans="3:3" x14ac:dyDescent="0.25">
      <c r="C801" s="34"/>
    </row>
    <row r="802" spans="3:3" x14ac:dyDescent="0.25">
      <c r="C802" s="34"/>
    </row>
    <row r="803" spans="3:3" x14ac:dyDescent="0.25">
      <c r="C803" s="34"/>
    </row>
    <row r="804" spans="3:3" x14ac:dyDescent="0.25">
      <c r="C804" s="34"/>
    </row>
    <row r="805" spans="3:3" x14ac:dyDescent="0.25">
      <c r="C805" s="34"/>
    </row>
    <row r="806" spans="3:3" x14ac:dyDescent="0.25">
      <c r="C806" s="34"/>
    </row>
    <row r="807" spans="3:3" x14ac:dyDescent="0.25">
      <c r="C807" s="34"/>
    </row>
    <row r="808" spans="3:3" x14ac:dyDescent="0.25">
      <c r="C808" s="34"/>
    </row>
    <row r="809" spans="3:3" x14ac:dyDescent="0.25">
      <c r="C809" s="34"/>
    </row>
    <row r="810" spans="3:3" x14ac:dyDescent="0.25">
      <c r="C810" s="34"/>
    </row>
    <row r="811" spans="3:3" x14ac:dyDescent="0.25">
      <c r="C811" s="34"/>
    </row>
    <row r="812" spans="3:3" x14ac:dyDescent="0.25">
      <c r="C812" s="34"/>
    </row>
    <row r="813" spans="3:3" x14ac:dyDescent="0.25">
      <c r="C813" s="34"/>
    </row>
    <row r="814" spans="3:3" x14ac:dyDescent="0.25">
      <c r="C814" s="34"/>
    </row>
    <row r="815" spans="3:3" x14ac:dyDescent="0.25">
      <c r="C815" s="34"/>
    </row>
    <row r="816" spans="3:3" x14ac:dyDescent="0.25">
      <c r="C816" s="34"/>
    </row>
    <row r="817" spans="3:3" x14ac:dyDescent="0.25">
      <c r="C817" s="34"/>
    </row>
    <row r="818" spans="3:3" x14ac:dyDescent="0.25">
      <c r="C818" s="34"/>
    </row>
    <row r="819" spans="3:3" x14ac:dyDescent="0.25">
      <c r="C819" s="34"/>
    </row>
    <row r="820" spans="3:3" x14ac:dyDescent="0.25">
      <c r="C820" s="34"/>
    </row>
    <row r="821" spans="3:3" x14ac:dyDescent="0.25">
      <c r="C821" s="34"/>
    </row>
    <row r="822" spans="3:3" x14ac:dyDescent="0.25">
      <c r="C822" s="34"/>
    </row>
    <row r="823" spans="3:3" x14ac:dyDescent="0.25">
      <c r="C823" s="34"/>
    </row>
    <row r="824" spans="3:3" x14ac:dyDescent="0.25">
      <c r="C824" s="34"/>
    </row>
    <row r="825" spans="3:3" x14ac:dyDescent="0.25">
      <c r="C825" s="34"/>
    </row>
    <row r="826" spans="3:3" x14ac:dyDescent="0.25">
      <c r="C826" s="34"/>
    </row>
    <row r="827" spans="3:3" x14ac:dyDescent="0.25">
      <c r="C827" s="34"/>
    </row>
    <row r="828" spans="3:3" x14ac:dyDescent="0.25">
      <c r="C828" s="34"/>
    </row>
    <row r="829" spans="3:3" x14ac:dyDescent="0.25">
      <c r="C829" s="34"/>
    </row>
    <row r="830" spans="3:3" x14ac:dyDescent="0.25">
      <c r="C830" s="34"/>
    </row>
    <row r="831" spans="3:3" x14ac:dyDescent="0.25">
      <c r="C831" s="34"/>
    </row>
    <row r="832" spans="3:3" x14ac:dyDescent="0.25">
      <c r="C832" s="34"/>
    </row>
    <row r="833" spans="3:3" x14ac:dyDescent="0.25">
      <c r="C833" s="34"/>
    </row>
    <row r="834" spans="3:3" x14ac:dyDescent="0.25">
      <c r="C834" s="34"/>
    </row>
    <row r="835" spans="3:3" x14ac:dyDescent="0.25">
      <c r="C835" s="34"/>
    </row>
    <row r="836" spans="3:3" x14ac:dyDescent="0.25">
      <c r="C836" s="34"/>
    </row>
    <row r="837" spans="3:3" x14ac:dyDescent="0.25">
      <c r="C837" s="34"/>
    </row>
    <row r="838" spans="3:3" x14ac:dyDescent="0.25">
      <c r="C838" s="34"/>
    </row>
    <row r="839" spans="3:3" x14ac:dyDescent="0.25">
      <c r="C839" s="34"/>
    </row>
    <row r="840" spans="3:3" x14ac:dyDescent="0.25">
      <c r="C840" s="34"/>
    </row>
    <row r="841" spans="3:3" x14ac:dyDescent="0.25">
      <c r="C841" s="34"/>
    </row>
    <row r="842" spans="3:3" x14ac:dyDescent="0.25">
      <c r="C842" s="34"/>
    </row>
    <row r="843" spans="3:3" x14ac:dyDescent="0.25">
      <c r="C843" s="34"/>
    </row>
    <row r="844" spans="3:3" x14ac:dyDescent="0.25">
      <c r="C844" s="34"/>
    </row>
    <row r="845" spans="3:3" x14ac:dyDescent="0.25">
      <c r="C845" s="34"/>
    </row>
    <row r="846" spans="3:3" x14ac:dyDescent="0.25">
      <c r="C846" s="34"/>
    </row>
    <row r="847" spans="3:3" x14ac:dyDescent="0.25">
      <c r="C847" s="34"/>
    </row>
    <row r="848" spans="3:3" x14ac:dyDescent="0.25">
      <c r="C848" s="34"/>
    </row>
    <row r="849" spans="3:3" x14ac:dyDescent="0.25">
      <c r="C849" s="34"/>
    </row>
    <row r="850" spans="3:3" x14ac:dyDescent="0.25">
      <c r="C850" s="34"/>
    </row>
    <row r="851" spans="3:3" x14ac:dyDescent="0.25">
      <c r="C851" s="34"/>
    </row>
    <row r="852" spans="3:3" x14ac:dyDescent="0.25">
      <c r="C852" s="34"/>
    </row>
    <row r="853" spans="3:3" x14ac:dyDescent="0.25">
      <c r="C853" s="34"/>
    </row>
    <row r="854" spans="3:3" x14ac:dyDescent="0.25">
      <c r="C854" s="34"/>
    </row>
    <row r="855" spans="3:3" x14ac:dyDescent="0.25">
      <c r="C855" s="34"/>
    </row>
    <row r="856" spans="3:3" x14ac:dyDescent="0.25">
      <c r="C856" s="34"/>
    </row>
    <row r="857" spans="3:3" x14ac:dyDescent="0.25">
      <c r="C857" s="34"/>
    </row>
    <row r="858" spans="3:3" x14ac:dyDescent="0.25">
      <c r="C858" s="34"/>
    </row>
    <row r="859" spans="3:3" x14ac:dyDescent="0.25">
      <c r="C859" s="34"/>
    </row>
    <row r="860" spans="3:3" x14ac:dyDescent="0.25">
      <c r="C860" s="34"/>
    </row>
    <row r="861" spans="3:3" x14ac:dyDescent="0.25">
      <c r="C861" s="34"/>
    </row>
    <row r="862" spans="3:3" x14ac:dyDescent="0.25">
      <c r="C862" s="34"/>
    </row>
    <row r="863" spans="3:3" x14ac:dyDescent="0.25">
      <c r="C863" s="34"/>
    </row>
    <row r="864" spans="3:3" x14ac:dyDescent="0.25">
      <c r="C864" s="34"/>
    </row>
    <row r="865" spans="3:3" x14ac:dyDescent="0.25">
      <c r="C865" s="34"/>
    </row>
    <row r="866" spans="3:3" x14ac:dyDescent="0.25">
      <c r="C866" s="34"/>
    </row>
    <row r="867" spans="3:3" x14ac:dyDescent="0.25">
      <c r="C867" s="34"/>
    </row>
    <row r="868" spans="3:3" x14ac:dyDescent="0.25">
      <c r="C868" s="34"/>
    </row>
    <row r="869" spans="3:3" x14ac:dyDescent="0.25">
      <c r="C869" s="34"/>
    </row>
    <row r="870" spans="3:3" x14ac:dyDescent="0.25">
      <c r="C870" s="34"/>
    </row>
    <row r="871" spans="3:3" x14ac:dyDescent="0.25">
      <c r="C871" s="34"/>
    </row>
    <row r="872" spans="3:3" x14ac:dyDescent="0.25">
      <c r="C872" s="34"/>
    </row>
    <row r="873" spans="3:3" x14ac:dyDescent="0.25">
      <c r="C873" s="34"/>
    </row>
    <row r="874" spans="3:3" x14ac:dyDescent="0.25">
      <c r="C874" s="34"/>
    </row>
    <row r="875" spans="3:3" x14ac:dyDescent="0.25">
      <c r="C875" s="34"/>
    </row>
    <row r="876" spans="3:3" x14ac:dyDescent="0.25">
      <c r="C876" s="34"/>
    </row>
    <row r="877" spans="3:3" x14ac:dyDescent="0.25">
      <c r="C877" s="34"/>
    </row>
    <row r="878" spans="3:3" x14ac:dyDescent="0.25">
      <c r="C878" s="34"/>
    </row>
    <row r="879" spans="3:3" x14ac:dyDescent="0.25">
      <c r="C879" s="34"/>
    </row>
    <row r="880" spans="3:3" x14ac:dyDescent="0.25">
      <c r="C880" s="34"/>
    </row>
    <row r="881" spans="3:3" x14ac:dyDescent="0.25">
      <c r="C881" s="34"/>
    </row>
    <row r="882" spans="3:3" x14ac:dyDescent="0.25">
      <c r="C882" s="34"/>
    </row>
    <row r="883" spans="3:3" x14ac:dyDescent="0.25">
      <c r="C883" s="34"/>
    </row>
    <row r="884" spans="3:3" x14ac:dyDescent="0.25">
      <c r="C884" s="34"/>
    </row>
    <row r="885" spans="3:3" x14ac:dyDescent="0.25">
      <c r="C885" s="34"/>
    </row>
    <row r="886" spans="3:3" x14ac:dyDescent="0.25">
      <c r="C886" s="34"/>
    </row>
    <row r="887" spans="3:3" x14ac:dyDescent="0.25">
      <c r="C887" s="34"/>
    </row>
    <row r="888" spans="3:3" x14ac:dyDescent="0.25">
      <c r="C888" s="34"/>
    </row>
    <row r="889" spans="3:3" x14ac:dyDescent="0.25">
      <c r="C889" s="34"/>
    </row>
    <row r="890" spans="3:3" x14ac:dyDescent="0.25">
      <c r="C890" s="34"/>
    </row>
    <row r="891" spans="3:3" x14ac:dyDescent="0.25">
      <c r="C891" s="34"/>
    </row>
    <row r="892" spans="3:3" x14ac:dyDescent="0.25">
      <c r="C892" s="34"/>
    </row>
    <row r="893" spans="3:3" x14ac:dyDescent="0.25">
      <c r="C893" s="34"/>
    </row>
    <row r="894" spans="3:3" x14ac:dyDescent="0.25">
      <c r="C894" s="34"/>
    </row>
    <row r="895" spans="3:3" x14ac:dyDescent="0.25">
      <c r="C895" s="34"/>
    </row>
    <row r="896" spans="3:3" x14ac:dyDescent="0.25">
      <c r="C896" s="34"/>
    </row>
    <row r="897" spans="3:3" x14ac:dyDescent="0.25">
      <c r="C897" s="34"/>
    </row>
    <row r="898" spans="3:3" x14ac:dyDescent="0.25">
      <c r="C898" s="34"/>
    </row>
    <row r="899" spans="3:3" x14ac:dyDescent="0.25">
      <c r="C899" s="34"/>
    </row>
    <row r="900" spans="3:3" x14ac:dyDescent="0.25">
      <c r="C900" s="34"/>
    </row>
    <row r="901" spans="3:3" x14ac:dyDescent="0.25">
      <c r="C901" s="34"/>
    </row>
    <row r="902" spans="3:3" x14ac:dyDescent="0.25">
      <c r="C902" s="34"/>
    </row>
    <row r="903" spans="3:3" x14ac:dyDescent="0.25">
      <c r="C903" s="34"/>
    </row>
    <row r="904" spans="3:3" x14ac:dyDescent="0.25">
      <c r="C904" s="34"/>
    </row>
    <row r="905" spans="3:3" x14ac:dyDescent="0.25">
      <c r="C905" s="34"/>
    </row>
    <row r="906" spans="3:3" x14ac:dyDescent="0.25">
      <c r="C906" s="34"/>
    </row>
    <row r="907" spans="3:3" x14ac:dyDescent="0.25">
      <c r="C907" s="34"/>
    </row>
    <row r="908" spans="3:3" x14ac:dyDescent="0.25">
      <c r="C908" s="34"/>
    </row>
    <row r="909" spans="3:3" x14ac:dyDescent="0.25">
      <c r="C909" s="34"/>
    </row>
    <row r="910" spans="3:3" x14ac:dyDescent="0.25">
      <c r="C910" s="34"/>
    </row>
    <row r="911" spans="3:3" x14ac:dyDescent="0.25">
      <c r="C911" s="34"/>
    </row>
    <row r="912" spans="3:3" x14ac:dyDescent="0.25">
      <c r="C912" s="34"/>
    </row>
    <row r="913" spans="3:3" x14ac:dyDescent="0.25">
      <c r="C913" s="34"/>
    </row>
    <row r="914" spans="3:3" x14ac:dyDescent="0.25">
      <c r="C914" s="34"/>
    </row>
    <row r="915" spans="3:3" x14ac:dyDescent="0.25">
      <c r="C915" s="34"/>
    </row>
    <row r="916" spans="3:3" x14ac:dyDescent="0.25">
      <c r="C916" s="34"/>
    </row>
    <row r="917" spans="3:3" x14ac:dyDescent="0.25">
      <c r="C917" s="34"/>
    </row>
    <row r="918" spans="3:3" x14ac:dyDescent="0.25">
      <c r="C918" s="34"/>
    </row>
    <row r="919" spans="3:3" x14ac:dyDescent="0.25">
      <c r="C919" s="34"/>
    </row>
    <row r="920" spans="3:3" x14ac:dyDescent="0.25">
      <c r="C920" s="34"/>
    </row>
    <row r="921" spans="3:3" x14ac:dyDescent="0.25">
      <c r="C921" s="34"/>
    </row>
    <row r="922" spans="3:3" x14ac:dyDescent="0.25">
      <c r="C922" s="34"/>
    </row>
    <row r="923" spans="3:3" x14ac:dyDescent="0.25">
      <c r="C923" s="34"/>
    </row>
    <row r="924" spans="3:3" x14ac:dyDescent="0.25">
      <c r="C924" s="34"/>
    </row>
    <row r="925" spans="3:3" x14ac:dyDescent="0.25">
      <c r="C925" s="34"/>
    </row>
    <row r="926" spans="3:3" x14ac:dyDescent="0.25">
      <c r="C926" s="34"/>
    </row>
    <row r="927" spans="3:3" x14ac:dyDescent="0.25">
      <c r="C927" s="34"/>
    </row>
    <row r="928" spans="3:3" x14ac:dyDescent="0.25">
      <c r="C928" s="34"/>
    </row>
    <row r="929" spans="3:3" x14ac:dyDescent="0.25">
      <c r="C929" s="34"/>
    </row>
    <row r="930" spans="3:3" x14ac:dyDescent="0.25">
      <c r="C930" s="34"/>
    </row>
    <row r="931" spans="3:3" x14ac:dyDescent="0.25">
      <c r="C931" s="34"/>
    </row>
    <row r="932" spans="3:3" x14ac:dyDescent="0.25">
      <c r="C932" s="34"/>
    </row>
    <row r="933" spans="3:3" x14ac:dyDescent="0.25">
      <c r="C933" s="34"/>
    </row>
    <row r="934" spans="3:3" x14ac:dyDescent="0.25">
      <c r="C934" s="34"/>
    </row>
    <row r="935" spans="3:3" x14ac:dyDescent="0.25">
      <c r="C935" s="34"/>
    </row>
    <row r="936" spans="3:3" x14ac:dyDescent="0.25">
      <c r="C936" s="34"/>
    </row>
    <row r="937" spans="3:3" x14ac:dyDescent="0.25">
      <c r="C937" s="34"/>
    </row>
    <row r="938" spans="3:3" x14ac:dyDescent="0.25">
      <c r="C938" s="34"/>
    </row>
    <row r="939" spans="3:3" x14ac:dyDescent="0.25">
      <c r="C939" s="34"/>
    </row>
    <row r="940" spans="3:3" x14ac:dyDescent="0.25">
      <c r="C940" s="34"/>
    </row>
    <row r="941" spans="3:3" x14ac:dyDescent="0.25">
      <c r="C941" s="34"/>
    </row>
    <row r="942" spans="3:3" x14ac:dyDescent="0.25">
      <c r="C942" s="34"/>
    </row>
    <row r="943" spans="3:3" x14ac:dyDescent="0.25">
      <c r="C943" s="34"/>
    </row>
    <row r="944" spans="3:3" x14ac:dyDescent="0.25">
      <c r="C944" s="34"/>
    </row>
    <row r="945" spans="3:3" x14ac:dyDescent="0.25">
      <c r="C945" s="34"/>
    </row>
    <row r="946" spans="3:3" x14ac:dyDescent="0.25">
      <c r="C946" s="34"/>
    </row>
    <row r="947" spans="3:3" x14ac:dyDescent="0.25">
      <c r="C947" s="34"/>
    </row>
    <row r="948" spans="3:3" x14ac:dyDescent="0.25">
      <c r="C948" s="34"/>
    </row>
    <row r="949" spans="3:3" x14ac:dyDescent="0.25">
      <c r="C949" s="34"/>
    </row>
    <row r="950" spans="3:3" x14ac:dyDescent="0.25">
      <c r="C950" s="34"/>
    </row>
    <row r="951" spans="3:3" x14ac:dyDescent="0.25">
      <c r="C951" s="34"/>
    </row>
    <row r="952" spans="3:3" x14ac:dyDescent="0.25">
      <c r="C952" s="34"/>
    </row>
    <row r="953" spans="3:3" x14ac:dyDescent="0.25">
      <c r="C953" s="34"/>
    </row>
    <row r="954" spans="3:3" x14ac:dyDescent="0.25">
      <c r="C954" s="34"/>
    </row>
    <row r="955" spans="3:3" x14ac:dyDescent="0.25">
      <c r="C955" s="34"/>
    </row>
    <row r="956" spans="3:3" x14ac:dyDescent="0.25">
      <c r="C956" s="34"/>
    </row>
    <row r="957" spans="3:3" x14ac:dyDescent="0.25">
      <c r="C957" s="34"/>
    </row>
    <row r="958" spans="3:3" x14ac:dyDescent="0.25">
      <c r="C958" s="34"/>
    </row>
    <row r="959" spans="3:3" x14ac:dyDescent="0.25">
      <c r="C959" s="34"/>
    </row>
    <row r="960" spans="3:3" x14ac:dyDescent="0.25">
      <c r="C960" s="34"/>
    </row>
    <row r="961" spans="3:3" x14ac:dyDescent="0.25">
      <c r="C961" s="34"/>
    </row>
    <row r="962" spans="3:3" x14ac:dyDescent="0.25">
      <c r="C962" s="34"/>
    </row>
    <row r="963" spans="3:3" x14ac:dyDescent="0.25">
      <c r="C963" s="34"/>
    </row>
    <row r="964" spans="3:3" x14ac:dyDescent="0.25">
      <c r="C964" s="34"/>
    </row>
    <row r="965" spans="3:3" x14ac:dyDescent="0.25">
      <c r="C965" s="34"/>
    </row>
    <row r="966" spans="3:3" x14ac:dyDescent="0.25">
      <c r="C966" s="34"/>
    </row>
    <row r="967" spans="3:3" x14ac:dyDescent="0.25">
      <c r="C967" s="34"/>
    </row>
    <row r="968" spans="3:3" x14ac:dyDescent="0.25">
      <c r="C968" s="34"/>
    </row>
    <row r="969" spans="3:3" x14ac:dyDescent="0.25">
      <c r="C969" s="34"/>
    </row>
    <row r="970" spans="3:3" x14ac:dyDescent="0.25">
      <c r="C970" s="34"/>
    </row>
    <row r="971" spans="3:3" x14ac:dyDescent="0.25">
      <c r="C971" s="34"/>
    </row>
    <row r="972" spans="3:3" x14ac:dyDescent="0.25">
      <c r="C972" s="34"/>
    </row>
    <row r="973" spans="3:3" x14ac:dyDescent="0.25">
      <c r="C973" s="34"/>
    </row>
    <row r="974" spans="3:3" x14ac:dyDescent="0.25">
      <c r="C974" s="34"/>
    </row>
    <row r="975" spans="3:3" x14ac:dyDescent="0.25">
      <c r="C975" s="34"/>
    </row>
    <row r="976" spans="3:3" x14ac:dyDescent="0.25">
      <c r="C976" s="34"/>
    </row>
    <row r="977" spans="3:3" x14ac:dyDescent="0.25">
      <c r="C977" s="34"/>
    </row>
    <row r="978" spans="3:3" x14ac:dyDescent="0.25">
      <c r="C978" s="34"/>
    </row>
    <row r="979" spans="3:3" x14ac:dyDescent="0.25">
      <c r="C979" s="34"/>
    </row>
    <row r="980" spans="3:3" x14ac:dyDescent="0.25">
      <c r="C980" s="34"/>
    </row>
    <row r="981" spans="3:3" x14ac:dyDescent="0.25">
      <c r="C981" s="34"/>
    </row>
    <row r="982" spans="3:3" x14ac:dyDescent="0.25">
      <c r="C982" s="34"/>
    </row>
    <row r="983" spans="3:3" x14ac:dyDescent="0.25">
      <c r="C983" s="34"/>
    </row>
    <row r="984" spans="3:3" x14ac:dyDescent="0.25">
      <c r="C984" s="34"/>
    </row>
    <row r="985" spans="3:3" x14ac:dyDescent="0.25">
      <c r="C985" s="34"/>
    </row>
    <row r="986" spans="3:3" x14ac:dyDescent="0.25">
      <c r="C986" s="34"/>
    </row>
    <row r="987" spans="3:3" x14ac:dyDescent="0.25">
      <c r="C987" s="34"/>
    </row>
    <row r="988" spans="3:3" x14ac:dyDescent="0.25">
      <c r="C988" s="34"/>
    </row>
    <row r="989" spans="3:3" x14ac:dyDescent="0.25">
      <c r="C989" s="34"/>
    </row>
    <row r="990" spans="3:3" x14ac:dyDescent="0.25">
      <c r="C990" s="34"/>
    </row>
    <row r="991" spans="3:3" x14ac:dyDescent="0.25">
      <c r="C991" s="34"/>
    </row>
    <row r="992" spans="3:3" x14ac:dyDescent="0.25">
      <c r="C992" s="34"/>
    </row>
    <row r="993" spans="3:3" x14ac:dyDescent="0.25">
      <c r="C993" s="34"/>
    </row>
    <row r="994" spans="3:3" x14ac:dyDescent="0.25">
      <c r="C994" s="34"/>
    </row>
    <row r="995" spans="3:3" x14ac:dyDescent="0.25">
      <c r="C995" s="34"/>
    </row>
    <row r="996" spans="3:3" x14ac:dyDescent="0.25">
      <c r="C996" s="34"/>
    </row>
    <row r="997" spans="3:3" x14ac:dyDescent="0.25">
      <c r="C997" s="34"/>
    </row>
    <row r="998" spans="3:3" x14ac:dyDescent="0.25">
      <c r="C998" s="34"/>
    </row>
    <row r="999" spans="3:3" x14ac:dyDescent="0.25">
      <c r="C999" s="34"/>
    </row>
    <row r="1000" spans="3:3" x14ac:dyDescent="0.25">
      <c r="C1000" s="34"/>
    </row>
    <row r="1001" spans="3:3" x14ac:dyDescent="0.25">
      <c r="C1001" s="34"/>
    </row>
    <row r="1002" spans="3:3" x14ac:dyDescent="0.25">
      <c r="C1002" s="34"/>
    </row>
    <row r="1003" spans="3:3" x14ac:dyDescent="0.25">
      <c r="C1003" s="34"/>
    </row>
    <row r="1004" spans="3:3" x14ac:dyDescent="0.25">
      <c r="C1004" s="34"/>
    </row>
    <row r="1005" spans="3:3" x14ac:dyDescent="0.25">
      <c r="C1005" s="34"/>
    </row>
    <row r="1006" spans="3:3" x14ac:dyDescent="0.25">
      <c r="C1006" s="34"/>
    </row>
    <row r="1007" spans="3:3" x14ac:dyDescent="0.25">
      <c r="C1007" s="34"/>
    </row>
    <row r="1008" spans="3:3" x14ac:dyDescent="0.25">
      <c r="C1008" s="34"/>
    </row>
    <row r="1009" spans="3:3" x14ac:dyDescent="0.25">
      <c r="C1009" s="34"/>
    </row>
    <row r="1010" spans="3:3" x14ac:dyDescent="0.25">
      <c r="C1010" s="34"/>
    </row>
    <row r="1011" spans="3:3" x14ac:dyDescent="0.25">
      <c r="C1011" s="34"/>
    </row>
    <row r="1012" spans="3:3" x14ac:dyDescent="0.25">
      <c r="C1012" s="34"/>
    </row>
    <row r="1013" spans="3:3" x14ac:dyDescent="0.25">
      <c r="C1013" s="34"/>
    </row>
    <row r="1014" spans="3:3" x14ac:dyDescent="0.25">
      <c r="C1014" s="34"/>
    </row>
    <row r="1015" spans="3:3" x14ac:dyDescent="0.25">
      <c r="C1015" s="34"/>
    </row>
    <row r="1016" spans="3:3" x14ac:dyDescent="0.25">
      <c r="C1016" s="34"/>
    </row>
    <row r="1017" spans="3:3" x14ac:dyDescent="0.25">
      <c r="C1017" s="34"/>
    </row>
    <row r="1018" spans="3:3" x14ac:dyDescent="0.25">
      <c r="C1018" s="34"/>
    </row>
    <row r="1019" spans="3:3" x14ac:dyDescent="0.25">
      <c r="C1019" s="34"/>
    </row>
    <row r="1020" spans="3:3" x14ac:dyDescent="0.25">
      <c r="C1020" s="34"/>
    </row>
    <row r="1021" spans="3:3" x14ac:dyDescent="0.25">
      <c r="C1021" s="34"/>
    </row>
    <row r="1022" spans="3:3" x14ac:dyDescent="0.25">
      <c r="C1022" s="34"/>
    </row>
    <row r="1023" spans="3:3" x14ac:dyDescent="0.25">
      <c r="C1023" s="34"/>
    </row>
    <row r="1024" spans="3:3" x14ac:dyDescent="0.25">
      <c r="C1024" s="34"/>
    </row>
    <row r="1025" spans="3:3" x14ac:dyDescent="0.25">
      <c r="C1025" s="34"/>
    </row>
    <row r="1026" spans="3:3" x14ac:dyDescent="0.25">
      <c r="C1026" s="34"/>
    </row>
    <row r="1027" spans="3:3" x14ac:dyDescent="0.25">
      <c r="C1027" s="34"/>
    </row>
    <row r="1028" spans="3:3" x14ac:dyDescent="0.25">
      <c r="C1028" s="34"/>
    </row>
    <row r="1029" spans="3:3" x14ac:dyDescent="0.25">
      <c r="C1029" s="34"/>
    </row>
    <row r="1030" spans="3:3" x14ac:dyDescent="0.25">
      <c r="C1030" s="34"/>
    </row>
    <row r="1031" spans="3:3" x14ac:dyDescent="0.25">
      <c r="C1031" s="34"/>
    </row>
    <row r="1032" spans="3:3" x14ac:dyDescent="0.25">
      <c r="C1032" s="34"/>
    </row>
    <row r="1033" spans="3:3" x14ac:dyDescent="0.25">
      <c r="C1033" s="34"/>
    </row>
    <row r="1034" spans="3:3" x14ac:dyDescent="0.25">
      <c r="C1034" s="34"/>
    </row>
    <row r="1035" spans="3:3" x14ac:dyDescent="0.25">
      <c r="C1035" s="34"/>
    </row>
    <row r="1036" spans="3:3" x14ac:dyDescent="0.25">
      <c r="C1036" s="34"/>
    </row>
    <row r="1037" spans="3:3" x14ac:dyDescent="0.25">
      <c r="C1037" s="34"/>
    </row>
    <row r="1038" spans="3:3" x14ac:dyDescent="0.25">
      <c r="C1038" s="34"/>
    </row>
    <row r="1039" spans="3:3" x14ac:dyDescent="0.25">
      <c r="C1039" s="34"/>
    </row>
    <row r="1040" spans="3:3" x14ac:dyDescent="0.25">
      <c r="C1040" s="34"/>
    </row>
    <row r="1041" spans="3:3" x14ac:dyDescent="0.25">
      <c r="C1041" s="34"/>
    </row>
  </sheetData>
  <sortState ref="B2:D391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P43"/>
  <sheetViews>
    <sheetView tabSelected="1" zoomScaleNormal="100" zoomScaleSheetLayoutView="96" workbookViewId="0">
      <selection activeCell="E8" sqref="E8"/>
    </sheetView>
  </sheetViews>
  <sheetFormatPr baseColWidth="10" defaultRowHeight="15" x14ac:dyDescent="0.25"/>
  <cols>
    <col min="1" max="1" width="4.7109375" style="1" customWidth="1"/>
    <col min="2" max="2" width="33.7109375" style="1" customWidth="1"/>
    <col min="3" max="3" width="11" style="1" customWidth="1"/>
    <col min="4" max="4" width="14.140625" style="1" bestFit="1" customWidth="1"/>
    <col min="5" max="5" width="12.28515625" style="1" customWidth="1"/>
    <col min="6" max="7" width="14" style="6" customWidth="1"/>
    <col min="8" max="8" width="10.140625" bestFit="1" customWidth="1"/>
    <col min="9" max="9" width="9.28515625" bestFit="1" customWidth="1"/>
    <col min="10" max="10" width="9.5703125" bestFit="1" customWidth="1"/>
    <col min="11" max="11" width="9.5703125" style="6" bestFit="1" customWidth="1"/>
    <col min="12" max="12" width="7.28515625" style="6" customWidth="1"/>
    <col min="13" max="13" width="10.285156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15" s="6" customFormat="1" ht="15" customHeight="1" x14ac:dyDescent="0.25">
      <c r="A1" s="58"/>
      <c r="B1" s="58"/>
      <c r="C1" s="58"/>
      <c r="D1" s="58"/>
      <c r="E1" s="58"/>
      <c r="F1" s="58"/>
      <c r="G1" s="58"/>
      <c r="H1" s="58"/>
      <c r="I1" s="50"/>
      <c r="J1" s="51"/>
      <c r="K1" s="51"/>
      <c r="L1" s="51"/>
      <c r="M1" s="51"/>
      <c r="N1" s="52"/>
    </row>
    <row r="2" spans="1:15" s="6" customFormat="1" ht="15" customHeight="1" x14ac:dyDescent="0.25">
      <c r="A2" s="58"/>
      <c r="B2" s="58"/>
      <c r="C2" s="69" t="s">
        <v>500</v>
      </c>
      <c r="D2" s="65">
        <v>41642</v>
      </c>
      <c r="E2" s="66"/>
      <c r="F2" s="58"/>
      <c r="G2" s="58"/>
      <c r="H2" s="58"/>
      <c r="I2" s="53"/>
      <c r="J2" s="17"/>
      <c r="K2" s="17"/>
      <c r="L2" s="17"/>
      <c r="M2" s="17"/>
      <c r="N2" s="54"/>
    </row>
    <row r="3" spans="1:15" ht="15" customHeight="1" x14ac:dyDescent="0.25">
      <c r="A3" s="58"/>
      <c r="B3" s="58"/>
      <c r="C3" s="69"/>
      <c r="D3" s="67"/>
      <c r="E3" s="68"/>
      <c r="F3" s="58"/>
      <c r="G3" s="58"/>
      <c r="H3" s="58"/>
      <c r="I3" s="53"/>
      <c r="J3" s="17"/>
      <c r="K3" s="17"/>
      <c r="L3" s="17"/>
      <c r="M3" s="17"/>
      <c r="N3" s="54"/>
    </row>
    <row r="4" spans="1:15" ht="15" customHeight="1" x14ac:dyDescent="0.25">
      <c r="A4" s="58"/>
      <c r="B4" s="58"/>
      <c r="C4" s="58"/>
      <c r="D4" s="58"/>
      <c r="E4" s="58"/>
      <c r="F4" s="58"/>
      <c r="G4" s="58"/>
      <c r="H4" s="58"/>
      <c r="I4" s="53"/>
      <c r="J4" s="17"/>
      <c r="K4" s="17"/>
      <c r="L4" s="17"/>
      <c r="M4" s="17"/>
      <c r="N4" s="54"/>
      <c r="O4" s="3"/>
    </row>
    <row r="5" spans="1:15" x14ac:dyDescent="0.25">
      <c r="A5" s="58"/>
      <c r="B5" s="58"/>
      <c r="C5" s="58"/>
      <c r="D5" s="58"/>
      <c r="E5" s="59"/>
      <c r="F5" s="59"/>
      <c r="G5" s="59"/>
      <c r="H5" s="59"/>
      <c r="I5" s="53"/>
      <c r="J5" s="17"/>
      <c r="K5" s="17"/>
      <c r="L5" s="17"/>
      <c r="M5" s="17"/>
      <c r="N5" s="54"/>
    </row>
    <row r="6" spans="1:15" x14ac:dyDescent="0.25">
      <c r="A6" s="60" t="s">
        <v>0</v>
      </c>
      <c r="B6" s="61" t="s">
        <v>1</v>
      </c>
      <c r="C6" s="60" t="s">
        <v>41</v>
      </c>
      <c r="D6" s="60" t="s">
        <v>497</v>
      </c>
      <c r="E6" s="60" t="s">
        <v>2</v>
      </c>
      <c r="F6" s="60" t="s">
        <v>39</v>
      </c>
      <c r="G6" s="60" t="s">
        <v>501</v>
      </c>
      <c r="H6" s="62" t="s">
        <v>475</v>
      </c>
      <c r="I6" s="53"/>
      <c r="J6" s="17"/>
      <c r="K6" s="17"/>
      <c r="L6" s="17"/>
      <c r="M6" s="17"/>
      <c r="N6" s="54"/>
    </row>
    <row r="7" spans="1:15" x14ac:dyDescent="0.25">
      <c r="A7" s="23">
        <v>1</v>
      </c>
      <c r="B7" s="24" t="s">
        <v>322</v>
      </c>
      <c r="C7" s="25">
        <v>1</v>
      </c>
      <c r="D7" s="49">
        <f>IF(B7&gt;"",VLOOKUP(B7,Service!$B$2:$D$393,2),"")</f>
        <v>1400</v>
      </c>
      <c r="E7" s="49">
        <f>IF(B7="","",SUM(C7*D7))</f>
        <v>1400</v>
      </c>
      <c r="F7" s="70" t="s">
        <v>58</v>
      </c>
      <c r="G7" s="49" t="s">
        <v>472</v>
      </c>
      <c r="H7" s="63">
        <f>IF(B7&gt;"",VLOOKUP(B7,Service!$B$2:$D$393,3)-(C7),"")</f>
        <v>99</v>
      </c>
      <c r="I7" s="53"/>
      <c r="J7" s="17"/>
      <c r="K7" s="17"/>
      <c r="L7" s="17"/>
      <c r="M7" s="17"/>
      <c r="N7" s="54"/>
    </row>
    <row r="8" spans="1:15" x14ac:dyDescent="0.25">
      <c r="A8" s="23">
        <f>A7+1</f>
        <v>2</v>
      </c>
      <c r="B8" s="24" t="s">
        <v>438</v>
      </c>
      <c r="C8" s="25">
        <v>1</v>
      </c>
      <c r="D8" s="49">
        <f>IF(B8&gt;"",VLOOKUP(B8,Service!$B$2:$D$393,2),"")</f>
        <v>600</v>
      </c>
      <c r="E8" s="49">
        <f t="shared" ref="E8:E26" si="0">IF(B8="","",SUM(C8*D8))</f>
        <v>600</v>
      </c>
      <c r="F8" s="73" t="s">
        <v>491</v>
      </c>
      <c r="G8" s="49" t="s">
        <v>473</v>
      </c>
      <c r="H8" s="63">
        <f>IF(B8&gt;"",VLOOKUP(B8,Service!$B$2:$D$393,3)-(C8),"")</f>
        <v>99</v>
      </c>
      <c r="I8" s="53"/>
      <c r="J8" s="17"/>
      <c r="K8" s="17"/>
      <c r="L8" s="17"/>
      <c r="M8" s="17"/>
      <c r="N8" s="54"/>
    </row>
    <row r="9" spans="1:15" ht="15.75" thickBot="1" x14ac:dyDescent="0.3">
      <c r="A9" s="23">
        <f t="shared" ref="A9:A38" si="1">A8+1</f>
        <v>3</v>
      </c>
      <c r="B9" s="24" t="s">
        <v>125</v>
      </c>
      <c r="C9" s="25">
        <v>1</v>
      </c>
      <c r="D9" s="49">
        <f>IF(B9&gt;"",VLOOKUP(B9,Service!$B$2:$D$393,2),"")</f>
        <v>250</v>
      </c>
      <c r="E9" s="49">
        <f t="shared" si="0"/>
        <v>250</v>
      </c>
      <c r="F9" s="73" t="s">
        <v>491</v>
      </c>
      <c r="G9" s="49" t="s">
        <v>473</v>
      </c>
      <c r="H9" s="63">
        <f>IF(B9&gt;"",VLOOKUP(B9,Service!$B$2:$D$393,3)-(C9),"")</f>
        <v>99</v>
      </c>
      <c r="I9" s="55"/>
      <c r="J9" s="56"/>
      <c r="K9" s="56"/>
      <c r="L9" s="56"/>
      <c r="M9" s="56"/>
      <c r="N9" s="57"/>
      <c r="O9" s="6"/>
    </row>
    <row r="10" spans="1:15" x14ac:dyDescent="0.25">
      <c r="A10" s="23">
        <f t="shared" si="1"/>
        <v>4</v>
      </c>
      <c r="B10" s="24" t="s">
        <v>358</v>
      </c>
      <c r="C10" s="25">
        <v>1</v>
      </c>
      <c r="D10" s="49">
        <f>IF(B10&gt;"",VLOOKUP(B10,Service!$B$2:$D$393,2),"")</f>
        <v>1200</v>
      </c>
      <c r="E10" s="49">
        <f t="shared" si="0"/>
        <v>1200</v>
      </c>
      <c r="F10" s="70" t="s">
        <v>58</v>
      </c>
      <c r="G10" s="49" t="s">
        <v>472</v>
      </c>
      <c r="H10" s="49">
        <f>IF(B10&gt;"",VLOOKUP(B10,Service!$B$2:$D$393,3)-(C10),"")</f>
        <v>99</v>
      </c>
      <c r="I10" s="6"/>
      <c r="J10" s="6"/>
      <c r="M10" s="6"/>
      <c r="N10" s="6"/>
      <c r="O10" s="6"/>
    </row>
    <row r="11" spans="1:15" x14ac:dyDescent="0.25">
      <c r="A11" s="23">
        <f t="shared" si="1"/>
        <v>5</v>
      </c>
      <c r="B11" s="24" t="s">
        <v>431</v>
      </c>
      <c r="C11" s="25">
        <v>3</v>
      </c>
      <c r="D11" s="49">
        <f>IF(B11&gt;"",VLOOKUP(B11,Service!$B$2:$D$393,2),"")</f>
        <v>50</v>
      </c>
      <c r="E11" s="49">
        <f t="shared" si="0"/>
        <v>150</v>
      </c>
      <c r="F11" s="74" t="s">
        <v>493</v>
      </c>
      <c r="G11" s="49" t="s">
        <v>498</v>
      </c>
      <c r="H11" s="49">
        <f>IF(B11&gt;"",VLOOKUP(B11,Service!$B$2:$D$393,3)-(C11),"")</f>
        <v>97</v>
      </c>
      <c r="I11" s="6"/>
      <c r="J11" s="64"/>
      <c r="M11" s="6"/>
      <c r="N11" s="6"/>
      <c r="O11" s="6"/>
    </row>
    <row r="12" spans="1:15" x14ac:dyDescent="0.25">
      <c r="A12" s="23">
        <f t="shared" si="1"/>
        <v>6</v>
      </c>
      <c r="B12" s="24" t="s">
        <v>432</v>
      </c>
      <c r="C12" s="25">
        <v>2</v>
      </c>
      <c r="D12" s="49">
        <f>IF(B12&gt;"",VLOOKUP(B12,Service!$B$2:$D$393,2),"")</f>
        <v>20</v>
      </c>
      <c r="E12" s="49">
        <f>IF(B12="","",SUM(C12*D12))</f>
        <v>40</v>
      </c>
      <c r="F12" s="72" t="s">
        <v>494</v>
      </c>
      <c r="G12" s="49" t="s">
        <v>498</v>
      </c>
      <c r="H12" s="49">
        <f>IF(B12&gt;"",VLOOKUP(B12,Service!$B$2:$D$393,3)-(C12),"")</f>
        <v>98</v>
      </c>
      <c r="I12" s="6"/>
      <c r="J12" s="6"/>
      <c r="M12" s="6"/>
      <c r="N12" s="6"/>
      <c r="O12" s="6"/>
    </row>
    <row r="13" spans="1:15" x14ac:dyDescent="0.25">
      <c r="A13" s="23">
        <f>A12+1</f>
        <v>7</v>
      </c>
      <c r="B13" s="24" t="s">
        <v>460</v>
      </c>
      <c r="C13" s="25">
        <v>2</v>
      </c>
      <c r="D13" s="49">
        <f>IF(B13&gt;"",VLOOKUP(B13,Service!$B$2:$D$393,2),"")</f>
        <v>250</v>
      </c>
      <c r="E13" s="49">
        <f t="shared" si="0"/>
        <v>500</v>
      </c>
      <c r="F13" s="70" t="s">
        <v>58</v>
      </c>
      <c r="G13" s="49" t="s">
        <v>472</v>
      </c>
      <c r="H13" s="49">
        <f>IF(B13&gt;"",VLOOKUP(B13,Service!$B$2:$D$393,3)-(C13),"")</f>
        <v>98</v>
      </c>
      <c r="I13" s="6"/>
      <c r="J13" s="6"/>
      <c r="M13" s="6"/>
      <c r="N13" s="6"/>
      <c r="O13" s="6"/>
    </row>
    <row r="14" spans="1:15" ht="15.75" customHeight="1" x14ac:dyDescent="0.25">
      <c r="A14" s="23">
        <f t="shared" si="1"/>
        <v>8</v>
      </c>
      <c r="B14" s="24" t="s">
        <v>316</v>
      </c>
      <c r="C14" s="25">
        <v>1</v>
      </c>
      <c r="D14" s="49">
        <f>IF(B14&gt;"",VLOOKUP(B14,Service!$B$2:$D$393,2),"")</f>
        <v>400</v>
      </c>
      <c r="E14" s="49">
        <f t="shared" si="0"/>
        <v>400</v>
      </c>
      <c r="F14" s="71" t="s">
        <v>492</v>
      </c>
      <c r="G14" s="49" t="s">
        <v>473</v>
      </c>
      <c r="H14" s="49">
        <f>IF(B14&gt;"",VLOOKUP(B14,Service!$B$2:$D$393,3)-(C14),"")</f>
        <v>99</v>
      </c>
      <c r="I14" s="6"/>
      <c r="J14" s="6"/>
      <c r="K14" s="6" t="s">
        <v>486</v>
      </c>
      <c r="M14" s="6"/>
      <c r="N14" s="6"/>
      <c r="O14" s="6"/>
    </row>
    <row r="15" spans="1:15" ht="15" customHeight="1" x14ac:dyDescent="0.25">
      <c r="A15" s="23">
        <f t="shared" si="1"/>
        <v>9</v>
      </c>
      <c r="B15" s="24" t="s">
        <v>443</v>
      </c>
      <c r="C15" s="25">
        <v>3</v>
      </c>
      <c r="D15" s="49">
        <f>IF(B15&gt;"",VLOOKUP(B15,Service!$B$2:$D$393,2),"")</f>
        <v>100</v>
      </c>
      <c r="E15" s="49">
        <f t="shared" si="0"/>
        <v>300</v>
      </c>
      <c r="F15" s="71" t="s">
        <v>492</v>
      </c>
      <c r="G15" s="49" t="s">
        <v>472</v>
      </c>
      <c r="H15" s="49">
        <f>IF(B15&gt;"",VLOOKUP(B15,Service!$B$2:$D$393,3)-(C15),"")</f>
        <v>97</v>
      </c>
      <c r="I15" s="6"/>
      <c r="J15" s="6"/>
      <c r="M15" s="6"/>
      <c r="N15" s="6"/>
      <c r="O15" s="6"/>
    </row>
    <row r="16" spans="1:15" s="6" customFormat="1" ht="15" customHeight="1" x14ac:dyDescent="0.25">
      <c r="A16" s="23">
        <f t="shared" si="1"/>
        <v>10</v>
      </c>
      <c r="B16" s="24" t="s">
        <v>8</v>
      </c>
      <c r="C16" s="25">
        <v>1</v>
      </c>
      <c r="D16" s="49">
        <f>IF(B16&gt;"",VLOOKUP(B16,Service!$B$2:$D$393,2),"")</f>
        <v>900</v>
      </c>
      <c r="E16" s="49">
        <f t="shared" si="0"/>
        <v>900</v>
      </c>
      <c r="F16" s="71" t="s">
        <v>492</v>
      </c>
      <c r="G16" s="49" t="s">
        <v>472</v>
      </c>
      <c r="H16" s="49">
        <f>IF(B16&gt;"",VLOOKUP(B16,Service!$B$2:$D$393,3)-(C16),"")</f>
        <v>99</v>
      </c>
    </row>
    <row r="17" spans="1:16" s="6" customFormat="1" ht="15" customHeight="1" x14ac:dyDescent="0.25">
      <c r="A17" s="23">
        <f t="shared" si="1"/>
        <v>11</v>
      </c>
      <c r="B17" s="24" t="s">
        <v>138</v>
      </c>
      <c r="C17" s="25">
        <v>1</v>
      </c>
      <c r="D17" s="49">
        <f>IF(B17&gt;"",VLOOKUP(B17,Service!$B$2:$D$393,2),"")</f>
        <v>2200</v>
      </c>
      <c r="E17" s="49">
        <f t="shared" si="0"/>
        <v>2200</v>
      </c>
      <c r="F17" s="70" t="s">
        <v>58</v>
      </c>
      <c r="G17" s="49" t="s">
        <v>472</v>
      </c>
      <c r="H17" s="49">
        <f>IF(B17&gt;"",VLOOKUP(B17,Service!$B$2:$D$393,3)-(C17),"")</f>
        <v>99</v>
      </c>
      <c r="N17" s="18"/>
      <c r="P17" s="18"/>
    </row>
    <row r="18" spans="1:16" s="6" customFormat="1" ht="15" customHeight="1" x14ac:dyDescent="0.25">
      <c r="A18" s="23">
        <f t="shared" si="1"/>
        <v>12</v>
      </c>
      <c r="B18" s="24" t="s">
        <v>372</v>
      </c>
      <c r="C18" s="25">
        <v>1</v>
      </c>
      <c r="D18" s="49">
        <f>IF(B18&gt;"",VLOOKUP(B18,Service!$B$2:$D$393,2),"")</f>
        <v>300</v>
      </c>
      <c r="E18" s="49">
        <f t="shared" si="0"/>
        <v>300</v>
      </c>
      <c r="F18" s="74" t="s">
        <v>493</v>
      </c>
      <c r="G18" s="49" t="s">
        <v>498</v>
      </c>
      <c r="H18" s="49">
        <f>IF(B18&gt;"",VLOOKUP(B18,Service!$B$2:$D$393,3)-(C18),"")</f>
        <v>99</v>
      </c>
      <c r="O18" s="18"/>
      <c r="P18" s="18"/>
    </row>
    <row r="19" spans="1:16" s="6" customFormat="1" ht="15" customHeight="1" x14ac:dyDescent="0.25">
      <c r="A19" s="23">
        <f t="shared" si="1"/>
        <v>13</v>
      </c>
      <c r="B19" s="24" t="s">
        <v>423</v>
      </c>
      <c r="C19" s="25">
        <v>1</v>
      </c>
      <c r="D19" s="49">
        <f>IF(B19&gt;"",VLOOKUP(B19,Service!$B$2:$D$393,2),"")</f>
        <v>120</v>
      </c>
      <c r="E19" s="49">
        <f t="shared" si="0"/>
        <v>120</v>
      </c>
      <c r="F19" s="73" t="s">
        <v>491</v>
      </c>
      <c r="G19" s="49" t="s">
        <v>473</v>
      </c>
      <c r="H19" s="49">
        <f>IF(B19&gt;"",VLOOKUP(B19,Service!$B$2:$D$393,3)-(C19),"")</f>
        <v>99</v>
      </c>
      <c r="O19" s="18"/>
      <c r="P19" s="18"/>
    </row>
    <row r="20" spans="1:16" ht="15" customHeight="1" x14ac:dyDescent="0.25">
      <c r="A20" s="23">
        <f t="shared" si="1"/>
        <v>14</v>
      </c>
      <c r="B20" s="24" t="s">
        <v>251</v>
      </c>
      <c r="C20" s="25">
        <v>1</v>
      </c>
      <c r="D20" s="26">
        <f>IF(B20&gt;"",VLOOKUP(B20,Service!$B$2:$D$393,2),"")</f>
        <v>450</v>
      </c>
      <c r="E20" s="27">
        <f t="shared" si="0"/>
        <v>450</v>
      </c>
      <c r="F20" s="70" t="s">
        <v>58</v>
      </c>
      <c r="G20" s="49" t="s">
        <v>472</v>
      </c>
      <c r="H20" s="49">
        <f>IF(B20&gt;"",VLOOKUP(B20,Service!$B$2:$D$393,3)-(C20),"")</f>
        <v>99</v>
      </c>
      <c r="O20" s="18"/>
    </row>
    <row r="21" spans="1:16" ht="15.75" customHeight="1" x14ac:dyDescent="0.25">
      <c r="A21" s="23">
        <f t="shared" si="1"/>
        <v>15</v>
      </c>
      <c r="B21" s="24"/>
      <c r="C21" s="25"/>
      <c r="D21" s="26" t="str">
        <f>IF(B21&gt;"",VLOOKUP(B21,Service!$B$2:$D$393,2),"")</f>
        <v/>
      </c>
      <c r="E21" s="27" t="str">
        <f t="shared" si="0"/>
        <v/>
      </c>
      <c r="F21" s="49"/>
      <c r="G21" s="49"/>
      <c r="H21" s="49" t="str">
        <f>IF(B21&gt;"",VLOOKUP(B21,Service!$B$2:$D$393,3)-(C21),"")</f>
        <v/>
      </c>
      <c r="O21" s="18"/>
    </row>
    <row r="22" spans="1:16" ht="16.5" customHeight="1" x14ac:dyDescent="0.25">
      <c r="A22" s="23">
        <f t="shared" si="1"/>
        <v>16</v>
      </c>
      <c r="B22" s="24"/>
      <c r="C22" s="25"/>
      <c r="D22" s="26" t="str">
        <f>IF(B22&gt;"",VLOOKUP(B22,Service!$B$2:$D$393,2),"")</f>
        <v/>
      </c>
      <c r="E22" s="27" t="str">
        <f t="shared" si="0"/>
        <v/>
      </c>
      <c r="F22" s="49"/>
      <c r="G22" s="49"/>
      <c r="H22" s="49" t="str">
        <f>IF(B22&gt;"",VLOOKUP(B22,Service!$B$2:$D$393,3)-(C22),"")</f>
        <v/>
      </c>
    </row>
    <row r="23" spans="1:16" ht="15.75" customHeight="1" x14ac:dyDescent="0.25">
      <c r="A23" s="23">
        <f t="shared" si="1"/>
        <v>17</v>
      </c>
      <c r="B23" s="24"/>
      <c r="C23" s="25"/>
      <c r="D23" s="26" t="str">
        <f>IF(B23&gt;"",VLOOKUP(B23,Service!$B$2:$D$393,2),"")</f>
        <v/>
      </c>
      <c r="E23" s="27" t="str">
        <f t="shared" si="0"/>
        <v/>
      </c>
      <c r="F23" s="49"/>
      <c r="G23" s="49"/>
      <c r="H23" s="49" t="str">
        <f>IF(B23&gt;"",VLOOKUP(B23,Service!$B$2:$D$393,3)-(C23),"")</f>
        <v/>
      </c>
    </row>
    <row r="24" spans="1:16" s="6" customFormat="1" ht="15.75" customHeight="1" x14ac:dyDescent="0.25">
      <c r="A24" s="23">
        <f t="shared" si="1"/>
        <v>18</v>
      </c>
      <c r="B24" s="24"/>
      <c r="C24" s="25"/>
      <c r="D24" s="26" t="str">
        <f>IF(B24&gt;"",VLOOKUP(B24,Service!$B$2:$D$393,2),"")</f>
        <v/>
      </c>
      <c r="E24" s="27" t="str">
        <f t="shared" si="0"/>
        <v/>
      </c>
      <c r="F24" s="49"/>
      <c r="G24" s="49"/>
      <c r="H24" s="49" t="str">
        <f>IF(B24&gt;"",VLOOKUP(B24,Service!$B$2:$D$393,3)-(C24),"")</f>
        <v/>
      </c>
    </row>
    <row r="25" spans="1:16" x14ac:dyDescent="0.25">
      <c r="A25" s="23">
        <f t="shared" si="1"/>
        <v>19</v>
      </c>
      <c r="B25" s="24"/>
      <c r="C25" s="25"/>
      <c r="D25" s="26" t="str">
        <f>IF(B25&gt;"",VLOOKUP(B25,Service!$B$2:$D$393,2),"")</f>
        <v/>
      </c>
      <c r="E25" s="27" t="str">
        <f t="shared" si="0"/>
        <v/>
      </c>
      <c r="F25" s="49"/>
      <c r="G25" s="49"/>
      <c r="H25" s="49" t="str">
        <f>IF(B25&gt;"",VLOOKUP(B25,Service!$B$2:$D$393,3)-(C25),"")</f>
        <v/>
      </c>
    </row>
    <row r="26" spans="1:16" s="6" customFormat="1" x14ac:dyDescent="0.25">
      <c r="A26" s="23">
        <f t="shared" si="1"/>
        <v>20</v>
      </c>
      <c r="B26" s="24"/>
      <c r="C26" s="25"/>
      <c r="D26" s="26" t="str">
        <f>IF(B26&gt;"",VLOOKUP(B26,Service!$B$2:$D$393,2),"")</f>
        <v/>
      </c>
      <c r="E26" s="27" t="str">
        <f t="shared" si="0"/>
        <v/>
      </c>
      <c r="F26" s="49"/>
      <c r="G26" s="49"/>
      <c r="H26" s="49" t="str">
        <f>IF(B26&gt;"",VLOOKUP(B26,Service!$B$2:$D$393,3)-(C26),"")</f>
        <v/>
      </c>
    </row>
    <row r="27" spans="1:16" s="6" customFormat="1" x14ac:dyDescent="0.25">
      <c r="A27" s="23">
        <f t="shared" si="1"/>
        <v>21</v>
      </c>
      <c r="B27" s="24"/>
      <c r="C27" s="25"/>
      <c r="D27" s="26"/>
      <c r="E27" s="27"/>
      <c r="F27" s="49"/>
      <c r="G27" s="49"/>
      <c r="H27" s="49"/>
    </row>
    <row r="28" spans="1:16" s="6" customFormat="1" x14ac:dyDescent="0.25">
      <c r="A28" s="23">
        <f t="shared" si="1"/>
        <v>22</v>
      </c>
      <c r="B28" s="24"/>
      <c r="C28" s="25"/>
      <c r="D28" s="26"/>
      <c r="E28" s="27"/>
      <c r="F28" s="49"/>
      <c r="G28" s="49"/>
      <c r="H28" s="49"/>
    </row>
    <row r="29" spans="1:16" s="6" customFormat="1" x14ac:dyDescent="0.25">
      <c r="A29" s="23">
        <f t="shared" si="1"/>
        <v>23</v>
      </c>
      <c r="B29" s="24"/>
      <c r="C29" s="25"/>
      <c r="D29" s="26"/>
      <c r="E29" s="27"/>
      <c r="F29" s="49"/>
      <c r="G29" s="49"/>
      <c r="H29" s="49"/>
    </row>
    <row r="30" spans="1:16" s="6" customFormat="1" x14ac:dyDescent="0.25">
      <c r="A30" s="23">
        <f t="shared" si="1"/>
        <v>24</v>
      </c>
      <c r="B30" s="24"/>
      <c r="C30" s="25"/>
      <c r="D30" s="26"/>
      <c r="E30" s="27"/>
      <c r="F30" s="49"/>
      <c r="G30" s="49"/>
      <c r="H30" s="49" t="str">
        <f>IF(B30&gt;"",VLOOKUP(B30,Service!$B$2:$D$393,3)-(C30),"")</f>
        <v/>
      </c>
    </row>
    <row r="31" spans="1:16" ht="15.75" x14ac:dyDescent="0.25">
      <c r="A31" s="23">
        <f t="shared" si="1"/>
        <v>25</v>
      </c>
      <c r="B31" s="24"/>
      <c r="C31" s="25"/>
      <c r="D31" s="26"/>
      <c r="E31" s="27"/>
      <c r="F31" s="49"/>
      <c r="G31" s="49"/>
      <c r="H31" s="49" t="str">
        <f>IF(B31&gt;"",VLOOKUP(B31,Service!$B$2:$D$393,3)-(C31),"")</f>
        <v/>
      </c>
      <c r="J31" s="3"/>
      <c r="K31" s="3"/>
      <c r="L31" s="3"/>
      <c r="M31" s="4"/>
      <c r="N31" s="5"/>
    </row>
    <row r="32" spans="1:16" ht="15" customHeight="1" x14ac:dyDescent="0.25">
      <c r="A32" s="23">
        <f t="shared" si="1"/>
        <v>26</v>
      </c>
      <c r="B32" s="24"/>
      <c r="C32" s="25"/>
      <c r="D32" s="26"/>
      <c r="E32" s="27"/>
      <c r="F32" s="49"/>
      <c r="G32" s="49"/>
      <c r="H32" s="49" t="str">
        <f>IF(B32&gt;"",VLOOKUP(B32,Service!$B$2:$D$393,3)-(C32),"")</f>
        <v/>
      </c>
      <c r="J32" s="3"/>
      <c r="K32" s="3"/>
      <c r="L32" s="3"/>
      <c r="M32" s="3"/>
      <c r="N32" s="3"/>
    </row>
    <row r="33" spans="1:14" ht="15" customHeight="1" x14ac:dyDescent="0.25">
      <c r="A33" s="23">
        <f t="shared" si="1"/>
        <v>27</v>
      </c>
      <c r="B33" s="24"/>
      <c r="C33" s="25"/>
      <c r="D33" s="26"/>
      <c r="E33" s="27"/>
      <c r="F33" s="49"/>
      <c r="G33" s="49"/>
      <c r="H33" s="49" t="str">
        <f>IF(B33&gt;"",VLOOKUP(B33,Service!$B$2:$D$393,3)-(C33),"")</f>
        <v/>
      </c>
      <c r="J33" s="3"/>
      <c r="K33" s="3"/>
      <c r="L33" s="3"/>
      <c r="M33" s="3"/>
      <c r="N33" s="3"/>
    </row>
    <row r="34" spans="1:14" x14ac:dyDescent="0.25">
      <c r="A34" s="23">
        <f t="shared" si="1"/>
        <v>28</v>
      </c>
      <c r="B34" s="24"/>
      <c r="C34" s="25"/>
      <c r="D34" s="26"/>
      <c r="E34" s="27"/>
      <c r="F34" s="49"/>
      <c r="G34" s="49"/>
      <c r="H34" s="49" t="str">
        <f>IF(B34&gt;"",VLOOKUP(B34,Service!$B$2:$D$393,3)-(C34),"")</f>
        <v/>
      </c>
    </row>
    <row r="35" spans="1:14" x14ac:dyDescent="0.25">
      <c r="A35" s="23">
        <f t="shared" si="1"/>
        <v>29</v>
      </c>
      <c r="B35" s="24"/>
      <c r="C35" s="25"/>
      <c r="D35" s="26"/>
      <c r="E35" s="27"/>
      <c r="F35" s="49"/>
      <c r="G35" s="49"/>
      <c r="H35" s="49" t="str">
        <f>IF(B35&gt;"",VLOOKUP(B35,Service!$B$2:$D$393,3)-(C35),"")</f>
        <v/>
      </c>
    </row>
    <row r="36" spans="1:14" x14ac:dyDescent="0.25">
      <c r="A36" s="23">
        <f t="shared" si="1"/>
        <v>30</v>
      </c>
      <c r="B36" s="24"/>
      <c r="C36" s="25"/>
      <c r="D36" s="26"/>
      <c r="E36" s="27"/>
      <c r="F36" s="49"/>
      <c r="G36" s="49"/>
      <c r="H36" s="49" t="str">
        <f>IF(B36&gt;"",VLOOKUP(B36,Service!$B$2:$D$393,3)-(C36),"")</f>
        <v/>
      </c>
    </row>
    <row r="37" spans="1:14" ht="15" customHeight="1" x14ac:dyDescent="0.25">
      <c r="A37" s="23">
        <f t="shared" si="1"/>
        <v>31</v>
      </c>
      <c r="B37" s="24"/>
      <c r="C37" s="25"/>
      <c r="D37" s="26"/>
      <c r="E37" s="27"/>
      <c r="F37" s="49"/>
      <c r="G37" s="49"/>
      <c r="H37" s="49" t="str">
        <f>IF(B37&gt;"",VLOOKUP(B37,Service!$B$2:$D$393,3)-(C37),"")</f>
        <v/>
      </c>
    </row>
    <row r="38" spans="1:14" ht="15" customHeight="1" x14ac:dyDescent="0.25">
      <c r="A38" s="23">
        <f t="shared" si="1"/>
        <v>32</v>
      </c>
      <c r="B38" s="24"/>
      <c r="C38" s="25"/>
      <c r="D38" s="26"/>
      <c r="E38" s="27"/>
      <c r="F38" s="49"/>
      <c r="G38" s="49"/>
      <c r="H38" s="49" t="str">
        <f>IF(B38&gt;"",VLOOKUP(B38,Service!$B$2:$D$393,3)-(C38),"")</f>
        <v/>
      </c>
    </row>
    <row r="39" spans="1:14" ht="15" customHeight="1" x14ac:dyDescent="0.25">
      <c r="A39" s="2"/>
      <c r="B39" s="2"/>
      <c r="C39" s="2"/>
      <c r="D39" s="2"/>
      <c r="E39" s="2"/>
      <c r="F39" s="2"/>
      <c r="H39" s="6"/>
    </row>
    <row r="40" spans="1:14" x14ac:dyDescent="0.25">
      <c r="A40" s="2"/>
      <c r="B40" s="2"/>
      <c r="C40" s="2"/>
      <c r="D40" s="2"/>
      <c r="H40" s="6"/>
    </row>
    <row r="43" spans="1:14" x14ac:dyDescent="0.25">
      <c r="C43" s="6"/>
    </row>
  </sheetData>
  <mergeCells count="2">
    <mergeCell ref="D2:E3"/>
    <mergeCell ref="C2:C3"/>
  </mergeCells>
  <pageMargins left="0.39370078740157483" right="0.19685039370078741" top="0" bottom="0" header="0.31496062992125984" footer="0.11811023622047245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8</xdr:col>
                <xdr:colOff>152400</xdr:colOff>
                <xdr:row>2</xdr:row>
                <xdr:rowOff>114300</xdr:rowOff>
              </from>
              <to>
                <xdr:col>13</xdr:col>
                <xdr:colOff>161925</xdr:colOff>
                <xdr:row>4</xdr:row>
                <xdr:rowOff>133350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11</xdr:col>
                <xdr:colOff>209550</xdr:colOff>
                <xdr:row>4</xdr:row>
                <xdr:rowOff>133350</xdr:rowOff>
              </from>
              <to>
                <xdr:col>13</xdr:col>
                <xdr:colOff>571500</xdr:colOff>
                <xdr:row>6</xdr:row>
                <xdr:rowOff>114300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8</xdr:col>
                <xdr:colOff>152400</xdr:colOff>
                <xdr:row>4</xdr:row>
                <xdr:rowOff>142875</xdr:rowOff>
              </from>
              <to>
                <xdr:col>10</xdr:col>
                <xdr:colOff>428625</xdr:colOff>
                <xdr:row>6</xdr:row>
                <xdr:rowOff>123825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Service!$B$2:$B$400</xm:f>
          </x14:formula1>
          <xm:sqref>B9:B38</xm:sqref>
        </x14:dataValidation>
        <x14:dataValidation type="list" allowBlank="1" showInputMessage="1" showErrorMessage="1">
          <x14:formula1>
            <xm:f>Service!$B$2:$B$496</xm:f>
          </x14:formula1>
          <xm:sqref>B7</xm:sqref>
        </x14:dataValidation>
        <x14:dataValidation type="list" allowBlank="1" showInputMessage="1" showErrorMessage="1">
          <x14:formula1>
            <xm:f>Service!$B$2:$B$419</xm:f>
          </x14:formula1>
          <xm:sqref>B8</xm:sqref>
        </x14:dataValidation>
        <x14:dataValidation type="list" allowBlank="1" showInputMessage="1" showErrorMessage="1">
          <x14:formula1>
            <xm:f>Base!$B$2:$B$9</xm:f>
          </x14:formula1>
          <xm:sqref>F7:F38</xm:sqref>
        </x14:dataValidation>
        <x14:dataValidation type="list" allowBlank="1" showInputMessage="1" showErrorMessage="1">
          <x14:formula1>
            <xm:f>Base!$F$2:$F$6</xm:f>
          </x14:formula1>
          <xm:sqref>G21:G38</xm:sqref>
        </x14:dataValidation>
        <x14:dataValidation type="list" allowBlank="1" showInputMessage="1" showErrorMessage="1">
          <x14:formula1>
            <xm:f>Base!$D$2:$D$366</xm:f>
          </x14:formula1>
          <xm:sqref>D2:E3</xm:sqref>
        </x14:dataValidation>
        <x14:dataValidation type="list" allowBlank="1" showInputMessage="1" showErrorMessage="1">
          <x14:formula1>
            <xm:f>IF(F7="comptoir",Base!$F$2,Base!$F$2:$F$5)</xm:f>
          </x14:formula1>
          <xm:sqref>G7:G20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T99"/>
  <sheetViews>
    <sheetView workbookViewId="0">
      <selection activeCell="C3" sqref="C3"/>
    </sheetView>
  </sheetViews>
  <sheetFormatPr baseColWidth="10" defaultRowHeight="15" x14ac:dyDescent="0.25"/>
  <cols>
    <col min="1" max="1" width="12.5703125" customWidth="1"/>
    <col min="2" max="2" width="42.7109375" customWidth="1"/>
    <col min="3" max="3" width="13.5703125" bestFit="1" customWidth="1"/>
    <col min="5" max="5" width="12.85546875" bestFit="1" customWidth="1"/>
  </cols>
  <sheetData>
    <row r="1" spans="1:20" ht="15.75" x14ac:dyDescent="0.25">
      <c r="A1" s="28" t="s">
        <v>38</v>
      </c>
      <c r="B1" s="28" t="s">
        <v>39</v>
      </c>
      <c r="C1" s="28" t="s">
        <v>40</v>
      </c>
      <c r="D1" s="28" t="s">
        <v>501</v>
      </c>
    </row>
    <row r="2" spans="1:20" ht="15" customHeight="1" x14ac:dyDescent="0.25">
      <c r="A2" s="75">
        <v>41642</v>
      </c>
      <c r="B2" s="88" t="s">
        <v>58</v>
      </c>
      <c r="C2" s="77">
        <v>3520</v>
      </c>
      <c r="D2" s="76" t="s">
        <v>472</v>
      </c>
    </row>
    <row r="3" spans="1:20" ht="15" customHeight="1" x14ac:dyDescent="0.25">
      <c r="A3" s="78">
        <v>41642</v>
      </c>
      <c r="B3" s="78" t="s">
        <v>491</v>
      </c>
      <c r="C3" s="92">
        <v>970</v>
      </c>
      <c r="D3" s="78" t="s">
        <v>473</v>
      </c>
      <c r="E3" s="6"/>
      <c r="T3" t="str">
        <f>IF((D2&gt;15)*AND(D2="Especes"),"payé","")</f>
        <v>payé</v>
      </c>
    </row>
    <row r="4" spans="1:20" x14ac:dyDescent="0.25">
      <c r="A4" s="85">
        <v>41642</v>
      </c>
      <c r="B4" s="89" t="s">
        <v>493</v>
      </c>
      <c r="C4" s="87">
        <v>450</v>
      </c>
      <c r="D4" s="86" t="s">
        <v>498</v>
      </c>
      <c r="E4" s="6"/>
    </row>
    <row r="5" spans="1:20" x14ac:dyDescent="0.25">
      <c r="A5" s="79">
        <v>41642</v>
      </c>
      <c r="B5" s="90" t="s">
        <v>492</v>
      </c>
      <c r="C5" s="81">
        <v>1600</v>
      </c>
      <c r="D5" s="80" t="s">
        <v>473</v>
      </c>
      <c r="E5" s="6"/>
    </row>
    <row r="6" spans="1:20" x14ac:dyDescent="0.25">
      <c r="A6" s="82">
        <v>41642</v>
      </c>
      <c r="B6" s="91" t="s">
        <v>494</v>
      </c>
      <c r="C6" s="84">
        <v>40</v>
      </c>
      <c r="D6" s="83" t="s">
        <v>498</v>
      </c>
      <c r="E6" s="6"/>
    </row>
    <row r="7" spans="1:20" x14ac:dyDescent="0.25">
      <c r="A7" s="30"/>
      <c r="B7" s="31"/>
      <c r="C7" s="33"/>
      <c r="D7" s="31"/>
      <c r="E7" s="6"/>
    </row>
    <row r="8" spans="1:20" x14ac:dyDescent="0.25">
      <c r="A8" s="30"/>
      <c r="B8" s="31"/>
      <c r="C8" s="33"/>
      <c r="D8" s="31"/>
      <c r="E8" s="6"/>
    </row>
    <row r="9" spans="1:20" x14ac:dyDescent="0.25">
      <c r="A9" s="30"/>
      <c r="B9" s="31"/>
      <c r="C9" s="33"/>
      <c r="D9" s="31"/>
      <c r="E9" s="6"/>
    </row>
    <row r="10" spans="1:20" x14ac:dyDescent="0.25">
      <c r="A10" s="30"/>
      <c r="B10" s="31"/>
      <c r="C10" s="33"/>
      <c r="D10" s="31"/>
      <c r="E10" s="6"/>
    </row>
    <row r="11" spans="1:20" x14ac:dyDescent="0.25">
      <c r="A11" s="30"/>
      <c r="B11" s="31"/>
      <c r="C11" s="33"/>
      <c r="D11" s="31"/>
      <c r="E11" s="6"/>
    </row>
    <row r="12" spans="1:20" x14ac:dyDescent="0.25">
      <c r="A12" s="30"/>
      <c r="B12" s="31"/>
      <c r="C12" s="33"/>
      <c r="D12" s="31"/>
      <c r="E12" s="6"/>
    </row>
    <row r="13" spans="1:20" x14ac:dyDescent="0.25">
      <c r="A13" s="30"/>
      <c r="B13" s="31"/>
      <c r="C13" s="33"/>
      <c r="D13" s="31"/>
      <c r="E13" s="6"/>
    </row>
    <row r="14" spans="1:20" x14ac:dyDescent="0.25">
      <c r="A14" s="30"/>
      <c r="B14" s="31"/>
      <c r="C14" s="33"/>
      <c r="D14" s="31"/>
      <c r="E14" s="6"/>
    </row>
    <row r="15" spans="1:20" x14ac:dyDescent="0.25">
      <c r="A15" s="30"/>
      <c r="B15" s="31"/>
      <c r="C15" s="33"/>
      <c r="D15" s="31"/>
      <c r="E15" s="6"/>
    </row>
    <row r="16" spans="1:20" x14ac:dyDescent="0.25">
      <c r="A16" s="30"/>
      <c r="B16" s="31"/>
      <c r="C16" s="33"/>
      <c r="D16" s="31"/>
      <c r="E16" s="6"/>
    </row>
    <row r="17" spans="1:5" x14ac:dyDescent="0.25">
      <c r="A17" s="30"/>
      <c r="B17" s="31"/>
      <c r="C17" s="33"/>
      <c r="D17" s="31"/>
      <c r="E17" s="6" t="str">
        <f t="shared" ref="E3:E66" si="0">IF((D17&gt;15)*AND(D17="Especes"),"payé","")</f>
        <v/>
      </c>
    </row>
    <row r="18" spans="1:5" x14ac:dyDescent="0.25">
      <c r="A18" s="30"/>
      <c r="B18" s="31"/>
      <c r="C18" s="33"/>
      <c r="D18" s="31"/>
      <c r="E18" s="6" t="str">
        <f t="shared" si="0"/>
        <v/>
      </c>
    </row>
    <row r="19" spans="1:5" x14ac:dyDescent="0.25">
      <c r="A19" s="30"/>
      <c r="B19" s="31"/>
      <c r="C19" s="33"/>
      <c r="D19" s="31"/>
      <c r="E19" s="6" t="str">
        <f t="shared" si="0"/>
        <v/>
      </c>
    </row>
    <row r="20" spans="1:5" x14ac:dyDescent="0.25">
      <c r="A20" s="30"/>
      <c r="B20" s="31"/>
      <c r="C20" s="33"/>
      <c r="D20" s="31"/>
      <c r="E20" s="6" t="str">
        <f t="shared" si="0"/>
        <v/>
      </c>
    </row>
    <row r="21" spans="1:5" x14ac:dyDescent="0.25">
      <c r="A21" s="30"/>
      <c r="B21" s="29"/>
      <c r="C21" s="33"/>
      <c r="D21" s="31"/>
      <c r="E21" s="6" t="str">
        <f t="shared" si="0"/>
        <v/>
      </c>
    </row>
    <row r="22" spans="1:5" x14ac:dyDescent="0.25">
      <c r="A22" s="30"/>
      <c r="B22" s="29"/>
      <c r="C22" s="33"/>
      <c r="D22" s="31"/>
      <c r="E22" s="6" t="str">
        <f t="shared" si="0"/>
        <v/>
      </c>
    </row>
    <row r="23" spans="1:5" x14ac:dyDescent="0.25">
      <c r="A23" s="30"/>
      <c r="B23" s="29"/>
      <c r="C23" s="33"/>
      <c r="D23" s="31"/>
      <c r="E23" s="6" t="str">
        <f t="shared" si="0"/>
        <v/>
      </c>
    </row>
    <row r="24" spans="1:5" x14ac:dyDescent="0.25">
      <c r="A24" s="30"/>
      <c r="B24" s="29"/>
      <c r="C24" s="33"/>
      <c r="D24" s="31"/>
      <c r="E24" s="6" t="str">
        <f t="shared" si="0"/>
        <v/>
      </c>
    </row>
    <row r="25" spans="1:5" x14ac:dyDescent="0.25">
      <c r="A25" s="30"/>
      <c r="B25" s="29"/>
      <c r="C25" s="33"/>
      <c r="D25" s="31"/>
      <c r="E25" s="6" t="str">
        <f t="shared" si="0"/>
        <v/>
      </c>
    </row>
    <row r="26" spans="1:5" x14ac:dyDescent="0.25">
      <c r="A26" s="30"/>
      <c r="B26" s="29"/>
      <c r="C26" s="33"/>
      <c r="D26" s="31"/>
      <c r="E26" s="6" t="str">
        <f t="shared" si="0"/>
        <v/>
      </c>
    </row>
    <row r="27" spans="1:5" x14ac:dyDescent="0.25">
      <c r="A27" s="30"/>
      <c r="B27" s="29"/>
      <c r="C27" s="33"/>
      <c r="D27" s="31"/>
      <c r="E27" s="6" t="str">
        <f t="shared" si="0"/>
        <v/>
      </c>
    </row>
    <row r="28" spans="1:5" x14ac:dyDescent="0.25">
      <c r="A28" s="30"/>
      <c r="B28" s="29"/>
      <c r="C28" s="33"/>
      <c r="D28" s="31"/>
      <c r="E28" s="6" t="str">
        <f t="shared" si="0"/>
        <v/>
      </c>
    </row>
    <row r="29" spans="1:5" x14ac:dyDescent="0.25">
      <c r="A29" s="30"/>
      <c r="B29" s="29"/>
      <c r="C29" s="33"/>
      <c r="D29" s="31"/>
      <c r="E29" s="6" t="str">
        <f t="shared" si="0"/>
        <v/>
      </c>
    </row>
    <row r="30" spans="1:5" x14ac:dyDescent="0.25">
      <c r="A30" s="30"/>
      <c r="B30" s="29"/>
      <c r="C30" s="33"/>
      <c r="D30" s="31"/>
      <c r="E30" s="6" t="str">
        <f t="shared" si="0"/>
        <v/>
      </c>
    </row>
    <row r="31" spans="1:5" x14ac:dyDescent="0.25">
      <c r="A31" s="30"/>
      <c r="B31" s="29"/>
      <c r="C31" s="33"/>
      <c r="D31" s="31"/>
      <c r="E31" s="6" t="str">
        <f t="shared" si="0"/>
        <v/>
      </c>
    </row>
    <row r="32" spans="1:5" x14ac:dyDescent="0.25">
      <c r="A32" s="30"/>
      <c r="B32" s="29"/>
      <c r="C32" s="33"/>
      <c r="D32" s="31"/>
      <c r="E32" s="6" t="str">
        <f t="shared" si="0"/>
        <v/>
      </c>
    </row>
    <row r="33" spans="1:5" x14ac:dyDescent="0.25">
      <c r="A33" s="30"/>
      <c r="B33" s="29"/>
      <c r="C33" s="33"/>
      <c r="D33" s="31"/>
      <c r="E33" s="6" t="str">
        <f t="shared" si="0"/>
        <v/>
      </c>
    </row>
    <row r="34" spans="1:5" x14ac:dyDescent="0.25">
      <c r="A34" s="30"/>
      <c r="B34" s="29"/>
      <c r="C34" s="33"/>
      <c r="D34" s="31"/>
      <c r="E34" s="6" t="str">
        <f t="shared" si="0"/>
        <v/>
      </c>
    </row>
    <row r="35" spans="1:5" x14ac:dyDescent="0.25">
      <c r="A35" s="30"/>
      <c r="B35" s="29"/>
      <c r="C35" s="33"/>
      <c r="D35" s="31"/>
      <c r="E35" s="6" t="str">
        <f t="shared" si="0"/>
        <v/>
      </c>
    </row>
    <row r="36" spans="1:5" x14ac:dyDescent="0.25">
      <c r="A36" s="30"/>
      <c r="B36" s="29"/>
      <c r="C36" s="33"/>
      <c r="D36" s="31"/>
      <c r="E36" s="6" t="str">
        <f t="shared" si="0"/>
        <v/>
      </c>
    </row>
    <row r="37" spans="1:5" x14ac:dyDescent="0.25">
      <c r="A37" s="30"/>
      <c r="B37" s="29"/>
      <c r="C37" s="33"/>
      <c r="D37" s="31"/>
      <c r="E37" s="6" t="str">
        <f t="shared" si="0"/>
        <v/>
      </c>
    </row>
    <row r="38" spans="1:5" x14ac:dyDescent="0.25">
      <c r="A38" s="30"/>
      <c r="B38" s="29"/>
      <c r="C38" s="33"/>
      <c r="D38" s="31"/>
      <c r="E38" s="6" t="str">
        <f t="shared" si="0"/>
        <v/>
      </c>
    </row>
    <row r="39" spans="1:5" x14ac:dyDescent="0.25">
      <c r="A39" s="30"/>
      <c r="B39" s="29"/>
      <c r="C39" s="33"/>
      <c r="D39" s="31"/>
      <c r="E39" s="6" t="str">
        <f t="shared" si="0"/>
        <v/>
      </c>
    </row>
    <row r="40" spans="1:5" x14ac:dyDescent="0.25">
      <c r="A40" s="30"/>
      <c r="B40" s="29"/>
      <c r="C40" s="33"/>
      <c r="D40" s="31"/>
      <c r="E40" s="6" t="str">
        <f t="shared" si="0"/>
        <v/>
      </c>
    </row>
    <row r="41" spans="1:5" x14ac:dyDescent="0.25">
      <c r="A41" s="30"/>
      <c r="B41" s="29"/>
      <c r="C41" s="33"/>
      <c r="D41" s="31"/>
      <c r="E41" s="6" t="str">
        <f t="shared" si="0"/>
        <v/>
      </c>
    </row>
    <row r="42" spans="1:5" x14ac:dyDescent="0.25">
      <c r="A42" s="30"/>
      <c r="B42" s="29"/>
      <c r="C42" s="33"/>
      <c r="D42" s="31"/>
      <c r="E42" s="6" t="str">
        <f t="shared" si="0"/>
        <v/>
      </c>
    </row>
    <row r="43" spans="1:5" x14ac:dyDescent="0.25">
      <c r="A43" s="30"/>
      <c r="B43" s="29"/>
      <c r="C43" s="33"/>
      <c r="D43" s="31"/>
      <c r="E43" s="6" t="str">
        <f t="shared" si="0"/>
        <v/>
      </c>
    </row>
    <row r="44" spans="1:5" x14ac:dyDescent="0.25">
      <c r="A44" s="30"/>
      <c r="B44" s="29"/>
      <c r="C44" s="33"/>
      <c r="D44" s="31"/>
      <c r="E44" s="6" t="str">
        <f t="shared" si="0"/>
        <v/>
      </c>
    </row>
    <row r="45" spans="1:5" x14ac:dyDescent="0.25">
      <c r="A45" s="30"/>
      <c r="B45" s="29"/>
      <c r="C45" s="33"/>
      <c r="D45" s="31"/>
      <c r="E45" s="6" t="str">
        <f t="shared" si="0"/>
        <v/>
      </c>
    </row>
    <row r="46" spans="1:5" x14ac:dyDescent="0.25">
      <c r="A46" s="30"/>
      <c r="B46" s="29"/>
      <c r="C46" s="33"/>
      <c r="D46" s="31"/>
      <c r="E46" s="6" t="str">
        <f t="shared" si="0"/>
        <v/>
      </c>
    </row>
    <row r="47" spans="1:5" x14ac:dyDescent="0.25">
      <c r="A47" s="30"/>
      <c r="B47" s="29"/>
      <c r="C47" s="33"/>
      <c r="D47" s="31"/>
      <c r="E47" s="6" t="str">
        <f t="shared" si="0"/>
        <v/>
      </c>
    </row>
    <row r="48" spans="1:5" x14ac:dyDescent="0.25">
      <c r="A48" s="30"/>
      <c r="B48" s="29"/>
      <c r="C48" s="33"/>
      <c r="D48" s="31"/>
      <c r="E48" s="6" t="str">
        <f t="shared" si="0"/>
        <v/>
      </c>
    </row>
    <row r="49" spans="1:5" x14ac:dyDescent="0.25">
      <c r="A49" s="30"/>
      <c r="B49" s="29"/>
      <c r="C49" s="33"/>
      <c r="D49" s="31"/>
      <c r="E49" s="6" t="str">
        <f t="shared" si="0"/>
        <v/>
      </c>
    </row>
    <row r="50" spans="1:5" x14ac:dyDescent="0.25">
      <c r="A50" s="30"/>
      <c r="B50" s="29"/>
      <c r="C50" s="33"/>
      <c r="D50" s="31"/>
      <c r="E50" s="6" t="str">
        <f t="shared" si="0"/>
        <v/>
      </c>
    </row>
    <row r="51" spans="1:5" x14ac:dyDescent="0.25">
      <c r="A51" s="30"/>
      <c r="B51" s="29"/>
      <c r="C51" s="33"/>
      <c r="D51" s="31"/>
      <c r="E51" s="6" t="str">
        <f t="shared" si="0"/>
        <v/>
      </c>
    </row>
    <row r="52" spans="1:5" x14ac:dyDescent="0.25">
      <c r="A52" s="30"/>
      <c r="B52" s="29"/>
      <c r="C52" s="33"/>
      <c r="D52" s="31"/>
      <c r="E52" s="6" t="str">
        <f t="shared" si="0"/>
        <v/>
      </c>
    </row>
    <row r="53" spans="1:5" x14ac:dyDescent="0.25">
      <c r="A53" s="30"/>
      <c r="B53" s="29"/>
      <c r="C53" s="33"/>
      <c r="D53" s="31"/>
      <c r="E53" s="6" t="str">
        <f t="shared" si="0"/>
        <v/>
      </c>
    </row>
    <row r="54" spans="1:5" x14ac:dyDescent="0.25">
      <c r="A54" s="30"/>
      <c r="B54" s="29"/>
      <c r="C54" s="33"/>
      <c r="D54" s="31"/>
      <c r="E54" s="6" t="str">
        <f t="shared" si="0"/>
        <v/>
      </c>
    </row>
    <row r="55" spans="1:5" x14ac:dyDescent="0.25">
      <c r="A55" s="30"/>
      <c r="B55" s="29"/>
      <c r="C55" s="33"/>
      <c r="D55" s="31"/>
      <c r="E55" s="6" t="str">
        <f t="shared" si="0"/>
        <v/>
      </c>
    </row>
    <row r="56" spans="1:5" x14ac:dyDescent="0.25">
      <c r="A56" s="30"/>
      <c r="B56" s="29"/>
      <c r="C56" s="33"/>
      <c r="D56" s="31"/>
      <c r="E56" s="6" t="str">
        <f t="shared" si="0"/>
        <v/>
      </c>
    </row>
    <row r="57" spans="1:5" x14ac:dyDescent="0.25">
      <c r="A57" s="30"/>
      <c r="B57" s="29"/>
      <c r="C57" s="33"/>
      <c r="D57" s="31"/>
      <c r="E57" s="6" t="str">
        <f t="shared" si="0"/>
        <v/>
      </c>
    </row>
    <row r="58" spans="1:5" x14ac:dyDescent="0.25">
      <c r="A58" s="30"/>
      <c r="B58" s="29"/>
      <c r="C58" s="33"/>
      <c r="D58" s="31"/>
      <c r="E58" s="6" t="str">
        <f t="shared" si="0"/>
        <v/>
      </c>
    </row>
    <row r="59" spans="1:5" x14ac:dyDescent="0.25">
      <c r="A59" s="30"/>
      <c r="B59" s="29"/>
      <c r="C59" s="33"/>
      <c r="D59" s="31"/>
      <c r="E59" s="6" t="str">
        <f t="shared" si="0"/>
        <v/>
      </c>
    </row>
    <row r="60" spans="1:5" x14ac:dyDescent="0.25">
      <c r="A60" s="30"/>
      <c r="B60" s="29"/>
      <c r="C60" s="33"/>
      <c r="D60" s="31"/>
      <c r="E60" s="6" t="str">
        <f t="shared" si="0"/>
        <v/>
      </c>
    </row>
    <row r="61" spans="1:5" x14ac:dyDescent="0.25">
      <c r="A61" s="30"/>
      <c r="B61" s="29"/>
      <c r="C61" s="33"/>
      <c r="D61" s="31"/>
      <c r="E61" s="6" t="str">
        <f t="shared" si="0"/>
        <v/>
      </c>
    </row>
    <row r="62" spans="1:5" x14ac:dyDescent="0.25">
      <c r="A62" s="30"/>
      <c r="B62" s="29"/>
      <c r="C62" s="33"/>
      <c r="D62" s="31"/>
      <c r="E62" s="6" t="str">
        <f t="shared" si="0"/>
        <v/>
      </c>
    </row>
    <row r="63" spans="1:5" x14ac:dyDescent="0.25">
      <c r="A63" s="30"/>
      <c r="B63" s="29"/>
      <c r="C63" s="33"/>
      <c r="D63" s="31"/>
      <c r="E63" s="6" t="str">
        <f t="shared" si="0"/>
        <v/>
      </c>
    </row>
    <row r="64" spans="1:5" x14ac:dyDescent="0.25">
      <c r="A64" s="30"/>
      <c r="B64" s="29"/>
      <c r="C64" s="33"/>
      <c r="D64" s="31"/>
      <c r="E64" s="6" t="str">
        <f t="shared" si="0"/>
        <v/>
      </c>
    </row>
    <row r="65" spans="1:5" x14ac:dyDescent="0.25">
      <c r="A65" s="30"/>
      <c r="B65" s="29"/>
      <c r="C65" s="33"/>
      <c r="D65" s="31"/>
      <c r="E65" s="6" t="str">
        <f t="shared" si="0"/>
        <v/>
      </c>
    </row>
    <row r="66" spans="1:5" x14ac:dyDescent="0.25">
      <c r="A66" s="30"/>
      <c r="B66" s="29"/>
      <c r="C66" s="33"/>
      <c r="D66" s="31"/>
      <c r="E66" s="6" t="str">
        <f t="shared" si="0"/>
        <v/>
      </c>
    </row>
    <row r="67" spans="1:5" x14ac:dyDescent="0.25">
      <c r="A67" s="30"/>
      <c r="B67" s="29"/>
      <c r="C67" s="33"/>
      <c r="D67" s="31"/>
      <c r="E67" s="6" t="str">
        <f t="shared" ref="E67:E98" si="1">IF((D67&gt;15)*AND(D67="Especes"),"payé","")</f>
        <v/>
      </c>
    </row>
    <row r="68" spans="1:5" x14ac:dyDescent="0.25">
      <c r="A68" s="30"/>
      <c r="B68" s="29"/>
      <c r="C68" s="33"/>
      <c r="D68" s="31"/>
      <c r="E68" s="6" t="str">
        <f t="shared" si="1"/>
        <v/>
      </c>
    </row>
    <row r="69" spans="1:5" x14ac:dyDescent="0.25">
      <c r="A69" s="30"/>
      <c r="B69" s="29"/>
      <c r="C69" s="33"/>
      <c r="D69" s="31"/>
      <c r="E69" s="6" t="str">
        <f t="shared" si="1"/>
        <v/>
      </c>
    </row>
    <row r="70" spans="1:5" x14ac:dyDescent="0.25">
      <c r="A70" s="30"/>
      <c r="B70" s="29"/>
      <c r="C70" s="33"/>
      <c r="D70" s="31"/>
      <c r="E70" s="6" t="str">
        <f t="shared" si="1"/>
        <v/>
      </c>
    </row>
    <row r="71" spans="1:5" x14ac:dyDescent="0.25">
      <c r="A71" s="30"/>
      <c r="B71" s="29"/>
      <c r="C71" s="33"/>
      <c r="D71" s="31"/>
      <c r="E71" s="6" t="str">
        <f t="shared" si="1"/>
        <v/>
      </c>
    </row>
    <row r="72" spans="1:5" x14ac:dyDescent="0.25">
      <c r="A72" s="30"/>
      <c r="B72" s="29"/>
      <c r="C72" s="33"/>
      <c r="D72" s="31"/>
      <c r="E72" s="6" t="str">
        <f t="shared" si="1"/>
        <v/>
      </c>
    </row>
    <row r="73" spans="1:5" x14ac:dyDescent="0.25">
      <c r="A73" s="30"/>
      <c r="B73" s="29"/>
      <c r="C73" s="33"/>
      <c r="D73" s="31"/>
      <c r="E73" s="6" t="str">
        <f t="shared" si="1"/>
        <v/>
      </c>
    </row>
    <row r="74" spans="1:5" x14ac:dyDescent="0.25">
      <c r="A74" s="30"/>
      <c r="B74" s="29"/>
      <c r="C74" s="33"/>
      <c r="D74" s="31"/>
      <c r="E74" s="6" t="str">
        <f t="shared" si="1"/>
        <v/>
      </c>
    </row>
    <row r="75" spans="1:5" x14ac:dyDescent="0.25">
      <c r="A75" s="30"/>
      <c r="B75" s="29"/>
      <c r="C75" s="33"/>
      <c r="D75" s="31"/>
      <c r="E75" s="6" t="str">
        <f t="shared" si="1"/>
        <v/>
      </c>
    </row>
    <row r="76" spans="1:5" x14ac:dyDescent="0.25">
      <c r="A76" s="30"/>
      <c r="B76" s="29"/>
      <c r="C76" s="33"/>
      <c r="D76" s="31"/>
      <c r="E76" s="6" t="str">
        <f t="shared" si="1"/>
        <v/>
      </c>
    </row>
    <row r="77" spans="1:5" x14ac:dyDescent="0.25">
      <c r="A77" s="30"/>
      <c r="B77" s="29"/>
      <c r="C77" s="33"/>
      <c r="D77" s="31"/>
      <c r="E77" s="6" t="str">
        <f t="shared" si="1"/>
        <v/>
      </c>
    </row>
    <row r="78" spans="1:5" x14ac:dyDescent="0.25">
      <c r="A78" s="30"/>
      <c r="B78" s="29"/>
      <c r="C78" s="33"/>
      <c r="D78" s="31"/>
      <c r="E78" s="6" t="str">
        <f t="shared" si="1"/>
        <v/>
      </c>
    </row>
    <row r="79" spans="1:5" x14ac:dyDescent="0.25">
      <c r="A79" s="30"/>
      <c r="B79" s="29"/>
      <c r="C79" s="33"/>
      <c r="D79" s="31"/>
      <c r="E79" s="6" t="str">
        <f t="shared" si="1"/>
        <v/>
      </c>
    </row>
    <row r="80" spans="1:5" x14ac:dyDescent="0.25">
      <c r="A80" s="30"/>
      <c r="B80" s="29"/>
      <c r="C80" s="33"/>
      <c r="D80" s="31"/>
      <c r="E80" s="6" t="str">
        <f t="shared" si="1"/>
        <v/>
      </c>
    </row>
    <row r="81" spans="1:5" x14ac:dyDescent="0.25">
      <c r="A81" s="30"/>
      <c r="B81" s="29"/>
      <c r="C81" s="33"/>
      <c r="D81" s="31"/>
      <c r="E81" s="6" t="str">
        <f t="shared" si="1"/>
        <v/>
      </c>
    </row>
    <row r="82" spans="1:5" x14ac:dyDescent="0.25">
      <c r="A82" s="30"/>
      <c r="B82" s="29"/>
      <c r="C82" s="33"/>
      <c r="D82" s="31"/>
      <c r="E82" s="6" t="str">
        <f t="shared" si="1"/>
        <v/>
      </c>
    </row>
    <row r="83" spans="1:5" x14ac:dyDescent="0.25">
      <c r="A83" s="30"/>
      <c r="B83" s="29"/>
      <c r="C83" s="33"/>
      <c r="D83" s="31"/>
      <c r="E83" s="6" t="str">
        <f t="shared" si="1"/>
        <v/>
      </c>
    </row>
    <row r="84" spans="1:5" x14ac:dyDescent="0.25">
      <c r="A84" s="30"/>
      <c r="B84" s="29"/>
      <c r="C84" s="33"/>
      <c r="D84" s="31"/>
      <c r="E84" s="6" t="str">
        <f t="shared" si="1"/>
        <v/>
      </c>
    </row>
    <row r="85" spans="1:5" x14ac:dyDescent="0.25">
      <c r="A85" s="30"/>
      <c r="B85" s="29"/>
      <c r="C85" s="33"/>
      <c r="D85" s="31"/>
      <c r="E85" s="6" t="str">
        <f t="shared" si="1"/>
        <v/>
      </c>
    </row>
    <row r="86" spans="1:5" x14ac:dyDescent="0.25">
      <c r="A86" s="30"/>
      <c r="B86" s="29"/>
      <c r="C86" s="33"/>
      <c r="D86" s="31"/>
      <c r="E86" s="6" t="str">
        <f t="shared" si="1"/>
        <v/>
      </c>
    </row>
    <row r="87" spans="1:5" x14ac:dyDescent="0.25">
      <c r="A87" s="30"/>
      <c r="B87" s="29"/>
      <c r="C87" s="33"/>
      <c r="D87" s="31"/>
      <c r="E87" s="6" t="str">
        <f t="shared" si="1"/>
        <v/>
      </c>
    </row>
    <row r="88" spans="1:5" x14ac:dyDescent="0.25">
      <c r="A88" s="30"/>
      <c r="B88" s="29"/>
      <c r="C88" s="33"/>
      <c r="D88" s="31"/>
      <c r="E88" s="6" t="str">
        <f t="shared" si="1"/>
        <v/>
      </c>
    </row>
    <row r="89" spans="1:5" x14ac:dyDescent="0.25">
      <c r="A89" s="30"/>
      <c r="B89" s="29"/>
      <c r="C89" s="33"/>
      <c r="D89" s="31"/>
      <c r="E89" s="6" t="str">
        <f t="shared" si="1"/>
        <v/>
      </c>
    </row>
    <row r="90" spans="1:5" x14ac:dyDescent="0.25">
      <c r="A90" s="30"/>
      <c r="B90" s="29"/>
      <c r="C90" s="33"/>
      <c r="D90" s="31"/>
      <c r="E90" s="6" t="str">
        <f t="shared" si="1"/>
        <v/>
      </c>
    </row>
    <row r="91" spans="1:5" x14ac:dyDescent="0.25">
      <c r="A91" s="30"/>
      <c r="B91" s="29"/>
      <c r="C91" s="33"/>
      <c r="D91" s="31"/>
      <c r="E91" s="6" t="str">
        <f t="shared" si="1"/>
        <v/>
      </c>
    </row>
    <row r="92" spans="1:5" x14ac:dyDescent="0.25">
      <c r="A92" s="30"/>
      <c r="B92" s="29"/>
      <c r="C92" s="33"/>
      <c r="D92" s="31"/>
      <c r="E92" s="6" t="str">
        <f t="shared" si="1"/>
        <v/>
      </c>
    </row>
    <row r="93" spans="1:5" x14ac:dyDescent="0.25">
      <c r="A93" s="30"/>
      <c r="B93" s="29"/>
      <c r="C93" s="33"/>
      <c r="D93" s="31"/>
      <c r="E93" s="6" t="str">
        <f t="shared" si="1"/>
        <v/>
      </c>
    </row>
    <row r="94" spans="1:5" x14ac:dyDescent="0.25">
      <c r="A94" s="30"/>
      <c r="B94" s="29"/>
      <c r="C94" s="33"/>
      <c r="D94" s="31"/>
      <c r="E94" s="6" t="str">
        <f t="shared" si="1"/>
        <v/>
      </c>
    </row>
    <row r="95" spans="1:5" x14ac:dyDescent="0.25">
      <c r="A95" s="30"/>
      <c r="B95" s="29"/>
      <c r="C95" s="33"/>
      <c r="D95" s="31"/>
      <c r="E95" s="6" t="str">
        <f t="shared" si="1"/>
        <v/>
      </c>
    </row>
    <row r="96" spans="1:5" x14ac:dyDescent="0.25">
      <c r="A96" s="30"/>
      <c r="B96" s="29"/>
      <c r="C96" s="33"/>
      <c r="D96" s="31"/>
      <c r="E96" s="6" t="str">
        <f t="shared" si="1"/>
        <v/>
      </c>
    </row>
    <row r="97" spans="1:5" x14ac:dyDescent="0.25">
      <c r="A97" s="30"/>
      <c r="B97" s="29"/>
      <c r="C97" s="33"/>
      <c r="D97" s="31"/>
      <c r="E97" s="6" t="str">
        <f t="shared" si="1"/>
        <v/>
      </c>
    </row>
    <row r="98" spans="1:5" x14ac:dyDescent="0.25">
      <c r="A98" s="30"/>
      <c r="B98" s="29"/>
      <c r="C98" s="33"/>
      <c r="D98" s="31"/>
      <c r="E98" s="6" t="str">
        <f t="shared" si="1"/>
        <v/>
      </c>
    </row>
    <row r="99" spans="1:5" x14ac:dyDescent="0.25">
      <c r="C99" s="19">
        <f>SUM(C2:C98)</f>
        <v>6580</v>
      </c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2014-02-18T19:00:28Z</cp:lastPrinted>
  <dcterms:created xsi:type="dcterms:W3CDTF">2013-12-20T19:06:56Z</dcterms:created>
  <dcterms:modified xsi:type="dcterms:W3CDTF">2014-02-18T21:23:06Z</dcterms:modified>
</cp:coreProperties>
</file>