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ZAD INFO\Desktop\"/>
    </mc:Choice>
  </mc:AlternateContent>
  <bookViews>
    <workbookView xWindow="0" yWindow="0" windowWidth="28800" windowHeight="12135" activeTab="1"/>
  </bookViews>
  <sheets>
    <sheet name="Base" sheetId="1" r:id="rId1"/>
    <sheet name="Etiquette" sheetId="2" r:id="rId2"/>
  </sheets>
  <definedNames>
    <definedName name="Data">Base!$A$2:$D$1000</definedName>
    <definedName name="_xlnm.Print_Area" localSheetId="1">Etiquette!$A$1:$V$38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U2" i="2" l="1"/>
  <c r="D8" i="2"/>
  <c r="J8" i="2"/>
  <c r="H16" i="2" s="1"/>
  <c r="H11" i="2" l="1"/>
  <c r="K11" i="2" s="1"/>
  <c r="H34" i="2"/>
  <c r="H32" i="2"/>
  <c r="H30" i="2"/>
  <c r="H28" i="2"/>
  <c r="H26" i="2"/>
  <c r="H24" i="2"/>
  <c r="H22" i="2"/>
  <c r="H20" i="2"/>
  <c r="H18" i="2"/>
  <c r="H14" i="2"/>
  <c r="H12" i="2"/>
  <c r="H35" i="2"/>
  <c r="H33" i="2"/>
  <c r="H31" i="2"/>
  <c r="H29" i="2"/>
  <c r="H27" i="2"/>
  <c r="H25" i="2"/>
  <c r="H23" i="2"/>
  <c r="H21" i="2"/>
  <c r="H19" i="2"/>
  <c r="H17" i="2"/>
  <c r="H15" i="2"/>
  <c r="I15" i="2" s="1"/>
  <c r="H13" i="2"/>
  <c r="B35" i="2"/>
  <c r="B33" i="2"/>
  <c r="B31" i="2"/>
  <c r="B29" i="2"/>
  <c r="B27" i="2"/>
  <c r="B25" i="2"/>
  <c r="B23" i="2"/>
  <c r="B21" i="2"/>
  <c r="B19" i="2"/>
  <c r="B17" i="2"/>
  <c r="B15" i="2"/>
  <c r="B34" i="2"/>
  <c r="B32" i="2"/>
  <c r="B30" i="2"/>
  <c r="B28" i="2"/>
  <c r="B26" i="2"/>
  <c r="B24" i="2"/>
  <c r="B22" i="2"/>
  <c r="B20" i="2"/>
  <c r="B18" i="2"/>
  <c r="B16" i="2"/>
  <c r="B14" i="2"/>
  <c r="B13" i="2"/>
  <c r="C13" i="2" s="1"/>
  <c r="C14" i="2"/>
  <c r="C16" i="2"/>
  <c r="C18" i="2"/>
  <c r="C20" i="2"/>
  <c r="C22" i="2"/>
  <c r="C24" i="2"/>
  <c r="C26" i="2"/>
  <c r="C28" i="2"/>
  <c r="C30" i="2"/>
  <c r="C32" i="2"/>
  <c r="C34" i="2"/>
  <c r="B11" i="2"/>
  <c r="C11" i="2" s="1"/>
  <c r="B12" i="2"/>
  <c r="C12" i="2" s="1"/>
  <c r="C15" i="2"/>
  <c r="C17" i="2"/>
  <c r="C19" i="2"/>
  <c r="C21" i="2"/>
  <c r="C23" i="2"/>
  <c r="C25" i="2"/>
  <c r="C27" i="2"/>
  <c r="C29" i="2"/>
  <c r="C31" i="2"/>
  <c r="C33" i="2"/>
  <c r="C35" i="2"/>
  <c r="V2" i="2"/>
  <c r="I11" i="2" l="1"/>
  <c r="I28" i="2"/>
  <c r="K28" i="2"/>
  <c r="I24" i="2"/>
  <c r="K24" i="2"/>
  <c r="I20" i="2"/>
  <c r="K20" i="2"/>
  <c r="I16" i="2"/>
  <c r="K16" i="2"/>
  <c r="I12" i="2"/>
  <c r="K12" i="2"/>
  <c r="I23" i="2"/>
  <c r="K23" i="2"/>
  <c r="K15" i="2"/>
  <c r="I25" i="2"/>
  <c r="K25" i="2"/>
  <c r="I17" i="2"/>
  <c r="K17" i="2"/>
  <c r="I35" i="2"/>
  <c r="K35" i="2"/>
  <c r="I31" i="2"/>
  <c r="K31" i="2"/>
  <c r="I32" i="2"/>
  <c r="K32" i="2"/>
  <c r="I30" i="2"/>
  <c r="K30" i="2"/>
  <c r="I26" i="2"/>
  <c r="K26" i="2"/>
  <c r="I22" i="2"/>
  <c r="K22" i="2"/>
  <c r="I18" i="2"/>
  <c r="K18" i="2"/>
  <c r="I14" i="2"/>
  <c r="K14" i="2"/>
  <c r="I27" i="2"/>
  <c r="K27" i="2"/>
  <c r="I19" i="2"/>
  <c r="K19" i="2"/>
  <c r="I29" i="2"/>
  <c r="K29" i="2"/>
  <c r="I21" i="2"/>
  <c r="K21" i="2"/>
  <c r="I13" i="2"/>
  <c r="K13" i="2"/>
  <c r="I33" i="2"/>
  <c r="K33" i="2"/>
  <c r="I34" i="2"/>
  <c r="K34" i="2"/>
  <c r="T1" i="2"/>
  <c r="P8" i="2" l="1"/>
  <c r="N35" i="2" l="1"/>
  <c r="O35" i="2" s="1"/>
  <c r="N33" i="2"/>
  <c r="O33" i="2" s="1"/>
  <c r="N34" i="2"/>
  <c r="O34" i="2" s="1"/>
  <c r="N31" i="2"/>
  <c r="O31" i="2" s="1"/>
  <c r="N29" i="2"/>
  <c r="Q29" i="2" s="1"/>
  <c r="N27" i="2"/>
  <c r="O27" i="2" s="1"/>
  <c r="N25" i="2"/>
  <c r="Q25" i="2" s="1"/>
  <c r="N23" i="2"/>
  <c r="O23" i="2" s="1"/>
  <c r="N21" i="2"/>
  <c r="O21" i="2" s="1"/>
  <c r="N19" i="2"/>
  <c r="O19" i="2" s="1"/>
  <c r="N17" i="2"/>
  <c r="O17" i="2" s="1"/>
  <c r="N15" i="2"/>
  <c r="O15" i="2" s="1"/>
  <c r="N13" i="2"/>
  <c r="O13" i="2" s="1"/>
  <c r="N11" i="2"/>
  <c r="Q11" i="2" s="1"/>
  <c r="N32" i="2"/>
  <c r="Q32" i="2" s="1"/>
  <c r="N30" i="2"/>
  <c r="Q30" i="2" s="1"/>
  <c r="N28" i="2"/>
  <c r="Q28" i="2" s="1"/>
  <c r="N26" i="2"/>
  <c r="Q26" i="2" s="1"/>
  <c r="N24" i="2"/>
  <c r="Q24" i="2" s="1"/>
  <c r="N22" i="2"/>
  <c r="Q22" i="2" s="1"/>
  <c r="N20" i="2"/>
  <c r="Q20" i="2" s="1"/>
  <c r="N18" i="2"/>
  <c r="Q18" i="2" s="1"/>
  <c r="N16" i="2"/>
  <c r="Q16" i="2" s="1"/>
  <c r="N14" i="2"/>
  <c r="Q14" i="2" s="1"/>
  <c r="N12" i="2"/>
  <c r="Q12" i="2" s="1"/>
  <c r="O11" i="2" l="1"/>
  <c r="Q23" i="2"/>
  <c r="Q31" i="2"/>
  <c r="O29" i="2"/>
  <c r="O25" i="2"/>
  <c r="O30" i="2"/>
  <c r="O26" i="2"/>
  <c r="Q33" i="2"/>
  <c r="O16" i="2"/>
  <c r="O12" i="2"/>
  <c r="Q35" i="2"/>
  <c r="Q27" i="2"/>
  <c r="Q19" i="2"/>
  <c r="O28" i="2"/>
  <c r="Q15" i="2"/>
  <c r="O32" i="2"/>
  <c r="O24" i="2"/>
  <c r="O20" i="2"/>
  <c r="Q34" i="2"/>
  <c r="Q17" i="2"/>
  <c r="O18" i="2"/>
  <c r="O22" i="2"/>
  <c r="Q13" i="2"/>
  <c r="O14" i="2"/>
  <c r="Q21" i="2"/>
</calcChain>
</file>

<file path=xl/sharedStrings.xml><?xml version="1.0" encoding="utf-8"?>
<sst xmlns="http://schemas.openxmlformats.org/spreadsheetml/2006/main" count="573" uniqueCount="559">
  <si>
    <t>N°</t>
  </si>
  <si>
    <t>Nom Prenom</t>
  </si>
  <si>
    <t>Date</t>
  </si>
  <si>
    <t>N° Boite</t>
  </si>
  <si>
    <t>Nom Prenom 1</t>
  </si>
  <si>
    <t>Nom Prenom 2</t>
  </si>
  <si>
    <t>Nom Prenom 3</t>
  </si>
  <si>
    <t>Nom Prenom 4</t>
  </si>
  <si>
    <t>Nom Prenom 5</t>
  </si>
  <si>
    <t>Nom Prenom 6</t>
  </si>
  <si>
    <t>Nom Prenom 7</t>
  </si>
  <si>
    <t>Nom Prenom 8</t>
  </si>
  <si>
    <t>Nom Prenom 9</t>
  </si>
  <si>
    <t>Nom Prenom 10</t>
  </si>
  <si>
    <t>Nom Prenom 11</t>
  </si>
  <si>
    <t>Nom Prenom 12</t>
  </si>
  <si>
    <t>Nom Prenom 13</t>
  </si>
  <si>
    <t>Nom Prenom 14</t>
  </si>
  <si>
    <t>Nom Prenom 15</t>
  </si>
  <si>
    <t>Nom Prenom 16</t>
  </si>
  <si>
    <t>Nom Prenom 17</t>
  </si>
  <si>
    <t>Nom Prenom 18</t>
  </si>
  <si>
    <t>Nom Prenom 19</t>
  </si>
  <si>
    <t>Nom Prenom 20</t>
  </si>
  <si>
    <t>Nom Prenom 21</t>
  </si>
  <si>
    <t>Nom Prenom 22</t>
  </si>
  <si>
    <t>Nom Prenom 23</t>
  </si>
  <si>
    <t>Nom Prenom 24</t>
  </si>
  <si>
    <t>Nom Prenom 25</t>
  </si>
  <si>
    <t>Nom Prenom 26</t>
  </si>
  <si>
    <t>Nom Prenom 27</t>
  </si>
  <si>
    <t>Nom Prenom 28</t>
  </si>
  <si>
    <t>Nom Prenom 29</t>
  </si>
  <si>
    <t>Nom Prenom 30</t>
  </si>
  <si>
    <t>Nom Prenom 31</t>
  </si>
  <si>
    <t>Nom Prenom 32</t>
  </si>
  <si>
    <t>Nom Prenom 33</t>
  </si>
  <si>
    <t>Nom Prenom 34</t>
  </si>
  <si>
    <t>Nom Prenom 35</t>
  </si>
  <si>
    <t>Nom Prenom 36</t>
  </si>
  <si>
    <t>Nom Prenom 37</t>
  </si>
  <si>
    <t>Nom Prenom 38</t>
  </si>
  <si>
    <t>Nom Prenom 39</t>
  </si>
  <si>
    <t>Nom Prenom 40</t>
  </si>
  <si>
    <t>Nom Prenom 41</t>
  </si>
  <si>
    <t>Nom Prenom 42</t>
  </si>
  <si>
    <t>Nom Prenom 43</t>
  </si>
  <si>
    <t>Nom Prenom 44</t>
  </si>
  <si>
    <t>Nom Prenom 45</t>
  </si>
  <si>
    <t>Nom Prenom 46</t>
  </si>
  <si>
    <t>Nom Prenom 47</t>
  </si>
  <si>
    <t>Nom Prenom 48</t>
  </si>
  <si>
    <t>Nom Prenom 49</t>
  </si>
  <si>
    <t>Nom Prenom 50</t>
  </si>
  <si>
    <t>Nom Prenom 51</t>
  </si>
  <si>
    <t>Nom Prenom 52</t>
  </si>
  <si>
    <t>Nom Prenom 53</t>
  </si>
  <si>
    <t>Nom Prenom 54</t>
  </si>
  <si>
    <t>Nom Prenom 55</t>
  </si>
  <si>
    <t>Nom Prenom 56</t>
  </si>
  <si>
    <t>Nom Prenom 57</t>
  </si>
  <si>
    <t>Nom Prenom 58</t>
  </si>
  <si>
    <t>Nom Prenom 59</t>
  </si>
  <si>
    <t>Nom Prenom 60</t>
  </si>
  <si>
    <t>Nom Prenom 61</t>
  </si>
  <si>
    <t>Nom Prenom 62</t>
  </si>
  <si>
    <t>Nom Prenom 63</t>
  </si>
  <si>
    <t>Nom Prenom 64</t>
  </si>
  <si>
    <t>Nom Prenom 65</t>
  </si>
  <si>
    <t>Nom Prenom 66</t>
  </si>
  <si>
    <t>Nom Prenom 67</t>
  </si>
  <si>
    <t>Nom Prenom 68</t>
  </si>
  <si>
    <t>Nom Prenom 69</t>
  </si>
  <si>
    <t>Nom Prenom 70</t>
  </si>
  <si>
    <t>Nom Prenom 71</t>
  </si>
  <si>
    <t>Nom Prenom 72</t>
  </si>
  <si>
    <t>Nom Prenom 73</t>
  </si>
  <si>
    <t>Nom Prenom 74</t>
  </si>
  <si>
    <t>Nom Prenom 75</t>
  </si>
  <si>
    <t>Nom Prenom 76</t>
  </si>
  <si>
    <t>Nom Prenom 77</t>
  </si>
  <si>
    <t>Nom Prenom 78</t>
  </si>
  <si>
    <t>Nom Prenom 79</t>
  </si>
  <si>
    <t>Nom Prenom 80</t>
  </si>
  <si>
    <t>Nom Prenom 81</t>
  </si>
  <si>
    <t>Nom Prenom 82</t>
  </si>
  <si>
    <t>Nom Prenom 83</t>
  </si>
  <si>
    <t>Nom Prenom 84</t>
  </si>
  <si>
    <t>Nom Prenom 85</t>
  </si>
  <si>
    <t>Nom Prenom 86</t>
  </si>
  <si>
    <t>Nom Prenom 87</t>
  </si>
  <si>
    <t>Nom Prenom 88</t>
  </si>
  <si>
    <t>Nom Prenom 89</t>
  </si>
  <si>
    <t>Nom Prenom 90</t>
  </si>
  <si>
    <t>Nom Prenom 91</t>
  </si>
  <si>
    <t>Nom Prenom 92</t>
  </si>
  <si>
    <t>Nom Prenom 93</t>
  </si>
  <si>
    <t>Nom Prenom 94</t>
  </si>
  <si>
    <t>Nom Prenom 95</t>
  </si>
  <si>
    <t>Nom Prenom 96</t>
  </si>
  <si>
    <t>Nom Prenom 97</t>
  </si>
  <si>
    <t>Nom Prenom 98</t>
  </si>
  <si>
    <t>Nom Prenom 99</t>
  </si>
  <si>
    <t>Nom Prenom 100</t>
  </si>
  <si>
    <t>Nom Prenom 101</t>
  </si>
  <si>
    <t>Nom Prenom 102</t>
  </si>
  <si>
    <t>Nom Prenom 103</t>
  </si>
  <si>
    <t>Nom Prenom 104</t>
  </si>
  <si>
    <t>Nom Prenom 105</t>
  </si>
  <si>
    <t>Nom Prenom 106</t>
  </si>
  <si>
    <t>Nom Prenom 107</t>
  </si>
  <si>
    <t>Nom Prenom 108</t>
  </si>
  <si>
    <t>Nom Prenom 109</t>
  </si>
  <si>
    <t>Nom Prenom 110</t>
  </si>
  <si>
    <t>Nom Prenom 111</t>
  </si>
  <si>
    <t>Nom Prenom 112</t>
  </si>
  <si>
    <t>Nom Prenom 113</t>
  </si>
  <si>
    <t>Nom Prenom 114</t>
  </si>
  <si>
    <t>Nom Prenom 115</t>
  </si>
  <si>
    <t>Nom Prenom 116</t>
  </si>
  <si>
    <t>Nom Prenom 117</t>
  </si>
  <si>
    <t>Nom Prenom 118</t>
  </si>
  <si>
    <t>Nom Prenom 119</t>
  </si>
  <si>
    <t>Nom Prenom 120</t>
  </si>
  <si>
    <t>Nom Prenom 121</t>
  </si>
  <si>
    <t>Nom Prenom 122</t>
  </si>
  <si>
    <t>Nom Prenom 123</t>
  </si>
  <si>
    <t>Nom Prenom 124</t>
  </si>
  <si>
    <t>Nom Prenom 125</t>
  </si>
  <si>
    <t>Nom Prenom 126</t>
  </si>
  <si>
    <t>Nom Prenom 127</t>
  </si>
  <si>
    <t>Nom Prenom 128</t>
  </si>
  <si>
    <t>Nom Prenom 129</t>
  </si>
  <si>
    <t>Nom Prenom 130</t>
  </si>
  <si>
    <t>Nom Prenom 131</t>
  </si>
  <si>
    <t>Nom Prenom 132</t>
  </si>
  <si>
    <t>Nom Prenom 133</t>
  </si>
  <si>
    <t>Nom Prenom 134</t>
  </si>
  <si>
    <t>Nom Prenom 135</t>
  </si>
  <si>
    <t>Nom Prenom 136</t>
  </si>
  <si>
    <t>Nom Prenom 137</t>
  </si>
  <si>
    <t>Nom Prenom 138</t>
  </si>
  <si>
    <t>Nom Prenom 139</t>
  </si>
  <si>
    <t>Nom Prenom 140</t>
  </si>
  <si>
    <t>Nom Prenom 141</t>
  </si>
  <si>
    <t>Nom Prenom 142</t>
  </si>
  <si>
    <t>Nom Prenom 143</t>
  </si>
  <si>
    <t>Nom Prenom 144</t>
  </si>
  <si>
    <t>Nom Prenom 145</t>
  </si>
  <si>
    <t>Nom Prenom 146</t>
  </si>
  <si>
    <t>Nom Prenom 147</t>
  </si>
  <si>
    <t>Nom Prenom 148</t>
  </si>
  <si>
    <t>Nom Prenom 149</t>
  </si>
  <si>
    <t>Nom Prenom 150</t>
  </si>
  <si>
    <t>Nom Prenom 151</t>
  </si>
  <si>
    <t>Nom Prenom 152</t>
  </si>
  <si>
    <t>Nom Prenom 153</t>
  </si>
  <si>
    <t>Nom Prenom 154</t>
  </si>
  <si>
    <t>Nom Prenom 155</t>
  </si>
  <si>
    <t>Nom Prenom 156</t>
  </si>
  <si>
    <t>Nom Prenom 157</t>
  </si>
  <si>
    <t>Nom Prenom 158</t>
  </si>
  <si>
    <t>Nom Prenom 159</t>
  </si>
  <si>
    <t>Nom Prenom 160</t>
  </si>
  <si>
    <t>Nom Prenom 161</t>
  </si>
  <si>
    <t>Nom Prenom 162</t>
  </si>
  <si>
    <t>Nom Prenom 163</t>
  </si>
  <si>
    <t>Nom Prenom 164</t>
  </si>
  <si>
    <t>Nom Prenom 165</t>
  </si>
  <si>
    <t>Nom Prenom 166</t>
  </si>
  <si>
    <t>Nom Prenom 167</t>
  </si>
  <si>
    <t>Nom Prenom 168</t>
  </si>
  <si>
    <t>Nom Prenom 169</t>
  </si>
  <si>
    <t>Nom Prenom 170</t>
  </si>
  <si>
    <t>Nom Prenom 171</t>
  </si>
  <si>
    <t>Nom Prenom 172</t>
  </si>
  <si>
    <t>Nom Prenom 173</t>
  </si>
  <si>
    <t>Nom Prenom 174</t>
  </si>
  <si>
    <t>Nom Prenom 175</t>
  </si>
  <si>
    <t>Nom Prenom 176</t>
  </si>
  <si>
    <t>Nom Prenom 177</t>
  </si>
  <si>
    <t>Nom Prenom 178</t>
  </si>
  <si>
    <t>Nom Prenom 179</t>
  </si>
  <si>
    <t>Nom Prenom 180</t>
  </si>
  <si>
    <t>Nom Prenom 181</t>
  </si>
  <si>
    <t>Nom Prenom 182</t>
  </si>
  <si>
    <t>Nom Prenom 183</t>
  </si>
  <si>
    <t>Nom Prenom 184</t>
  </si>
  <si>
    <t>Nom Prenom 185</t>
  </si>
  <si>
    <t>Nom Prenom 186</t>
  </si>
  <si>
    <t>Nom Prenom 187</t>
  </si>
  <si>
    <t>Nom Prenom 188</t>
  </si>
  <si>
    <t>Nom Prenom 189</t>
  </si>
  <si>
    <t>Nom Prenom 190</t>
  </si>
  <si>
    <t>Nom Prenom 191</t>
  </si>
  <si>
    <t>Nom Prenom 192</t>
  </si>
  <si>
    <t>Nom Prenom 193</t>
  </si>
  <si>
    <t>Nom Prenom 194</t>
  </si>
  <si>
    <t>Nom Prenom 195</t>
  </si>
  <si>
    <t>Nom Prenom 196</t>
  </si>
  <si>
    <t>Nom Prenom 197</t>
  </si>
  <si>
    <t>Nom Prenom 198</t>
  </si>
  <si>
    <t>Nom Prenom 199</t>
  </si>
  <si>
    <t>Nom Prenom 200</t>
  </si>
  <si>
    <t>Nom Prenom 201</t>
  </si>
  <si>
    <t>Nom Prenom 202</t>
  </si>
  <si>
    <t>Nom Prenom 203</t>
  </si>
  <si>
    <t>Nom Prenom 204</t>
  </si>
  <si>
    <t>Nom Prenom 205</t>
  </si>
  <si>
    <t>Nom Prenom 206</t>
  </si>
  <si>
    <t>Nom Prenom 207</t>
  </si>
  <si>
    <t>Nom Prenom 208</t>
  </si>
  <si>
    <t>Nom Prenom 209</t>
  </si>
  <si>
    <t>Nom Prenom 210</t>
  </si>
  <si>
    <t>Nom Prenom 211</t>
  </si>
  <si>
    <t>Nom Prenom 212</t>
  </si>
  <si>
    <t>Nom Prenom 213</t>
  </si>
  <si>
    <t>Nom Prenom 214</t>
  </si>
  <si>
    <t>Nom Prenom 215</t>
  </si>
  <si>
    <t>Nom Prenom 216</t>
  </si>
  <si>
    <t>Nom Prenom 217</t>
  </si>
  <si>
    <t>Nom Prenom 218</t>
  </si>
  <si>
    <t>Nom Prenom 219</t>
  </si>
  <si>
    <t>Nom Prenom 220</t>
  </si>
  <si>
    <t>Nom Prenom 221</t>
  </si>
  <si>
    <t>Nom Prenom 222</t>
  </si>
  <si>
    <t>Nom Prenom 223</t>
  </si>
  <si>
    <t>Nom Prenom 224</t>
  </si>
  <si>
    <t>Nom Prenom 225</t>
  </si>
  <si>
    <t>Nom Prenom 226</t>
  </si>
  <si>
    <t>Nom Prenom 227</t>
  </si>
  <si>
    <t>Nom Prenom 228</t>
  </si>
  <si>
    <t>Nom Prenom 229</t>
  </si>
  <si>
    <t>Nom Prenom 230</t>
  </si>
  <si>
    <t>Nom Prenom 231</t>
  </si>
  <si>
    <t>Nom Prenom 232</t>
  </si>
  <si>
    <t>Nom Prenom 233</t>
  </si>
  <si>
    <t>Nom Prenom 234</t>
  </si>
  <si>
    <t>Nom Prenom 235</t>
  </si>
  <si>
    <t>Nom Prenom 236</t>
  </si>
  <si>
    <t>Nom Prenom 237</t>
  </si>
  <si>
    <t>Nom Prenom 238</t>
  </si>
  <si>
    <t>Nom Prenom 239</t>
  </si>
  <si>
    <t>Nom Prenom 240</t>
  </si>
  <si>
    <t>Nom Prenom 241</t>
  </si>
  <si>
    <t>Nom Prenom 242</t>
  </si>
  <si>
    <t>Nom Prenom 243</t>
  </si>
  <si>
    <t>Nom Prenom 244</t>
  </si>
  <si>
    <t>Nom Prenom 245</t>
  </si>
  <si>
    <t>Nom Prenom 246</t>
  </si>
  <si>
    <t>Nom Prenom 247</t>
  </si>
  <si>
    <t>Nom Prenom 248</t>
  </si>
  <si>
    <t>Nom Prenom 249</t>
  </si>
  <si>
    <t>Nom Prenom 250</t>
  </si>
  <si>
    <t>Nom Prenom 251</t>
  </si>
  <si>
    <t>Nom Prenom 252</t>
  </si>
  <si>
    <t>Nom Prenom 253</t>
  </si>
  <si>
    <t>Nom Prenom 254</t>
  </si>
  <si>
    <t>Nom Prenom 255</t>
  </si>
  <si>
    <t>Nom Prenom 256</t>
  </si>
  <si>
    <t>Nom Prenom 257</t>
  </si>
  <si>
    <t>Nom Prenom 258</t>
  </si>
  <si>
    <t>Nom Prenom 259</t>
  </si>
  <si>
    <t>Nom Prenom 260</t>
  </si>
  <si>
    <t>Nom Prenom 261</t>
  </si>
  <si>
    <t>Nom Prenom 262</t>
  </si>
  <si>
    <t>Nom Prenom 263</t>
  </si>
  <si>
    <t>Nom Prenom 264</t>
  </si>
  <si>
    <t>Nom Prenom 265</t>
  </si>
  <si>
    <t>Nom Prenom 266</t>
  </si>
  <si>
    <t>Nom Prenom 267</t>
  </si>
  <si>
    <t>Nom Prenom 268</t>
  </si>
  <si>
    <t>Nom Prenom 269</t>
  </si>
  <si>
    <t>Nom Prenom 270</t>
  </si>
  <si>
    <t>Nom Prenom 271</t>
  </si>
  <si>
    <t>Nom Prenom 272</t>
  </si>
  <si>
    <t>Nom Prenom 273</t>
  </si>
  <si>
    <t>Nom Prenom 274</t>
  </si>
  <si>
    <t>Nom Prenom 275</t>
  </si>
  <si>
    <t>Nom Prenom 276</t>
  </si>
  <si>
    <t>Nom Prenom 277</t>
  </si>
  <si>
    <t>Nom Prenom 278</t>
  </si>
  <si>
    <t>Nom Prenom 279</t>
  </si>
  <si>
    <t>Nom Prenom 280</t>
  </si>
  <si>
    <t>Nom Prenom 281</t>
  </si>
  <si>
    <t>Nom Prenom 282</t>
  </si>
  <si>
    <t>Nom Prenom 283</t>
  </si>
  <si>
    <t>Nom Prenom 284</t>
  </si>
  <si>
    <t>Nom Prenom 285</t>
  </si>
  <si>
    <t>Nom Prenom 286</t>
  </si>
  <si>
    <t>Nom Prenom 287</t>
  </si>
  <si>
    <t>Nom Prenom 288</t>
  </si>
  <si>
    <t>Nom Prenom 289</t>
  </si>
  <si>
    <t>Nom Prenom 290</t>
  </si>
  <si>
    <t>Nom Prenom 291</t>
  </si>
  <si>
    <t>Nom Prenom 292</t>
  </si>
  <si>
    <t>Nom Prenom 293</t>
  </si>
  <si>
    <t>Nom Prenom 294</t>
  </si>
  <si>
    <t>Nom Prenom 295</t>
  </si>
  <si>
    <t>Nom Prenom 296</t>
  </si>
  <si>
    <t>Nom Prenom 297</t>
  </si>
  <si>
    <t>Nom Prenom 298</t>
  </si>
  <si>
    <t>Nom Prenom 299</t>
  </si>
  <si>
    <t>Nom Prenom 300</t>
  </si>
  <si>
    <t>Nom Prenom 301</t>
  </si>
  <si>
    <t>Nom Prenom 302</t>
  </si>
  <si>
    <t>Nom Prenom 303</t>
  </si>
  <si>
    <t>Nom Prenom 304</t>
  </si>
  <si>
    <t>Nom Prenom 305</t>
  </si>
  <si>
    <t>Nom Prenom 306</t>
  </si>
  <si>
    <t>Nom Prenom 307</t>
  </si>
  <si>
    <t>Nom Prenom 308</t>
  </si>
  <si>
    <t>Nom Prenom 309</t>
  </si>
  <si>
    <t>Nom Prenom 310</t>
  </si>
  <si>
    <t>Nom Prenom 311</t>
  </si>
  <si>
    <t>Nom Prenom 312</t>
  </si>
  <si>
    <t>Nom Prenom 313</t>
  </si>
  <si>
    <t>Nom Prenom 314</t>
  </si>
  <si>
    <t>Nom Prenom 315</t>
  </si>
  <si>
    <t>Nom Prenom 316</t>
  </si>
  <si>
    <t>Nom Prenom 317</t>
  </si>
  <si>
    <t>Nom Prenom 318</t>
  </si>
  <si>
    <t>Nom Prenom 319</t>
  </si>
  <si>
    <t>Nom Prenom 320</t>
  </si>
  <si>
    <t>Nom Prenom 321</t>
  </si>
  <si>
    <t>Nom Prenom 322</t>
  </si>
  <si>
    <t>Nom Prenom 323</t>
  </si>
  <si>
    <t>Nom Prenom 324</t>
  </si>
  <si>
    <t>Nom Prenom 325</t>
  </si>
  <si>
    <t>Nom Prenom 326</t>
  </si>
  <si>
    <t>Nom Prenom 327</t>
  </si>
  <si>
    <t>Nom Prenom 328</t>
  </si>
  <si>
    <t>Nom Prenom 329</t>
  </si>
  <si>
    <t>Nom Prenom 330</t>
  </si>
  <si>
    <t>Nom Prenom 331</t>
  </si>
  <si>
    <t>Nom Prenom 332</t>
  </si>
  <si>
    <t>Nom Prenom 333</t>
  </si>
  <si>
    <t>Nom Prenom 334</t>
  </si>
  <si>
    <t>Nom Prenom 335</t>
  </si>
  <si>
    <t>Nom Prenom 336</t>
  </si>
  <si>
    <t>Nom Prenom 337</t>
  </si>
  <si>
    <t>Nom Prenom 338</t>
  </si>
  <si>
    <t>Nom Prenom 339</t>
  </si>
  <si>
    <t>Nom Prenom 340</t>
  </si>
  <si>
    <t>Nom Prenom 341</t>
  </si>
  <si>
    <t>Nom Prenom 342</t>
  </si>
  <si>
    <t>Nom Prenom 343</t>
  </si>
  <si>
    <t>Nom Prenom 344</t>
  </si>
  <si>
    <t>Nom Prenom 345</t>
  </si>
  <si>
    <t>Nom Prenom 346</t>
  </si>
  <si>
    <t>Nom Prenom 347</t>
  </si>
  <si>
    <t>Nom Prenom 348</t>
  </si>
  <si>
    <t>Nom Prenom 349</t>
  </si>
  <si>
    <t>Nom Prenom 350</t>
  </si>
  <si>
    <t>Nom Prenom 351</t>
  </si>
  <si>
    <t>Nom Prenom 352</t>
  </si>
  <si>
    <t>Nom Prenom 353</t>
  </si>
  <si>
    <t>Nom Prenom 354</t>
  </si>
  <si>
    <t>Nom Prenom 355</t>
  </si>
  <si>
    <t>Nom Prenom 356</t>
  </si>
  <si>
    <t>Nom Prenom 357</t>
  </si>
  <si>
    <t>Nom Prenom 358</t>
  </si>
  <si>
    <t>Nom Prenom 359</t>
  </si>
  <si>
    <t>Nom Prenom 360</t>
  </si>
  <si>
    <t>Nom Prenom 361</t>
  </si>
  <si>
    <t>Nom Prenom 362</t>
  </si>
  <si>
    <t>Nom Prenom 363</t>
  </si>
  <si>
    <t>Nom Prenom 364</t>
  </si>
  <si>
    <t>Nom Prenom 365</t>
  </si>
  <si>
    <t>Nom Prenom 366</t>
  </si>
  <si>
    <t>Nom Prenom 367</t>
  </si>
  <si>
    <t>Nom Prenom 368</t>
  </si>
  <si>
    <t>Nom Prenom 369</t>
  </si>
  <si>
    <t>Nom Prenom 370</t>
  </si>
  <si>
    <t>Nom Prenom 371</t>
  </si>
  <si>
    <t>Nom Prenom 372</t>
  </si>
  <si>
    <t>Nom Prenom 373</t>
  </si>
  <si>
    <t>Nom Prenom 374</t>
  </si>
  <si>
    <t>Nom Prenom 375</t>
  </si>
  <si>
    <t>Nom Prenom 376</t>
  </si>
  <si>
    <t>Nom Prenom 377</t>
  </si>
  <si>
    <t>Nom Prenom 378</t>
  </si>
  <si>
    <t>Nom Prenom 379</t>
  </si>
  <si>
    <t>Nom Prenom 380</t>
  </si>
  <si>
    <t>Nom Prenom 381</t>
  </si>
  <si>
    <t>Nom Prenom 382</t>
  </si>
  <si>
    <t>Nom Prenom 383</t>
  </si>
  <si>
    <t>Nom Prenom 384</t>
  </si>
  <si>
    <t>Nom Prenom 385</t>
  </si>
  <si>
    <t>Nom Prenom 386</t>
  </si>
  <si>
    <t>Nom Prenom 387</t>
  </si>
  <si>
    <t>Nom Prenom 388</t>
  </si>
  <si>
    <t>Nom Prenom 389</t>
  </si>
  <si>
    <t>Nom Prenom 390</t>
  </si>
  <si>
    <t>Nom Prenom 391</t>
  </si>
  <si>
    <t>Nom Prenom 392</t>
  </si>
  <si>
    <t>Nom Prenom 393</t>
  </si>
  <si>
    <t>Nom Prenom 394</t>
  </si>
  <si>
    <t>Nom Prenom 395</t>
  </si>
  <si>
    <t>Nom Prenom 396</t>
  </si>
  <si>
    <t>Nom Prenom 397</t>
  </si>
  <si>
    <t>Nom Prenom 398</t>
  </si>
  <si>
    <t>Nom Prenom 399</t>
  </si>
  <si>
    <t>Nom Prenom 400</t>
  </si>
  <si>
    <t>Nom Prenom 401</t>
  </si>
  <si>
    <t>Nom Prenom 402</t>
  </si>
  <si>
    <t>Nom Prenom 403</t>
  </si>
  <si>
    <t>Nom Prenom 404</t>
  </si>
  <si>
    <t>Nom Prenom 405</t>
  </si>
  <si>
    <t>Nom Prenom 406</t>
  </si>
  <si>
    <t>Nom Prenom 407</t>
  </si>
  <si>
    <t>Nom Prenom 408</t>
  </si>
  <si>
    <t>Nom Prenom 409</t>
  </si>
  <si>
    <t>Nom Prenom 410</t>
  </si>
  <si>
    <t>Nom Prenom 411</t>
  </si>
  <si>
    <t>Nom Prenom 412</t>
  </si>
  <si>
    <t>Nom Prenom 413</t>
  </si>
  <si>
    <t>Nom Prenom 414</t>
  </si>
  <si>
    <t>Nom Prenom 415</t>
  </si>
  <si>
    <t>Nom Prenom 416</t>
  </si>
  <si>
    <t>Nom Prenom 417</t>
  </si>
  <si>
    <t>Nom Prenom 418</t>
  </si>
  <si>
    <t>Nom Prenom 419</t>
  </si>
  <si>
    <t>Nom Prenom 420</t>
  </si>
  <si>
    <t>Nom Prenom 421</t>
  </si>
  <si>
    <t>Nom Prenom 422</t>
  </si>
  <si>
    <t>Nom Prenom 423</t>
  </si>
  <si>
    <t>Nom Prenom 424</t>
  </si>
  <si>
    <t>Nom Prenom 425</t>
  </si>
  <si>
    <t>Nom Prenom 426</t>
  </si>
  <si>
    <t>Nom Prenom 427</t>
  </si>
  <si>
    <t>Nom Prenom 428</t>
  </si>
  <si>
    <t>Nom Prenom 429</t>
  </si>
  <si>
    <t>Nom Prenom 430</t>
  </si>
  <si>
    <t>Nom Prenom 431</t>
  </si>
  <si>
    <t>Nom Prenom 432</t>
  </si>
  <si>
    <t>Nom Prenom 433</t>
  </si>
  <si>
    <t>Nom Prenom 434</t>
  </si>
  <si>
    <t>Nom Prenom 435</t>
  </si>
  <si>
    <t>Nom Prenom 436</t>
  </si>
  <si>
    <t>Nom Prenom 437</t>
  </si>
  <si>
    <t>Nom Prenom 438</t>
  </si>
  <si>
    <t>Nom Prenom 439</t>
  </si>
  <si>
    <t>Nom Prenom 440</t>
  </si>
  <si>
    <t>Nom Prenom 441</t>
  </si>
  <si>
    <t>Nom Prenom 442</t>
  </si>
  <si>
    <t>Nom Prenom 443</t>
  </si>
  <si>
    <t>Nom Prenom 444</t>
  </si>
  <si>
    <t>Nom Prenom 445</t>
  </si>
  <si>
    <t>Nom Prenom 446</t>
  </si>
  <si>
    <t>Nom Prenom 447</t>
  </si>
  <si>
    <t>Nom Prenom 448</t>
  </si>
  <si>
    <t>Nom Prenom 449</t>
  </si>
  <si>
    <t>Nom Prenom 450</t>
  </si>
  <si>
    <t>Nom Prenom 451</t>
  </si>
  <si>
    <t>Nom Prenom 452</t>
  </si>
  <si>
    <t>Nom Prenom 453</t>
  </si>
  <si>
    <t>Nom Prenom 454</t>
  </si>
  <si>
    <t>Nom Prenom 455</t>
  </si>
  <si>
    <t>Nom Prenom 456</t>
  </si>
  <si>
    <t>Nom Prenom 457</t>
  </si>
  <si>
    <t>Nom Prenom 458</t>
  </si>
  <si>
    <t>Nom Prenom 459</t>
  </si>
  <si>
    <t>Nom Prenom 460</t>
  </si>
  <si>
    <t>Nom Prenom 461</t>
  </si>
  <si>
    <t>Nom Prenom 462</t>
  </si>
  <si>
    <t>Nom Prenom 463</t>
  </si>
  <si>
    <t>Nom Prenom 464</t>
  </si>
  <si>
    <t>Nom Prenom 465</t>
  </si>
  <si>
    <t>Nom Prenom 466</t>
  </si>
  <si>
    <t>Nom Prenom 467</t>
  </si>
  <si>
    <t>Nom Prenom 468</t>
  </si>
  <si>
    <t>Nom Prenom 469</t>
  </si>
  <si>
    <t>Nom Prenom 470</t>
  </si>
  <si>
    <t>Nom Prenom 471</t>
  </si>
  <si>
    <t>Nom Prenom 472</t>
  </si>
  <si>
    <t>Nom Prenom 473</t>
  </si>
  <si>
    <t>Nom Prenom 474</t>
  </si>
  <si>
    <t>Nom Prenom 475</t>
  </si>
  <si>
    <t>Nom Prenom 476</t>
  </si>
  <si>
    <t>Nom Prenom 477</t>
  </si>
  <si>
    <t>Nom Prenom 478</t>
  </si>
  <si>
    <t>Nom Prenom 479</t>
  </si>
  <si>
    <t>Nom Prenom 480</t>
  </si>
  <si>
    <t>Nom Prenom 481</t>
  </si>
  <si>
    <t>Nom Prenom 482</t>
  </si>
  <si>
    <t>Nom Prenom 483</t>
  </si>
  <si>
    <t>Nom Prenom 484</t>
  </si>
  <si>
    <t>Nom Prenom 485</t>
  </si>
  <si>
    <t>Nom Prenom 486</t>
  </si>
  <si>
    <t>Nom Prenom 487</t>
  </si>
  <si>
    <t>Nom Prenom 488</t>
  </si>
  <si>
    <t>Nom Prenom 489</t>
  </si>
  <si>
    <t>Nom Prenom 490</t>
  </si>
  <si>
    <t>Nom Prenom 491</t>
  </si>
  <si>
    <t>Nom Prenom 492</t>
  </si>
  <si>
    <t>Nom Prenom 493</t>
  </si>
  <si>
    <t>Nom Prenom 494</t>
  </si>
  <si>
    <t>Nom Prenom 495</t>
  </si>
  <si>
    <t>Nom Prenom 496</t>
  </si>
  <si>
    <t>Nom Prenom 497</t>
  </si>
  <si>
    <t>Nom Prenom 498</t>
  </si>
  <si>
    <t>Nom Prenom 499</t>
  </si>
  <si>
    <t>Nom Prenom 500</t>
  </si>
  <si>
    <t>Nom Prenom 501</t>
  </si>
  <si>
    <t>Nom Prenom 502</t>
  </si>
  <si>
    <t>Nom Prenom 503</t>
  </si>
  <si>
    <t>Nom Prenom 504</t>
  </si>
  <si>
    <t>Nom Prenom 505</t>
  </si>
  <si>
    <t>Nom Prenom 506</t>
  </si>
  <si>
    <t>Nom Prenom 507</t>
  </si>
  <si>
    <t>Nom Prenom 508</t>
  </si>
  <si>
    <t>Nom Prenom 509</t>
  </si>
  <si>
    <t>Nom Prenom 510</t>
  </si>
  <si>
    <t>Nom Prenom 511</t>
  </si>
  <si>
    <t>Nom Prenom 512</t>
  </si>
  <si>
    <t>Nom Prenom 513</t>
  </si>
  <si>
    <t>Nom Prenom 514</t>
  </si>
  <si>
    <t>Nom Prenom 515</t>
  </si>
  <si>
    <t>Nom Prenom 516</t>
  </si>
  <si>
    <t>Nom Prenom 517</t>
  </si>
  <si>
    <t>Nom Prenom 518</t>
  </si>
  <si>
    <t>Nom Prenom 519</t>
  </si>
  <si>
    <t>Nom Prenom 520</t>
  </si>
  <si>
    <t>Nom Prenom 521</t>
  </si>
  <si>
    <t>Nom Prenom 522</t>
  </si>
  <si>
    <t>Nom Prenom 523</t>
  </si>
  <si>
    <t>Nom Prenom 524</t>
  </si>
  <si>
    <t>Nom Prenom 525</t>
  </si>
  <si>
    <t>Nom Prenom 526</t>
  </si>
  <si>
    <t>Nom Prenom 527</t>
  </si>
  <si>
    <t>Nom Prenom 528</t>
  </si>
  <si>
    <t>Nom Prenom 529</t>
  </si>
  <si>
    <t>Nom Prenom 530</t>
  </si>
  <si>
    <t>Nom Prenom 531</t>
  </si>
  <si>
    <t>Nom Prenom 532</t>
  </si>
  <si>
    <t>Nom Prenom 533</t>
  </si>
  <si>
    <t>Nom Prenom 534</t>
  </si>
  <si>
    <t>Nom Prenom 535</t>
  </si>
  <si>
    <t>Nom Prenom 536</t>
  </si>
  <si>
    <t>Nom Prenom 537</t>
  </si>
  <si>
    <t>Nom Prenom 538</t>
  </si>
  <si>
    <t>Nom Prenom 539</t>
  </si>
  <si>
    <t>Nom Prenom 540</t>
  </si>
  <si>
    <t>Nom Prenom 541</t>
  </si>
  <si>
    <t>Nom Prenom 542</t>
  </si>
  <si>
    <t>Nom Prenom 543</t>
  </si>
  <si>
    <t>Nom Prenom 544</t>
  </si>
  <si>
    <t>Nom Prenom 545</t>
  </si>
  <si>
    <t>Nom Prenom 546</t>
  </si>
  <si>
    <t>Nom Prenom 547</t>
  </si>
  <si>
    <t>Nom Prenom 548</t>
  </si>
  <si>
    <t>Nom Prenom 549</t>
  </si>
  <si>
    <t>Nom Prenom 550</t>
  </si>
  <si>
    <t>Nom Prenom 551</t>
  </si>
  <si>
    <t>Nom Prenom 552</t>
  </si>
  <si>
    <t>Nom Prenom 553</t>
  </si>
  <si>
    <t>Nom Prenom 554</t>
  </si>
  <si>
    <t>Nom Prenom 555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</si>
</sst>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Sultan Medium"/>
      <charset val="178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omic Sans MS"/>
      <family val="4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000000"/>
      <name val="Sultan bold"/>
      <charset val="178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0" fontId="0" fillId="0" borderId="0" xfId="0" applyFill="1"/>
    <xf numFmtId="0" fontId="5" fillId="0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Border="1"/>
    <xf numFmtId="0" fontId="7" fillId="0" borderId="0" xfId="0" applyFont="1" applyFill="1" applyBorder="1" applyAlignment="1">
      <alignment horizontal="center"/>
    </xf>
    <xf numFmtId="0" fontId="7" fillId="0" borderId="1" xfId="0" applyFont="1" applyFill="1" applyBorder="1" applyAlignment="1" applyProtection="1">
      <alignment horizontal="center"/>
      <protection locked="0"/>
    </xf>
    <xf numFmtId="0" fontId="8" fillId="0" borderId="5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left" vertical="center"/>
    </xf>
    <xf numFmtId="0" fontId="5" fillId="0" borderId="0" xfId="0" applyFont="1" applyBorder="1" applyAlignment="1">
      <alignment horizontal="left"/>
    </xf>
    <xf numFmtId="0" fontId="6" fillId="0" borderId="1" xfId="0" applyFont="1" applyFill="1" applyBorder="1" applyAlignment="1">
      <alignment horizontal="left" vertical="center"/>
    </xf>
    <xf numFmtId="0" fontId="7" fillId="0" borderId="1" xfId="0" applyFont="1" applyFill="1" applyBorder="1" applyAlignment="1" applyProtection="1">
      <alignment horizontal="left"/>
      <protection locked="0"/>
    </xf>
    <xf numFmtId="0" fontId="7" fillId="0" borderId="1" xfId="0" applyFont="1" applyFill="1" applyBorder="1" applyAlignment="1" applyProtection="1">
      <alignment horizontal="left"/>
      <protection locked="0"/>
    </xf>
    <xf numFmtId="0" fontId="7" fillId="0" borderId="0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left"/>
    </xf>
    <xf numFmtId="0" fontId="9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horizontal="left"/>
    </xf>
    <xf numFmtId="0" fontId="5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T$2" inc="3" max="1000" min="1" page="1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332582</xdr:colOff>
      <xdr:row>0</xdr:row>
      <xdr:rowOff>61452</xdr:rowOff>
    </xdr:from>
    <xdr:to>
      <xdr:col>30</xdr:col>
      <xdr:colOff>285880</xdr:colOff>
      <xdr:row>36</xdr:row>
      <xdr:rowOff>51211</xdr:rowOff>
    </xdr:to>
    <xdr:pic>
      <xdr:nvPicPr>
        <xdr:cNvPr id="7" name="Image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3" t="5523" r="8584" b="3252"/>
        <a:stretch/>
      </xdr:blipFill>
      <xdr:spPr>
        <a:xfrm>
          <a:off x="14507421" y="61452"/>
          <a:ext cx="2984911" cy="7404920"/>
        </a:xfrm>
        <a:prstGeom prst="rect">
          <a:avLst/>
        </a:prstGeom>
      </xdr:spPr>
    </xdr:pic>
    <xdr:clientData/>
  </xdr:twoCellAnchor>
  <xdr:twoCellAnchor>
    <xdr:from>
      <xdr:col>30</xdr:col>
      <xdr:colOff>239054</xdr:colOff>
      <xdr:row>0</xdr:row>
      <xdr:rowOff>61452</xdr:rowOff>
    </xdr:from>
    <xdr:to>
      <xdr:col>34</xdr:col>
      <xdr:colOff>301856</xdr:colOff>
      <xdr:row>36</xdr:row>
      <xdr:rowOff>51211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3" t="5523" r="8584" b="3252"/>
        <a:stretch/>
      </xdr:blipFill>
      <xdr:spPr>
        <a:xfrm>
          <a:off x="17445506" y="61452"/>
          <a:ext cx="3094415" cy="740492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19050</xdr:colOff>
          <xdr:row>1</xdr:row>
          <xdr:rowOff>57150</xdr:rowOff>
        </xdr:from>
        <xdr:to>
          <xdr:col>22</xdr:col>
          <xdr:colOff>419100</xdr:colOff>
          <xdr:row>3</xdr:row>
          <xdr:rowOff>161925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26</xdr:col>
      <xdr:colOff>318289</xdr:colOff>
      <xdr:row>0</xdr:row>
      <xdr:rowOff>10243</xdr:rowOff>
    </xdr:from>
    <xdr:to>
      <xdr:col>30</xdr:col>
      <xdr:colOff>140349</xdr:colOff>
      <xdr:row>35</xdr:row>
      <xdr:rowOff>194372</xdr:rowOff>
    </xdr:to>
    <xdr:pic>
      <xdr:nvPicPr>
        <xdr:cNvPr id="10" name="Image 9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3" t="5523" r="8584" b="3252"/>
        <a:stretch/>
      </xdr:blipFill>
      <xdr:spPr>
        <a:xfrm>
          <a:off x="14493128" y="10243"/>
          <a:ext cx="2853673" cy="74046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56"/>
  <sheetViews>
    <sheetView topLeftCell="A48" workbookViewId="0">
      <selection activeCell="A76" sqref="A76:D76"/>
    </sheetView>
  </sheetViews>
  <sheetFormatPr baseColWidth="10" defaultRowHeight="15" x14ac:dyDescent="0.25"/>
  <cols>
    <col min="1" max="1" width="4.7109375" style="3" bestFit="1" customWidth="1"/>
    <col min="2" max="2" width="24" style="3" bestFit="1" customWidth="1"/>
    <col min="3" max="3" width="11.85546875" style="3" bestFit="1" customWidth="1"/>
    <col min="4" max="16384" width="11.42578125" style="3"/>
  </cols>
  <sheetData>
    <row r="1" spans="1:4" ht="18" x14ac:dyDescent="0.25">
      <c r="A1" s="2" t="s">
        <v>0</v>
      </c>
      <c r="B1" s="2" t="s">
        <v>1</v>
      </c>
      <c r="C1" s="2" t="s">
        <v>2</v>
      </c>
      <c r="D1" s="2" t="s">
        <v>3</v>
      </c>
    </row>
    <row r="2" spans="1:4" ht="18.75" x14ac:dyDescent="0.35">
      <c r="A2" s="1">
        <v>1</v>
      </c>
      <c r="B2" s="18" t="s">
        <v>4</v>
      </c>
      <c r="C2" s="4">
        <v>2011</v>
      </c>
      <c r="D2" s="4">
        <v>1</v>
      </c>
    </row>
    <row r="3" spans="1:4" ht="18.75" x14ac:dyDescent="0.35">
      <c r="A3" s="1">
        <v>2</v>
      </c>
      <c r="B3" s="18" t="s">
        <v>5</v>
      </c>
      <c r="C3" s="4">
        <v>2011</v>
      </c>
      <c r="D3" s="4">
        <v>1</v>
      </c>
    </row>
    <row r="4" spans="1:4" ht="18.75" x14ac:dyDescent="0.35">
      <c r="A4" s="1">
        <v>3</v>
      </c>
      <c r="B4" s="18" t="s">
        <v>6</v>
      </c>
      <c r="C4" s="4">
        <v>2011</v>
      </c>
      <c r="D4" s="4">
        <v>1</v>
      </c>
    </row>
    <row r="5" spans="1:4" ht="18.75" x14ac:dyDescent="0.35">
      <c r="A5" s="1">
        <v>4</v>
      </c>
      <c r="B5" s="18" t="s">
        <v>7</v>
      </c>
      <c r="C5" s="4">
        <v>2011</v>
      </c>
      <c r="D5" s="4">
        <v>1</v>
      </c>
    </row>
    <row r="6" spans="1:4" ht="18.75" x14ac:dyDescent="0.35">
      <c r="A6" s="1">
        <v>5</v>
      </c>
      <c r="B6" s="18" t="s">
        <v>8</v>
      </c>
      <c r="C6" s="4">
        <v>2011</v>
      </c>
      <c r="D6" s="4">
        <v>1</v>
      </c>
    </row>
    <row r="7" spans="1:4" ht="18.75" x14ac:dyDescent="0.35">
      <c r="A7" s="1">
        <v>6</v>
      </c>
      <c r="B7" s="18" t="s">
        <v>9</v>
      </c>
      <c r="C7" s="4">
        <v>2011</v>
      </c>
      <c r="D7" s="4">
        <v>1</v>
      </c>
    </row>
    <row r="8" spans="1:4" ht="18.75" x14ac:dyDescent="0.35">
      <c r="A8" s="1">
        <v>7</v>
      </c>
      <c r="B8" s="18" t="s">
        <v>10</v>
      </c>
      <c r="C8" s="4">
        <v>2011</v>
      </c>
      <c r="D8" s="4">
        <v>1</v>
      </c>
    </row>
    <row r="9" spans="1:4" ht="18.75" x14ac:dyDescent="0.35">
      <c r="A9" s="1">
        <v>8</v>
      </c>
      <c r="B9" s="18" t="s">
        <v>11</v>
      </c>
      <c r="C9" s="4">
        <v>2011</v>
      </c>
      <c r="D9" s="4">
        <v>1</v>
      </c>
    </row>
    <row r="10" spans="1:4" ht="18.75" x14ac:dyDescent="0.35">
      <c r="A10" s="1">
        <v>9</v>
      </c>
      <c r="B10" s="18" t="s">
        <v>12</v>
      </c>
      <c r="C10" s="4">
        <v>2011</v>
      </c>
      <c r="D10" s="4">
        <v>1</v>
      </c>
    </row>
    <row r="11" spans="1:4" ht="18.75" x14ac:dyDescent="0.35">
      <c r="A11" s="1">
        <v>10</v>
      </c>
      <c r="B11" s="18" t="s">
        <v>13</v>
      </c>
      <c r="C11" s="4">
        <v>2011</v>
      </c>
      <c r="D11" s="4">
        <v>1</v>
      </c>
    </row>
    <row r="12" spans="1:4" ht="18.75" x14ac:dyDescent="0.35">
      <c r="A12" s="1">
        <v>11</v>
      </c>
      <c r="B12" s="18" t="s">
        <v>14</v>
      </c>
      <c r="C12" s="4">
        <v>2011</v>
      </c>
      <c r="D12" s="4">
        <v>1</v>
      </c>
    </row>
    <row r="13" spans="1:4" ht="18.75" x14ac:dyDescent="0.35">
      <c r="A13" s="1">
        <v>12</v>
      </c>
      <c r="B13" s="18" t="s">
        <v>15</v>
      </c>
      <c r="C13" s="4">
        <v>2011</v>
      </c>
      <c r="D13" s="4">
        <v>1</v>
      </c>
    </row>
    <row r="14" spans="1:4" ht="18.75" x14ac:dyDescent="0.35">
      <c r="A14" s="1">
        <v>13</v>
      </c>
      <c r="B14" s="18" t="s">
        <v>16</v>
      </c>
      <c r="C14" s="4">
        <v>2011</v>
      </c>
      <c r="D14" s="4">
        <v>1</v>
      </c>
    </row>
    <row r="15" spans="1:4" ht="18.75" x14ac:dyDescent="0.35">
      <c r="A15" s="1">
        <v>14</v>
      </c>
      <c r="B15" s="18" t="s">
        <v>17</v>
      </c>
      <c r="C15" s="4">
        <v>2011</v>
      </c>
      <c r="D15" s="4">
        <v>1</v>
      </c>
    </row>
    <row r="16" spans="1:4" ht="18.75" x14ac:dyDescent="0.35">
      <c r="A16" s="1">
        <v>15</v>
      </c>
      <c r="B16" s="18" t="s">
        <v>18</v>
      </c>
      <c r="C16" s="4">
        <v>2011</v>
      </c>
      <c r="D16" s="4">
        <v>1</v>
      </c>
    </row>
    <row r="17" spans="1:4" ht="18.75" x14ac:dyDescent="0.35">
      <c r="A17" s="1">
        <v>16</v>
      </c>
      <c r="B17" s="18" t="s">
        <v>19</v>
      </c>
      <c r="C17" s="4">
        <v>2011</v>
      </c>
      <c r="D17" s="4">
        <v>1</v>
      </c>
    </row>
    <row r="18" spans="1:4" ht="18.75" x14ac:dyDescent="0.35">
      <c r="A18" s="1">
        <v>17</v>
      </c>
      <c r="B18" s="18" t="s">
        <v>20</v>
      </c>
      <c r="C18" s="4">
        <v>2011</v>
      </c>
      <c r="D18" s="4">
        <v>1</v>
      </c>
    </row>
    <row r="19" spans="1:4" ht="18.75" x14ac:dyDescent="0.35">
      <c r="A19" s="1">
        <v>18</v>
      </c>
      <c r="B19" s="18" t="s">
        <v>21</v>
      </c>
      <c r="C19" s="4">
        <v>2011</v>
      </c>
      <c r="D19" s="4">
        <v>1</v>
      </c>
    </row>
    <row r="20" spans="1:4" ht="18.75" x14ac:dyDescent="0.35">
      <c r="A20" s="1">
        <v>19</v>
      </c>
      <c r="B20" s="18" t="s">
        <v>22</v>
      </c>
      <c r="C20" s="4">
        <v>2011</v>
      </c>
      <c r="D20" s="4">
        <v>1</v>
      </c>
    </row>
    <row r="21" spans="1:4" ht="18.75" x14ac:dyDescent="0.35">
      <c r="A21" s="1">
        <v>20</v>
      </c>
      <c r="B21" s="18" t="s">
        <v>23</v>
      </c>
      <c r="C21" s="4">
        <v>2011</v>
      </c>
      <c r="D21" s="4">
        <v>1</v>
      </c>
    </row>
    <row r="22" spans="1:4" ht="18.75" x14ac:dyDescent="0.35">
      <c r="A22" s="1">
        <v>21</v>
      </c>
      <c r="B22" s="18" t="s">
        <v>24</v>
      </c>
      <c r="C22" s="4">
        <v>2011</v>
      </c>
      <c r="D22" s="4">
        <v>1</v>
      </c>
    </row>
    <row r="23" spans="1:4" ht="18.75" x14ac:dyDescent="0.35">
      <c r="A23" s="1">
        <v>22</v>
      </c>
      <c r="B23" s="18" t="s">
        <v>25</v>
      </c>
      <c r="C23" s="4">
        <v>2011</v>
      </c>
      <c r="D23" s="4">
        <v>1</v>
      </c>
    </row>
    <row r="24" spans="1:4" ht="18.75" x14ac:dyDescent="0.35">
      <c r="A24" s="1">
        <v>23</v>
      </c>
      <c r="B24" s="18" t="s">
        <v>26</v>
      </c>
      <c r="C24" s="4">
        <v>2011</v>
      </c>
      <c r="D24" s="4">
        <v>1</v>
      </c>
    </row>
    <row r="25" spans="1:4" ht="18.75" x14ac:dyDescent="0.35">
      <c r="A25" s="1">
        <v>24</v>
      </c>
      <c r="B25" s="18" t="s">
        <v>27</v>
      </c>
      <c r="C25" s="4">
        <v>2011</v>
      </c>
      <c r="D25" s="4">
        <v>1</v>
      </c>
    </row>
    <row r="26" spans="1:4" ht="18.75" x14ac:dyDescent="0.35">
      <c r="A26" s="1">
        <v>25</v>
      </c>
      <c r="B26" s="18" t="s">
        <v>28</v>
      </c>
      <c r="C26" s="4">
        <v>2011</v>
      </c>
      <c r="D26" s="4">
        <v>1</v>
      </c>
    </row>
    <row r="27" spans="1:4" ht="18.75" x14ac:dyDescent="0.35">
      <c r="A27" s="1">
        <v>26</v>
      </c>
      <c r="B27" s="18" t="s">
        <v>29</v>
      </c>
      <c r="C27" s="4">
        <v>2011</v>
      </c>
      <c r="D27" s="4">
        <v>2</v>
      </c>
    </row>
    <row r="28" spans="1:4" ht="18.75" x14ac:dyDescent="0.35">
      <c r="A28" s="1">
        <v>27</v>
      </c>
      <c r="B28" s="18" t="s">
        <v>30</v>
      </c>
      <c r="C28" s="4">
        <v>2011</v>
      </c>
      <c r="D28" s="4">
        <v>2</v>
      </c>
    </row>
    <row r="29" spans="1:4" ht="18.75" x14ac:dyDescent="0.35">
      <c r="A29" s="1">
        <v>28</v>
      </c>
      <c r="B29" s="18" t="s">
        <v>31</v>
      </c>
      <c r="C29" s="4">
        <v>2011</v>
      </c>
      <c r="D29" s="4">
        <v>2</v>
      </c>
    </row>
    <row r="30" spans="1:4" ht="18.75" x14ac:dyDescent="0.35">
      <c r="A30" s="1">
        <v>29</v>
      </c>
      <c r="B30" s="18" t="s">
        <v>32</v>
      </c>
      <c r="C30" s="4">
        <v>2011</v>
      </c>
      <c r="D30" s="4">
        <v>2</v>
      </c>
    </row>
    <row r="31" spans="1:4" ht="18.75" x14ac:dyDescent="0.35">
      <c r="A31" s="1">
        <v>30</v>
      </c>
      <c r="B31" s="18" t="s">
        <v>33</v>
      </c>
      <c r="C31" s="4">
        <v>2011</v>
      </c>
      <c r="D31" s="4">
        <v>2</v>
      </c>
    </row>
    <row r="32" spans="1:4" ht="18.75" x14ac:dyDescent="0.35">
      <c r="A32" s="1">
        <v>31</v>
      </c>
      <c r="B32" s="18" t="s">
        <v>34</v>
      </c>
      <c r="C32" s="4">
        <v>2011</v>
      </c>
      <c r="D32" s="4">
        <v>2</v>
      </c>
    </row>
    <row r="33" spans="1:4" ht="18.75" x14ac:dyDescent="0.35">
      <c r="A33" s="1">
        <v>32</v>
      </c>
      <c r="B33" s="18" t="s">
        <v>35</v>
      </c>
      <c r="C33" s="4">
        <v>2011</v>
      </c>
      <c r="D33" s="4">
        <v>2</v>
      </c>
    </row>
    <row r="34" spans="1:4" ht="18.75" x14ac:dyDescent="0.35">
      <c r="A34" s="1">
        <v>33</v>
      </c>
      <c r="B34" s="18" t="s">
        <v>36</v>
      </c>
      <c r="C34" s="4">
        <v>2011</v>
      </c>
      <c r="D34" s="4">
        <v>2</v>
      </c>
    </row>
    <row r="35" spans="1:4" ht="18.75" x14ac:dyDescent="0.35">
      <c r="A35" s="1">
        <v>34</v>
      </c>
      <c r="B35" s="18" t="s">
        <v>37</v>
      </c>
      <c r="C35" s="4">
        <v>2011</v>
      </c>
      <c r="D35" s="4">
        <v>2</v>
      </c>
    </row>
    <row r="36" spans="1:4" ht="18.75" x14ac:dyDescent="0.35">
      <c r="A36" s="1">
        <v>35</v>
      </c>
      <c r="B36" s="18" t="s">
        <v>38</v>
      </c>
      <c r="C36" s="4">
        <v>2011</v>
      </c>
      <c r="D36" s="4">
        <v>2</v>
      </c>
    </row>
    <row r="37" spans="1:4" ht="18.75" x14ac:dyDescent="0.35">
      <c r="A37" s="1">
        <v>36</v>
      </c>
      <c r="B37" s="18" t="s">
        <v>39</v>
      </c>
      <c r="C37" s="4">
        <v>2011</v>
      </c>
      <c r="D37" s="4">
        <v>2</v>
      </c>
    </row>
    <row r="38" spans="1:4" ht="18.75" x14ac:dyDescent="0.35">
      <c r="A38" s="1">
        <v>37</v>
      </c>
      <c r="B38" s="18" t="s">
        <v>40</v>
      </c>
      <c r="C38" s="4">
        <v>2011</v>
      </c>
      <c r="D38" s="4">
        <v>2</v>
      </c>
    </row>
    <row r="39" spans="1:4" ht="18.75" x14ac:dyDescent="0.35">
      <c r="A39" s="1">
        <v>38</v>
      </c>
      <c r="B39" s="18" t="s">
        <v>41</v>
      </c>
      <c r="C39" s="4">
        <v>2011</v>
      </c>
      <c r="D39" s="4">
        <v>2</v>
      </c>
    </row>
    <row r="40" spans="1:4" ht="18.75" x14ac:dyDescent="0.35">
      <c r="A40" s="1">
        <v>39</v>
      </c>
      <c r="B40" s="18" t="s">
        <v>42</v>
      </c>
      <c r="C40" s="4">
        <v>2011</v>
      </c>
      <c r="D40" s="4">
        <v>2</v>
      </c>
    </row>
    <row r="41" spans="1:4" ht="18.75" x14ac:dyDescent="0.35">
      <c r="A41" s="1">
        <v>40</v>
      </c>
      <c r="B41" s="18" t="s">
        <v>43</v>
      </c>
      <c r="C41" s="4">
        <v>2011</v>
      </c>
      <c r="D41" s="4">
        <v>2</v>
      </c>
    </row>
    <row r="42" spans="1:4" ht="18.75" x14ac:dyDescent="0.35">
      <c r="A42" s="1">
        <v>41</v>
      </c>
      <c r="B42" s="18" t="s">
        <v>44</v>
      </c>
      <c r="C42" s="4">
        <v>2011</v>
      </c>
      <c r="D42" s="4">
        <v>2</v>
      </c>
    </row>
    <row r="43" spans="1:4" ht="18.75" x14ac:dyDescent="0.35">
      <c r="A43" s="1">
        <v>42</v>
      </c>
      <c r="B43" s="18" t="s">
        <v>45</v>
      </c>
      <c r="C43" s="4">
        <v>2012</v>
      </c>
      <c r="D43" s="4">
        <v>3</v>
      </c>
    </row>
    <row r="44" spans="1:4" ht="18.75" x14ac:dyDescent="0.35">
      <c r="A44" s="1">
        <v>43</v>
      </c>
      <c r="B44" s="18" t="s">
        <v>46</v>
      </c>
      <c r="C44" s="4">
        <v>2012</v>
      </c>
      <c r="D44" s="4">
        <v>3</v>
      </c>
    </row>
    <row r="45" spans="1:4" ht="18.75" x14ac:dyDescent="0.35">
      <c r="A45" s="1">
        <v>44</v>
      </c>
      <c r="B45" s="18" t="s">
        <v>47</v>
      </c>
      <c r="C45" s="4">
        <v>2012</v>
      </c>
      <c r="D45" s="4">
        <v>3</v>
      </c>
    </row>
    <row r="46" spans="1:4" ht="18.75" x14ac:dyDescent="0.35">
      <c r="A46" s="1">
        <v>45</v>
      </c>
      <c r="B46" s="18" t="s">
        <v>48</v>
      </c>
      <c r="C46" s="4">
        <v>2012</v>
      </c>
      <c r="D46" s="4">
        <v>3</v>
      </c>
    </row>
    <row r="47" spans="1:4" ht="18.75" x14ac:dyDescent="0.35">
      <c r="A47" s="1">
        <v>46</v>
      </c>
      <c r="B47" s="18" t="s">
        <v>49</v>
      </c>
      <c r="C47" s="4">
        <v>2012</v>
      </c>
      <c r="D47" s="4">
        <v>3</v>
      </c>
    </row>
    <row r="48" spans="1:4" ht="18.75" x14ac:dyDescent="0.35">
      <c r="A48" s="1">
        <v>47</v>
      </c>
      <c r="B48" s="18" t="s">
        <v>50</v>
      </c>
      <c r="C48" s="4">
        <v>2012</v>
      </c>
      <c r="D48" s="4">
        <v>3</v>
      </c>
    </row>
    <row r="49" spans="1:4" ht="18.75" x14ac:dyDescent="0.35">
      <c r="A49" s="1">
        <v>48</v>
      </c>
      <c r="B49" s="18" t="s">
        <v>51</v>
      </c>
      <c r="C49" s="4">
        <v>2012</v>
      </c>
      <c r="D49" s="4">
        <v>3</v>
      </c>
    </row>
    <row r="50" spans="1:4" ht="18.75" x14ac:dyDescent="0.35">
      <c r="A50" s="1">
        <v>49</v>
      </c>
      <c r="B50" s="18" t="s">
        <v>52</v>
      </c>
      <c r="C50" s="4">
        <v>2012</v>
      </c>
      <c r="D50" s="4">
        <v>3</v>
      </c>
    </row>
    <row r="51" spans="1:4" ht="18.75" x14ac:dyDescent="0.35">
      <c r="A51" s="1">
        <v>50</v>
      </c>
      <c r="B51" s="18" t="s">
        <v>53</v>
      </c>
      <c r="C51" s="4">
        <v>2012</v>
      </c>
      <c r="D51" s="4">
        <v>3</v>
      </c>
    </row>
    <row r="52" spans="1:4" ht="18.75" x14ac:dyDescent="0.35">
      <c r="A52" s="1">
        <v>51</v>
      </c>
      <c r="B52" s="18" t="s">
        <v>54</v>
      </c>
      <c r="C52" s="4">
        <v>2012</v>
      </c>
      <c r="D52" s="4">
        <v>3</v>
      </c>
    </row>
    <row r="53" spans="1:4" ht="18.75" x14ac:dyDescent="0.35">
      <c r="A53" s="1">
        <v>52</v>
      </c>
      <c r="B53" s="18" t="s">
        <v>55</v>
      </c>
      <c r="C53" s="4">
        <v>2012</v>
      </c>
      <c r="D53" s="4">
        <v>3</v>
      </c>
    </row>
    <row r="54" spans="1:4" ht="18.75" x14ac:dyDescent="0.35">
      <c r="A54" s="1">
        <v>53</v>
      </c>
      <c r="B54" s="18" t="s">
        <v>56</v>
      </c>
      <c r="C54" s="4">
        <v>2012</v>
      </c>
      <c r="D54" s="4">
        <v>3</v>
      </c>
    </row>
    <row r="55" spans="1:4" ht="18.75" x14ac:dyDescent="0.35">
      <c r="A55" s="1">
        <v>54</v>
      </c>
      <c r="B55" s="18" t="s">
        <v>57</v>
      </c>
      <c r="C55" s="4">
        <v>2012</v>
      </c>
      <c r="D55" s="4">
        <v>3</v>
      </c>
    </row>
    <row r="56" spans="1:4" ht="18.75" x14ac:dyDescent="0.35">
      <c r="A56" s="1">
        <v>55</v>
      </c>
      <c r="B56" s="18" t="s">
        <v>58</v>
      </c>
      <c r="C56" s="4">
        <v>2012</v>
      </c>
      <c r="D56" s="4">
        <v>3</v>
      </c>
    </row>
    <row r="57" spans="1:4" ht="18.75" x14ac:dyDescent="0.35">
      <c r="A57" s="1">
        <v>56</v>
      </c>
      <c r="B57" s="18" t="s">
        <v>59</v>
      </c>
      <c r="C57" s="4">
        <v>2012</v>
      </c>
      <c r="D57" s="4">
        <v>3</v>
      </c>
    </row>
    <row r="58" spans="1:4" ht="18.75" x14ac:dyDescent="0.35">
      <c r="A58" s="1">
        <v>57</v>
      </c>
      <c r="B58" s="18" t="s">
        <v>60</v>
      </c>
      <c r="C58" s="4">
        <v>2012</v>
      </c>
      <c r="D58" s="4">
        <v>3</v>
      </c>
    </row>
    <row r="59" spans="1:4" ht="18.75" x14ac:dyDescent="0.35">
      <c r="A59" s="1">
        <v>58</v>
      </c>
      <c r="B59" s="18" t="s">
        <v>61</v>
      </c>
      <c r="C59" s="4">
        <v>2012</v>
      </c>
      <c r="D59" s="4">
        <v>3</v>
      </c>
    </row>
    <row r="60" spans="1:4" ht="18.75" x14ac:dyDescent="0.35">
      <c r="A60" s="1">
        <v>59</v>
      </c>
      <c r="B60" s="18" t="s">
        <v>62</v>
      </c>
      <c r="C60" s="4">
        <v>2012</v>
      </c>
      <c r="D60" s="4">
        <v>3</v>
      </c>
    </row>
    <row r="61" spans="1:4" ht="18.75" x14ac:dyDescent="0.35">
      <c r="A61" s="1">
        <v>60</v>
      </c>
      <c r="B61" s="18" t="s">
        <v>63</v>
      </c>
      <c r="C61" s="4">
        <v>2012</v>
      </c>
      <c r="D61" s="4">
        <v>3</v>
      </c>
    </row>
    <row r="62" spans="1:4" ht="18.75" x14ac:dyDescent="0.35">
      <c r="A62" s="1">
        <v>61</v>
      </c>
      <c r="B62" s="18" t="s">
        <v>64</v>
      </c>
      <c r="C62" s="4">
        <v>2012</v>
      </c>
      <c r="D62" s="4">
        <v>3</v>
      </c>
    </row>
    <row r="63" spans="1:4" ht="18.75" x14ac:dyDescent="0.35">
      <c r="A63" s="1">
        <v>62</v>
      </c>
      <c r="B63" s="18" t="s">
        <v>65</v>
      </c>
      <c r="C63" s="4">
        <v>2012</v>
      </c>
      <c r="D63" s="4">
        <v>3</v>
      </c>
    </row>
    <row r="64" spans="1:4" ht="18.75" x14ac:dyDescent="0.35">
      <c r="A64" s="1">
        <v>63</v>
      </c>
      <c r="B64" s="18" t="s">
        <v>66</v>
      </c>
      <c r="C64" s="4">
        <v>2012</v>
      </c>
      <c r="D64" s="4">
        <v>3</v>
      </c>
    </row>
    <row r="65" spans="1:4" ht="18.75" x14ac:dyDescent="0.35">
      <c r="A65" s="1">
        <v>64</v>
      </c>
      <c r="B65" s="18" t="s">
        <v>67</v>
      </c>
      <c r="C65" s="4">
        <v>2012</v>
      </c>
      <c r="D65" s="4">
        <v>3</v>
      </c>
    </row>
    <row r="66" spans="1:4" ht="18.75" x14ac:dyDescent="0.35">
      <c r="A66" s="1">
        <v>65</v>
      </c>
      <c r="B66" s="18" t="s">
        <v>68</v>
      </c>
      <c r="C66" s="4">
        <v>2012</v>
      </c>
      <c r="D66" s="4">
        <v>3</v>
      </c>
    </row>
    <row r="67" spans="1:4" ht="18.75" x14ac:dyDescent="0.35">
      <c r="A67" s="1">
        <v>66</v>
      </c>
      <c r="B67" s="18" t="s">
        <v>69</v>
      </c>
      <c r="C67" s="4">
        <v>2012</v>
      </c>
      <c r="D67" s="4">
        <v>3</v>
      </c>
    </row>
    <row r="68" spans="1:4" ht="18.75" x14ac:dyDescent="0.35">
      <c r="A68" s="1">
        <v>67</v>
      </c>
      <c r="B68" s="18" t="s">
        <v>70</v>
      </c>
      <c r="C68" s="4">
        <v>2012</v>
      </c>
      <c r="D68" s="4">
        <v>4</v>
      </c>
    </row>
    <row r="69" spans="1:4" ht="18.75" x14ac:dyDescent="0.35">
      <c r="A69" s="1">
        <v>68</v>
      </c>
      <c r="B69" s="18" t="s">
        <v>71</v>
      </c>
      <c r="C69" s="4">
        <v>2012</v>
      </c>
      <c r="D69" s="4">
        <v>4</v>
      </c>
    </row>
    <row r="70" spans="1:4" ht="18.75" x14ac:dyDescent="0.35">
      <c r="A70" s="1">
        <v>69</v>
      </c>
      <c r="B70" s="18" t="s">
        <v>72</v>
      </c>
      <c r="C70" s="4">
        <v>2012</v>
      </c>
      <c r="D70" s="4">
        <v>4</v>
      </c>
    </row>
    <row r="71" spans="1:4" ht="18.75" x14ac:dyDescent="0.35">
      <c r="A71" s="1">
        <v>70</v>
      </c>
      <c r="B71" s="18" t="s">
        <v>73</v>
      </c>
      <c r="C71" s="4">
        <v>2012</v>
      </c>
      <c r="D71" s="4">
        <v>4</v>
      </c>
    </row>
    <row r="72" spans="1:4" ht="18.75" x14ac:dyDescent="0.35">
      <c r="A72" s="1">
        <v>71</v>
      </c>
      <c r="B72" s="18" t="s">
        <v>74</v>
      </c>
      <c r="C72" s="4">
        <v>2012</v>
      </c>
      <c r="D72" s="4">
        <v>4</v>
      </c>
    </row>
    <row r="73" spans="1:4" ht="18.75" x14ac:dyDescent="0.35">
      <c r="A73" s="1">
        <v>72</v>
      </c>
      <c r="B73" s="18" t="s">
        <v>75</v>
      </c>
      <c r="C73" s="4">
        <v>2012</v>
      </c>
      <c r="D73" s="4">
        <v>4</v>
      </c>
    </row>
    <row r="74" spans="1:4" ht="18.75" x14ac:dyDescent="0.35">
      <c r="A74" s="1">
        <v>73</v>
      </c>
      <c r="B74" s="18" t="s">
        <v>76</v>
      </c>
      <c r="C74" s="4">
        <v>2012</v>
      </c>
      <c r="D74" s="4">
        <v>4</v>
      </c>
    </row>
    <row r="75" spans="1:4" ht="18.75" x14ac:dyDescent="0.35">
      <c r="A75" s="1">
        <v>74</v>
      </c>
      <c r="B75" s="18" t="s">
        <v>77</v>
      </c>
      <c r="C75" s="4">
        <v>2012</v>
      </c>
      <c r="D75" s="4">
        <v>4</v>
      </c>
    </row>
    <row r="76" spans="1:4" ht="18.75" x14ac:dyDescent="0.35">
      <c r="A76" s="31">
        <v>75</v>
      </c>
      <c r="B76" s="32" t="s">
        <v>78</v>
      </c>
      <c r="C76" s="33">
        <v>2012</v>
      </c>
      <c r="D76" s="33">
        <v>5</v>
      </c>
    </row>
    <row r="77" spans="1:4" ht="18.75" x14ac:dyDescent="0.35">
      <c r="A77" s="1">
        <v>76</v>
      </c>
      <c r="B77" s="18" t="s">
        <v>79</v>
      </c>
      <c r="C77" s="4">
        <v>2012</v>
      </c>
      <c r="D77" s="4">
        <v>4</v>
      </c>
    </row>
    <row r="78" spans="1:4" ht="18.75" x14ac:dyDescent="0.35">
      <c r="A78" s="1">
        <v>77</v>
      </c>
      <c r="B78" s="18" t="s">
        <v>80</v>
      </c>
      <c r="C78" s="4">
        <v>2012</v>
      </c>
      <c r="D78" s="4">
        <v>4</v>
      </c>
    </row>
    <row r="79" spans="1:4" ht="18.75" x14ac:dyDescent="0.35">
      <c r="A79" s="1">
        <v>78</v>
      </c>
      <c r="B79" s="18" t="s">
        <v>81</v>
      </c>
      <c r="C79" s="4">
        <v>2012</v>
      </c>
      <c r="D79" s="4">
        <v>4</v>
      </c>
    </row>
    <row r="80" spans="1:4" ht="18.75" x14ac:dyDescent="0.35">
      <c r="A80" s="1">
        <v>79</v>
      </c>
      <c r="B80" s="18" t="s">
        <v>82</v>
      </c>
      <c r="C80" s="4">
        <v>2012</v>
      </c>
      <c r="D80" s="4">
        <v>4</v>
      </c>
    </row>
    <row r="81" spans="1:4" ht="18.75" x14ac:dyDescent="0.35">
      <c r="A81" s="1">
        <v>80</v>
      </c>
      <c r="B81" s="18" t="s">
        <v>83</v>
      </c>
      <c r="C81" s="4">
        <v>2012</v>
      </c>
      <c r="D81" s="4">
        <v>4</v>
      </c>
    </row>
    <row r="82" spans="1:4" ht="18.75" x14ac:dyDescent="0.35">
      <c r="A82" s="1">
        <v>81</v>
      </c>
      <c r="B82" s="18" t="s">
        <v>84</v>
      </c>
      <c r="C82" s="4">
        <v>2012</v>
      </c>
      <c r="D82" s="4">
        <v>4</v>
      </c>
    </row>
    <row r="83" spans="1:4" ht="18.75" x14ac:dyDescent="0.35">
      <c r="A83" s="1">
        <v>82</v>
      </c>
      <c r="B83" s="18" t="s">
        <v>85</v>
      </c>
      <c r="C83" s="4">
        <v>2012</v>
      </c>
      <c r="D83" s="4">
        <v>4</v>
      </c>
    </row>
    <row r="84" spans="1:4" ht="18.75" x14ac:dyDescent="0.35">
      <c r="A84" s="1">
        <v>83</v>
      </c>
      <c r="B84" s="18" t="s">
        <v>86</v>
      </c>
      <c r="C84" s="4">
        <v>2012</v>
      </c>
      <c r="D84" s="4">
        <v>4</v>
      </c>
    </row>
    <row r="85" spans="1:4" ht="18.75" x14ac:dyDescent="0.35">
      <c r="A85" s="1">
        <v>84</v>
      </c>
      <c r="B85" s="18" t="s">
        <v>87</v>
      </c>
      <c r="C85" s="4">
        <v>2012</v>
      </c>
      <c r="D85" s="4">
        <v>4</v>
      </c>
    </row>
    <row r="86" spans="1:4" ht="18.75" x14ac:dyDescent="0.35">
      <c r="A86" s="1">
        <v>85</v>
      </c>
      <c r="B86" s="18" t="s">
        <v>88</v>
      </c>
      <c r="C86" s="4">
        <v>2012</v>
      </c>
      <c r="D86" s="4">
        <v>4</v>
      </c>
    </row>
    <row r="87" spans="1:4" ht="18.75" x14ac:dyDescent="0.35">
      <c r="A87" s="1">
        <v>86</v>
      </c>
      <c r="B87" s="18" t="s">
        <v>89</v>
      </c>
      <c r="C87" s="4">
        <v>2012</v>
      </c>
      <c r="D87" s="4">
        <v>4</v>
      </c>
    </row>
    <row r="88" spans="1:4" ht="18.75" x14ac:dyDescent="0.35">
      <c r="A88" s="1">
        <v>87</v>
      </c>
      <c r="B88" s="18" t="s">
        <v>90</v>
      </c>
      <c r="C88" s="4">
        <v>2012</v>
      </c>
      <c r="D88" s="4">
        <v>4</v>
      </c>
    </row>
    <row r="89" spans="1:4" ht="18.75" x14ac:dyDescent="0.35">
      <c r="A89" s="1">
        <v>88</v>
      </c>
      <c r="B89" s="18" t="s">
        <v>91</v>
      </c>
      <c r="C89" s="4">
        <v>2012</v>
      </c>
      <c r="D89" s="4">
        <v>4</v>
      </c>
    </row>
    <row r="90" spans="1:4" ht="18.75" x14ac:dyDescent="0.35">
      <c r="A90" s="1">
        <v>89</v>
      </c>
      <c r="B90" s="18" t="s">
        <v>92</v>
      </c>
      <c r="C90" s="4">
        <v>2012</v>
      </c>
      <c r="D90" s="4">
        <v>4</v>
      </c>
    </row>
    <row r="91" spans="1:4" ht="18.75" x14ac:dyDescent="0.35">
      <c r="A91" s="1">
        <v>90</v>
      </c>
      <c r="B91" s="18" t="s">
        <v>93</v>
      </c>
      <c r="C91" s="4">
        <v>2012</v>
      </c>
      <c r="D91" s="4">
        <v>4</v>
      </c>
    </row>
    <row r="92" spans="1:4" ht="18.75" x14ac:dyDescent="0.35">
      <c r="A92" s="1">
        <v>91</v>
      </c>
      <c r="B92" s="18" t="s">
        <v>94</v>
      </c>
      <c r="C92" s="4">
        <v>2012</v>
      </c>
      <c r="D92" s="4">
        <v>4</v>
      </c>
    </row>
    <row r="93" spans="1:4" ht="18.75" x14ac:dyDescent="0.35">
      <c r="A93" s="1">
        <v>92</v>
      </c>
      <c r="B93" s="18" t="s">
        <v>95</v>
      </c>
      <c r="C93" s="4">
        <v>2012</v>
      </c>
      <c r="D93" s="4">
        <v>5</v>
      </c>
    </row>
    <row r="94" spans="1:4" ht="18.75" x14ac:dyDescent="0.35">
      <c r="A94" s="1">
        <v>93</v>
      </c>
      <c r="B94" s="18" t="s">
        <v>96</v>
      </c>
      <c r="C94" s="4">
        <v>2013</v>
      </c>
      <c r="D94" s="4">
        <v>5</v>
      </c>
    </row>
    <row r="95" spans="1:4" ht="18.75" x14ac:dyDescent="0.35">
      <c r="A95" s="1">
        <v>94</v>
      </c>
      <c r="B95" s="18" t="s">
        <v>97</v>
      </c>
      <c r="C95" s="4">
        <v>2013</v>
      </c>
      <c r="D95" s="4">
        <v>5</v>
      </c>
    </row>
    <row r="96" spans="1:4" ht="18.75" x14ac:dyDescent="0.35">
      <c r="A96" s="1">
        <v>95</v>
      </c>
      <c r="B96" s="18" t="s">
        <v>98</v>
      </c>
      <c r="C96" s="4">
        <v>2013</v>
      </c>
      <c r="D96" s="4">
        <v>5</v>
      </c>
    </row>
    <row r="97" spans="1:4" ht="18.75" x14ac:dyDescent="0.35">
      <c r="A97" s="1">
        <v>96</v>
      </c>
      <c r="B97" s="18" t="s">
        <v>99</v>
      </c>
      <c r="C97" s="4">
        <v>2013</v>
      </c>
      <c r="D97" s="4">
        <v>5</v>
      </c>
    </row>
    <row r="98" spans="1:4" ht="18.75" x14ac:dyDescent="0.35">
      <c r="A98" s="1">
        <v>97</v>
      </c>
      <c r="B98" s="18" t="s">
        <v>100</v>
      </c>
      <c r="C98" s="4">
        <v>2013</v>
      </c>
      <c r="D98" s="4">
        <v>5</v>
      </c>
    </row>
    <row r="99" spans="1:4" ht="18.75" x14ac:dyDescent="0.35">
      <c r="A99" s="1">
        <v>98</v>
      </c>
      <c r="B99" s="18" t="s">
        <v>101</v>
      </c>
      <c r="C99" s="4">
        <v>2013</v>
      </c>
      <c r="D99" s="4">
        <v>5</v>
      </c>
    </row>
    <row r="100" spans="1:4" ht="18.75" x14ac:dyDescent="0.35">
      <c r="A100" s="1">
        <v>99</v>
      </c>
      <c r="B100" s="18" t="s">
        <v>102</v>
      </c>
      <c r="C100" s="4">
        <v>2013</v>
      </c>
      <c r="D100" s="4">
        <v>5</v>
      </c>
    </row>
    <row r="101" spans="1:4" ht="18.75" x14ac:dyDescent="0.35">
      <c r="A101" s="1">
        <v>100</v>
      </c>
      <c r="B101" s="18" t="s">
        <v>103</v>
      </c>
      <c r="C101" s="4">
        <v>2013</v>
      </c>
      <c r="D101" s="4">
        <v>5</v>
      </c>
    </row>
    <row r="102" spans="1:4" ht="18.75" x14ac:dyDescent="0.35">
      <c r="A102" s="1">
        <v>101</v>
      </c>
      <c r="B102" s="18" t="s">
        <v>104</v>
      </c>
      <c r="C102" s="4">
        <v>2013</v>
      </c>
      <c r="D102" s="4">
        <v>5</v>
      </c>
    </row>
    <row r="103" spans="1:4" ht="18.75" x14ac:dyDescent="0.35">
      <c r="A103" s="1">
        <v>102</v>
      </c>
      <c r="B103" s="18" t="s">
        <v>105</v>
      </c>
      <c r="C103" s="4">
        <v>2013</v>
      </c>
      <c r="D103" s="4">
        <v>5</v>
      </c>
    </row>
    <row r="104" spans="1:4" ht="18.75" x14ac:dyDescent="0.35">
      <c r="A104" s="1">
        <v>103</v>
      </c>
      <c r="B104" s="18" t="s">
        <v>106</v>
      </c>
      <c r="C104" s="4">
        <v>2013</v>
      </c>
      <c r="D104" s="4">
        <v>5</v>
      </c>
    </row>
    <row r="105" spans="1:4" ht="18.75" x14ac:dyDescent="0.35">
      <c r="A105" s="1">
        <v>104</v>
      </c>
      <c r="B105" s="18" t="s">
        <v>107</v>
      </c>
      <c r="C105" s="4">
        <v>2013</v>
      </c>
      <c r="D105" s="4">
        <v>5</v>
      </c>
    </row>
    <row r="106" spans="1:4" ht="18.75" x14ac:dyDescent="0.35">
      <c r="A106" s="1">
        <v>105</v>
      </c>
      <c r="B106" s="18" t="s">
        <v>108</v>
      </c>
      <c r="C106" s="4">
        <v>2013</v>
      </c>
      <c r="D106" s="4">
        <v>5</v>
      </c>
    </row>
    <row r="107" spans="1:4" ht="18.75" x14ac:dyDescent="0.35">
      <c r="A107" s="1">
        <v>106</v>
      </c>
      <c r="B107" s="18" t="s">
        <v>109</v>
      </c>
      <c r="C107" s="4">
        <v>2013</v>
      </c>
      <c r="D107" s="4">
        <v>5</v>
      </c>
    </row>
    <row r="108" spans="1:4" ht="18.75" x14ac:dyDescent="0.35">
      <c r="A108" s="1">
        <v>107</v>
      </c>
      <c r="B108" s="18" t="s">
        <v>110</v>
      </c>
      <c r="C108" s="4">
        <v>2013</v>
      </c>
      <c r="D108" s="4">
        <v>5</v>
      </c>
    </row>
    <row r="109" spans="1:4" ht="18.75" x14ac:dyDescent="0.35">
      <c r="A109" s="1">
        <v>108</v>
      </c>
      <c r="B109" s="18" t="s">
        <v>111</v>
      </c>
      <c r="C109" s="4">
        <v>2013</v>
      </c>
      <c r="D109" s="4">
        <v>5</v>
      </c>
    </row>
    <row r="110" spans="1:4" ht="18.75" x14ac:dyDescent="0.35">
      <c r="A110" s="1">
        <v>109</v>
      </c>
      <c r="B110" s="18" t="s">
        <v>112</v>
      </c>
      <c r="C110" s="4">
        <v>2013</v>
      </c>
      <c r="D110" s="4">
        <v>5</v>
      </c>
    </row>
    <row r="111" spans="1:4" ht="18.75" x14ac:dyDescent="0.35">
      <c r="A111" s="1">
        <v>110</v>
      </c>
      <c r="B111" s="18" t="s">
        <v>113</v>
      </c>
      <c r="C111" s="4">
        <v>2013</v>
      </c>
      <c r="D111" s="4">
        <v>5</v>
      </c>
    </row>
    <row r="112" spans="1:4" ht="18.75" x14ac:dyDescent="0.35">
      <c r="A112" s="1">
        <v>111</v>
      </c>
      <c r="B112" s="18" t="s">
        <v>114</v>
      </c>
      <c r="C112" s="4">
        <v>2013</v>
      </c>
      <c r="D112" s="4">
        <v>5</v>
      </c>
    </row>
    <row r="113" spans="1:4" ht="18.75" x14ac:dyDescent="0.35">
      <c r="A113" s="1">
        <v>112</v>
      </c>
      <c r="B113" s="18" t="s">
        <v>115</v>
      </c>
      <c r="C113" s="4">
        <v>2013</v>
      </c>
      <c r="D113" s="4">
        <v>5</v>
      </c>
    </row>
    <row r="114" spans="1:4" ht="18.75" x14ac:dyDescent="0.35">
      <c r="A114" s="1">
        <v>113</v>
      </c>
      <c r="B114" s="18" t="s">
        <v>116</v>
      </c>
      <c r="C114" s="4">
        <v>2013</v>
      </c>
      <c r="D114" s="4">
        <v>5</v>
      </c>
    </row>
    <row r="115" spans="1:4" ht="18.75" x14ac:dyDescent="0.35">
      <c r="A115" s="1">
        <v>114</v>
      </c>
      <c r="B115" s="18" t="s">
        <v>117</v>
      </c>
      <c r="C115" s="4">
        <v>2013</v>
      </c>
      <c r="D115" s="4">
        <v>5</v>
      </c>
    </row>
    <row r="116" spans="1:4" ht="18.75" x14ac:dyDescent="0.35">
      <c r="A116" s="1">
        <v>115</v>
      </c>
      <c r="B116" s="18" t="s">
        <v>118</v>
      </c>
      <c r="C116" s="4">
        <v>2013</v>
      </c>
      <c r="D116" s="4">
        <v>5</v>
      </c>
    </row>
    <row r="117" spans="1:4" ht="18.75" x14ac:dyDescent="0.35">
      <c r="A117" s="1">
        <v>116</v>
      </c>
      <c r="B117" s="18" t="s">
        <v>119</v>
      </c>
      <c r="C117" s="4">
        <v>2013</v>
      </c>
      <c r="D117" s="4">
        <v>5</v>
      </c>
    </row>
    <row r="118" spans="1:4" ht="18.75" x14ac:dyDescent="0.35">
      <c r="A118" s="1">
        <v>117</v>
      </c>
      <c r="B118" s="18" t="s">
        <v>120</v>
      </c>
      <c r="C118" s="4">
        <v>2013</v>
      </c>
      <c r="D118" s="4">
        <v>6</v>
      </c>
    </row>
    <row r="119" spans="1:4" ht="18.75" x14ac:dyDescent="0.35">
      <c r="A119" s="1">
        <v>118</v>
      </c>
      <c r="B119" s="18" t="s">
        <v>121</v>
      </c>
      <c r="C119" s="4">
        <v>2013</v>
      </c>
      <c r="D119" s="4">
        <v>6</v>
      </c>
    </row>
    <row r="120" spans="1:4" ht="18.75" x14ac:dyDescent="0.35">
      <c r="A120" s="1">
        <v>119</v>
      </c>
      <c r="B120" s="18" t="s">
        <v>122</v>
      </c>
      <c r="C120" s="4">
        <v>2013</v>
      </c>
      <c r="D120" s="4">
        <v>6</v>
      </c>
    </row>
    <row r="121" spans="1:4" ht="18.75" x14ac:dyDescent="0.35">
      <c r="A121" s="1">
        <v>120</v>
      </c>
      <c r="B121" s="18" t="s">
        <v>123</v>
      </c>
      <c r="C121" s="4">
        <v>2013</v>
      </c>
      <c r="D121" s="4">
        <v>6</v>
      </c>
    </row>
    <row r="122" spans="1:4" ht="18.75" x14ac:dyDescent="0.35">
      <c r="A122" s="1">
        <v>121</v>
      </c>
      <c r="B122" s="18" t="s">
        <v>124</v>
      </c>
      <c r="C122" s="4">
        <v>2013</v>
      </c>
      <c r="D122" s="4">
        <v>6</v>
      </c>
    </row>
    <row r="123" spans="1:4" ht="18.75" x14ac:dyDescent="0.35">
      <c r="A123" s="1">
        <v>122</v>
      </c>
      <c r="B123" s="18" t="s">
        <v>125</v>
      </c>
      <c r="C123" s="4">
        <v>2013</v>
      </c>
      <c r="D123" s="4">
        <v>6</v>
      </c>
    </row>
    <row r="124" spans="1:4" ht="18.75" x14ac:dyDescent="0.35">
      <c r="A124" s="1">
        <v>123</v>
      </c>
      <c r="B124" s="18" t="s">
        <v>126</v>
      </c>
      <c r="C124" s="4">
        <v>2013</v>
      </c>
      <c r="D124" s="4">
        <v>6</v>
      </c>
    </row>
    <row r="125" spans="1:4" ht="18.75" x14ac:dyDescent="0.35">
      <c r="A125" s="1">
        <v>124</v>
      </c>
      <c r="B125" s="18" t="s">
        <v>127</v>
      </c>
      <c r="C125" s="4">
        <v>2013</v>
      </c>
      <c r="D125" s="4">
        <v>6</v>
      </c>
    </row>
    <row r="126" spans="1:4" ht="18.75" x14ac:dyDescent="0.35">
      <c r="A126" s="1">
        <v>125</v>
      </c>
      <c r="B126" s="18" t="s">
        <v>128</v>
      </c>
      <c r="C126" s="4">
        <v>2013</v>
      </c>
      <c r="D126" s="4">
        <v>6</v>
      </c>
    </row>
    <row r="127" spans="1:4" ht="18.75" x14ac:dyDescent="0.35">
      <c r="A127" s="1">
        <v>126</v>
      </c>
      <c r="B127" s="18" t="s">
        <v>129</v>
      </c>
      <c r="C127" s="4">
        <v>2013</v>
      </c>
      <c r="D127" s="4">
        <v>6</v>
      </c>
    </row>
    <row r="128" spans="1:4" ht="18.75" x14ac:dyDescent="0.35">
      <c r="A128" s="1">
        <v>127</v>
      </c>
      <c r="B128" s="18" t="s">
        <v>130</v>
      </c>
      <c r="C128" s="4">
        <v>2013</v>
      </c>
      <c r="D128" s="4">
        <v>6</v>
      </c>
    </row>
    <row r="129" spans="1:4" ht="18.75" x14ac:dyDescent="0.35">
      <c r="A129" s="1">
        <v>128</v>
      </c>
      <c r="B129" s="18" t="s">
        <v>131</v>
      </c>
      <c r="C129" s="4">
        <v>2013</v>
      </c>
      <c r="D129" s="4">
        <v>6</v>
      </c>
    </row>
    <row r="130" spans="1:4" ht="18.75" x14ac:dyDescent="0.35">
      <c r="A130" s="1">
        <v>129</v>
      </c>
      <c r="B130" s="18" t="s">
        <v>132</v>
      </c>
      <c r="C130" s="4">
        <v>2014</v>
      </c>
      <c r="D130" s="4">
        <v>6</v>
      </c>
    </row>
    <row r="131" spans="1:4" ht="18.75" x14ac:dyDescent="0.35">
      <c r="A131" s="1">
        <v>130</v>
      </c>
      <c r="B131" s="18" t="s">
        <v>133</v>
      </c>
      <c r="C131" s="4">
        <v>2014</v>
      </c>
      <c r="D131" s="4">
        <v>6</v>
      </c>
    </row>
    <row r="132" spans="1:4" ht="18.75" x14ac:dyDescent="0.35">
      <c r="A132" s="1">
        <v>131</v>
      </c>
      <c r="B132" s="18" t="s">
        <v>134</v>
      </c>
      <c r="C132" s="4">
        <v>2014</v>
      </c>
      <c r="D132" s="4">
        <v>6</v>
      </c>
    </row>
    <row r="133" spans="1:4" ht="18.75" x14ac:dyDescent="0.35">
      <c r="A133" s="1">
        <v>132</v>
      </c>
      <c r="B133" s="18" t="s">
        <v>135</v>
      </c>
      <c r="C133" s="4">
        <v>2014</v>
      </c>
      <c r="D133" s="4">
        <v>6</v>
      </c>
    </row>
    <row r="134" spans="1:4" ht="18.75" x14ac:dyDescent="0.35">
      <c r="A134" s="1">
        <v>133</v>
      </c>
      <c r="B134" s="18" t="s">
        <v>136</v>
      </c>
      <c r="C134" s="4">
        <v>2014</v>
      </c>
      <c r="D134" s="4">
        <v>6</v>
      </c>
    </row>
    <row r="135" spans="1:4" ht="18.75" x14ac:dyDescent="0.35">
      <c r="A135" s="1">
        <v>134</v>
      </c>
      <c r="B135" s="18" t="s">
        <v>137</v>
      </c>
      <c r="C135" s="4">
        <v>2014</v>
      </c>
      <c r="D135" s="4">
        <v>6</v>
      </c>
    </row>
    <row r="136" spans="1:4" ht="18.75" x14ac:dyDescent="0.35">
      <c r="A136" s="1">
        <v>135</v>
      </c>
      <c r="B136" s="18" t="s">
        <v>138</v>
      </c>
      <c r="C136" s="4">
        <v>2014</v>
      </c>
      <c r="D136" s="4">
        <v>6</v>
      </c>
    </row>
    <row r="137" spans="1:4" ht="18.75" x14ac:dyDescent="0.35">
      <c r="A137" s="1">
        <v>136</v>
      </c>
      <c r="B137" s="18" t="s">
        <v>139</v>
      </c>
      <c r="C137" s="4">
        <v>2014</v>
      </c>
      <c r="D137" s="4">
        <v>6</v>
      </c>
    </row>
    <row r="138" spans="1:4" ht="18.75" x14ac:dyDescent="0.35">
      <c r="A138" s="1">
        <v>137</v>
      </c>
      <c r="B138" s="18" t="s">
        <v>140</v>
      </c>
      <c r="C138" s="4">
        <v>2014</v>
      </c>
      <c r="D138" s="4">
        <v>6</v>
      </c>
    </row>
    <row r="139" spans="1:4" ht="18.75" x14ac:dyDescent="0.35">
      <c r="A139" s="1">
        <v>138</v>
      </c>
      <c r="B139" s="18" t="s">
        <v>141</v>
      </c>
      <c r="C139" s="4">
        <v>2014</v>
      </c>
      <c r="D139" s="4">
        <v>6</v>
      </c>
    </row>
    <row r="140" spans="1:4" ht="18.75" x14ac:dyDescent="0.35">
      <c r="A140" s="1">
        <v>139</v>
      </c>
      <c r="B140" s="18" t="s">
        <v>142</v>
      </c>
      <c r="C140" s="4">
        <v>2014</v>
      </c>
      <c r="D140" s="4">
        <v>6</v>
      </c>
    </row>
    <row r="141" spans="1:4" ht="18.75" x14ac:dyDescent="0.35">
      <c r="A141" s="1">
        <v>140</v>
      </c>
      <c r="B141" s="18" t="s">
        <v>143</v>
      </c>
      <c r="C141" s="4">
        <v>2014</v>
      </c>
      <c r="D141" s="4">
        <v>6</v>
      </c>
    </row>
    <row r="142" spans="1:4" ht="18.75" x14ac:dyDescent="0.35">
      <c r="A142" s="1">
        <v>141</v>
      </c>
      <c r="B142" s="18" t="s">
        <v>144</v>
      </c>
      <c r="C142" s="4">
        <v>2014</v>
      </c>
      <c r="D142" s="4">
        <v>6</v>
      </c>
    </row>
    <row r="143" spans="1:4" ht="18.75" x14ac:dyDescent="0.35">
      <c r="A143" s="1">
        <v>142</v>
      </c>
      <c r="B143" s="18" t="s">
        <v>145</v>
      </c>
      <c r="C143" s="4">
        <v>2014</v>
      </c>
      <c r="D143" s="4">
        <v>6</v>
      </c>
    </row>
    <row r="144" spans="1:4" ht="18.75" x14ac:dyDescent="0.35">
      <c r="A144" s="1">
        <v>143</v>
      </c>
      <c r="B144" s="18" t="s">
        <v>146</v>
      </c>
      <c r="C144" s="4">
        <v>2014</v>
      </c>
      <c r="D144" s="4">
        <v>7</v>
      </c>
    </row>
    <row r="145" spans="1:4" ht="18.75" x14ac:dyDescent="0.35">
      <c r="A145" s="1">
        <v>144</v>
      </c>
      <c r="B145" s="18" t="s">
        <v>147</v>
      </c>
      <c r="C145" s="4">
        <v>2014</v>
      </c>
      <c r="D145" s="4">
        <v>7</v>
      </c>
    </row>
    <row r="146" spans="1:4" ht="18.75" x14ac:dyDescent="0.35">
      <c r="A146" s="1">
        <v>145</v>
      </c>
      <c r="B146" s="18" t="s">
        <v>148</v>
      </c>
      <c r="C146" s="4">
        <v>2014</v>
      </c>
      <c r="D146" s="4">
        <v>7</v>
      </c>
    </row>
    <row r="147" spans="1:4" ht="18.75" x14ac:dyDescent="0.35">
      <c r="A147" s="1">
        <v>146</v>
      </c>
      <c r="B147" s="18" t="s">
        <v>149</v>
      </c>
      <c r="C147" s="4">
        <v>2014</v>
      </c>
      <c r="D147" s="4">
        <v>7</v>
      </c>
    </row>
    <row r="148" spans="1:4" ht="18.75" x14ac:dyDescent="0.35">
      <c r="A148" s="1">
        <v>147</v>
      </c>
      <c r="B148" s="18" t="s">
        <v>150</v>
      </c>
      <c r="C148" s="4">
        <v>2014</v>
      </c>
      <c r="D148" s="4">
        <v>7</v>
      </c>
    </row>
    <row r="149" spans="1:4" ht="18.75" x14ac:dyDescent="0.35">
      <c r="A149" s="1">
        <v>148</v>
      </c>
      <c r="B149" s="18" t="s">
        <v>151</v>
      </c>
      <c r="C149" s="4">
        <v>2014</v>
      </c>
      <c r="D149" s="4">
        <v>7</v>
      </c>
    </row>
    <row r="150" spans="1:4" ht="18.75" x14ac:dyDescent="0.35">
      <c r="A150" s="1">
        <v>149</v>
      </c>
      <c r="B150" s="18" t="s">
        <v>152</v>
      </c>
      <c r="C150" s="4">
        <v>2014</v>
      </c>
      <c r="D150" s="4">
        <v>7</v>
      </c>
    </row>
    <row r="151" spans="1:4" ht="18.75" x14ac:dyDescent="0.35">
      <c r="A151" s="1">
        <v>150</v>
      </c>
      <c r="B151" s="18" t="s">
        <v>153</v>
      </c>
      <c r="C151" s="4">
        <v>2014</v>
      </c>
      <c r="D151" s="4">
        <v>7</v>
      </c>
    </row>
    <row r="152" spans="1:4" ht="18.75" x14ac:dyDescent="0.35">
      <c r="A152" s="1">
        <v>151</v>
      </c>
      <c r="B152" s="18" t="s">
        <v>154</v>
      </c>
      <c r="C152" s="4">
        <v>2014</v>
      </c>
      <c r="D152" s="4">
        <v>7</v>
      </c>
    </row>
    <row r="153" spans="1:4" ht="18.75" x14ac:dyDescent="0.35">
      <c r="A153" s="1">
        <v>152</v>
      </c>
      <c r="B153" s="18" t="s">
        <v>155</v>
      </c>
      <c r="C153" s="4">
        <v>2014</v>
      </c>
      <c r="D153" s="4">
        <v>7</v>
      </c>
    </row>
    <row r="154" spans="1:4" ht="18.75" x14ac:dyDescent="0.35">
      <c r="A154" s="1">
        <v>153</v>
      </c>
      <c r="B154" s="18" t="s">
        <v>156</v>
      </c>
      <c r="C154" s="4">
        <v>2014</v>
      </c>
      <c r="D154" s="4">
        <v>7</v>
      </c>
    </row>
    <row r="155" spans="1:4" ht="18.75" x14ac:dyDescent="0.35">
      <c r="A155" s="1">
        <v>154</v>
      </c>
      <c r="B155" s="18" t="s">
        <v>157</v>
      </c>
      <c r="C155" s="4">
        <v>2014</v>
      </c>
      <c r="D155" s="4">
        <v>7</v>
      </c>
    </row>
    <row r="156" spans="1:4" ht="18.75" x14ac:dyDescent="0.35">
      <c r="A156" s="1">
        <v>155</v>
      </c>
      <c r="B156" s="18" t="s">
        <v>158</v>
      </c>
      <c r="C156" s="4">
        <v>2014</v>
      </c>
      <c r="D156" s="4">
        <v>7</v>
      </c>
    </row>
    <row r="157" spans="1:4" ht="18.75" x14ac:dyDescent="0.35">
      <c r="A157" s="1">
        <v>156</v>
      </c>
      <c r="B157" s="18" t="s">
        <v>159</v>
      </c>
      <c r="C157" s="4">
        <v>2014</v>
      </c>
      <c r="D157" s="4">
        <v>7</v>
      </c>
    </row>
    <row r="158" spans="1:4" ht="18.75" x14ac:dyDescent="0.35">
      <c r="A158" s="1">
        <v>157</v>
      </c>
      <c r="B158" s="18" t="s">
        <v>160</v>
      </c>
      <c r="C158" s="4">
        <v>2014</v>
      </c>
      <c r="D158" s="4">
        <v>7</v>
      </c>
    </row>
    <row r="159" spans="1:4" ht="18.75" x14ac:dyDescent="0.35">
      <c r="A159" s="1">
        <v>158</v>
      </c>
      <c r="B159" s="18" t="s">
        <v>161</v>
      </c>
      <c r="C159" s="4">
        <v>2014</v>
      </c>
      <c r="D159" s="4">
        <v>7</v>
      </c>
    </row>
    <row r="160" spans="1:4" ht="18.75" x14ac:dyDescent="0.35">
      <c r="A160" s="1">
        <v>159</v>
      </c>
      <c r="B160" s="18" t="s">
        <v>162</v>
      </c>
      <c r="C160" s="4">
        <v>2014</v>
      </c>
      <c r="D160" s="4">
        <v>7</v>
      </c>
    </row>
    <row r="161" spans="1:4" ht="18.75" x14ac:dyDescent="0.35">
      <c r="A161" s="1">
        <v>160</v>
      </c>
      <c r="B161" s="18" t="s">
        <v>163</v>
      </c>
      <c r="C161" s="4">
        <v>2014</v>
      </c>
      <c r="D161" s="4">
        <v>7</v>
      </c>
    </row>
    <row r="162" spans="1:4" ht="18.75" x14ac:dyDescent="0.35">
      <c r="A162" s="1">
        <v>161</v>
      </c>
      <c r="B162" s="18" t="s">
        <v>164</v>
      </c>
      <c r="C162" s="4">
        <v>2014</v>
      </c>
      <c r="D162" s="4">
        <v>7</v>
      </c>
    </row>
    <row r="163" spans="1:4" ht="18.75" x14ac:dyDescent="0.35">
      <c r="A163" s="1">
        <v>162</v>
      </c>
      <c r="B163" s="18" t="s">
        <v>165</v>
      </c>
      <c r="C163" s="4">
        <v>2014</v>
      </c>
      <c r="D163" s="4">
        <v>7</v>
      </c>
    </row>
    <row r="164" spans="1:4" ht="18.75" x14ac:dyDescent="0.35">
      <c r="A164" s="1">
        <v>163</v>
      </c>
      <c r="B164" s="18" t="s">
        <v>166</v>
      </c>
      <c r="C164" s="4">
        <v>2014</v>
      </c>
      <c r="D164" s="4">
        <v>7</v>
      </c>
    </row>
    <row r="165" spans="1:4" ht="18.75" x14ac:dyDescent="0.35">
      <c r="A165" s="1">
        <v>164</v>
      </c>
      <c r="B165" s="18" t="s">
        <v>167</v>
      </c>
      <c r="C165" s="4">
        <v>2014</v>
      </c>
      <c r="D165" s="4">
        <v>7</v>
      </c>
    </row>
    <row r="166" spans="1:4" ht="18.75" x14ac:dyDescent="0.35">
      <c r="A166" s="1">
        <v>165</v>
      </c>
      <c r="B166" s="18" t="s">
        <v>168</v>
      </c>
      <c r="C166" s="4">
        <v>2014</v>
      </c>
      <c r="D166" s="4">
        <v>7</v>
      </c>
    </row>
    <row r="167" spans="1:4" ht="18.75" x14ac:dyDescent="0.35">
      <c r="A167" s="1">
        <v>166</v>
      </c>
      <c r="B167" s="18" t="s">
        <v>169</v>
      </c>
      <c r="C167" s="4">
        <v>2014</v>
      </c>
      <c r="D167" s="4">
        <v>7</v>
      </c>
    </row>
    <row r="168" spans="1:4" ht="18.75" x14ac:dyDescent="0.35">
      <c r="A168" s="1">
        <v>167</v>
      </c>
      <c r="B168" s="18" t="s">
        <v>170</v>
      </c>
      <c r="C168" s="4">
        <v>2014</v>
      </c>
      <c r="D168" s="4">
        <v>7</v>
      </c>
    </row>
    <row r="169" spans="1:4" ht="18.75" x14ac:dyDescent="0.35">
      <c r="A169" s="1">
        <v>168</v>
      </c>
      <c r="B169" s="18" t="s">
        <v>171</v>
      </c>
      <c r="C169" s="4">
        <v>2014</v>
      </c>
      <c r="D169" s="4">
        <v>8</v>
      </c>
    </row>
    <row r="170" spans="1:4" ht="18.75" x14ac:dyDescent="0.35">
      <c r="A170" s="1">
        <v>169</v>
      </c>
      <c r="B170" s="18" t="s">
        <v>172</v>
      </c>
      <c r="C170" s="4">
        <v>2014</v>
      </c>
      <c r="D170" s="4">
        <v>8</v>
      </c>
    </row>
    <row r="171" spans="1:4" ht="18.75" x14ac:dyDescent="0.35">
      <c r="A171" s="1">
        <v>170</v>
      </c>
      <c r="B171" s="18" t="s">
        <v>173</v>
      </c>
      <c r="C171" s="4">
        <v>2014</v>
      </c>
      <c r="D171" s="4">
        <v>8</v>
      </c>
    </row>
    <row r="172" spans="1:4" ht="18.75" x14ac:dyDescent="0.35">
      <c r="A172" s="1">
        <v>171</v>
      </c>
      <c r="B172" s="18" t="s">
        <v>174</v>
      </c>
      <c r="C172" s="4">
        <v>2014</v>
      </c>
      <c r="D172" s="4">
        <v>8</v>
      </c>
    </row>
    <row r="173" spans="1:4" ht="18.75" x14ac:dyDescent="0.35">
      <c r="A173" s="1">
        <v>172</v>
      </c>
      <c r="B173" s="18" t="s">
        <v>175</v>
      </c>
      <c r="C173" s="4">
        <v>2014</v>
      </c>
      <c r="D173" s="4">
        <v>8</v>
      </c>
    </row>
    <row r="174" spans="1:4" ht="18.75" x14ac:dyDescent="0.35">
      <c r="A174" s="1">
        <v>173</v>
      </c>
      <c r="B174" s="18" t="s">
        <v>176</v>
      </c>
      <c r="C174" s="4">
        <v>2014</v>
      </c>
      <c r="D174" s="4">
        <v>8</v>
      </c>
    </row>
    <row r="175" spans="1:4" ht="18.75" x14ac:dyDescent="0.35">
      <c r="A175" s="1">
        <v>174</v>
      </c>
      <c r="B175" s="18" t="s">
        <v>177</v>
      </c>
      <c r="C175" s="4">
        <v>2014</v>
      </c>
      <c r="D175" s="4">
        <v>8</v>
      </c>
    </row>
    <row r="176" spans="1:4" ht="18.75" x14ac:dyDescent="0.35">
      <c r="A176" s="1">
        <v>175</v>
      </c>
      <c r="B176" s="18" t="s">
        <v>178</v>
      </c>
      <c r="C176" s="4">
        <v>2014</v>
      </c>
      <c r="D176" s="4">
        <v>8</v>
      </c>
    </row>
    <row r="177" spans="1:4" ht="18.75" x14ac:dyDescent="0.35">
      <c r="A177" s="1">
        <v>176</v>
      </c>
      <c r="B177" s="18" t="s">
        <v>179</v>
      </c>
      <c r="C177" s="4">
        <v>2014</v>
      </c>
      <c r="D177" s="4">
        <v>8</v>
      </c>
    </row>
    <row r="178" spans="1:4" ht="18.75" x14ac:dyDescent="0.35">
      <c r="A178" s="1">
        <v>177</v>
      </c>
      <c r="B178" s="18" t="s">
        <v>180</v>
      </c>
      <c r="C178" s="4">
        <v>2014</v>
      </c>
      <c r="D178" s="4">
        <v>8</v>
      </c>
    </row>
    <row r="179" spans="1:4" ht="18.75" x14ac:dyDescent="0.35">
      <c r="A179" s="1">
        <v>178</v>
      </c>
      <c r="B179" s="18" t="s">
        <v>181</v>
      </c>
      <c r="C179" s="4">
        <v>2014</v>
      </c>
      <c r="D179" s="4">
        <v>8</v>
      </c>
    </row>
    <row r="180" spans="1:4" ht="18.75" x14ac:dyDescent="0.35">
      <c r="A180" s="1">
        <v>179</v>
      </c>
      <c r="B180" s="18" t="s">
        <v>182</v>
      </c>
      <c r="C180" s="4">
        <v>2014</v>
      </c>
      <c r="D180" s="4">
        <v>8</v>
      </c>
    </row>
    <row r="181" spans="1:4" ht="18.75" x14ac:dyDescent="0.35">
      <c r="A181" s="1">
        <v>180</v>
      </c>
      <c r="B181" s="18" t="s">
        <v>183</v>
      </c>
      <c r="C181" s="4">
        <v>2014</v>
      </c>
      <c r="D181" s="4">
        <v>8</v>
      </c>
    </row>
    <row r="182" spans="1:4" ht="18.75" x14ac:dyDescent="0.35">
      <c r="A182" s="1">
        <v>181</v>
      </c>
      <c r="B182" s="18" t="s">
        <v>184</v>
      </c>
      <c r="C182" s="4">
        <v>2014</v>
      </c>
      <c r="D182" s="4">
        <v>8</v>
      </c>
    </row>
    <row r="183" spans="1:4" ht="18.75" x14ac:dyDescent="0.35">
      <c r="A183" s="1">
        <v>182</v>
      </c>
      <c r="B183" s="18" t="s">
        <v>185</v>
      </c>
      <c r="C183" s="4">
        <v>2014</v>
      </c>
      <c r="D183" s="4">
        <v>8</v>
      </c>
    </row>
    <row r="184" spans="1:4" ht="18.75" x14ac:dyDescent="0.35">
      <c r="A184" s="1">
        <v>183</v>
      </c>
      <c r="B184" s="18" t="s">
        <v>186</v>
      </c>
      <c r="C184" s="4">
        <v>2014</v>
      </c>
      <c r="D184" s="4">
        <v>8</v>
      </c>
    </row>
    <row r="185" spans="1:4" ht="18.75" x14ac:dyDescent="0.35">
      <c r="A185" s="1">
        <v>184</v>
      </c>
      <c r="B185" s="18" t="s">
        <v>187</v>
      </c>
      <c r="C185" s="4">
        <v>2015</v>
      </c>
      <c r="D185" s="4">
        <v>8</v>
      </c>
    </row>
    <row r="186" spans="1:4" ht="18.75" x14ac:dyDescent="0.35">
      <c r="A186" s="1">
        <v>185</v>
      </c>
      <c r="B186" s="18" t="s">
        <v>188</v>
      </c>
      <c r="C186" s="4">
        <v>2015</v>
      </c>
      <c r="D186" s="4">
        <v>8</v>
      </c>
    </row>
    <row r="187" spans="1:4" ht="18.75" x14ac:dyDescent="0.35">
      <c r="A187" s="1">
        <v>186</v>
      </c>
      <c r="B187" s="18" t="s">
        <v>189</v>
      </c>
      <c r="C187" s="4">
        <v>2015</v>
      </c>
      <c r="D187" s="4">
        <v>8</v>
      </c>
    </row>
    <row r="188" spans="1:4" ht="18.75" x14ac:dyDescent="0.35">
      <c r="A188" s="1">
        <v>187</v>
      </c>
      <c r="B188" s="18" t="s">
        <v>190</v>
      </c>
      <c r="C188" s="4">
        <v>2015</v>
      </c>
      <c r="D188" s="4">
        <v>8</v>
      </c>
    </row>
    <row r="189" spans="1:4" ht="18.75" x14ac:dyDescent="0.35">
      <c r="A189" s="1">
        <v>188</v>
      </c>
      <c r="B189" s="18" t="s">
        <v>191</v>
      </c>
      <c r="C189" s="4">
        <v>2015</v>
      </c>
      <c r="D189" s="4">
        <v>8</v>
      </c>
    </row>
    <row r="190" spans="1:4" ht="18.75" x14ac:dyDescent="0.35">
      <c r="A190" s="1">
        <v>189</v>
      </c>
      <c r="B190" s="18" t="s">
        <v>192</v>
      </c>
      <c r="C190" s="4">
        <v>2015</v>
      </c>
      <c r="D190" s="4">
        <v>8</v>
      </c>
    </row>
    <row r="191" spans="1:4" ht="18.75" x14ac:dyDescent="0.35">
      <c r="A191" s="1">
        <v>190</v>
      </c>
      <c r="B191" s="18" t="s">
        <v>193</v>
      </c>
      <c r="C191" s="4">
        <v>2015</v>
      </c>
      <c r="D191" s="4">
        <v>8</v>
      </c>
    </row>
    <row r="192" spans="1:4" ht="18.75" x14ac:dyDescent="0.35">
      <c r="A192" s="1">
        <v>191</v>
      </c>
      <c r="B192" s="18" t="s">
        <v>194</v>
      </c>
      <c r="C192" s="4">
        <v>2015</v>
      </c>
      <c r="D192" s="4">
        <v>8</v>
      </c>
    </row>
    <row r="193" spans="1:4" ht="18.75" x14ac:dyDescent="0.35">
      <c r="A193" s="1">
        <v>192</v>
      </c>
      <c r="B193" s="18" t="s">
        <v>195</v>
      </c>
      <c r="C193" s="4">
        <v>2015</v>
      </c>
      <c r="D193" s="4">
        <v>8</v>
      </c>
    </row>
    <row r="194" spans="1:4" ht="18.75" x14ac:dyDescent="0.35">
      <c r="A194" s="1">
        <v>193</v>
      </c>
      <c r="B194" s="18" t="s">
        <v>196</v>
      </c>
      <c r="C194" s="4">
        <v>2015</v>
      </c>
      <c r="D194" s="4">
        <v>9</v>
      </c>
    </row>
    <row r="195" spans="1:4" ht="18.75" x14ac:dyDescent="0.35">
      <c r="A195" s="1">
        <v>194</v>
      </c>
      <c r="B195" s="18" t="s">
        <v>197</v>
      </c>
      <c r="C195" s="4">
        <v>2015</v>
      </c>
      <c r="D195" s="4">
        <v>9</v>
      </c>
    </row>
    <row r="196" spans="1:4" ht="18.75" x14ac:dyDescent="0.35">
      <c r="A196" s="1">
        <v>195</v>
      </c>
      <c r="B196" s="18" t="s">
        <v>198</v>
      </c>
      <c r="C196" s="4">
        <v>2015</v>
      </c>
      <c r="D196" s="4">
        <v>9</v>
      </c>
    </row>
    <row r="197" spans="1:4" ht="18.75" x14ac:dyDescent="0.35">
      <c r="A197" s="1">
        <v>196</v>
      </c>
      <c r="B197" s="18" t="s">
        <v>199</v>
      </c>
      <c r="C197" s="4">
        <v>2015</v>
      </c>
      <c r="D197" s="4">
        <v>9</v>
      </c>
    </row>
    <row r="198" spans="1:4" ht="18.75" x14ac:dyDescent="0.35">
      <c r="A198" s="1">
        <v>197</v>
      </c>
      <c r="B198" s="18" t="s">
        <v>200</v>
      </c>
      <c r="C198" s="4">
        <v>2015</v>
      </c>
      <c r="D198" s="4">
        <v>9</v>
      </c>
    </row>
    <row r="199" spans="1:4" ht="18.75" x14ac:dyDescent="0.35">
      <c r="A199" s="1">
        <v>198</v>
      </c>
      <c r="B199" s="18" t="s">
        <v>201</v>
      </c>
      <c r="C199" s="4">
        <v>2015</v>
      </c>
      <c r="D199" s="4">
        <v>9</v>
      </c>
    </row>
    <row r="200" spans="1:4" ht="18.75" x14ac:dyDescent="0.35">
      <c r="A200" s="1">
        <v>199</v>
      </c>
      <c r="B200" s="18" t="s">
        <v>202</v>
      </c>
      <c r="C200" s="4">
        <v>2015</v>
      </c>
      <c r="D200" s="4">
        <v>9</v>
      </c>
    </row>
    <row r="201" spans="1:4" ht="18.75" x14ac:dyDescent="0.35">
      <c r="A201" s="1">
        <v>200</v>
      </c>
      <c r="B201" s="18" t="s">
        <v>203</v>
      </c>
      <c r="C201" s="4">
        <v>2015</v>
      </c>
      <c r="D201" s="4">
        <v>9</v>
      </c>
    </row>
    <row r="202" spans="1:4" ht="18.75" x14ac:dyDescent="0.35">
      <c r="A202" s="1">
        <v>201</v>
      </c>
      <c r="B202" s="18" t="s">
        <v>204</v>
      </c>
      <c r="C202" s="4">
        <v>2015</v>
      </c>
      <c r="D202" s="4">
        <v>9</v>
      </c>
    </row>
    <row r="203" spans="1:4" ht="18.75" x14ac:dyDescent="0.35">
      <c r="A203" s="1">
        <v>202</v>
      </c>
      <c r="B203" s="18" t="s">
        <v>205</v>
      </c>
      <c r="C203" s="4">
        <v>2015</v>
      </c>
      <c r="D203" s="4">
        <v>9</v>
      </c>
    </row>
    <row r="204" spans="1:4" ht="18.75" x14ac:dyDescent="0.35">
      <c r="A204" s="1">
        <v>203</v>
      </c>
      <c r="B204" s="18" t="s">
        <v>206</v>
      </c>
      <c r="C204" s="4">
        <v>2015</v>
      </c>
      <c r="D204" s="4">
        <v>9</v>
      </c>
    </row>
    <row r="205" spans="1:4" ht="18.75" x14ac:dyDescent="0.35">
      <c r="A205" s="1">
        <v>204</v>
      </c>
      <c r="B205" s="18" t="s">
        <v>207</v>
      </c>
      <c r="C205" s="4">
        <v>2015</v>
      </c>
      <c r="D205" s="4">
        <v>9</v>
      </c>
    </row>
    <row r="206" spans="1:4" ht="18.75" x14ac:dyDescent="0.35">
      <c r="A206" s="1">
        <v>205</v>
      </c>
      <c r="B206" s="18" t="s">
        <v>208</v>
      </c>
      <c r="C206" s="4">
        <v>2015</v>
      </c>
      <c r="D206" s="4">
        <v>9</v>
      </c>
    </row>
    <row r="207" spans="1:4" ht="18.75" x14ac:dyDescent="0.35">
      <c r="A207" s="1">
        <v>206</v>
      </c>
      <c r="B207" s="18" t="s">
        <v>209</v>
      </c>
      <c r="C207" s="4">
        <v>2015</v>
      </c>
      <c r="D207" s="4">
        <v>9</v>
      </c>
    </row>
    <row r="208" spans="1:4" ht="18.75" x14ac:dyDescent="0.35">
      <c r="A208" s="1">
        <v>207</v>
      </c>
      <c r="B208" s="18" t="s">
        <v>210</v>
      </c>
      <c r="C208" s="4">
        <v>2015</v>
      </c>
      <c r="D208" s="4">
        <v>9</v>
      </c>
    </row>
    <row r="209" spans="1:4" ht="18.75" x14ac:dyDescent="0.35">
      <c r="A209" s="1">
        <v>208</v>
      </c>
      <c r="B209" s="18" t="s">
        <v>211</v>
      </c>
      <c r="C209" s="4">
        <v>2015</v>
      </c>
      <c r="D209" s="4">
        <v>9</v>
      </c>
    </row>
    <row r="210" spans="1:4" ht="18.75" x14ac:dyDescent="0.35">
      <c r="A210" s="1">
        <v>209</v>
      </c>
      <c r="B210" s="18" t="s">
        <v>212</v>
      </c>
      <c r="C210" s="4">
        <v>2015</v>
      </c>
      <c r="D210" s="4">
        <v>9</v>
      </c>
    </row>
    <row r="211" spans="1:4" ht="18.75" x14ac:dyDescent="0.35">
      <c r="A211" s="1">
        <v>210</v>
      </c>
      <c r="B211" s="18" t="s">
        <v>213</v>
      </c>
      <c r="C211" s="4">
        <v>2015</v>
      </c>
      <c r="D211" s="4">
        <v>9</v>
      </c>
    </row>
    <row r="212" spans="1:4" ht="18.75" x14ac:dyDescent="0.35">
      <c r="A212" s="1">
        <v>211</v>
      </c>
      <c r="B212" s="18" t="s">
        <v>214</v>
      </c>
      <c r="C212" s="4">
        <v>2015</v>
      </c>
      <c r="D212" s="4">
        <v>9</v>
      </c>
    </row>
    <row r="213" spans="1:4" ht="18.75" x14ac:dyDescent="0.35">
      <c r="A213" s="1">
        <v>212</v>
      </c>
      <c r="B213" s="18" t="s">
        <v>215</v>
      </c>
      <c r="C213" s="4">
        <v>2015</v>
      </c>
      <c r="D213" s="4">
        <v>9</v>
      </c>
    </row>
    <row r="214" spans="1:4" ht="18.75" x14ac:dyDescent="0.35">
      <c r="A214" s="1">
        <v>213</v>
      </c>
      <c r="B214" s="18" t="s">
        <v>216</v>
      </c>
      <c r="C214" s="4">
        <v>2015</v>
      </c>
      <c r="D214" s="4">
        <v>9</v>
      </c>
    </row>
    <row r="215" spans="1:4" ht="18.75" x14ac:dyDescent="0.35">
      <c r="A215" s="1">
        <v>214</v>
      </c>
      <c r="B215" s="18" t="s">
        <v>217</v>
      </c>
      <c r="C215" s="4">
        <v>2015</v>
      </c>
      <c r="D215" s="4">
        <v>9</v>
      </c>
    </row>
    <row r="216" spans="1:4" ht="18.75" x14ac:dyDescent="0.35">
      <c r="A216" s="1">
        <v>215</v>
      </c>
      <c r="B216" s="18" t="s">
        <v>218</v>
      </c>
      <c r="C216" s="4">
        <v>2015</v>
      </c>
      <c r="D216" s="4">
        <v>9</v>
      </c>
    </row>
    <row r="217" spans="1:4" ht="18.75" x14ac:dyDescent="0.35">
      <c r="A217" s="1">
        <v>216</v>
      </c>
      <c r="B217" s="18" t="s">
        <v>219</v>
      </c>
      <c r="C217" s="4">
        <v>2015</v>
      </c>
      <c r="D217" s="4">
        <v>9</v>
      </c>
    </row>
    <row r="218" spans="1:4" ht="18.75" x14ac:dyDescent="0.35">
      <c r="A218" s="1">
        <v>217</v>
      </c>
      <c r="B218" s="18" t="s">
        <v>220</v>
      </c>
      <c r="C218" s="4">
        <v>2015</v>
      </c>
      <c r="D218" s="4">
        <v>9</v>
      </c>
    </row>
    <row r="219" spans="1:4" ht="18.75" x14ac:dyDescent="0.35">
      <c r="A219" s="1">
        <v>218</v>
      </c>
      <c r="B219" s="18" t="s">
        <v>221</v>
      </c>
      <c r="C219" s="4">
        <v>2015</v>
      </c>
      <c r="D219" s="4">
        <v>10</v>
      </c>
    </row>
    <row r="220" spans="1:4" ht="18.75" x14ac:dyDescent="0.35">
      <c r="A220" s="1">
        <v>219</v>
      </c>
      <c r="B220" s="18" t="s">
        <v>222</v>
      </c>
      <c r="C220" s="4">
        <v>2015</v>
      </c>
      <c r="D220" s="4">
        <v>10</v>
      </c>
    </row>
    <row r="221" spans="1:4" ht="18.75" x14ac:dyDescent="0.35">
      <c r="A221" s="1">
        <v>220</v>
      </c>
      <c r="B221" s="18" t="s">
        <v>223</v>
      </c>
      <c r="C221" s="4">
        <v>2015</v>
      </c>
      <c r="D221" s="4">
        <v>10</v>
      </c>
    </row>
    <row r="222" spans="1:4" ht="18.75" x14ac:dyDescent="0.35">
      <c r="A222" s="1">
        <v>221</v>
      </c>
      <c r="B222" s="18" t="s">
        <v>224</v>
      </c>
      <c r="C222" s="4">
        <v>2015</v>
      </c>
      <c r="D222" s="4">
        <v>10</v>
      </c>
    </row>
    <row r="223" spans="1:4" ht="18.75" x14ac:dyDescent="0.35">
      <c r="A223" s="1">
        <v>222</v>
      </c>
      <c r="B223" s="18" t="s">
        <v>225</v>
      </c>
      <c r="C223" s="4">
        <v>2016</v>
      </c>
      <c r="D223" s="4">
        <v>10</v>
      </c>
    </row>
    <row r="224" spans="1:4" ht="18.75" x14ac:dyDescent="0.35">
      <c r="A224" s="1">
        <v>223</v>
      </c>
      <c r="B224" s="18" t="s">
        <v>226</v>
      </c>
      <c r="C224" s="4">
        <v>2016</v>
      </c>
      <c r="D224" s="4">
        <v>10</v>
      </c>
    </row>
    <row r="225" spans="1:4" ht="18.75" x14ac:dyDescent="0.35">
      <c r="A225" s="1">
        <v>224</v>
      </c>
      <c r="B225" s="18" t="s">
        <v>227</v>
      </c>
      <c r="C225" s="4">
        <v>2016</v>
      </c>
      <c r="D225" s="4">
        <v>10</v>
      </c>
    </row>
    <row r="226" spans="1:4" ht="18.75" x14ac:dyDescent="0.35">
      <c r="A226" s="1">
        <v>225</v>
      </c>
      <c r="B226" s="18" t="s">
        <v>228</v>
      </c>
      <c r="C226" s="4">
        <v>2016</v>
      </c>
      <c r="D226" s="4">
        <v>10</v>
      </c>
    </row>
    <row r="227" spans="1:4" ht="18.75" x14ac:dyDescent="0.35">
      <c r="A227" s="1">
        <v>226</v>
      </c>
      <c r="B227" s="18" t="s">
        <v>229</v>
      </c>
      <c r="C227" s="4">
        <v>2016</v>
      </c>
      <c r="D227" s="4">
        <v>10</v>
      </c>
    </row>
    <row r="228" spans="1:4" ht="18.75" x14ac:dyDescent="0.35">
      <c r="A228" s="1">
        <v>227</v>
      </c>
      <c r="B228" s="18" t="s">
        <v>230</v>
      </c>
      <c r="C228" s="4">
        <v>2016</v>
      </c>
      <c r="D228" s="4">
        <v>10</v>
      </c>
    </row>
    <row r="229" spans="1:4" ht="18.75" x14ac:dyDescent="0.35">
      <c r="A229" s="1">
        <v>228</v>
      </c>
      <c r="B229" s="18" t="s">
        <v>231</v>
      </c>
      <c r="C229" s="4">
        <v>2016</v>
      </c>
      <c r="D229" s="4">
        <v>10</v>
      </c>
    </row>
    <row r="230" spans="1:4" ht="18.75" x14ac:dyDescent="0.35">
      <c r="A230" s="1">
        <v>229</v>
      </c>
      <c r="B230" s="18" t="s">
        <v>232</v>
      </c>
      <c r="C230" s="4">
        <v>2016</v>
      </c>
      <c r="D230" s="4">
        <v>10</v>
      </c>
    </row>
    <row r="231" spans="1:4" ht="18.75" x14ac:dyDescent="0.35">
      <c r="A231" s="1">
        <v>230</v>
      </c>
      <c r="B231" s="18" t="s">
        <v>233</v>
      </c>
      <c r="C231" s="4">
        <v>2016</v>
      </c>
      <c r="D231" s="4">
        <v>10</v>
      </c>
    </row>
    <row r="232" spans="1:4" ht="18.75" x14ac:dyDescent="0.35">
      <c r="A232" s="1">
        <v>231</v>
      </c>
      <c r="B232" s="18" t="s">
        <v>234</v>
      </c>
      <c r="C232" s="4">
        <v>2016</v>
      </c>
      <c r="D232" s="4">
        <v>10</v>
      </c>
    </row>
    <row r="233" spans="1:4" ht="18.75" x14ac:dyDescent="0.35">
      <c r="A233" s="1">
        <v>232</v>
      </c>
      <c r="B233" s="18" t="s">
        <v>235</v>
      </c>
      <c r="C233" s="4">
        <v>2016</v>
      </c>
      <c r="D233" s="4">
        <v>10</v>
      </c>
    </row>
    <row r="234" spans="1:4" ht="18.75" x14ac:dyDescent="0.35">
      <c r="A234" s="1">
        <v>233</v>
      </c>
      <c r="B234" s="18" t="s">
        <v>236</v>
      </c>
      <c r="C234" s="4">
        <v>2016</v>
      </c>
      <c r="D234" s="4">
        <v>10</v>
      </c>
    </row>
    <row r="235" spans="1:4" ht="18.75" x14ac:dyDescent="0.35">
      <c r="A235" s="1">
        <v>234</v>
      </c>
      <c r="B235" s="18" t="s">
        <v>237</v>
      </c>
      <c r="C235" s="4">
        <v>2016</v>
      </c>
      <c r="D235" s="4">
        <v>10</v>
      </c>
    </row>
    <row r="236" spans="1:4" ht="18.75" x14ac:dyDescent="0.35">
      <c r="A236" s="1">
        <v>235</v>
      </c>
      <c r="B236" s="18" t="s">
        <v>238</v>
      </c>
      <c r="C236" s="4">
        <v>2016</v>
      </c>
      <c r="D236" s="4">
        <v>10</v>
      </c>
    </row>
    <row r="237" spans="1:4" ht="18.75" x14ac:dyDescent="0.35">
      <c r="A237" s="1">
        <v>236</v>
      </c>
      <c r="B237" s="18" t="s">
        <v>239</v>
      </c>
      <c r="C237" s="4">
        <v>2016</v>
      </c>
      <c r="D237" s="4">
        <v>10</v>
      </c>
    </row>
    <row r="238" spans="1:4" ht="18.75" x14ac:dyDescent="0.35">
      <c r="A238" s="1">
        <v>237</v>
      </c>
      <c r="B238" s="18" t="s">
        <v>240</v>
      </c>
      <c r="C238" s="4">
        <v>2016</v>
      </c>
      <c r="D238" s="4">
        <v>10</v>
      </c>
    </row>
    <row r="239" spans="1:4" ht="18.75" x14ac:dyDescent="0.35">
      <c r="A239" s="1">
        <v>238</v>
      </c>
      <c r="B239" s="18" t="s">
        <v>241</v>
      </c>
      <c r="C239" s="4">
        <v>2016</v>
      </c>
      <c r="D239" s="4">
        <v>10</v>
      </c>
    </row>
    <row r="240" spans="1:4" ht="18.75" x14ac:dyDescent="0.35">
      <c r="A240" s="1">
        <v>239</v>
      </c>
      <c r="B240" s="18" t="s">
        <v>242</v>
      </c>
      <c r="C240" s="4">
        <v>2016</v>
      </c>
      <c r="D240" s="4">
        <v>10</v>
      </c>
    </row>
    <row r="241" spans="1:4" ht="18.75" x14ac:dyDescent="0.35">
      <c r="A241" s="1">
        <v>240</v>
      </c>
      <c r="B241" s="18" t="s">
        <v>243</v>
      </c>
      <c r="C241" s="4">
        <v>2016</v>
      </c>
      <c r="D241" s="4">
        <v>10</v>
      </c>
    </row>
    <row r="242" spans="1:4" ht="18.75" x14ac:dyDescent="0.35">
      <c r="A242" s="1">
        <v>241</v>
      </c>
      <c r="B242" s="18" t="s">
        <v>244</v>
      </c>
      <c r="C242" s="4">
        <v>2016</v>
      </c>
      <c r="D242" s="4">
        <v>10</v>
      </c>
    </row>
    <row r="243" spans="1:4" ht="18.75" x14ac:dyDescent="0.35">
      <c r="A243" s="1">
        <v>242</v>
      </c>
      <c r="B243" s="18" t="s">
        <v>245</v>
      </c>
      <c r="C243" s="4">
        <v>2016</v>
      </c>
      <c r="D243" s="4">
        <v>10</v>
      </c>
    </row>
    <row r="244" spans="1:4" ht="18.75" x14ac:dyDescent="0.35">
      <c r="A244" s="1">
        <v>243</v>
      </c>
      <c r="B244" s="18" t="s">
        <v>246</v>
      </c>
      <c r="C244" s="4">
        <v>2016</v>
      </c>
      <c r="D244" s="4">
        <v>11</v>
      </c>
    </row>
    <row r="245" spans="1:4" ht="18.75" x14ac:dyDescent="0.35">
      <c r="A245" s="1">
        <v>244</v>
      </c>
      <c r="B245" s="18" t="s">
        <v>247</v>
      </c>
      <c r="C245" s="4">
        <v>2016</v>
      </c>
      <c r="D245" s="4">
        <v>11</v>
      </c>
    </row>
    <row r="246" spans="1:4" ht="18.75" x14ac:dyDescent="0.35">
      <c r="A246" s="1">
        <v>245</v>
      </c>
      <c r="B246" s="18" t="s">
        <v>248</v>
      </c>
      <c r="C246" s="4">
        <v>2016</v>
      </c>
      <c r="D246" s="4">
        <v>11</v>
      </c>
    </row>
    <row r="247" spans="1:4" ht="18.75" x14ac:dyDescent="0.35">
      <c r="A247" s="1">
        <v>246</v>
      </c>
      <c r="B247" s="18" t="s">
        <v>249</v>
      </c>
      <c r="C247" s="4">
        <v>2016</v>
      </c>
      <c r="D247" s="4">
        <v>11</v>
      </c>
    </row>
    <row r="248" spans="1:4" ht="18.75" x14ac:dyDescent="0.35">
      <c r="A248" s="1">
        <v>247</v>
      </c>
      <c r="B248" s="18" t="s">
        <v>250</v>
      </c>
      <c r="C248" s="4">
        <v>2016</v>
      </c>
      <c r="D248" s="4">
        <v>11</v>
      </c>
    </row>
    <row r="249" spans="1:4" ht="18.75" x14ac:dyDescent="0.35">
      <c r="A249" s="1">
        <v>248</v>
      </c>
      <c r="B249" s="18" t="s">
        <v>251</v>
      </c>
      <c r="C249" s="4">
        <v>2016</v>
      </c>
      <c r="D249" s="4">
        <v>11</v>
      </c>
    </row>
    <row r="250" spans="1:4" ht="18.75" x14ac:dyDescent="0.35">
      <c r="A250" s="1">
        <v>249</v>
      </c>
      <c r="B250" s="18" t="s">
        <v>252</v>
      </c>
      <c r="C250" s="4">
        <v>2017</v>
      </c>
      <c r="D250" s="4">
        <v>11</v>
      </c>
    </row>
    <row r="251" spans="1:4" ht="18.75" x14ac:dyDescent="0.35">
      <c r="A251" s="1">
        <v>250</v>
      </c>
      <c r="B251" s="18" t="s">
        <v>253</v>
      </c>
      <c r="C251" s="4">
        <v>2017</v>
      </c>
      <c r="D251" s="4">
        <v>11</v>
      </c>
    </row>
    <row r="252" spans="1:4" ht="18.75" x14ac:dyDescent="0.35">
      <c r="A252" s="1">
        <v>251</v>
      </c>
      <c r="B252" s="18" t="s">
        <v>254</v>
      </c>
      <c r="C252" s="4">
        <v>2017</v>
      </c>
      <c r="D252" s="4">
        <v>11</v>
      </c>
    </row>
    <row r="253" spans="1:4" ht="18.75" x14ac:dyDescent="0.35">
      <c r="A253" s="1">
        <v>252</v>
      </c>
      <c r="B253" s="18" t="s">
        <v>255</v>
      </c>
      <c r="C253" s="4">
        <v>2017</v>
      </c>
      <c r="D253" s="4">
        <v>11</v>
      </c>
    </row>
    <row r="254" spans="1:4" ht="18.75" x14ac:dyDescent="0.35">
      <c r="A254" s="1">
        <v>253</v>
      </c>
      <c r="B254" s="18" t="s">
        <v>256</v>
      </c>
      <c r="C254" s="4">
        <v>2017</v>
      </c>
      <c r="D254" s="4">
        <v>11</v>
      </c>
    </row>
    <row r="255" spans="1:4" ht="18.75" x14ac:dyDescent="0.35">
      <c r="A255" s="1">
        <v>254</v>
      </c>
      <c r="B255" s="18" t="s">
        <v>257</v>
      </c>
      <c r="C255" s="4">
        <v>2017</v>
      </c>
      <c r="D255" s="4">
        <v>11</v>
      </c>
    </row>
    <row r="256" spans="1:4" ht="18.75" x14ac:dyDescent="0.35">
      <c r="A256" s="1">
        <v>255</v>
      </c>
      <c r="B256" s="18" t="s">
        <v>258</v>
      </c>
      <c r="C256" s="4">
        <v>2017</v>
      </c>
      <c r="D256" s="4">
        <v>11</v>
      </c>
    </row>
    <row r="257" spans="1:4" ht="18.75" x14ac:dyDescent="0.35">
      <c r="A257" s="1">
        <v>256</v>
      </c>
      <c r="B257" s="18" t="s">
        <v>259</v>
      </c>
      <c r="C257" s="4">
        <v>2017</v>
      </c>
      <c r="D257" s="4">
        <v>11</v>
      </c>
    </row>
    <row r="258" spans="1:4" ht="18.75" x14ac:dyDescent="0.35">
      <c r="A258" s="1">
        <v>257</v>
      </c>
      <c r="B258" s="18" t="s">
        <v>260</v>
      </c>
      <c r="C258" s="4">
        <v>2017</v>
      </c>
      <c r="D258" s="4">
        <v>11</v>
      </c>
    </row>
    <row r="259" spans="1:4" ht="18.75" x14ac:dyDescent="0.35">
      <c r="A259" s="1">
        <v>258</v>
      </c>
      <c r="B259" s="18" t="s">
        <v>261</v>
      </c>
      <c r="C259" s="4">
        <v>2017</v>
      </c>
      <c r="D259" s="4">
        <v>11</v>
      </c>
    </row>
    <row r="260" spans="1:4" ht="18.75" x14ac:dyDescent="0.35">
      <c r="A260" s="1">
        <v>259</v>
      </c>
      <c r="B260" s="18" t="s">
        <v>262</v>
      </c>
      <c r="C260" s="4">
        <v>2017</v>
      </c>
      <c r="D260" s="4">
        <v>11</v>
      </c>
    </row>
    <row r="261" spans="1:4" ht="18.75" x14ac:dyDescent="0.35">
      <c r="A261" s="1">
        <v>260</v>
      </c>
      <c r="B261" s="18" t="s">
        <v>263</v>
      </c>
      <c r="C261" s="4">
        <v>2017</v>
      </c>
      <c r="D261" s="4">
        <v>11</v>
      </c>
    </row>
    <row r="262" spans="1:4" ht="18.75" x14ac:dyDescent="0.35">
      <c r="A262" s="1">
        <v>261</v>
      </c>
      <c r="B262" s="18" t="s">
        <v>264</v>
      </c>
      <c r="C262" s="4">
        <v>2017</v>
      </c>
      <c r="D262" s="4">
        <v>11</v>
      </c>
    </row>
    <row r="263" spans="1:4" ht="18.75" x14ac:dyDescent="0.35">
      <c r="A263" s="1">
        <v>262</v>
      </c>
      <c r="B263" s="18" t="s">
        <v>265</v>
      </c>
      <c r="C263" s="4">
        <v>2017</v>
      </c>
      <c r="D263" s="4">
        <v>11</v>
      </c>
    </row>
    <row r="264" spans="1:4" ht="18.75" x14ac:dyDescent="0.35">
      <c r="A264" s="1">
        <v>263</v>
      </c>
      <c r="B264" s="18" t="s">
        <v>266</v>
      </c>
      <c r="C264" s="4">
        <v>2017</v>
      </c>
      <c r="D264" s="4">
        <v>11</v>
      </c>
    </row>
    <row r="265" spans="1:4" ht="18.75" x14ac:dyDescent="0.35">
      <c r="A265" s="1">
        <v>264</v>
      </c>
      <c r="B265" s="18" t="s">
        <v>267</v>
      </c>
      <c r="C265" s="4">
        <v>2017</v>
      </c>
      <c r="D265" s="4">
        <v>11</v>
      </c>
    </row>
    <row r="266" spans="1:4" ht="18.75" x14ac:dyDescent="0.35">
      <c r="A266" s="1">
        <v>265</v>
      </c>
      <c r="B266" s="18" t="s">
        <v>268</v>
      </c>
      <c r="C266" s="4">
        <v>2017</v>
      </c>
      <c r="D266" s="4">
        <v>11</v>
      </c>
    </row>
    <row r="267" spans="1:4" ht="18.75" x14ac:dyDescent="0.35">
      <c r="A267" s="1">
        <v>266</v>
      </c>
      <c r="B267" s="18" t="s">
        <v>269</v>
      </c>
      <c r="C267" s="4">
        <v>2017</v>
      </c>
      <c r="D267" s="4">
        <v>11</v>
      </c>
    </row>
    <row r="268" spans="1:4" ht="18.75" x14ac:dyDescent="0.35">
      <c r="A268" s="1">
        <v>267</v>
      </c>
      <c r="B268" s="18" t="s">
        <v>270</v>
      </c>
      <c r="C268" s="4">
        <v>2017</v>
      </c>
      <c r="D268" s="4">
        <v>11</v>
      </c>
    </row>
    <row r="269" spans="1:4" ht="18.75" x14ac:dyDescent="0.35">
      <c r="A269" s="1">
        <v>268</v>
      </c>
      <c r="B269" s="18" t="s">
        <v>271</v>
      </c>
      <c r="C269" s="4">
        <v>2017</v>
      </c>
      <c r="D269" s="4">
        <v>12</v>
      </c>
    </row>
    <row r="270" spans="1:4" ht="18.75" x14ac:dyDescent="0.35">
      <c r="A270" s="1">
        <v>269</v>
      </c>
      <c r="B270" s="18" t="s">
        <v>272</v>
      </c>
      <c r="C270" s="4">
        <v>2017</v>
      </c>
      <c r="D270" s="4">
        <v>12</v>
      </c>
    </row>
    <row r="271" spans="1:4" ht="18.75" x14ac:dyDescent="0.35">
      <c r="A271" s="1">
        <v>270</v>
      </c>
      <c r="B271" s="18" t="s">
        <v>273</v>
      </c>
      <c r="C271" s="4">
        <v>2017</v>
      </c>
      <c r="D271" s="4">
        <v>12</v>
      </c>
    </row>
    <row r="272" spans="1:4" ht="18.75" x14ac:dyDescent="0.35">
      <c r="A272" s="1">
        <v>271</v>
      </c>
      <c r="B272" s="18" t="s">
        <v>274</v>
      </c>
      <c r="C272" s="4">
        <v>2017</v>
      </c>
      <c r="D272" s="4">
        <v>12</v>
      </c>
    </row>
    <row r="273" spans="1:4" ht="18.75" x14ac:dyDescent="0.35">
      <c r="A273" s="1">
        <v>272</v>
      </c>
      <c r="B273" s="18" t="s">
        <v>275</v>
      </c>
      <c r="C273" s="4">
        <v>2017</v>
      </c>
      <c r="D273" s="4">
        <v>12</v>
      </c>
    </row>
    <row r="274" spans="1:4" ht="18.75" x14ac:dyDescent="0.35">
      <c r="A274" s="1">
        <v>273</v>
      </c>
      <c r="B274" s="18" t="s">
        <v>276</v>
      </c>
      <c r="C274" s="4">
        <v>2017</v>
      </c>
      <c r="D274" s="4">
        <v>12</v>
      </c>
    </row>
    <row r="275" spans="1:4" ht="18.75" x14ac:dyDescent="0.35">
      <c r="A275" s="1">
        <v>274</v>
      </c>
      <c r="B275" s="18" t="s">
        <v>277</v>
      </c>
      <c r="C275" s="4">
        <v>2017</v>
      </c>
      <c r="D275" s="4">
        <v>12</v>
      </c>
    </row>
    <row r="276" spans="1:4" ht="18.75" x14ac:dyDescent="0.35">
      <c r="A276" s="1">
        <v>275</v>
      </c>
      <c r="B276" s="18" t="s">
        <v>278</v>
      </c>
      <c r="C276" s="4">
        <v>2017</v>
      </c>
      <c r="D276" s="4">
        <v>12</v>
      </c>
    </row>
    <row r="277" spans="1:4" ht="18.75" x14ac:dyDescent="0.35">
      <c r="A277" s="1">
        <v>276</v>
      </c>
      <c r="B277" s="18" t="s">
        <v>279</v>
      </c>
      <c r="C277" s="4">
        <v>2017</v>
      </c>
      <c r="D277" s="4">
        <v>12</v>
      </c>
    </row>
    <row r="278" spans="1:4" ht="18.75" x14ac:dyDescent="0.35">
      <c r="A278" s="1">
        <v>277</v>
      </c>
      <c r="B278" s="18" t="s">
        <v>280</v>
      </c>
      <c r="C278" s="4">
        <v>2017</v>
      </c>
      <c r="D278" s="4">
        <v>12</v>
      </c>
    </row>
    <row r="279" spans="1:4" ht="18.75" x14ac:dyDescent="0.35">
      <c r="A279" s="1">
        <v>278</v>
      </c>
      <c r="B279" s="18" t="s">
        <v>281</v>
      </c>
      <c r="C279" s="4">
        <v>2017</v>
      </c>
      <c r="D279" s="4">
        <v>12</v>
      </c>
    </row>
    <row r="280" spans="1:4" ht="18.75" x14ac:dyDescent="0.35">
      <c r="A280" s="1">
        <v>279</v>
      </c>
      <c r="B280" s="18" t="s">
        <v>282</v>
      </c>
      <c r="C280" s="4">
        <v>2017</v>
      </c>
      <c r="D280" s="4">
        <v>12</v>
      </c>
    </row>
    <row r="281" spans="1:4" ht="18.75" x14ac:dyDescent="0.35">
      <c r="A281" s="1">
        <v>280</v>
      </c>
      <c r="B281" s="18" t="s">
        <v>283</v>
      </c>
      <c r="C281" s="4">
        <v>2017</v>
      </c>
      <c r="D281" s="4">
        <v>12</v>
      </c>
    </row>
    <row r="282" spans="1:4" ht="18.75" x14ac:dyDescent="0.35">
      <c r="A282" s="1">
        <v>281</v>
      </c>
      <c r="B282" s="18" t="s">
        <v>284</v>
      </c>
      <c r="C282" s="4">
        <v>2017</v>
      </c>
      <c r="D282" s="4">
        <v>12</v>
      </c>
    </row>
    <row r="283" spans="1:4" ht="18.75" x14ac:dyDescent="0.35">
      <c r="A283" s="1">
        <v>282</v>
      </c>
      <c r="B283" s="18" t="s">
        <v>285</v>
      </c>
      <c r="C283" s="4">
        <v>2017</v>
      </c>
      <c r="D283" s="4">
        <v>12</v>
      </c>
    </row>
    <row r="284" spans="1:4" ht="18.75" x14ac:dyDescent="0.35">
      <c r="A284" s="1">
        <v>283</v>
      </c>
      <c r="B284" s="18" t="s">
        <v>286</v>
      </c>
      <c r="C284" s="4">
        <v>2017</v>
      </c>
      <c r="D284" s="4">
        <v>12</v>
      </c>
    </row>
    <row r="285" spans="1:4" ht="18.75" x14ac:dyDescent="0.35">
      <c r="A285" s="1">
        <v>284</v>
      </c>
      <c r="B285" s="18" t="s">
        <v>287</v>
      </c>
      <c r="C285" s="4">
        <v>2017</v>
      </c>
      <c r="D285" s="4">
        <v>12</v>
      </c>
    </row>
    <row r="286" spans="1:4" ht="18.75" x14ac:dyDescent="0.35">
      <c r="A286" s="1">
        <v>285</v>
      </c>
      <c r="B286" s="18" t="s">
        <v>288</v>
      </c>
      <c r="C286" s="4">
        <v>2017</v>
      </c>
      <c r="D286" s="4">
        <v>12</v>
      </c>
    </row>
    <row r="287" spans="1:4" ht="18.75" x14ac:dyDescent="0.35">
      <c r="A287" s="1">
        <v>286</v>
      </c>
      <c r="B287" s="18" t="s">
        <v>289</v>
      </c>
      <c r="C287" s="4">
        <v>2017</v>
      </c>
      <c r="D287" s="4">
        <v>12</v>
      </c>
    </row>
    <row r="288" spans="1:4" ht="18.75" x14ac:dyDescent="0.35">
      <c r="A288" s="1">
        <v>287</v>
      </c>
      <c r="B288" s="18" t="s">
        <v>290</v>
      </c>
      <c r="C288" s="4">
        <v>2017</v>
      </c>
      <c r="D288" s="4">
        <v>12</v>
      </c>
    </row>
    <row r="289" spans="1:4" ht="18.75" x14ac:dyDescent="0.35">
      <c r="A289" s="1">
        <v>288</v>
      </c>
      <c r="B289" s="18" t="s">
        <v>291</v>
      </c>
      <c r="C289" s="4">
        <v>2017</v>
      </c>
      <c r="D289" s="4">
        <v>12</v>
      </c>
    </row>
    <row r="290" spans="1:4" ht="18.75" x14ac:dyDescent="0.35">
      <c r="A290" s="1">
        <v>289</v>
      </c>
      <c r="B290" s="18" t="s">
        <v>292</v>
      </c>
      <c r="C290" s="4">
        <v>2017</v>
      </c>
      <c r="D290" s="4">
        <v>12</v>
      </c>
    </row>
    <row r="291" spans="1:4" ht="18.75" x14ac:dyDescent="0.35">
      <c r="A291" s="1">
        <v>290</v>
      </c>
      <c r="B291" s="18" t="s">
        <v>293</v>
      </c>
      <c r="C291" s="4">
        <v>2017</v>
      </c>
      <c r="D291" s="4">
        <v>12</v>
      </c>
    </row>
    <row r="292" spans="1:4" ht="18.75" x14ac:dyDescent="0.35">
      <c r="A292" s="1">
        <v>291</v>
      </c>
      <c r="B292" s="18" t="s">
        <v>294</v>
      </c>
      <c r="C292" s="4">
        <v>2017</v>
      </c>
      <c r="D292" s="4">
        <v>12</v>
      </c>
    </row>
    <row r="293" spans="1:4" ht="18.75" x14ac:dyDescent="0.35">
      <c r="A293" s="1">
        <v>292</v>
      </c>
      <c r="B293" s="18" t="s">
        <v>295</v>
      </c>
      <c r="C293" s="4">
        <v>2017</v>
      </c>
      <c r="D293" s="4">
        <v>12</v>
      </c>
    </row>
    <row r="294" spans="1:4" ht="18.75" x14ac:dyDescent="0.35">
      <c r="A294" s="1">
        <v>293</v>
      </c>
      <c r="B294" s="18" t="s">
        <v>296</v>
      </c>
      <c r="C294" s="4">
        <v>2018</v>
      </c>
      <c r="D294" s="4">
        <v>13</v>
      </c>
    </row>
    <row r="295" spans="1:4" ht="18.75" x14ac:dyDescent="0.35">
      <c r="A295" s="1">
        <v>294</v>
      </c>
      <c r="B295" s="18" t="s">
        <v>297</v>
      </c>
      <c r="C295" s="4">
        <v>2018</v>
      </c>
      <c r="D295" s="4">
        <v>13</v>
      </c>
    </row>
    <row r="296" spans="1:4" ht="18.75" x14ac:dyDescent="0.35">
      <c r="A296" s="1">
        <v>295</v>
      </c>
      <c r="B296" s="18" t="s">
        <v>298</v>
      </c>
      <c r="C296" s="4">
        <v>2018</v>
      </c>
      <c r="D296" s="4">
        <v>13</v>
      </c>
    </row>
    <row r="297" spans="1:4" ht="18.75" x14ac:dyDescent="0.35">
      <c r="A297" s="1">
        <v>296</v>
      </c>
      <c r="B297" s="18" t="s">
        <v>299</v>
      </c>
      <c r="C297" s="4">
        <v>2018</v>
      </c>
      <c r="D297" s="4">
        <v>13</v>
      </c>
    </row>
    <row r="298" spans="1:4" ht="18.75" x14ac:dyDescent="0.35">
      <c r="A298" s="1">
        <v>297</v>
      </c>
      <c r="B298" s="18" t="s">
        <v>300</v>
      </c>
      <c r="C298" s="4">
        <v>2018</v>
      </c>
      <c r="D298" s="4">
        <v>13</v>
      </c>
    </row>
    <row r="299" spans="1:4" ht="18.75" x14ac:dyDescent="0.35">
      <c r="A299" s="1">
        <v>298</v>
      </c>
      <c r="B299" s="18" t="s">
        <v>301</v>
      </c>
      <c r="C299" s="4">
        <v>2018</v>
      </c>
      <c r="D299" s="4">
        <v>13</v>
      </c>
    </row>
    <row r="300" spans="1:4" ht="18.75" x14ac:dyDescent="0.35">
      <c r="A300" s="1">
        <v>299</v>
      </c>
      <c r="B300" s="18" t="s">
        <v>302</v>
      </c>
      <c r="C300" s="4">
        <v>2018</v>
      </c>
      <c r="D300" s="4">
        <v>13</v>
      </c>
    </row>
    <row r="301" spans="1:4" ht="18.75" x14ac:dyDescent="0.35">
      <c r="A301" s="1">
        <v>300</v>
      </c>
      <c r="B301" s="18" t="s">
        <v>303</v>
      </c>
      <c r="C301" s="4">
        <v>2018</v>
      </c>
      <c r="D301" s="4">
        <v>13</v>
      </c>
    </row>
    <row r="302" spans="1:4" ht="18.75" x14ac:dyDescent="0.35">
      <c r="A302" s="1">
        <v>301</v>
      </c>
      <c r="B302" s="18" t="s">
        <v>304</v>
      </c>
      <c r="C302" s="4">
        <v>2018</v>
      </c>
      <c r="D302" s="4">
        <v>13</v>
      </c>
    </row>
    <row r="303" spans="1:4" ht="18.75" x14ac:dyDescent="0.35">
      <c r="A303" s="1">
        <v>302</v>
      </c>
      <c r="B303" s="18" t="s">
        <v>305</v>
      </c>
      <c r="C303" s="4">
        <v>2018</v>
      </c>
      <c r="D303" s="4">
        <v>13</v>
      </c>
    </row>
    <row r="304" spans="1:4" ht="18.75" x14ac:dyDescent="0.35">
      <c r="A304" s="1">
        <v>303</v>
      </c>
      <c r="B304" s="18" t="s">
        <v>306</v>
      </c>
      <c r="C304" s="4">
        <v>2018</v>
      </c>
      <c r="D304" s="4">
        <v>13</v>
      </c>
    </row>
    <row r="305" spans="1:4" ht="18.75" x14ac:dyDescent="0.35">
      <c r="A305" s="1">
        <v>304</v>
      </c>
      <c r="B305" s="18" t="s">
        <v>307</v>
      </c>
      <c r="C305" s="4">
        <v>2018</v>
      </c>
      <c r="D305" s="4">
        <v>13</v>
      </c>
    </row>
    <row r="306" spans="1:4" ht="18.75" x14ac:dyDescent="0.35">
      <c r="A306" s="1">
        <v>305</v>
      </c>
      <c r="B306" s="18" t="s">
        <v>308</v>
      </c>
      <c r="C306" s="4">
        <v>2018</v>
      </c>
      <c r="D306" s="4">
        <v>13</v>
      </c>
    </row>
    <row r="307" spans="1:4" ht="18.75" x14ac:dyDescent="0.35">
      <c r="A307" s="1">
        <v>306</v>
      </c>
      <c r="B307" s="18" t="s">
        <v>309</v>
      </c>
      <c r="C307" s="4">
        <v>2018</v>
      </c>
      <c r="D307" s="4">
        <v>13</v>
      </c>
    </row>
    <row r="308" spans="1:4" ht="18.75" x14ac:dyDescent="0.35">
      <c r="A308" s="1">
        <v>307</v>
      </c>
      <c r="B308" s="18" t="s">
        <v>310</v>
      </c>
      <c r="C308" s="4">
        <v>2018</v>
      </c>
      <c r="D308" s="4">
        <v>13</v>
      </c>
    </row>
    <row r="309" spans="1:4" ht="18.75" x14ac:dyDescent="0.35">
      <c r="A309" s="1">
        <v>308</v>
      </c>
      <c r="B309" s="18" t="s">
        <v>311</v>
      </c>
      <c r="C309" s="4">
        <v>2018</v>
      </c>
      <c r="D309" s="4">
        <v>13</v>
      </c>
    </row>
    <row r="310" spans="1:4" ht="18.75" x14ac:dyDescent="0.35">
      <c r="A310" s="1">
        <v>309</v>
      </c>
      <c r="B310" s="18" t="s">
        <v>312</v>
      </c>
      <c r="C310" s="4">
        <v>2018</v>
      </c>
      <c r="D310" s="4">
        <v>13</v>
      </c>
    </row>
    <row r="311" spans="1:4" ht="18.75" x14ac:dyDescent="0.35">
      <c r="A311" s="1">
        <v>310</v>
      </c>
      <c r="B311" s="18" t="s">
        <v>313</v>
      </c>
      <c r="C311" s="4">
        <v>2018</v>
      </c>
      <c r="D311" s="4">
        <v>13</v>
      </c>
    </row>
    <row r="312" spans="1:4" ht="18.75" x14ac:dyDescent="0.35">
      <c r="A312" s="1">
        <v>311</v>
      </c>
      <c r="B312" s="18" t="s">
        <v>314</v>
      </c>
      <c r="C312" s="4">
        <v>2018</v>
      </c>
      <c r="D312" s="4">
        <v>13</v>
      </c>
    </row>
    <row r="313" spans="1:4" ht="18.75" x14ac:dyDescent="0.35">
      <c r="A313" s="1">
        <v>312</v>
      </c>
      <c r="B313" s="18" t="s">
        <v>315</v>
      </c>
      <c r="C313" s="4">
        <v>2018</v>
      </c>
      <c r="D313" s="4">
        <v>13</v>
      </c>
    </row>
    <row r="314" spans="1:4" ht="18.75" x14ac:dyDescent="0.35">
      <c r="A314" s="1">
        <v>313</v>
      </c>
      <c r="B314" s="18" t="s">
        <v>316</v>
      </c>
      <c r="C314" s="4">
        <v>2018</v>
      </c>
      <c r="D314" s="4">
        <v>13</v>
      </c>
    </row>
    <row r="315" spans="1:4" ht="18.75" x14ac:dyDescent="0.35">
      <c r="A315" s="1">
        <v>314</v>
      </c>
      <c r="B315" s="18" t="s">
        <v>317</v>
      </c>
      <c r="C315" s="4">
        <v>2018</v>
      </c>
      <c r="D315" s="4">
        <v>13</v>
      </c>
    </row>
    <row r="316" spans="1:4" ht="18.75" x14ac:dyDescent="0.35">
      <c r="A316" s="1">
        <v>315</v>
      </c>
      <c r="B316" s="18" t="s">
        <v>318</v>
      </c>
      <c r="C316" s="4">
        <v>2018</v>
      </c>
      <c r="D316" s="4">
        <v>13</v>
      </c>
    </row>
    <row r="317" spans="1:4" ht="18.75" x14ac:dyDescent="0.35">
      <c r="A317" s="1">
        <v>316</v>
      </c>
      <c r="B317" s="18" t="s">
        <v>319</v>
      </c>
      <c r="C317" s="4">
        <v>2018</v>
      </c>
      <c r="D317" s="4">
        <v>13</v>
      </c>
    </row>
    <row r="318" spans="1:4" ht="18.75" x14ac:dyDescent="0.35">
      <c r="A318" s="1">
        <v>317</v>
      </c>
      <c r="B318" s="18" t="s">
        <v>320</v>
      </c>
      <c r="C318" s="4">
        <v>2018</v>
      </c>
      <c r="D318" s="4">
        <v>13</v>
      </c>
    </row>
    <row r="319" spans="1:4" ht="18.75" x14ac:dyDescent="0.35">
      <c r="A319" s="1">
        <v>318</v>
      </c>
      <c r="B319" s="18" t="s">
        <v>321</v>
      </c>
      <c r="C319" s="4">
        <v>2018</v>
      </c>
      <c r="D319" s="4">
        <v>14</v>
      </c>
    </row>
    <row r="320" spans="1:4" ht="18.75" x14ac:dyDescent="0.35">
      <c r="A320" s="1">
        <v>319</v>
      </c>
      <c r="B320" s="18" t="s">
        <v>322</v>
      </c>
      <c r="C320" s="4">
        <v>2018</v>
      </c>
      <c r="D320" s="4">
        <v>14</v>
      </c>
    </row>
    <row r="321" spans="1:4" ht="18.75" x14ac:dyDescent="0.35">
      <c r="A321" s="1">
        <v>320</v>
      </c>
      <c r="B321" s="18" t="s">
        <v>323</v>
      </c>
      <c r="C321" s="4">
        <v>2018</v>
      </c>
      <c r="D321" s="4">
        <v>14</v>
      </c>
    </row>
    <row r="322" spans="1:4" ht="18.75" x14ac:dyDescent="0.35">
      <c r="A322" s="1">
        <v>321</v>
      </c>
      <c r="B322" s="18" t="s">
        <v>324</v>
      </c>
      <c r="C322" s="4">
        <v>2018</v>
      </c>
      <c r="D322" s="4">
        <v>14</v>
      </c>
    </row>
    <row r="323" spans="1:4" ht="18.75" x14ac:dyDescent="0.35">
      <c r="A323" s="1">
        <v>322</v>
      </c>
      <c r="B323" s="18" t="s">
        <v>325</v>
      </c>
      <c r="C323" s="4">
        <v>2018</v>
      </c>
      <c r="D323" s="4">
        <v>14</v>
      </c>
    </row>
    <row r="324" spans="1:4" ht="18.75" x14ac:dyDescent="0.35">
      <c r="A324" s="1">
        <v>323</v>
      </c>
      <c r="B324" s="18" t="s">
        <v>326</v>
      </c>
      <c r="C324" s="4">
        <v>2018</v>
      </c>
      <c r="D324" s="4">
        <v>14</v>
      </c>
    </row>
    <row r="325" spans="1:4" ht="18.75" x14ac:dyDescent="0.35">
      <c r="A325" s="1">
        <v>324</v>
      </c>
      <c r="B325" s="18" t="s">
        <v>327</v>
      </c>
      <c r="C325" s="4">
        <v>2018</v>
      </c>
      <c r="D325" s="4">
        <v>14</v>
      </c>
    </row>
    <row r="326" spans="1:4" ht="18.75" x14ac:dyDescent="0.35">
      <c r="A326" s="1">
        <v>325</v>
      </c>
      <c r="B326" s="18" t="s">
        <v>328</v>
      </c>
      <c r="C326" s="4">
        <v>2018</v>
      </c>
      <c r="D326" s="4">
        <v>14</v>
      </c>
    </row>
    <row r="327" spans="1:4" ht="18.75" x14ac:dyDescent="0.35">
      <c r="A327" s="1">
        <v>326</v>
      </c>
      <c r="B327" s="18" t="s">
        <v>329</v>
      </c>
      <c r="C327" s="4">
        <v>2018</v>
      </c>
      <c r="D327" s="4">
        <v>14</v>
      </c>
    </row>
    <row r="328" spans="1:4" ht="18.75" x14ac:dyDescent="0.35">
      <c r="A328" s="1">
        <v>327</v>
      </c>
      <c r="B328" s="18" t="s">
        <v>330</v>
      </c>
      <c r="C328" s="4">
        <v>2018</v>
      </c>
      <c r="D328" s="4">
        <v>14</v>
      </c>
    </row>
    <row r="329" spans="1:4" ht="18.75" x14ac:dyDescent="0.35">
      <c r="A329" s="1">
        <v>328</v>
      </c>
      <c r="B329" s="18" t="s">
        <v>331</v>
      </c>
      <c r="C329" s="4">
        <v>2018</v>
      </c>
      <c r="D329" s="4">
        <v>14</v>
      </c>
    </row>
    <row r="330" spans="1:4" ht="18.75" x14ac:dyDescent="0.35">
      <c r="A330" s="1">
        <v>329</v>
      </c>
      <c r="B330" s="18" t="s">
        <v>332</v>
      </c>
      <c r="C330" s="4">
        <v>2018</v>
      </c>
      <c r="D330" s="4">
        <v>14</v>
      </c>
    </row>
    <row r="331" spans="1:4" ht="18.75" x14ac:dyDescent="0.35">
      <c r="A331" s="1">
        <v>330</v>
      </c>
      <c r="B331" s="18" t="s">
        <v>333</v>
      </c>
      <c r="C331" s="4">
        <v>2018</v>
      </c>
      <c r="D331" s="4">
        <v>14</v>
      </c>
    </row>
    <row r="332" spans="1:4" ht="18.75" x14ac:dyDescent="0.35">
      <c r="A332" s="1">
        <v>331</v>
      </c>
      <c r="B332" s="18" t="s">
        <v>334</v>
      </c>
      <c r="C332" s="4">
        <v>2018</v>
      </c>
      <c r="D332" s="4">
        <v>14</v>
      </c>
    </row>
    <row r="333" spans="1:4" ht="18.75" x14ac:dyDescent="0.35">
      <c r="A333" s="1">
        <v>332</v>
      </c>
      <c r="B333" s="18" t="s">
        <v>335</v>
      </c>
      <c r="C333" s="4">
        <v>2018</v>
      </c>
      <c r="D333" s="4">
        <v>14</v>
      </c>
    </row>
    <row r="334" spans="1:4" ht="18.75" x14ac:dyDescent="0.35">
      <c r="A334" s="1">
        <v>333</v>
      </c>
      <c r="B334" s="18" t="s">
        <v>336</v>
      </c>
      <c r="C334" s="4">
        <v>2018</v>
      </c>
      <c r="D334" s="4">
        <v>14</v>
      </c>
    </row>
    <row r="335" spans="1:4" ht="18.75" x14ac:dyDescent="0.35">
      <c r="A335" s="1">
        <v>334</v>
      </c>
      <c r="B335" s="18" t="s">
        <v>337</v>
      </c>
      <c r="C335" s="4">
        <v>2018</v>
      </c>
      <c r="D335" s="4">
        <v>14</v>
      </c>
    </row>
    <row r="336" spans="1:4" ht="18.75" x14ac:dyDescent="0.35">
      <c r="A336" s="1">
        <v>335</v>
      </c>
      <c r="B336" s="18" t="s">
        <v>338</v>
      </c>
      <c r="C336" s="4">
        <v>2018</v>
      </c>
      <c r="D336" s="4">
        <v>14</v>
      </c>
    </row>
    <row r="337" spans="1:4" ht="18.75" x14ac:dyDescent="0.35">
      <c r="A337" s="1">
        <v>336</v>
      </c>
      <c r="B337" s="18" t="s">
        <v>339</v>
      </c>
      <c r="C337" s="4">
        <v>2018</v>
      </c>
      <c r="D337" s="4">
        <v>14</v>
      </c>
    </row>
    <row r="338" spans="1:4" ht="18.75" x14ac:dyDescent="0.35">
      <c r="A338" s="1">
        <v>337</v>
      </c>
      <c r="B338" s="18" t="s">
        <v>340</v>
      </c>
      <c r="C338" s="4">
        <v>2018</v>
      </c>
      <c r="D338" s="4">
        <v>14</v>
      </c>
    </row>
    <row r="339" spans="1:4" ht="18.75" x14ac:dyDescent="0.35">
      <c r="A339" s="1">
        <v>338</v>
      </c>
      <c r="B339" s="18" t="s">
        <v>341</v>
      </c>
      <c r="C339" s="4">
        <v>2018</v>
      </c>
      <c r="D339" s="4">
        <v>14</v>
      </c>
    </row>
    <row r="340" spans="1:4" ht="18.75" x14ac:dyDescent="0.35">
      <c r="A340" s="1">
        <v>339</v>
      </c>
      <c r="B340" s="18" t="s">
        <v>342</v>
      </c>
      <c r="C340" s="4">
        <v>2018</v>
      </c>
      <c r="D340" s="4">
        <v>14</v>
      </c>
    </row>
    <row r="341" spans="1:4" ht="18.75" x14ac:dyDescent="0.35">
      <c r="A341" s="1">
        <v>340</v>
      </c>
      <c r="B341" s="18" t="s">
        <v>343</v>
      </c>
      <c r="C341" s="4">
        <v>2018</v>
      </c>
      <c r="D341" s="4">
        <v>14</v>
      </c>
    </row>
    <row r="342" spans="1:4" ht="18.75" x14ac:dyDescent="0.35">
      <c r="A342" s="1">
        <v>341</v>
      </c>
      <c r="B342" s="18" t="s">
        <v>344</v>
      </c>
      <c r="C342" s="4">
        <v>2019</v>
      </c>
      <c r="D342" s="4">
        <v>14</v>
      </c>
    </row>
    <row r="343" spans="1:4" ht="18.75" x14ac:dyDescent="0.35">
      <c r="A343" s="1">
        <v>342</v>
      </c>
      <c r="B343" s="18" t="s">
        <v>345</v>
      </c>
      <c r="C343" s="4">
        <v>2019</v>
      </c>
      <c r="D343" s="4">
        <v>14</v>
      </c>
    </row>
    <row r="344" spans="1:4" ht="18.75" x14ac:dyDescent="0.35">
      <c r="A344" s="1">
        <v>343</v>
      </c>
      <c r="B344" s="18" t="s">
        <v>346</v>
      </c>
      <c r="C344" s="4">
        <v>2019</v>
      </c>
      <c r="D344" s="4">
        <v>15</v>
      </c>
    </row>
    <row r="345" spans="1:4" ht="18.75" x14ac:dyDescent="0.35">
      <c r="A345" s="1">
        <v>344</v>
      </c>
      <c r="B345" s="18" t="s">
        <v>347</v>
      </c>
      <c r="C345" s="4">
        <v>2019</v>
      </c>
      <c r="D345" s="4">
        <v>15</v>
      </c>
    </row>
    <row r="346" spans="1:4" ht="18.75" x14ac:dyDescent="0.35">
      <c r="A346" s="1">
        <v>345</v>
      </c>
      <c r="B346" s="18" t="s">
        <v>348</v>
      </c>
      <c r="C346" s="4">
        <v>2019</v>
      </c>
      <c r="D346" s="4">
        <v>15</v>
      </c>
    </row>
    <row r="347" spans="1:4" ht="18.75" x14ac:dyDescent="0.35">
      <c r="A347" s="1">
        <v>346</v>
      </c>
      <c r="B347" s="18" t="s">
        <v>349</v>
      </c>
      <c r="C347" s="4">
        <v>2019</v>
      </c>
      <c r="D347" s="4">
        <v>15</v>
      </c>
    </row>
    <row r="348" spans="1:4" ht="18.75" x14ac:dyDescent="0.35">
      <c r="A348" s="1">
        <v>347</v>
      </c>
      <c r="B348" s="18" t="s">
        <v>350</v>
      </c>
      <c r="C348" s="4">
        <v>2019</v>
      </c>
      <c r="D348" s="4">
        <v>15</v>
      </c>
    </row>
    <row r="349" spans="1:4" ht="18.75" x14ac:dyDescent="0.35">
      <c r="A349" s="1">
        <v>348</v>
      </c>
      <c r="B349" s="18" t="s">
        <v>351</v>
      </c>
      <c r="C349" s="4">
        <v>2019</v>
      </c>
      <c r="D349" s="4">
        <v>15</v>
      </c>
    </row>
    <row r="350" spans="1:4" ht="18.75" x14ac:dyDescent="0.35">
      <c r="A350" s="1">
        <v>349</v>
      </c>
      <c r="B350" s="18" t="s">
        <v>352</v>
      </c>
      <c r="C350" s="4">
        <v>2019</v>
      </c>
      <c r="D350" s="4">
        <v>15</v>
      </c>
    </row>
    <row r="351" spans="1:4" ht="18.75" x14ac:dyDescent="0.35">
      <c r="A351" s="1">
        <v>350</v>
      </c>
      <c r="B351" s="18" t="s">
        <v>353</v>
      </c>
      <c r="C351" s="4">
        <v>2019</v>
      </c>
      <c r="D351" s="4">
        <v>15</v>
      </c>
    </row>
    <row r="352" spans="1:4" ht="18.75" x14ac:dyDescent="0.35">
      <c r="A352" s="1">
        <v>351</v>
      </c>
      <c r="B352" s="18" t="s">
        <v>354</v>
      </c>
      <c r="C352" s="4">
        <v>2019</v>
      </c>
      <c r="D352" s="4">
        <v>15</v>
      </c>
    </row>
    <row r="353" spans="1:4" ht="18.75" x14ac:dyDescent="0.35">
      <c r="A353" s="1">
        <v>352</v>
      </c>
      <c r="B353" s="18" t="s">
        <v>355</v>
      </c>
      <c r="C353" s="4">
        <v>2019</v>
      </c>
      <c r="D353" s="4">
        <v>15</v>
      </c>
    </row>
    <row r="354" spans="1:4" ht="18.75" x14ac:dyDescent="0.35">
      <c r="A354" s="1">
        <v>353</v>
      </c>
      <c r="B354" s="18" t="s">
        <v>356</v>
      </c>
      <c r="C354" s="4">
        <v>2019</v>
      </c>
      <c r="D354" s="4">
        <v>15</v>
      </c>
    </row>
    <row r="355" spans="1:4" ht="18.75" x14ac:dyDescent="0.35">
      <c r="A355" s="1">
        <v>354</v>
      </c>
      <c r="B355" s="18" t="s">
        <v>357</v>
      </c>
      <c r="C355" s="4">
        <v>2019</v>
      </c>
      <c r="D355" s="4">
        <v>15</v>
      </c>
    </row>
    <row r="356" spans="1:4" ht="18.75" x14ac:dyDescent="0.35">
      <c r="A356" s="1">
        <v>355</v>
      </c>
      <c r="B356" s="18" t="s">
        <v>358</v>
      </c>
      <c r="C356" s="4">
        <v>2019</v>
      </c>
      <c r="D356" s="4">
        <v>15</v>
      </c>
    </row>
    <row r="357" spans="1:4" ht="18.75" x14ac:dyDescent="0.35">
      <c r="A357" s="1">
        <v>356</v>
      </c>
      <c r="B357" s="18" t="s">
        <v>359</v>
      </c>
      <c r="C357" s="4">
        <v>2019</v>
      </c>
      <c r="D357" s="4">
        <v>15</v>
      </c>
    </row>
    <row r="358" spans="1:4" ht="18.75" x14ac:dyDescent="0.35">
      <c r="A358" s="1">
        <v>357</v>
      </c>
      <c r="B358" s="18" t="s">
        <v>360</v>
      </c>
      <c r="C358" s="4">
        <v>2019</v>
      </c>
      <c r="D358" s="4">
        <v>15</v>
      </c>
    </row>
    <row r="359" spans="1:4" ht="18.75" x14ac:dyDescent="0.35">
      <c r="A359" s="1">
        <v>358</v>
      </c>
      <c r="B359" s="18" t="s">
        <v>361</v>
      </c>
      <c r="C359" s="4">
        <v>2019</v>
      </c>
      <c r="D359" s="4">
        <v>15</v>
      </c>
    </row>
    <row r="360" spans="1:4" ht="18.75" x14ac:dyDescent="0.35">
      <c r="A360" s="1">
        <v>359</v>
      </c>
      <c r="B360" s="18" t="s">
        <v>362</v>
      </c>
      <c r="C360" s="4">
        <v>2019</v>
      </c>
      <c r="D360" s="4">
        <v>15</v>
      </c>
    </row>
    <row r="361" spans="1:4" ht="18.75" x14ac:dyDescent="0.35">
      <c r="A361" s="1">
        <v>360</v>
      </c>
      <c r="B361" s="18" t="s">
        <v>363</v>
      </c>
      <c r="C361" s="4">
        <v>2019</v>
      </c>
      <c r="D361" s="4">
        <v>15</v>
      </c>
    </row>
    <row r="362" spans="1:4" ht="18.75" x14ac:dyDescent="0.35">
      <c r="A362" s="1">
        <v>361</v>
      </c>
      <c r="B362" s="18" t="s">
        <v>364</v>
      </c>
      <c r="C362" s="4">
        <v>2019</v>
      </c>
      <c r="D362" s="4">
        <v>15</v>
      </c>
    </row>
    <row r="363" spans="1:4" ht="18.75" x14ac:dyDescent="0.35">
      <c r="A363" s="1">
        <v>362</v>
      </c>
      <c r="B363" s="18" t="s">
        <v>365</v>
      </c>
      <c r="C363" s="4">
        <v>2019</v>
      </c>
      <c r="D363" s="4">
        <v>15</v>
      </c>
    </row>
    <row r="364" spans="1:4" ht="18.75" x14ac:dyDescent="0.35">
      <c r="A364" s="1">
        <v>363</v>
      </c>
      <c r="B364" s="18" t="s">
        <v>366</v>
      </c>
      <c r="C364" s="4">
        <v>2019</v>
      </c>
      <c r="D364" s="4">
        <v>15</v>
      </c>
    </row>
    <row r="365" spans="1:4" ht="18.75" x14ac:dyDescent="0.35">
      <c r="A365" s="1">
        <v>364</v>
      </c>
      <c r="B365" s="18" t="s">
        <v>367</v>
      </c>
      <c r="C365" s="4">
        <v>2019</v>
      </c>
      <c r="D365" s="4">
        <v>15</v>
      </c>
    </row>
    <row r="366" spans="1:4" ht="18.75" x14ac:dyDescent="0.35">
      <c r="A366" s="1">
        <v>365</v>
      </c>
      <c r="B366" s="18" t="s">
        <v>368</v>
      </c>
      <c r="C366" s="4">
        <v>2019</v>
      </c>
      <c r="D366" s="4">
        <v>15</v>
      </c>
    </row>
    <row r="367" spans="1:4" ht="18.75" x14ac:dyDescent="0.35">
      <c r="A367" s="1">
        <v>366</v>
      </c>
      <c r="B367" s="18" t="s">
        <v>369</v>
      </c>
      <c r="C367" s="4">
        <v>2019</v>
      </c>
      <c r="D367" s="4">
        <v>15</v>
      </c>
    </row>
    <row r="368" spans="1:4" ht="18.75" x14ac:dyDescent="0.35">
      <c r="A368" s="1">
        <v>367</v>
      </c>
      <c r="B368" s="18" t="s">
        <v>370</v>
      </c>
      <c r="C368" s="4">
        <v>2019</v>
      </c>
      <c r="D368" s="4">
        <v>15</v>
      </c>
    </row>
    <row r="369" spans="1:4" ht="18.75" x14ac:dyDescent="0.35">
      <c r="A369" s="1">
        <v>368</v>
      </c>
      <c r="B369" s="18" t="s">
        <v>371</v>
      </c>
      <c r="C369" s="4">
        <v>2019</v>
      </c>
      <c r="D369" s="4">
        <v>16</v>
      </c>
    </row>
    <row r="370" spans="1:4" ht="18.75" x14ac:dyDescent="0.35">
      <c r="A370" s="1">
        <v>369</v>
      </c>
      <c r="B370" s="18" t="s">
        <v>372</v>
      </c>
      <c r="C370" s="4">
        <v>2019</v>
      </c>
      <c r="D370" s="4">
        <v>16</v>
      </c>
    </row>
    <row r="371" spans="1:4" ht="18.75" x14ac:dyDescent="0.35">
      <c r="A371" s="1">
        <v>370</v>
      </c>
      <c r="B371" s="18" t="s">
        <v>373</v>
      </c>
      <c r="C371" s="4">
        <v>2019</v>
      </c>
      <c r="D371" s="4">
        <v>16</v>
      </c>
    </row>
    <row r="372" spans="1:4" ht="18.75" x14ac:dyDescent="0.35">
      <c r="A372" s="1">
        <v>371</v>
      </c>
      <c r="B372" s="18" t="s">
        <v>374</v>
      </c>
      <c r="C372" s="4">
        <v>2019</v>
      </c>
      <c r="D372" s="4">
        <v>16</v>
      </c>
    </row>
    <row r="373" spans="1:4" ht="18.75" x14ac:dyDescent="0.35">
      <c r="A373" s="1">
        <v>372</v>
      </c>
      <c r="B373" s="18" t="s">
        <v>375</v>
      </c>
      <c r="C373" s="4">
        <v>2019</v>
      </c>
      <c r="D373" s="4">
        <v>16</v>
      </c>
    </row>
    <row r="374" spans="1:4" ht="18.75" x14ac:dyDescent="0.35">
      <c r="A374" s="1">
        <v>373</v>
      </c>
      <c r="B374" s="18" t="s">
        <v>376</v>
      </c>
      <c r="C374" s="4">
        <v>2019</v>
      </c>
      <c r="D374" s="4">
        <v>16</v>
      </c>
    </row>
    <row r="375" spans="1:4" ht="18.75" x14ac:dyDescent="0.35">
      <c r="A375" s="1">
        <v>374</v>
      </c>
      <c r="B375" s="18" t="s">
        <v>377</v>
      </c>
      <c r="C375" s="4">
        <v>2019</v>
      </c>
      <c r="D375" s="4">
        <v>16</v>
      </c>
    </row>
    <row r="376" spans="1:4" ht="18.75" x14ac:dyDescent="0.35">
      <c r="A376" s="1">
        <v>375</v>
      </c>
      <c r="B376" s="18" t="s">
        <v>378</v>
      </c>
      <c r="C376" s="4">
        <v>2019</v>
      </c>
      <c r="D376" s="4">
        <v>16</v>
      </c>
    </row>
    <row r="377" spans="1:4" ht="18.75" x14ac:dyDescent="0.35">
      <c r="A377" s="1">
        <v>376</v>
      </c>
      <c r="B377" s="18" t="s">
        <v>379</v>
      </c>
      <c r="C377" s="4">
        <v>2019</v>
      </c>
      <c r="D377" s="4">
        <v>16</v>
      </c>
    </row>
    <row r="378" spans="1:4" ht="18.75" x14ac:dyDescent="0.35">
      <c r="A378" s="1">
        <v>377</v>
      </c>
      <c r="B378" s="18" t="s">
        <v>380</v>
      </c>
      <c r="C378" s="4">
        <v>2019</v>
      </c>
      <c r="D378" s="4">
        <v>16</v>
      </c>
    </row>
    <row r="379" spans="1:4" ht="18.75" x14ac:dyDescent="0.35">
      <c r="A379" s="1">
        <v>378</v>
      </c>
      <c r="B379" s="18" t="s">
        <v>381</v>
      </c>
      <c r="C379" s="4">
        <v>2019</v>
      </c>
      <c r="D379" s="4">
        <v>16</v>
      </c>
    </row>
    <row r="380" spans="1:4" ht="18.75" x14ac:dyDescent="0.35">
      <c r="A380" s="1">
        <v>379</v>
      </c>
      <c r="B380" s="18" t="s">
        <v>382</v>
      </c>
      <c r="C380" s="4">
        <v>2019</v>
      </c>
      <c r="D380" s="4">
        <v>16</v>
      </c>
    </row>
    <row r="381" spans="1:4" ht="18.75" x14ac:dyDescent="0.35">
      <c r="A381" s="1">
        <v>380</v>
      </c>
      <c r="B381" s="18" t="s">
        <v>383</v>
      </c>
      <c r="C381" s="4">
        <v>2019</v>
      </c>
      <c r="D381" s="4">
        <v>16</v>
      </c>
    </row>
    <row r="382" spans="1:4" ht="18.75" x14ac:dyDescent="0.35">
      <c r="A382" s="1">
        <v>381</v>
      </c>
      <c r="B382" s="18" t="s">
        <v>384</v>
      </c>
      <c r="C382" s="4">
        <v>2019</v>
      </c>
      <c r="D382" s="4">
        <v>16</v>
      </c>
    </row>
    <row r="383" spans="1:4" ht="18.75" x14ac:dyDescent="0.35">
      <c r="A383" s="1">
        <v>382</v>
      </c>
      <c r="B383" s="18" t="s">
        <v>385</v>
      </c>
      <c r="C383" s="4">
        <v>2019</v>
      </c>
      <c r="D383" s="4">
        <v>16</v>
      </c>
    </row>
    <row r="384" spans="1:4" ht="18.75" x14ac:dyDescent="0.35">
      <c r="A384" s="1">
        <v>383</v>
      </c>
      <c r="B384" s="18" t="s">
        <v>386</v>
      </c>
      <c r="C384" s="4">
        <v>2019</v>
      </c>
      <c r="D384" s="4">
        <v>16</v>
      </c>
    </row>
    <row r="385" spans="1:4" ht="18.75" x14ac:dyDescent="0.35">
      <c r="A385" s="1">
        <v>384</v>
      </c>
      <c r="B385" s="18" t="s">
        <v>387</v>
      </c>
      <c r="C385" s="4">
        <v>2019</v>
      </c>
      <c r="D385" s="4">
        <v>16</v>
      </c>
    </row>
    <row r="386" spans="1:4" ht="18.75" x14ac:dyDescent="0.35">
      <c r="A386" s="1">
        <v>385</v>
      </c>
      <c r="B386" s="18" t="s">
        <v>388</v>
      </c>
      <c r="C386" s="4">
        <v>2019</v>
      </c>
      <c r="D386" s="4">
        <v>16</v>
      </c>
    </row>
    <row r="387" spans="1:4" ht="18.75" x14ac:dyDescent="0.35">
      <c r="A387" s="1">
        <v>386</v>
      </c>
      <c r="B387" s="18" t="s">
        <v>389</v>
      </c>
      <c r="C387" s="4">
        <v>2020</v>
      </c>
      <c r="D387" s="4">
        <v>16</v>
      </c>
    </row>
    <row r="388" spans="1:4" ht="18.75" x14ac:dyDescent="0.35">
      <c r="A388" s="1">
        <v>387</v>
      </c>
      <c r="B388" s="18" t="s">
        <v>390</v>
      </c>
      <c r="C388" s="4">
        <v>2020</v>
      </c>
      <c r="D388" s="4">
        <v>16</v>
      </c>
    </row>
    <row r="389" spans="1:4" ht="18.75" x14ac:dyDescent="0.35">
      <c r="A389" s="1">
        <v>388</v>
      </c>
      <c r="B389" s="18" t="s">
        <v>391</v>
      </c>
      <c r="C389" s="4">
        <v>2020</v>
      </c>
      <c r="D389" s="4">
        <v>16</v>
      </c>
    </row>
    <row r="390" spans="1:4" ht="18.75" x14ac:dyDescent="0.35">
      <c r="A390" s="1">
        <v>389</v>
      </c>
      <c r="B390" s="18" t="s">
        <v>392</v>
      </c>
      <c r="C390" s="4">
        <v>2020</v>
      </c>
      <c r="D390" s="4">
        <v>16</v>
      </c>
    </row>
    <row r="391" spans="1:4" ht="18.75" x14ac:dyDescent="0.35">
      <c r="A391" s="1">
        <v>390</v>
      </c>
      <c r="B391" s="18" t="s">
        <v>393</v>
      </c>
      <c r="C391" s="4">
        <v>2020</v>
      </c>
      <c r="D391" s="4">
        <v>16</v>
      </c>
    </row>
    <row r="392" spans="1:4" ht="18.75" x14ac:dyDescent="0.35">
      <c r="A392" s="1">
        <v>391</v>
      </c>
      <c r="B392" s="18" t="s">
        <v>394</v>
      </c>
      <c r="C392" s="4">
        <v>2020</v>
      </c>
      <c r="D392" s="4">
        <v>16</v>
      </c>
    </row>
    <row r="393" spans="1:4" ht="18.75" x14ac:dyDescent="0.35">
      <c r="A393" s="1">
        <v>392</v>
      </c>
      <c r="B393" s="18" t="s">
        <v>395</v>
      </c>
      <c r="C393" s="4">
        <v>2020</v>
      </c>
      <c r="D393" s="4">
        <v>16</v>
      </c>
    </row>
    <row r="394" spans="1:4" ht="18.75" x14ac:dyDescent="0.35">
      <c r="A394" s="1">
        <v>393</v>
      </c>
      <c r="B394" s="18" t="s">
        <v>396</v>
      </c>
      <c r="C394" s="4">
        <v>2020</v>
      </c>
      <c r="D394" s="4">
        <v>17</v>
      </c>
    </row>
    <row r="395" spans="1:4" ht="18.75" x14ac:dyDescent="0.35">
      <c r="A395" s="1">
        <v>394</v>
      </c>
      <c r="B395" s="18" t="s">
        <v>397</v>
      </c>
      <c r="C395" s="4">
        <v>2020</v>
      </c>
      <c r="D395" s="4">
        <v>17</v>
      </c>
    </row>
    <row r="396" spans="1:4" ht="18.75" x14ac:dyDescent="0.35">
      <c r="A396" s="1">
        <v>395</v>
      </c>
      <c r="B396" s="18" t="s">
        <v>398</v>
      </c>
      <c r="C396" s="4">
        <v>2020</v>
      </c>
      <c r="D396" s="4">
        <v>17</v>
      </c>
    </row>
    <row r="397" spans="1:4" ht="18.75" x14ac:dyDescent="0.35">
      <c r="A397" s="1">
        <v>396</v>
      </c>
      <c r="B397" s="18" t="s">
        <v>399</v>
      </c>
      <c r="C397" s="4">
        <v>2020</v>
      </c>
      <c r="D397" s="4">
        <v>17</v>
      </c>
    </row>
    <row r="398" spans="1:4" ht="18.75" x14ac:dyDescent="0.35">
      <c r="A398" s="1">
        <v>397</v>
      </c>
      <c r="B398" s="18" t="s">
        <v>400</v>
      </c>
      <c r="C398" s="4">
        <v>2020</v>
      </c>
      <c r="D398" s="4">
        <v>17</v>
      </c>
    </row>
    <row r="399" spans="1:4" ht="18.75" x14ac:dyDescent="0.35">
      <c r="A399" s="1">
        <v>398</v>
      </c>
      <c r="B399" s="18" t="s">
        <v>401</v>
      </c>
      <c r="C399" s="4">
        <v>2020</v>
      </c>
      <c r="D399" s="4">
        <v>17</v>
      </c>
    </row>
    <row r="400" spans="1:4" ht="18.75" x14ac:dyDescent="0.35">
      <c r="A400" s="1">
        <v>399</v>
      </c>
      <c r="B400" s="18" t="s">
        <v>402</v>
      </c>
      <c r="C400" s="4">
        <v>2020</v>
      </c>
      <c r="D400" s="4">
        <v>17</v>
      </c>
    </row>
    <row r="401" spans="1:4" ht="18.75" x14ac:dyDescent="0.35">
      <c r="A401" s="1">
        <v>400</v>
      </c>
      <c r="B401" s="18" t="s">
        <v>403</v>
      </c>
      <c r="C401" s="4">
        <v>2020</v>
      </c>
      <c r="D401" s="4">
        <v>17</v>
      </c>
    </row>
    <row r="402" spans="1:4" ht="18.75" x14ac:dyDescent="0.35">
      <c r="A402" s="1">
        <v>401</v>
      </c>
      <c r="B402" s="18" t="s">
        <v>404</v>
      </c>
      <c r="C402" s="4">
        <v>2020</v>
      </c>
      <c r="D402" s="4">
        <v>17</v>
      </c>
    </row>
    <row r="403" spans="1:4" ht="18.75" x14ac:dyDescent="0.35">
      <c r="A403" s="1">
        <v>402</v>
      </c>
      <c r="B403" s="18" t="s">
        <v>405</v>
      </c>
      <c r="C403" s="4">
        <v>2020</v>
      </c>
      <c r="D403" s="4">
        <v>17</v>
      </c>
    </row>
    <row r="404" spans="1:4" ht="18.75" x14ac:dyDescent="0.35">
      <c r="A404" s="1">
        <v>403</v>
      </c>
      <c r="B404" s="18" t="s">
        <v>406</v>
      </c>
      <c r="C404" s="4">
        <v>2020</v>
      </c>
      <c r="D404" s="4">
        <v>17</v>
      </c>
    </row>
    <row r="405" spans="1:4" ht="18.75" x14ac:dyDescent="0.35">
      <c r="A405" s="1">
        <v>404</v>
      </c>
      <c r="B405" s="18" t="s">
        <v>407</v>
      </c>
      <c r="C405" s="4">
        <v>2020</v>
      </c>
      <c r="D405" s="4">
        <v>17</v>
      </c>
    </row>
    <row r="406" spans="1:4" ht="18.75" x14ac:dyDescent="0.35">
      <c r="A406" s="1">
        <v>405</v>
      </c>
      <c r="B406" s="18" t="s">
        <v>408</v>
      </c>
      <c r="C406" s="4">
        <v>2020</v>
      </c>
      <c r="D406" s="4">
        <v>17</v>
      </c>
    </row>
    <row r="407" spans="1:4" ht="18.75" x14ac:dyDescent="0.35">
      <c r="A407" s="1">
        <v>406</v>
      </c>
      <c r="B407" s="18" t="s">
        <v>409</v>
      </c>
      <c r="C407" s="4">
        <v>2020</v>
      </c>
      <c r="D407" s="4">
        <v>17</v>
      </c>
    </row>
    <row r="408" spans="1:4" ht="18.75" x14ac:dyDescent="0.35">
      <c r="A408" s="1">
        <v>407</v>
      </c>
      <c r="B408" s="18" t="s">
        <v>410</v>
      </c>
      <c r="C408" s="4">
        <v>2020</v>
      </c>
      <c r="D408" s="4">
        <v>17</v>
      </c>
    </row>
    <row r="409" spans="1:4" ht="18.75" x14ac:dyDescent="0.35">
      <c r="A409" s="1">
        <v>408</v>
      </c>
      <c r="B409" s="18" t="s">
        <v>411</v>
      </c>
      <c r="C409" s="4">
        <v>2020</v>
      </c>
      <c r="D409" s="4">
        <v>17</v>
      </c>
    </row>
    <row r="410" spans="1:4" ht="18.75" x14ac:dyDescent="0.35">
      <c r="A410" s="1">
        <v>409</v>
      </c>
      <c r="B410" s="18" t="s">
        <v>412</v>
      </c>
      <c r="C410" s="4">
        <v>2020</v>
      </c>
      <c r="D410" s="4">
        <v>17</v>
      </c>
    </row>
    <row r="411" spans="1:4" ht="18.75" x14ac:dyDescent="0.35">
      <c r="A411" s="1">
        <v>410</v>
      </c>
      <c r="B411" s="18" t="s">
        <v>413</v>
      </c>
      <c r="C411" s="4">
        <v>2020</v>
      </c>
      <c r="D411" s="4">
        <v>17</v>
      </c>
    </row>
    <row r="412" spans="1:4" ht="18.75" x14ac:dyDescent="0.35">
      <c r="A412" s="1">
        <v>411</v>
      </c>
      <c r="B412" s="18" t="s">
        <v>414</v>
      </c>
      <c r="C412" s="4">
        <v>2020</v>
      </c>
      <c r="D412" s="4">
        <v>17</v>
      </c>
    </row>
    <row r="413" spans="1:4" ht="18.75" x14ac:dyDescent="0.35">
      <c r="A413" s="1">
        <v>412</v>
      </c>
      <c r="B413" s="18" t="s">
        <v>415</v>
      </c>
      <c r="C413" s="4">
        <v>2020</v>
      </c>
      <c r="D413" s="4">
        <v>17</v>
      </c>
    </row>
    <row r="414" spans="1:4" ht="18.75" x14ac:dyDescent="0.35">
      <c r="A414" s="1">
        <v>413</v>
      </c>
      <c r="B414" s="18" t="s">
        <v>416</v>
      </c>
      <c r="C414" s="4">
        <v>2020</v>
      </c>
      <c r="D414" s="4">
        <v>17</v>
      </c>
    </row>
    <row r="415" spans="1:4" ht="18.75" x14ac:dyDescent="0.35">
      <c r="A415" s="1">
        <v>414</v>
      </c>
      <c r="B415" s="18" t="s">
        <v>417</v>
      </c>
      <c r="C415" s="4">
        <v>2020</v>
      </c>
      <c r="D415" s="4">
        <v>17</v>
      </c>
    </row>
    <row r="416" spans="1:4" ht="18.75" x14ac:dyDescent="0.35">
      <c r="A416" s="1">
        <v>415</v>
      </c>
      <c r="B416" s="18" t="s">
        <v>418</v>
      </c>
      <c r="C416" s="4">
        <v>2020</v>
      </c>
      <c r="D416" s="4">
        <v>17</v>
      </c>
    </row>
    <row r="417" spans="1:4" ht="18.75" x14ac:dyDescent="0.35">
      <c r="A417" s="1">
        <v>416</v>
      </c>
      <c r="B417" s="18" t="s">
        <v>419</v>
      </c>
      <c r="C417" s="4">
        <v>2020</v>
      </c>
      <c r="D417" s="4">
        <v>17</v>
      </c>
    </row>
    <row r="418" spans="1:4" ht="18.75" x14ac:dyDescent="0.35">
      <c r="A418" s="1">
        <v>417</v>
      </c>
      <c r="B418" s="18" t="s">
        <v>420</v>
      </c>
      <c r="C418" s="4">
        <v>2020</v>
      </c>
      <c r="D418" s="4">
        <v>17</v>
      </c>
    </row>
    <row r="419" spans="1:4" ht="18.75" x14ac:dyDescent="0.35">
      <c r="A419" s="1">
        <v>418</v>
      </c>
      <c r="B419" s="18" t="s">
        <v>421</v>
      </c>
      <c r="C419" s="4">
        <v>2020</v>
      </c>
      <c r="D419" s="4">
        <v>18</v>
      </c>
    </row>
    <row r="420" spans="1:4" ht="18.75" x14ac:dyDescent="0.35">
      <c r="A420" s="1">
        <v>419</v>
      </c>
      <c r="B420" s="18" t="s">
        <v>422</v>
      </c>
      <c r="C420" s="4">
        <v>2020</v>
      </c>
      <c r="D420" s="4">
        <v>18</v>
      </c>
    </row>
    <row r="421" spans="1:4" ht="18.75" x14ac:dyDescent="0.35">
      <c r="A421" s="1">
        <v>420</v>
      </c>
      <c r="B421" s="18" t="s">
        <v>423</v>
      </c>
      <c r="C421" s="4">
        <v>2020</v>
      </c>
      <c r="D421" s="4">
        <v>18</v>
      </c>
    </row>
    <row r="422" spans="1:4" ht="18.75" x14ac:dyDescent="0.35">
      <c r="A422" s="1">
        <v>421</v>
      </c>
      <c r="B422" s="18" t="s">
        <v>424</v>
      </c>
      <c r="C422" s="4">
        <v>2020</v>
      </c>
      <c r="D422" s="4">
        <v>18</v>
      </c>
    </row>
    <row r="423" spans="1:4" ht="18.75" x14ac:dyDescent="0.35">
      <c r="A423" s="1">
        <v>422</v>
      </c>
      <c r="B423" s="18" t="s">
        <v>425</v>
      </c>
      <c r="C423" s="4">
        <v>2020</v>
      </c>
      <c r="D423" s="4">
        <v>18</v>
      </c>
    </row>
    <row r="424" spans="1:4" ht="18.75" x14ac:dyDescent="0.35">
      <c r="A424" s="1">
        <v>423</v>
      </c>
      <c r="B424" s="18" t="s">
        <v>426</v>
      </c>
      <c r="C424" s="4">
        <v>2020</v>
      </c>
      <c r="D424" s="4">
        <v>18</v>
      </c>
    </row>
    <row r="425" spans="1:4" ht="18.75" x14ac:dyDescent="0.35">
      <c r="A425" s="1">
        <v>424</v>
      </c>
      <c r="B425" s="18" t="s">
        <v>427</v>
      </c>
      <c r="C425" s="4">
        <v>2020</v>
      </c>
      <c r="D425" s="4">
        <v>18</v>
      </c>
    </row>
    <row r="426" spans="1:4" ht="18.75" x14ac:dyDescent="0.35">
      <c r="A426" s="1">
        <v>425</v>
      </c>
      <c r="B426" s="18" t="s">
        <v>428</v>
      </c>
      <c r="C426" s="4">
        <v>2020</v>
      </c>
      <c r="D426" s="4">
        <v>18</v>
      </c>
    </row>
    <row r="427" spans="1:4" ht="18.75" x14ac:dyDescent="0.35">
      <c r="A427" s="1">
        <v>426</v>
      </c>
      <c r="B427" s="18" t="s">
        <v>429</v>
      </c>
      <c r="C427" s="4">
        <v>2020</v>
      </c>
      <c r="D427" s="4">
        <v>18</v>
      </c>
    </row>
    <row r="428" spans="1:4" ht="18.75" x14ac:dyDescent="0.35">
      <c r="A428" s="1">
        <v>427</v>
      </c>
      <c r="B428" s="18" t="s">
        <v>430</v>
      </c>
      <c r="C428" s="4">
        <v>2020</v>
      </c>
      <c r="D428" s="4">
        <v>18</v>
      </c>
    </row>
    <row r="429" spans="1:4" ht="18.75" x14ac:dyDescent="0.35">
      <c r="A429" s="1">
        <v>428</v>
      </c>
      <c r="B429" s="18" t="s">
        <v>431</v>
      </c>
      <c r="C429" s="4">
        <v>2020</v>
      </c>
      <c r="D429" s="4">
        <v>18</v>
      </c>
    </row>
    <row r="430" spans="1:4" ht="18.75" x14ac:dyDescent="0.35">
      <c r="A430" s="1">
        <v>429</v>
      </c>
      <c r="B430" s="18" t="s">
        <v>432</v>
      </c>
      <c r="C430" s="4">
        <v>2020</v>
      </c>
      <c r="D430" s="4">
        <v>18</v>
      </c>
    </row>
    <row r="431" spans="1:4" ht="18.75" x14ac:dyDescent="0.35">
      <c r="A431" s="1">
        <v>430</v>
      </c>
      <c r="B431" s="18" t="s">
        <v>433</v>
      </c>
      <c r="C431" s="4">
        <v>2020</v>
      </c>
      <c r="D431" s="4">
        <v>18</v>
      </c>
    </row>
    <row r="432" spans="1:4" ht="18.75" x14ac:dyDescent="0.35">
      <c r="A432" s="1">
        <v>431</v>
      </c>
      <c r="B432" s="18" t="s">
        <v>434</v>
      </c>
      <c r="C432" s="4">
        <v>2021</v>
      </c>
      <c r="D432" s="4">
        <v>18</v>
      </c>
    </row>
    <row r="433" spans="1:4" ht="18.75" x14ac:dyDescent="0.35">
      <c r="A433" s="1">
        <v>432</v>
      </c>
      <c r="B433" s="18" t="s">
        <v>435</v>
      </c>
      <c r="C433" s="4">
        <v>2021</v>
      </c>
      <c r="D433" s="4">
        <v>18</v>
      </c>
    </row>
    <row r="434" spans="1:4" ht="18.75" x14ac:dyDescent="0.35">
      <c r="A434" s="1">
        <v>433</v>
      </c>
      <c r="B434" s="18" t="s">
        <v>436</v>
      </c>
      <c r="C434" s="4">
        <v>2021</v>
      </c>
      <c r="D434" s="4">
        <v>18</v>
      </c>
    </row>
    <row r="435" spans="1:4" ht="18.75" x14ac:dyDescent="0.35">
      <c r="A435" s="1">
        <v>434</v>
      </c>
      <c r="B435" s="18" t="s">
        <v>437</v>
      </c>
      <c r="C435" s="4">
        <v>2021</v>
      </c>
      <c r="D435" s="4">
        <v>18</v>
      </c>
    </row>
    <row r="436" spans="1:4" ht="18.75" x14ac:dyDescent="0.35">
      <c r="A436" s="1">
        <v>435</v>
      </c>
      <c r="B436" s="18" t="s">
        <v>438</v>
      </c>
      <c r="C436" s="4">
        <v>2021</v>
      </c>
      <c r="D436" s="4">
        <v>18</v>
      </c>
    </row>
    <row r="437" spans="1:4" ht="18.75" x14ac:dyDescent="0.35">
      <c r="A437" s="1">
        <v>436</v>
      </c>
      <c r="B437" s="18" t="s">
        <v>439</v>
      </c>
      <c r="C437" s="4">
        <v>2021</v>
      </c>
      <c r="D437" s="4">
        <v>18</v>
      </c>
    </row>
    <row r="438" spans="1:4" ht="18.75" x14ac:dyDescent="0.35">
      <c r="A438" s="1">
        <v>437</v>
      </c>
      <c r="B438" s="18" t="s">
        <v>440</v>
      </c>
      <c r="C438" s="4">
        <v>2021</v>
      </c>
      <c r="D438" s="4">
        <v>18</v>
      </c>
    </row>
    <row r="439" spans="1:4" ht="18.75" x14ac:dyDescent="0.35">
      <c r="A439" s="1">
        <v>438</v>
      </c>
      <c r="B439" s="18" t="s">
        <v>441</v>
      </c>
      <c r="C439" s="4">
        <v>2021</v>
      </c>
      <c r="D439" s="4">
        <v>18</v>
      </c>
    </row>
    <row r="440" spans="1:4" ht="18.75" x14ac:dyDescent="0.35">
      <c r="A440" s="1">
        <v>439</v>
      </c>
      <c r="B440" s="18" t="s">
        <v>442</v>
      </c>
      <c r="C440" s="4">
        <v>2021</v>
      </c>
      <c r="D440" s="4">
        <v>18</v>
      </c>
    </row>
    <row r="441" spans="1:4" ht="18.75" x14ac:dyDescent="0.35">
      <c r="A441" s="1">
        <v>440</v>
      </c>
      <c r="B441" s="18" t="s">
        <v>443</v>
      </c>
      <c r="C441" s="4">
        <v>2021</v>
      </c>
      <c r="D441" s="4">
        <v>18</v>
      </c>
    </row>
    <row r="442" spans="1:4" ht="18.75" x14ac:dyDescent="0.35">
      <c r="A442" s="1">
        <v>441</v>
      </c>
      <c r="B442" s="18" t="s">
        <v>444</v>
      </c>
      <c r="C442" s="4">
        <v>2021</v>
      </c>
      <c r="D442" s="4">
        <v>18</v>
      </c>
    </row>
    <row r="443" spans="1:4" ht="18.75" x14ac:dyDescent="0.35">
      <c r="A443" s="1">
        <v>442</v>
      </c>
      <c r="B443" s="18" t="s">
        <v>445</v>
      </c>
      <c r="C443" s="4">
        <v>2021</v>
      </c>
      <c r="D443" s="4">
        <v>18</v>
      </c>
    </row>
    <row r="444" spans="1:4" ht="18.75" x14ac:dyDescent="0.35">
      <c r="A444" s="1">
        <v>443</v>
      </c>
      <c r="B444" s="18" t="s">
        <v>446</v>
      </c>
      <c r="C444" s="4">
        <v>2021</v>
      </c>
      <c r="D444" s="4">
        <v>19</v>
      </c>
    </row>
    <row r="445" spans="1:4" ht="18.75" x14ac:dyDescent="0.35">
      <c r="A445" s="1">
        <v>444</v>
      </c>
      <c r="B445" s="18" t="s">
        <v>447</v>
      </c>
      <c r="C445" s="4">
        <v>2021</v>
      </c>
      <c r="D445" s="4">
        <v>19</v>
      </c>
    </row>
    <row r="446" spans="1:4" ht="18.75" x14ac:dyDescent="0.35">
      <c r="A446" s="1">
        <v>445</v>
      </c>
      <c r="B446" s="18" t="s">
        <v>448</v>
      </c>
      <c r="C446" s="4">
        <v>2021</v>
      </c>
      <c r="D446" s="4">
        <v>19</v>
      </c>
    </row>
    <row r="447" spans="1:4" ht="18.75" x14ac:dyDescent="0.35">
      <c r="A447" s="1">
        <v>446</v>
      </c>
      <c r="B447" s="18" t="s">
        <v>449</v>
      </c>
      <c r="C447" s="4">
        <v>2021</v>
      </c>
      <c r="D447" s="4">
        <v>19</v>
      </c>
    </row>
    <row r="448" spans="1:4" ht="18.75" x14ac:dyDescent="0.35">
      <c r="A448" s="1">
        <v>447</v>
      </c>
      <c r="B448" s="18" t="s">
        <v>450</v>
      </c>
      <c r="C448" s="4">
        <v>2021</v>
      </c>
      <c r="D448" s="4">
        <v>19</v>
      </c>
    </row>
    <row r="449" spans="1:4" ht="18.75" x14ac:dyDescent="0.35">
      <c r="A449" s="1">
        <v>448</v>
      </c>
      <c r="B449" s="18" t="s">
        <v>451</v>
      </c>
      <c r="C449" s="4">
        <v>2021</v>
      </c>
      <c r="D449" s="4">
        <v>19</v>
      </c>
    </row>
    <row r="450" spans="1:4" ht="18.75" x14ac:dyDescent="0.35">
      <c r="A450" s="1">
        <v>449</v>
      </c>
      <c r="B450" s="18" t="s">
        <v>452</v>
      </c>
      <c r="C450" s="4">
        <v>2021</v>
      </c>
      <c r="D450" s="4">
        <v>19</v>
      </c>
    </row>
    <row r="451" spans="1:4" ht="18.75" x14ac:dyDescent="0.35">
      <c r="A451" s="1">
        <v>450</v>
      </c>
      <c r="B451" s="18" t="s">
        <v>453</v>
      </c>
      <c r="C451" s="4">
        <v>2021</v>
      </c>
      <c r="D451" s="4">
        <v>19</v>
      </c>
    </row>
    <row r="452" spans="1:4" ht="18.75" x14ac:dyDescent="0.35">
      <c r="A452" s="1">
        <v>451</v>
      </c>
      <c r="B452" s="18" t="s">
        <v>454</v>
      </c>
      <c r="C452" s="4">
        <v>2021</v>
      </c>
      <c r="D452" s="4">
        <v>19</v>
      </c>
    </row>
    <row r="453" spans="1:4" ht="18.75" x14ac:dyDescent="0.35">
      <c r="A453" s="1">
        <v>452</v>
      </c>
      <c r="B453" s="18" t="s">
        <v>455</v>
      </c>
      <c r="C453" s="4">
        <v>2021</v>
      </c>
      <c r="D453" s="4">
        <v>19</v>
      </c>
    </row>
    <row r="454" spans="1:4" ht="18.75" x14ac:dyDescent="0.35">
      <c r="A454" s="1">
        <v>453</v>
      </c>
      <c r="B454" s="18" t="s">
        <v>456</v>
      </c>
      <c r="C454" s="4">
        <v>2021</v>
      </c>
      <c r="D454" s="4">
        <v>19</v>
      </c>
    </row>
    <row r="455" spans="1:4" ht="18.75" x14ac:dyDescent="0.35">
      <c r="A455" s="1">
        <v>454</v>
      </c>
      <c r="B455" s="18" t="s">
        <v>457</v>
      </c>
      <c r="C455" s="4">
        <v>2021</v>
      </c>
      <c r="D455" s="4">
        <v>19</v>
      </c>
    </row>
    <row r="456" spans="1:4" ht="18.75" x14ac:dyDescent="0.35">
      <c r="A456" s="1">
        <v>455</v>
      </c>
      <c r="B456" s="18" t="s">
        <v>458</v>
      </c>
      <c r="C456" s="4">
        <v>2021</v>
      </c>
      <c r="D456" s="4">
        <v>19</v>
      </c>
    </row>
    <row r="457" spans="1:4" ht="18.75" x14ac:dyDescent="0.35">
      <c r="A457" s="1">
        <v>456</v>
      </c>
      <c r="B457" s="18" t="s">
        <v>459</v>
      </c>
      <c r="C457" s="4">
        <v>2021</v>
      </c>
      <c r="D457" s="4">
        <v>19</v>
      </c>
    </row>
    <row r="458" spans="1:4" ht="18.75" x14ac:dyDescent="0.35">
      <c r="A458" s="1">
        <v>457</v>
      </c>
      <c r="B458" s="18" t="s">
        <v>460</v>
      </c>
      <c r="C458" s="4">
        <v>2021</v>
      </c>
      <c r="D458" s="4">
        <v>19</v>
      </c>
    </row>
    <row r="459" spans="1:4" ht="18.75" x14ac:dyDescent="0.35">
      <c r="A459" s="1">
        <v>458</v>
      </c>
      <c r="B459" s="18" t="s">
        <v>461</v>
      </c>
      <c r="C459" s="4">
        <v>2021</v>
      </c>
      <c r="D459" s="4">
        <v>19</v>
      </c>
    </row>
    <row r="460" spans="1:4" ht="18.75" x14ac:dyDescent="0.35">
      <c r="A460" s="1">
        <v>459</v>
      </c>
      <c r="B460" s="18" t="s">
        <v>462</v>
      </c>
      <c r="C460" s="4">
        <v>2021</v>
      </c>
      <c r="D460" s="4">
        <v>19</v>
      </c>
    </row>
    <row r="461" spans="1:4" ht="18.75" x14ac:dyDescent="0.35">
      <c r="A461" s="1">
        <v>460</v>
      </c>
      <c r="B461" s="18" t="s">
        <v>463</v>
      </c>
      <c r="C461" s="4">
        <v>2021</v>
      </c>
      <c r="D461" s="4">
        <v>19</v>
      </c>
    </row>
    <row r="462" spans="1:4" ht="18.75" x14ac:dyDescent="0.35">
      <c r="A462" s="1">
        <v>461</v>
      </c>
      <c r="B462" s="18" t="s">
        <v>464</v>
      </c>
      <c r="C462" s="4">
        <v>2021</v>
      </c>
      <c r="D462" s="4">
        <v>19</v>
      </c>
    </row>
    <row r="463" spans="1:4" ht="18.75" x14ac:dyDescent="0.35">
      <c r="A463" s="1">
        <v>462</v>
      </c>
      <c r="B463" s="18" t="s">
        <v>465</v>
      </c>
      <c r="C463" s="4">
        <v>2021</v>
      </c>
      <c r="D463" s="4">
        <v>19</v>
      </c>
    </row>
    <row r="464" spans="1:4" ht="18.75" x14ac:dyDescent="0.35">
      <c r="A464" s="1">
        <v>463</v>
      </c>
      <c r="B464" s="18" t="s">
        <v>466</v>
      </c>
      <c r="C464" s="4">
        <v>2021</v>
      </c>
      <c r="D464" s="4">
        <v>19</v>
      </c>
    </row>
    <row r="465" spans="1:4" ht="18.75" x14ac:dyDescent="0.35">
      <c r="A465" s="1">
        <v>464</v>
      </c>
      <c r="B465" s="18" t="s">
        <v>467</v>
      </c>
      <c r="C465" s="4">
        <v>2021</v>
      </c>
      <c r="D465" s="4">
        <v>19</v>
      </c>
    </row>
    <row r="466" spans="1:4" ht="18.75" x14ac:dyDescent="0.35">
      <c r="A466" s="1">
        <v>465</v>
      </c>
      <c r="B466" s="18" t="s">
        <v>468</v>
      </c>
      <c r="C466" s="4">
        <v>2021</v>
      </c>
      <c r="D466" s="4">
        <v>19</v>
      </c>
    </row>
    <row r="467" spans="1:4" ht="18.75" x14ac:dyDescent="0.35">
      <c r="A467" s="1">
        <v>466</v>
      </c>
      <c r="B467" s="18" t="s">
        <v>469</v>
      </c>
      <c r="C467" s="4">
        <v>2021</v>
      </c>
      <c r="D467" s="4">
        <v>19</v>
      </c>
    </row>
    <row r="468" spans="1:4" ht="18.75" x14ac:dyDescent="0.35">
      <c r="A468" s="1">
        <v>467</v>
      </c>
      <c r="B468" s="18" t="s">
        <v>470</v>
      </c>
      <c r="C468" s="4">
        <v>2021</v>
      </c>
      <c r="D468" s="4">
        <v>19</v>
      </c>
    </row>
    <row r="469" spans="1:4" ht="18.75" x14ac:dyDescent="0.35">
      <c r="A469" s="1">
        <v>468</v>
      </c>
      <c r="B469" s="18" t="s">
        <v>471</v>
      </c>
      <c r="C469" s="4">
        <v>2022</v>
      </c>
      <c r="D469" s="4">
        <v>20</v>
      </c>
    </row>
    <row r="470" spans="1:4" ht="18.75" x14ac:dyDescent="0.35">
      <c r="A470" s="1">
        <v>469</v>
      </c>
      <c r="B470" s="18" t="s">
        <v>472</v>
      </c>
      <c r="C470" s="4">
        <v>2022</v>
      </c>
      <c r="D470" s="4">
        <v>20</v>
      </c>
    </row>
    <row r="471" spans="1:4" ht="18.75" x14ac:dyDescent="0.35">
      <c r="A471" s="1">
        <v>470</v>
      </c>
      <c r="B471" s="18" t="s">
        <v>473</v>
      </c>
      <c r="C471" s="4">
        <v>2022</v>
      </c>
      <c r="D471" s="4">
        <v>20</v>
      </c>
    </row>
    <row r="472" spans="1:4" ht="18.75" x14ac:dyDescent="0.35">
      <c r="A472" s="1">
        <v>471</v>
      </c>
      <c r="B472" s="18" t="s">
        <v>474</v>
      </c>
      <c r="C472" s="4">
        <v>2022</v>
      </c>
      <c r="D472" s="4">
        <v>20</v>
      </c>
    </row>
    <row r="473" spans="1:4" ht="18.75" x14ac:dyDescent="0.35">
      <c r="A473" s="1">
        <v>472</v>
      </c>
      <c r="B473" s="18" t="s">
        <v>475</v>
      </c>
      <c r="C473" s="4">
        <v>2022</v>
      </c>
      <c r="D473" s="4">
        <v>20</v>
      </c>
    </row>
    <row r="474" spans="1:4" ht="18.75" x14ac:dyDescent="0.35">
      <c r="A474" s="1">
        <v>473</v>
      </c>
      <c r="B474" s="18" t="s">
        <v>476</v>
      </c>
      <c r="C474" s="4">
        <v>2022</v>
      </c>
      <c r="D474" s="4">
        <v>20</v>
      </c>
    </row>
    <row r="475" spans="1:4" ht="18.75" x14ac:dyDescent="0.35">
      <c r="A475" s="1">
        <v>474</v>
      </c>
      <c r="B475" s="18" t="s">
        <v>477</v>
      </c>
      <c r="C475" s="4">
        <v>2022</v>
      </c>
      <c r="D475" s="4">
        <v>20</v>
      </c>
    </row>
    <row r="476" spans="1:4" ht="18.75" x14ac:dyDescent="0.35">
      <c r="A476" s="1">
        <v>475</v>
      </c>
      <c r="B476" s="18" t="s">
        <v>478</v>
      </c>
      <c r="C476" s="4">
        <v>2022</v>
      </c>
      <c r="D476" s="4">
        <v>20</v>
      </c>
    </row>
    <row r="477" spans="1:4" ht="18.75" x14ac:dyDescent="0.35">
      <c r="A477" s="1">
        <v>476</v>
      </c>
      <c r="B477" s="18" t="s">
        <v>479</v>
      </c>
      <c r="C477" s="4">
        <v>2022</v>
      </c>
      <c r="D477" s="4">
        <v>20</v>
      </c>
    </row>
    <row r="478" spans="1:4" ht="18.75" x14ac:dyDescent="0.35">
      <c r="A478" s="1">
        <v>477</v>
      </c>
      <c r="B478" s="18" t="s">
        <v>480</v>
      </c>
      <c r="C478" s="4">
        <v>2022</v>
      </c>
      <c r="D478" s="4">
        <v>20</v>
      </c>
    </row>
    <row r="479" spans="1:4" ht="18.75" x14ac:dyDescent="0.35">
      <c r="A479" s="1">
        <v>478</v>
      </c>
      <c r="B479" s="18" t="s">
        <v>481</v>
      </c>
      <c r="C479" s="4">
        <v>2022</v>
      </c>
      <c r="D479" s="4">
        <v>20</v>
      </c>
    </row>
    <row r="480" spans="1:4" ht="18.75" x14ac:dyDescent="0.35">
      <c r="A480" s="1">
        <v>479</v>
      </c>
      <c r="B480" s="18" t="s">
        <v>482</v>
      </c>
      <c r="C480" s="4">
        <v>2022</v>
      </c>
      <c r="D480" s="4">
        <v>20</v>
      </c>
    </row>
    <row r="481" spans="1:4" ht="18.75" x14ac:dyDescent="0.35">
      <c r="A481" s="1">
        <v>480</v>
      </c>
      <c r="B481" s="18" t="s">
        <v>483</v>
      </c>
      <c r="C481" s="4">
        <v>2022</v>
      </c>
      <c r="D481" s="4">
        <v>20</v>
      </c>
    </row>
    <row r="482" spans="1:4" ht="18.75" x14ac:dyDescent="0.35">
      <c r="A482" s="1">
        <v>481</v>
      </c>
      <c r="B482" s="18" t="s">
        <v>484</v>
      </c>
      <c r="C482" s="4">
        <v>2022</v>
      </c>
      <c r="D482" s="4">
        <v>20</v>
      </c>
    </row>
    <row r="483" spans="1:4" ht="18.75" x14ac:dyDescent="0.35">
      <c r="A483" s="1">
        <v>482</v>
      </c>
      <c r="B483" s="18" t="s">
        <v>485</v>
      </c>
      <c r="C483" s="4">
        <v>2022</v>
      </c>
      <c r="D483" s="4">
        <v>20</v>
      </c>
    </row>
    <row r="484" spans="1:4" ht="18.75" x14ac:dyDescent="0.35">
      <c r="A484" s="1">
        <v>483</v>
      </c>
      <c r="B484" s="18" t="s">
        <v>486</v>
      </c>
      <c r="C484" s="4">
        <v>2022</v>
      </c>
      <c r="D484" s="4">
        <v>20</v>
      </c>
    </row>
    <row r="485" spans="1:4" ht="18.75" x14ac:dyDescent="0.35">
      <c r="A485" s="1">
        <v>484</v>
      </c>
      <c r="B485" s="18" t="s">
        <v>487</v>
      </c>
      <c r="C485" s="4">
        <v>2022</v>
      </c>
      <c r="D485" s="4">
        <v>20</v>
      </c>
    </row>
    <row r="486" spans="1:4" ht="18.75" x14ac:dyDescent="0.35">
      <c r="A486" s="1">
        <v>485</v>
      </c>
      <c r="B486" s="18" t="s">
        <v>488</v>
      </c>
      <c r="C486" s="4">
        <v>2022</v>
      </c>
      <c r="D486" s="4">
        <v>20</v>
      </c>
    </row>
    <row r="487" spans="1:4" ht="18.75" x14ac:dyDescent="0.35">
      <c r="A487" s="1">
        <v>486</v>
      </c>
      <c r="B487" s="18" t="s">
        <v>489</v>
      </c>
      <c r="C487" s="4">
        <v>2022</v>
      </c>
      <c r="D487" s="4">
        <v>20</v>
      </c>
    </row>
    <row r="488" spans="1:4" ht="18.75" x14ac:dyDescent="0.35">
      <c r="A488" s="1">
        <v>487</v>
      </c>
      <c r="B488" s="18" t="s">
        <v>490</v>
      </c>
      <c r="C488" s="4">
        <v>2022</v>
      </c>
      <c r="D488" s="4">
        <v>20</v>
      </c>
    </row>
    <row r="489" spans="1:4" ht="18.75" x14ac:dyDescent="0.35">
      <c r="A489" s="1">
        <v>488</v>
      </c>
      <c r="B489" s="18" t="s">
        <v>491</v>
      </c>
      <c r="C489" s="4">
        <v>2022</v>
      </c>
      <c r="D489" s="4">
        <v>20</v>
      </c>
    </row>
    <row r="490" spans="1:4" ht="18.75" x14ac:dyDescent="0.35">
      <c r="A490" s="1">
        <v>489</v>
      </c>
      <c r="B490" s="18" t="s">
        <v>492</v>
      </c>
      <c r="C490" s="4">
        <v>2022</v>
      </c>
      <c r="D490" s="4">
        <v>20</v>
      </c>
    </row>
    <row r="491" spans="1:4" ht="18.75" x14ac:dyDescent="0.35">
      <c r="A491" s="1">
        <v>490</v>
      </c>
      <c r="B491" s="18" t="s">
        <v>493</v>
      </c>
      <c r="C491" s="4">
        <v>2022</v>
      </c>
      <c r="D491" s="4">
        <v>20</v>
      </c>
    </row>
    <row r="492" spans="1:4" ht="18.75" x14ac:dyDescent="0.35">
      <c r="A492" s="1">
        <v>491</v>
      </c>
      <c r="B492" s="18" t="s">
        <v>494</v>
      </c>
      <c r="C492" s="4">
        <v>2022</v>
      </c>
      <c r="D492" s="4">
        <v>20</v>
      </c>
    </row>
    <row r="493" spans="1:4" ht="18.75" x14ac:dyDescent="0.35">
      <c r="A493" s="1">
        <v>492</v>
      </c>
      <c r="B493" s="18" t="s">
        <v>495</v>
      </c>
      <c r="C493" s="4">
        <v>2022</v>
      </c>
      <c r="D493" s="4">
        <v>20</v>
      </c>
    </row>
    <row r="494" spans="1:4" ht="18.75" x14ac:dyDescent="0.35">
      <c r="A494" s="1">
        <v>493</v>
      </c>
      <c r="B494" s="18" t="s">
        <v>496</v>
      </c>
      <c r="C494" s="4">
        <v>2022</v>
      </c>
      <c r="D494" s="4">
        <v>21</v>
      </c>
    </row>
    <row r="495" spans="1:4" ht="18.75" x14ac:dyDescent="0.35">
      <c r="A495" s="1">
        <v>494</v>
      </c>
      <c r="B495" s="18" t="s">
        <v>497</v>
      </c>
      <c r="C495" s="4">
        <v>2022</v>
      </c>
      <c r="D495" s="4">
        <v>21</v>
      </c>
    </row>
    <row r="496" spans="1:4" ht="18.75" x14ac:dyDescent="0.35">
      <c r="A496" s="1">
        <v>495</v>
      </c>
      <c r="B496" s="18" t="s">
        <v>498</v>
      </c>
      <c r="C496" s="4">
        <v>2022</v>
      </c>
      <c r="D496" s="4">
        <v>21</v>
      </c>
    </row>
    <row r="497" spans="1:4" ht="18.75" x14ac:dyDescent="0.35">
      <c r="A497" s="1">
        <v>496</v>
      </c>
      <c r="B497" s="18" t="s">
        <v>499</v>
      </c>
      <c r="C497" s="4">
        <v>2022</v>
      </c>
      <c r="D497" s="4">
        <v>21</v>
      </c>
    </row>
    <row r="498" spans="1:4" ht="18.75" x14ac:dyDescent="0.35">
      <c r="A498" s="1">
        <v>497</v>
      </c>
      <c r="B498" s="18" t="s">
        <v>500</v>
      </c>
      <c r="C498" s="4">
        <v>2022</v>
      </c>
      <c r="D498" s="4">
        <v>21</v>
      </c>
    </row>
    <row r="499" spans="1:4" ht="18.75" x14ac:dyDescent="0.35">
      <c r="A499" s="1">
        <v>498</v>
      </c>
      <c r="B499" s="18" t="s">
        <v>501</v>
      </c>
      <c r="C499" s="4">
        <v>2022</v>
      </c>
      <c r="D499" s="4">
        <v>21</v>
      </c>
    </row>
    <row r="500" spans="1:4" ht="18.75" x14ac:dyDescent="0.35">
      <c r="A500" s="1">
        <v>499</v>
      </c>
      <c r="B500" s="18" t="s">
        <v>502</v>
      </c>
      <c r="C500" s="4">
        <v>2022</v>
      </c>
      <c r="D500" s="4">
        <v>21</v>
      </c>
    </row>
    <row r="501" spans="1:4" ht="18.75" x14ac:dyDescent="0.35">
      <c r="A501" s="1">
        <v>500</v>
      </c>
      <c r="B501" s="18" t="s">
        <v>503</v>
      </c>
      <c r="C501" s="4">
        <v>2022</v>
      </c>
      <c r="D501" s="4">
        <v>21</v>
      </c>
    </row>
    <row r="502" spans="1:4" ht="18.75" x14ac:dyDescent="0.35">
      <c r="A502" s="1">
        <v>501</v>
      </c>
      <c r="B502" s="18" t="s">
        <v>504</v>
      </c>
      <c r="C502" s="4">
        <v>2022</v>
      </c>
      <c r="D502" s="4">
        <v>21</v>
      </c>
    </row>
    <row r="503" spans="1:4" ht="18.75" x14ac:dyDescent="0.35">
      <c r="A503" s="1">
        <v>502</v>
      </c>
      <c r="B503" s="18" t="s">
        <v>505</v>
      </c>
      <c r="C503" s="4">
        <v>2022</v>
      </c>
      <c r="D503" s="4">
        <v>21</v>
      </c>
    </row>
    <row r="504" spans="1:4" ht="18.75" x14ac:dyDescent="0.35">
      <c r="A504" s="1">
        <v>503</v>
      </c>
      <c r="B504" s="18" t="s">
        <v>506</v>
      </c>
      <c r="C504" s="4">
        <v>2022</v>
      </c>
      <c r="D504" s="4">
        <v>21</v>
      </c>
    </row>
    <row r="505" spans="1:4" ht="18.75" x14ac:dyDescent="0.35">
      <c r="A505" s="1">
        <v>504</v>
      </c>
      <c r="B505" s="18" t="s">
        <v>507</v>
      </c>
      <c r="C505" s="4">
        <v>2022</v>
      </c>
      <c r="D505" s="4">
        <v>21</v>
      </c>
    </row>
    <row r="506" spans="1:4" ht="18.75" x14ac:dyDescent="0.35">
      <c r="A506" s="1">
        <v>505</v>
      </c>
      <c r="B506" s="18" t="s">
        <v>508</v>
      </c>
      <c r="C506" s="4">
        <v>2022</v>
      </c>
      <c r="D506" s="4">
        <v>21</v>
      </c>
    </row>
    <row r="507" spans="1:4" ht="18.75" x14ac:dyDescent="0.35">
      <c r="A507" s="1">
        <v>506</v>
      </c>
      <c r="B507" s="18" t="s">
        <v>509</v>
      </c>
      <c r="C507" s="4">
        <v>2022</v>
      </c>
      <c r="D507" s="4">
        <v>21</v>
      </c>
    </row>
    <row r="508" spans="1:4" ht="18.75" x14ac:dyDescent="0.35">
      <c r="A508" s="1">
        <v>507</v>
      </c>
      <c r="B508" s="18" t="s">
        <v>510</v>
      </c>
      <c r="C508" s="4">
        <v>2022</v>
      </c>
      <c r="D508" s="4">
        <v>21</v>
      </c>
    </row>
    <row r="509" spans="1:4" ht="18.75" x14ac:dyDescent="0.35">
      <c r="A509" s="1">
        <v>508</v>
      </c>
      <c r="B509" s="18" t="s">
        <v>511</v>
      </c>
      <c r="C509" s="4">
        <v>2022</v>
      </c>
      <c r="D509" s="4">
        <v>21</v>
      </c>
    </row>
    <row r="510" spans="1:4" ht="18.75" x14ac:dyDescent="0.35">
      <c r="A510" s="1">
        <v>509</v>
      </c>
      <c r="B510" s="18" t="s">
        <v>512</v>
      </c>
      <c r="C510" s="4">
        <v>2022</v>
      </c>
      <c r="D510" s="4">
        <v>21</v>
      </c>
    </row>
    <row r="511" spans="1:4" ht="18.75" x14ac:dyDescent="0.35">
      <c r="A511" s="1">
        <v>510</v>
      </c>
      <c r="B511" s="18" t="s">
        <v>513</v>
      </c>
      <c r="C511" s="4">
        <v>2022</v>
      </c>
      <c r="D511" s="4">
        <v>21</v>
      </c>
    </row>
    <row r="512" spans="1:4" ht="18.75" x14ac:dyDescent="0.35">
      <c r="A512" s="1">
        <v>511</v>
      </c>
      <c r="B512" s="18" t="s">
        <v>514</v>
      </c>
      <c r="C512" s="4">
        <v>2022</v>
      </c>
      <c r="D512" s="4">
        <v>21</v>
      </c>
    </row>
    <row r="513" spans="1:4" ht="18.75" x14ac:dyDescent="0.35">
      <c r="A513" s="1">
        <v>512</v>
      </c>
      <c r="B513" s="18" t="s">
        <v>515</v>
      </c>
      <c r="C513" s="4">
        <v>2022</v>
      </c>
      <c r="D513" s="4">
        <v>21</v>
      </c>
    </row>
    <row r="514" spans="1:4" ht="18.75" x14ac:dyDescent="0.35">
      <c r="A514" s="1">
        <v>513</v>
      </c>
      <c r="B514" s="18" t="s">
        <v>516</v>
      </c>
      <c r="C514" s="4">
        <v>2022</v>
      </c>
      <c r="D514" s="4">
        <v>21</v>
      </c>
    </row>
    <row r="515" spans="1:4" ht="18.75" x14ac:dyDescent="0.35">
      <c r="A515" s="1">
        <v>514</v>
      </c>
      <c r="B515" s="18" t="s">
        <v>517</v>
      </c>
      <c r="C515" s="4">
        <v>2022</v>
      </c>
      <c r="D515" s="4">
        <v>21</v>
      </c>
    </row>
    <row r="516" spans="1:4" ht="18.75" x14ac:dyDescent="0.35">
      <c r="A516" s="1">
        <v>515</v>
      </c>
      <c r="B516" s="18" t="s">
        <v>518</v>
      </c>
      <c r="C516" s="4">
        <v>2022</v>
      </c>
      <c r="D516" s="4">
        <v>21</v>
      </c>
    </row>
    <row r="517" spans="1:4" ht="18.75" x14ac:dyDescent="0.35">
      <c r="A517" s="1">
        <v>516</v>
      </c>
      <c r="B517" s="18" t="s">
        <v>519</v>
      </c>
      <c r="C517" s="4">
        <v>2022</v>
      </c>
      <c r="D517" s="4">
        <v>21</v>
      </c>
    </row>
    <row r="518" spans="1:4" ht="18.75" x14ac:dyDescent="0.35">
      <c r="A518" s="1">
        <v>517</v>
      </c>
      <c r="B518" s="18" t="s">
        <v>520</v>
      </c>
      <c r="C518" s="4">
        <v>2022</v>
      </c>
      <c r="D518" s="4">
        <v>21</v>
      </c>
    </row>
    <row r="519" spans="1:4" ht="18.75" x14ac:dyDescent="0.35">
      <c r="A519" s="1">
        <v>518</v>
      </c>
      <c r="B519" s="18" t="s">
        <v>521</v>
      </c>
      <c r="C519" s="4">
        <v>2022</v>
      </c>
      <c r="D519" s="4">
        <v>22</v>
      </c>
    </row>
    <row r="520" spans="1:4" ht="18.75" x14ac:dyDescent="0.35">
      <c r="A520" s="1">
        <v>519</v>
      </c>
      <c r="B520" s="18" t="s">
        <v>522</v>
      </c>
      <c r="C520" s="4">
        <v>2022</v>
      </c>
      <c r="D520" s="4">
        <v>22</v>
      </c>
    </row>
    <row r="521" spans="1:4" ht="18.75" x14ac:dyDescent="0.35">
      <c r="A521" s="1">
        <v>520</v>
      </c>
      <c r="B521" s="18" t="s">
        <v>523</v>
      </c>
      <c r="C521" s="4">
        <v>2022</v>
      </c>
      <c r="D521" s="4">
        <v>22</v>
      </c>
    </row>
    <row r="522" spans="1:4" ht="18.75" x14ac:dyDescent="0.35">
      <c r="A522" s="1">
        <v>521</v>
      </c>
      <c r="B522" s="18" t="s">
        <v>524</v>
      </c>
      <c r="C522" s="4">
        <v>2022</v>
      </c>
      <c r="D522" s="4">
        <v>22</v>
      </c>
    </row>
    <row r="523" spans="1:4" ht="18.75" x14ac:dyDescent="0.35">
      <c r="A523" s="1">
        <v>522</v>
      </c>
      <c r="B523" s="18" t="s">
        <v>525</v>
      </c>
      <c r="C523" s="4">
        <v>2022</v>
      </c>
      <c r="D523" s="4">
        <v>22</v>
      </c>
    </row>
    <row r="524" spans="1:4" ht="18.75" x14ac:dyDescent="0.35">
      <c r="A524" s="1">
        <v>523</v>
      </c>
      <c r="B524" s="18" t="s">
        <v>526</v>
      </c>
      <c r="C524" s="4">
        <v>2022</v>
      </c>
      <c r="D524" s="4">
        <v>22</v>
      </c>
    </row>
    <row r="525" spans="1:4" ht="18.75" x14ac:dyDescent="0.35">
      <c r="A525" s="1">
        <v>524</v>
      </c>
      <c r="B525" s="18" t="s">
        <v>527</v>
      </c>
      <c r="C525" s="4">
        <v>2022</v>
      </c>
      <c r="D525" s="4">
        <v>22</v>
      </c>
    </row>
    <row r="526" spans="1:4" ht="18.75" x14ac:dyDescent="0.35">
      <c r="A526" s="1">
        <v>525</v>
      </c>
      <c r="B526" s="18" t="s">
        <v>528</v>
      </c>
      <c r="C526" s="4">
        <v>2022</v>
      </c>
      <c r="D526" s="4">
        <v>22</v>
      </c>
    </row>
    <row r="527" spans="1:4" ht="18.75" x14ac:dyDescent="0.35">
      <c r="A527" s="1">
        <v>526</v>
      </c>
      <c r="B527" s="18" t="s">
        <v>529</v>
      </c>
      <c r="C527" s="4">
        <v>2023</v>
      </c>
      <c r="D527" s="4">
        <v>22</v>
      </c>
    </row>
    <row r="528" spans="1:4" ht="18.75" x14ac:dyDescent="0.35">
      <c r="A528" s="1">
        <v>527</v>
      </c>
      <c r="B528" s="18" t="s">
        <v>530</v>
      </c>
      <c r="C528" s="4">
        <v>2023</v>
      </c>
      <c r="D528" s="4">
        <v>22</v>
      </c>
    </row>
    <row r="529" spans="1:4" ht="18.75" x14ac:dyDescent="0.35">
      <c r="A529" s="1">
        <v>528</v>
      </c>
      <c r="B529" s="18" t="s">
        <v>531</v>
      </c>
      <c r="C529" s="4">
        <v>2023</v>
      </c>
      <c r="D529" s="4">
        <v>22</v>
      </c>
    </row>
    <row r="530" spans="1:4" ht="18.75" x14ac:dyDescent="0.35">
      <c r="A530" s="1">
        <v>529</v>
      </c>
      <c r="B530" s="18" t="s">
        <v>532</v>
      </c>
      <c r="C530" s="4">
        <v>2023</v>
      </c>
      <c r="D530" s="4">
        <v>22</v>
      </c>
    </row>
    <row r="531" spans="1:4" ht="18.75" x14ac:dyDescent="0.35">
      <c r="A531" s="1">
        <v>530</v>
      </c>
      <c r="B531" s="18" t="s">
        <v>533</v>
      </c>
      <c r="C531" s="4">
        <v>2023</v>
      </c>
      <c r="D531" s="4">
        <v>22</v>
      </c>
    </row>
    <row r="532" spans="1:4" ht="18.75" x14ac:dyDescent="0.35">
      <c r="A532" s="1">
        <v>531</v>
      </c>
      <c r="B532" s="18" t="s">
        <v>534</v>
      </c>
      <c r="C532" s="4">
        <v>2023</v>
      </c>
      <c r="D532" s="4">
        <v>22</v>
      </c>
    </row>
    <row r="533" spans="1:4" ht="18.75" x14ac:dyDescent="0.35">
      <c r="A533" s="1">
        <v>532</v>
      </c>
      <c r="B533" s="18" t="s">
        <v>535</v>
      </c>
      <c r="C533" s="4">
        <v>2023</v>
      </c>
      <c r="D533" s="4">
        <v>22</v>
      </c>
    </row>
    <row r="534" spans="1:4" ht="18.75" x14ac:dyDescent="0.35">
      <c r="A534" s="1">
        <v>533</v>
      </c>
      <c r="B534" s="18" t="s">
        <v>536</v>
      </c>
      <c r="C534" s="4">
        <v>2023</v>
      </c>
      <c r="D534" s="4">
        <v>22</v>
      </c>
    </row>
    <row r="535" spans="1:4" ht="18.75" x14ac:dyDescent="0.35">
      <c r="A535" s="1">
        <v>534</v>
      </c>
      <c r="B535" s="18" t="s">
        <v>537</v>
      </c>
      <c r="C535" s="4">
        <v>2023</v>
      </c>
      <c r="D535" s="4">
        <v>22</v>
      </c>
    </row>
    <row r="536" spans="1:4" ht="18.75" x14ac:dyDescent="0.35">
      <c r="A536" s="1">
        <v>535</v>
      </c>
      <c r="B536" s="18" t="s">
        <v>538</v>
      </c>
      <c r="C536" s="4">
        <v>2023</v>
      </c>
      <c r="D536" s="4">
        <v>22</v>
      </c>
    </row>
    <row r="537" spans="1:4" ht="18.75" x14ac:dyDescent="0.35">
      <c r="A537" s="1">
        <v>536</v>
      </c>
      <c r="B537" s="18" t="s">
        <v>539</v>
      </c>
      <c r="C537" s="4">
        <v>2023</v>
      </c>
      <c r="D537" s="4">
        <v>22</v>
      </c>
    </row>
    <row r="538" spans="1:4" ht="18.75" x14ac:dyDescent="0.35">
      <c r="A538" s="1">
        <v>537</v>
      </c>
      <c r="B538" s="18" t="s">
        <v>540</v>
      </c>
      <c r="C538" s="4">
        <v>2023</v>
      </c>
      <c r="D538" s="4">
        <v>22</v>
      </c>
    </row>
    <row r="539" spans="1:4" ht="18.75" x14ac:dyDescent="0.35">
      <c r="A539" s="1">
        <v>538</v>
      </c>
      <c r="B539" s="18" t="s">
        <v>541</v>
      </c>
      <c r="C539" s="4">
        <v>2023</v>
      </c>
      <c r="D539" s="4">
        <v>22</v>
      </c>
    </row>
    <row r="540" spans="1:4" ht="18.75" x14ac:dyDescent="0.35">
      <c r="A540" s="1">
        <v>539</v>
      </c>
      <c r="B540" s="18" t="s">
        <v>542</v>
      </c>
      <c r="C540" s="4">
        <v>2023</v>
      </c>
      <c r="D540" s="4">
        <v>22</v>
      </c>
    </row>
    <row r="541" spans="1:4" ht="18.75" x14ac:dyDescent="0.35">
      <c r="A541" s="1">
        <v>540</v>
      </c>
      <c r="B541" s="18" t="s">
        <v>543</v>
      </c>
      <c r="C541" s="4">
        <v>2023</v>
      </c>
      <c r="D541" s="4">
        <v>22</v>
      </c>
    </row>
    <row r="542" spans="1:4" ht="18.75" x14ac:dyDescent="0.35">
      <c r="A542" s="1">
        <v>541</v>
      </c>
      <c r="B542" s="18" t="s">
        <v>544</v>
      </c>
      <c r="C542" s="4">
        <v>2023</v>
      </c>
      <c r="D542" s="4">
        <v>22</v>
      </c>
    </row>
    <row r="543" spans="1:4" ht="18.75" x14ac:dyDescent="0.35">
      <c r="A543" s="1">
        <v>542</v>
      </c>
      <c r="B543" s="18" t="s">
        <v>545</v>
      </c>
      <c r="C543" s="4">
        <v>2023</v>
      </c>
      <c r="D543" s="4">
        <v>22</v>
      </c>
    </row>
    <row r="544" spans="1:4" ht="18.75" x14ac:dyDescent="0.35">
      <c r="A544" s="1">
        <v>543</v>
      </c>
      <c r="B544" s="18" t="s">
        <v>546</v>
      </c>
      <c r="C544" s="4">
        <v>2023</v>
      </c>
      <c r="D544" s="4">
        <v>23</v>
      </c>
    </row>
    <row r="545" spans="1:4" ht="18.75" x14ac:dyDescent="0.35">
      <c r="A545" s="1">
        <v>544</v>
      </c>
      <c r="B545" s="18" t="s">
        <v>547</v>
      </c>
      <c r="C545" s="4">
        <v>2023</v>
      </c>
      <c r="D545" s="4">
        <v>23</v>
      </c>
    </row>
    <row r="546" spans="1:4" ht="18.75" x14ac:dyDescent="0.35">
      <c r="A546" s="1">
        <v>545</v>
      </c>
      <c r="B546" s="18" t="s">
        <v>548</v>
      </c>
      <c r="C546" s="4">
        <v>2023</v>
      </c>
      <c r="D546" s="4">
        <v>23</v>
      </c>
    </row>
    <row r="547" spans="1:4" ht="18.75" x14ac:dyDescent="0.35">
      <c r="A547" s="1">
        <v>546</v>
      </c>
      <c r="B547" s="18" t="s">
        <v>549</v>
      </c>
      <c r="C547" s="4">
        <v>2023</v>
      </c>
      <c r="D547" s="4">
        <v>23</v>
      </c>
    </row>
    <row r="548" spans="1:4" ht="18.75" x14ac:dyDescent="0.35">
      <c r="A548" s="1">
        <v>547</v>
      </c>
      <c r="B548" s="18" t="s">
        <v>550</v>
      </c>
      <c r="C548" s="4">
        <v>2023</v>
      </c>
      <c r="D548" s="4">
        <v>23</v>
      </c>
    </row>
    <row r="549" spans="1:4" ht="18.75" x14ac:dyDescent="0.35">
      <c r="A549" s="1">
        <v>548</v>
      </c>
      <c r="B549" s="18" t="s">
        <v>551</v>
      </c>
      <c r="C549" s="4">
        <v>2023</v>
      </c>
      <c r="D549" s="4">
        <v>23</v>
      </c>
    </row>
    <row r="550" spans="1:4" ht="18.75" x14ac:dyDescent="0.35">
      <c r="A550" s="1">
        <v>549</v>
      </c>
      <c r="B550" s="18" t="s">
        <v>552</v>
      </c>
      <c r="C550" s="4">
        <v>2023</v>
      </c>
      <c r="D550" s="4">
        <v>23</v>
      </c>
    </row>
    <row r="551" spans="1:4" ht="18.75" x14ac:dyDescent="0.35">
      <c r="A551" s="1">
        <v>550</v>
      </c>
      <c r="B551" s="18" t="s">
        <v>553</v>
      </c>
      <c r="C551" s="4">
        <v>2023</v>
      </c>
      <c r="D551" s="4">
        <v>23</v>
      </c>
    </row>
    <row r="552" spans="1:4" ht="18.75" x14ac:dyDescent="0.35">
      <c r="A552" s="1">
        <v>551</v>
      </c>
      <c r="B552" s="18" t="s">
        <v>554</v>
      </c>
      <c r="C552" s="4">
        <v>2023</v>
      </c>
      <c r="D552" s="4">
        <v>23</v>
      </c>
    </row>
    <row r="553" spans="1:4" ht="18.75" x14ac:dyDescent="0.35">
      <c r="A553" s="1">
        <v>552</v>
      </c>
      <c r="B553" s="18" t="s">
        <v>555</v>
      </c>
      <c r="C553" s="4">
        <v>2023</v>
      </c>
      <c r="D553" s="4">
        <v>23</v>
      </c>
    </row>
    <row r="554" spans="1:4" ht="18.75" x14ac:dyDescent="0.35">
      <c r="A554" s="1">
        <v>553</v>
      </c>
      <c r="B554" s="18" t="s">
        <v>556</v>
      </c>
      <c r="C554" s="4">
        <v>2023</v>
      </c>
      <c r="D554" s="4">
        <v>23</v>
      </c>
    </row>
    <row r="555" spans="1:4" ht="18.75" x14ac:dyDescent="0.35">
      <c r="A555" s="1">
        <v>554</v>
      </c>
      <c r="B555" s="18" t="s">
        <v>557</v>
      </c>
      <c r="C555" s="4">
        <v>2023</v>
      </c>
      <c r="D555" s="4">
        <v>23</v>
      </c>
    </row>
    <row r="556" spans="1:4" ht="18.75" x14ac:dyDescent="0.35">
      <c r="A556" s="1">
        <v>555</v>
      </c>
      <c r="B556" s="18" t="s">
        <v>558</v>
      </c>
      <c r="C556" s="4">
        <v>2023</v>
      </c>
      <c r="D556" s="4">
        <v>23</v>
      </c>
    </row>
  </sheetData>
  <sortState ref="A2:D556">
    <sortCondition ref="C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V35"/>
  <sheetViews>
    <sheetView tabSelected="1" view="pageBreakPreview" zoomScale="93" zoomScaleNormal="100" zoomScaleSheetLayoutView="93" workbookViewId="0">
      <selection activeCell="U6" sqref="U6:U7"/>
    </sheetView>
  </sheetViews>
  <sheetFormatPr baseColWidth="10" defaultRowHeight="15" x14ac:dyDescent="0.25"/>
  <cols>
    <col min="1" max="1" width="2.28515625" customWidth="1"/>
    <col min="2" max="2" width="5.7109375" customWidth="1"/>
    <col min="3" max="4" width="11.42578125" style="21"/>
    <col min="5" max="5" width="10.28515625" style="21" customWidth="1"/>
    <col min="6" max="7" width="2.28515625" style="21" customWidth="1"/>
    <col min="8" max="8" width="5.7109375" style="21" customWidth="1"/>
    <col min="9" max="9" width="11.42578125" style="21"/>
    <col min="10" max="10" width="11" style="21" customWidth="1"/>
    <col min="11" max="11" width="10.28515625" style="21" customWidth="1"/>
    <col min="12" max="13" width="2.28515625" style="21" customWidth="1"/>
    <col min="14" max="14" width="5.7109375" style="21" customWidth="1"/>
    <col min="15" max="17" width="11.42578125" style="21"/>
    <col min="18" max="19" width="2.28515625" customWidth="1"/>
  </cols>
  <sheetData>
    <row r="1" spans="2:22" ht="15.75" thickBot="1" x14ac:dyDescent="0.3">
      <c r="T1" t="str">
        <f>IF(P2="","",VLOOKUP(P2,Base!$A$2:$D$9892,4,FALSE))</f>
        <v/>
      </c>
    </row>
    <row r="2" spans="2:22" ht="15" customHeight="1" x14ac:dyDescent="0.25">
      <c r="P2" s="22"/>
      <c r="T2" s="12">
        <v>1</v>
      </c>
      <c r="U2" s="15">
        <f>+T2+1</f>
        <v>2</v>
      </c>
      <c r="V2" s="9">
        <f>U2+1</f>
        <v>3</v>
      </c>
    </row>
    <row r="3" spans="2:22" ht="15" customHeight="1" x14ac:dyDescent="0.25">
      <c r="P3" s="22"/>
      <c r="T3" s="13"/>
      <c r="U3" s="16"/>
      <c r="V3" s="10"/>
    </row>
    <row r="4" spans="2:22" ht="15" customHeight="1" thickBot="1" x14ac:dyDescent="0.3">
      <c r="P4" s="22"/>
      <c r="T4" s="14"/>
      <c r="U4" s="17"/>
      <c r="V4" s="11"/>
    </row>
    <row r="6" spans="2:22" x14ac:dyDescent="0.25">
      <c r="U6" s="36">
        <v>25</v>
      </c>
    </row>
    <row r="7" spans="2:22" x14ac:dyDescent="0.25">
      <c r="U7" s="36"/>
    </row>
    <row r="8" spans="2:22" ht="23.25" x14ac:dyDescent="0.25">
      <c r="C8" s="30" t="s">
        <v>3</v>
      </c>
      <c r="D8" s="5">
        <f>IF(T2="","",VLOOKUP($T$2*25-24,Data,4))</f>
        <v>1</v>
      </c>
      <c r="I8" s="30" t="s">
        <v>3</v>
      </c>
      <c r="J8" s="5">
        <f>IF(U2="","",VLOOKUP($U$2*25-24,Data,4))</f>
        <v>2</v>
      </c>
      <c r="O8" s="30" t="s">
        <v>3</v>
      </c>
      <c r="P8" s="5">
        <f>IF(V2="","",VLOOKUP($V$2*25-24,Data,4))</f>
        <v>3</v>
      </c>
    </row>
    <row r="10" spans="2:22" ht="18.75" x14ac:dyDescent="0.3">
      <c r="B10" s="2" t="s">
        <v>0</v>
      </c>
      <c r="C10" s="19" t="s">
        <v>1</v>
      </c>
      <c r="D10" s="20"/>
      <c r="E10" s="2" t="s">
        <v>2</v>
      </c>
      <c r="F10" s="23"/>
      <c r="H10" s="24" t="s">
        <v>0</v>
      </c>
      <c r="I10" s="19" t="s">
        <v>1</v>
      </c>
      <c r="J10" s="20" t="s">
        <v>2</v>
      </c>
      <c r="K10" s="2" t="s">
        <v>2</v>
      </c>
      <c r="L10" s="23"/>
      <c r="N10" s="24" t="s">
        <v>0</v>
      </c>
      <c r="O10" s="19" t="s">
        <v>1</v>
      </c>
      <c r="P10" s="20" t="s">
        <v>2</v>
      </c>
      <c r="Q10" s="2" t="s">
        <v>2</v>
      </c>
      <c r="R10" s="6"/>
      <c r="S10" s="6"/>
    </row>
    <row r="11" spans="2:22" ht="15.75" customHeight="1" x14ac:dyDescent="0.25">
      <c r="B11" s="8">
        <f>VLOOKUP($D$8*25-24,Data,1)</f>
        <v>1</v>
      </c>
      <c r="C11" s="25" t="str">
        <f>IF(B11="","",VLOOKUP(B11,Base!$A$2:$D$9892,2,FALSE))</f>
        <v>Nom Prenom 1</v>
      </c>
      <c r="D11" s="25"/>
      <c r="E11" s="26">
        <f>IF(D8="","",VLOOKUP(D8,Base!$A$2:$D$9892,3,FALSE))</f>
        <v>2011</v>
      </c>
      <c r="F11" s="27"/>
      <c r="H11" s="28">
        <f>VLOOKUP($J$8*25-24,Data,1)</f>
        <v>26</v>
      </c>
      <c r="I11" s="29" t="str">
        <f>IF(H11="","",VLOOKUP(H11,Base!$A$2:$D$9892,2,FALSE))</f>
        <v>Nom Prenom 26</v>
      </c>
      <c r="J11" s="29"/>
      <c r="K11" s="28">
        <f>IF(H11="","",VLOOKUP(H11,Base!$A$2:$D$9892,3,FALSE))</f>
        <v>2011</v>
      </c>
      <c r="L11" s="27"/>
      <c r="N11" s="28">
        <f>VLOOKUP($P$8*25-24,Data,1)</f>
        <v>51</v>
      </c>
      <c r="O11" s="29" t="str">
        <f>IF(N11="","",VLOOKUP(N11,Base!$A$2:$D$9892,2,FALSE))</f>
        <v>Nom Prenom 51</v>
      </c>
      <c r="P11" s="29"/>
      <c r="Q11" s="28">
        <f>IF(N11="","",VLOOKUP(N11,Base!$A$2:$D$9892,3,FALSE))</f>
        <v>2012</v>
      </c>
      <c r="R11" s="7"/>
      <c r="S11" s="7"/>
    </row>
    <row r="12" spans="2:22" ht="15.75" customHeight="1" x14ac:dyDescent="0.25">
      <c r="B12" s="8">
        <f>VLOOKUP($D$8*25-23,Data,1)</f>
        <v>2</v>
      </c>
      <c r="C12" s="25" t="str">
        <f>IF(B12="","",VLOOKUP(B12,Base!$A$2:$D$9892,2,FALSE))</f>
        <v>Nom Prenom 2</v>
      </c>
      <c r="D12" s="25"/>
      <c r="E12" s="26">
        <f>IF(B12="","",VLOOKUP(B12,Base!$A$2:$D$9892,3,FALSE))</f>
        <v>2011</v>
      </c>
      <c r="F12" s="27"/>
      <c r="H12" s="28">
        <f>VLOOKUP($J$8*25-23,Data,1)</f>
        <v>27</v>
      </c>
      <c r="I12" s="29" t="str">
        <f>IF(H12="","",VLOOKUP(H12,Base!$A$2:$D$9892,2,FALSE))</f>
        <v>Nom Prenom 27</v>
      </c>
      <c r="J12" s="29"/>
      <c r="K12" s="28">
        <f>IF(H12="","",VLOOKUP(H12,Base!$A$2:$D$9892,3,FALSE))</f>
        <v>2011</v>
      </c>
      <c r="L12" s="27"/>
      <c r="N12" s="28">
        <f>VLOOKUP($P$8*25-23,Data,1)</f>
        <v>52</v>
      </c>
      <c r="O12" s="29" t="str">
        <f>IF(N12="","",VLOOKUP(N12,Base!$A$2:$D$9892,2,FALSE))</f>
        <v>Nom Prenom 52</v>
      </c>
      <c r="P12" s="29"/>
      <c r="Q12" s="28">
        <f>IF(N12="","",VLOOKUP(N12,Base!$A$2:$D$9892,3,FALSE))</f>
        <v>2012</v>
      </c>
      <c r="R12" s="7"/>
      <c r="S12" s="7"/>
    </row>
    <row r="13" spans="2:22" ht="15.75" x14ac:dyDescent="0.25">
      <c r="B13" s="8">
        <f>VLOOKUP($D$8*25-22,Data,1)</f>
        <v>3</v>
      </c>
      <c r="C13" s="25" t="str">
        <f>IF(B13="","",VLOOKUP(B13,Base!$A$2:$D$9892,2,FALSE))</f>
        <v>Nom Prenom 3</v>
      </c>
      <c r="D13" s="25"/>
      <c r="E13" s="26">
        <f>IF(B13="","",VLOOKUP(B13,Base!$A$2:$D$9892,3,FALSE))</f>
        <v>2011</v>
      </c>
      <c r="F13" s="27"/>
      <c r="H13" s="28">
        <f>VLOOKUP($J$8*25-22,Data,1)</f>
        <v>28</v>
      </c>
      <c r="I13" s="29" t="str">
        <f>IF(H13="","",VLOOKUP(H13,Base!$A$2:$D$9892,2,FALSE))</f>
        <v>Nom Prenom 28</v>
      </c>
      <c r="J13" s="29"/>
      <c r="K13" s="28">
        <f>IF(H13="","",VLOOKUP(H13,Base!$A$2:$D$9892,3,FALSE))</f>
        <v>2011</v>
      </c>
      <c r="L13" s="27"/>
      <c r="N13" s="28">
        <f>VLOOKUP($P$8*25-22,Data,1)</f>
        <v>53</v>
      </c>
      <c r="O13" s="29" t="str">
        <f>IF(N13="","",VLOOKUP(N13,Base!$A$2:$D$9892,2,FALSE))</f>
        <v>Nom Prenom 53</v>
      </c>
      <c r="P13" s="29"/>
      <c r="Q13" s="28">
        <f>IF(N13="","",VLOOKUP(N13,Base!$A$2:$D$9892,3,FALSE))</f>
        <v>2012</v>
      </c>
      <c r="R13" s="7"/>
      <c r="S13" s="7"/>
    </row>
    <row r="14" spans="2:22" ht="15.75" x14ac:dyDescent="0.25">
      <c r="B14" s="8">
        <f>VLOOKUP($D$8*25-21,Data,1)</f>
        <v>4</v>
      </c>
      <c r="C14" s="25" t="str">
        <f>IF(B14="","",VLOOKUP(B14,Base!$A$2:$D$9892,2,FALSE))</f>
        <v>Nom Prenom 4</v>
      </c>
      <c r="D14" s="25"/>
      <c r="E14" s="26">
        <f>IF(B14="","",VLOOKUP(B14,Base!$A$2:$D$9892,3,FALSE))</f>
        <v>2011</v>
      </c>
      <c r="F14" s="27"/>
      <c r="H14" s="28">
        <f>VLOOKUP($J$8*25-21,Data,1)</f>
        <v>29</v>
      </c>
      <c r="I14" s="29" t="str">
        <f>IF(H14="","",VLOOKUP(H14,Base!$A$2:$D$9892,2,FALSE))</f>
        <v>Nom Prenom 29</v>
      </c>
      <c r="J14" s="29"/>
      <c r="K14" s="28">
        <f>IF(H14="","",VLOOKUP(H14,Base!$A$2:$D$9892,3,FALSE))</f>
        <v>2011</v>
      </c>
      <c r="L14" s="27"/>
      <c r="N14" s="28">
        <f>VLOOKUP($P$8*25-21,Data,1)</f>
        <v>54</v>
      </c>
      <c r="O14" s="29" t="str">
        <f>IF(N14="","",VLOOKUP(N14,Base!$A$2:$D$9892,2,FALSE))</f>
        <v>Nom Prenom 54</v>
      </c>
      <c r="P14" s="29"/>
      <c r="Q14" s="28">
        <f>IF(N14="","",VLOOKUP(N14,Base!$A$2:$D$9892,3,FALSE))</f>
        <v>2012</v>
      </c>
      <c r="R14" s="7"/>
      <c r="S14" s="7"/>
    </row>
    <row r="15" spans="2:22" ht="15.75" x14ac:dyDescent="0.25">
      <c r="B15" s="8">
        <f>VLOOKUP($D$8*25-20,Data,1)</f>
        <v>5</v>
      </c>
      <c r="C15" s="25" t="str">
        <f>IF(B15="","",VLOOKUP(B15,Base!$A$2:$D$9892,2,FALSE))</f>
        <v>Nom Prenom 5</v>
      </c>
      <c r="D15" s="25"/>
      <c r="E15" s="26">
        <f>IF(B15="","",VLOOKUP(B15,Base!$A$2:$D$9892,3,FALSE))</f>
        <v>2011</v>
      </c>
      <c r="F15" s="27"/>
      <c r="H15" s="28">
        <f>VLOOKUP($J$8*25-20,Data,1)</f>
        <v>30</v>
      </c>
      <c r="I15" s="29" t="str">
        <f>IF(H15="","",VLOOKUP(H15,Base!$A$2:$D$9892,2,FALSE))</f>
        <v>Nom Prenom 30</v>
      </c>
      <c r="J15" s="29"/>
      <c r="K15" s="28">
        <f>IF(H15="","",VLOOKUP(H15,Base!$A$2:$D$9892,3,FALSE))</f>
        <v>2011</v>
      </c>
      <c r="L15" s="27"/>
      <c r="N15" s="28">
        <f>VLOOKUP($P$8*25-20,Data,1)</f>
        <v>55</v>
      </c>
      <c r="O15" s="29" t="str">
        <f>IF(N15="","",VLOOKUP(N15,Base!$A$2:$D$9892,2,FALSE))</f>
        <v>Nom Prenom 55</v>
      </c>
      <c r="P15" s="29"/>
      <c r="Q15" s="28">
        <f>IF(N15="","",VLOOKUP(N15,Base!$A$2:$D$9892,3,FALSE))</f>
        <v>2012</v>
      </c>
      <c r="R15" s="7"/>
      <c r="S15" s="7"/>
    </row>
    <row r="16" spans="2:22" ht="15.75" x14ac:dyDescent="0.25">
      <c r="B16" s="8">
        <f>VLOOKUP($D$8*25-19,Data,1)</f>
        <v>6</v>
      </c>
      <c r="C16" s="25" t="str">
        <f>IF(B16="","",VLOOKUP(B16,Base!$A$2:$D$9892,2,FALSE))</f>
        <v>Nom Prenom 6</v>
      </c>
      <c r="D16" s="25"/>
      <c r="E16" s="26">
        <f>IF(B16="","",VLOOKUP(B16,Base!$A$2:$D$9892,3,FALSE))</f>
        <v>2011</v>
      </c>
      <c r="F16" s="27"/>
      <c r="H16" s="28">
        <f>VLOOKUP($J$8*25-19,Data,1)</f>
        <v>31</v>
      </c>
      <c r="I16" s="29" t="str">
        <f>IF(H16="","",VLOOKUP(H16,Base!$A$2:$D$9892,2,FALSE))</f>
        <v>Nom Prenom 31</v>
      </c>
      <c r="J16" s="29"/>
      <c r="K16" s="28">
        <f>IF(H16="","",VLOOKUP(H16,Base!$A$2:$D$9892,3,FALSE))</f>
        <v>2011</v>
      </c>
      <c r="L16" s="27"/>
      <c r="N16" s="28">
        <f>VLOOKUP($P$8*25-19,Data,1)</f>
        <v>56</v>
      </c>
      <c r="O16" s="29" t="str">
        <f>IF(N16="","",VLOOKUP(N16,Base!$A$2:$D$9892,2,FALSE))</f>
        <v>Nom Prenom 56</v>
      </c>
      <c r="P16" s="29"/>
      <c r="Q16" s="28">
        <f>IF(N16="","",VLOOKUP(N16,Base!$A$2:$D$9892,3,FALSE))</f>
        <v>2012</v>
      </c>
      <c r="R16" s="7"/>
      <c r="S16" s="7"/>
    </row>
    <row r="17" spans="2:19" ht="15.75" x14ac:dyDescent="0.25">
      <c r="B17" s="8">
        <f>VLOOKUP($D$8*25-18,Data,1)</f>
        <v>7</v>
      </c>
      <c r="C17" s="25" t="str">
        <f>IF(B17="","",VLOOKUP(B17,Base!$A$2:$D$9892,2,FALSE))</f>
        <v>Nom Prenom 7</v>
      </c>
      <c r="D17" s="25"/>
      <c r="E17" s="26">
        <f>IF(B17="","",VLOOKUP(B17,Base!$A$2:$D$9892,3,FALSE))</f>
        <v>2011</v>
      </c>
      <c r="F17" s="27"/>
      <c r="H17" s="28">
        <f>VLOOKUP($J$8*25-18,Data,1)</f>
        <v>32</v>
      </c>
      <c r="I17" s="29" t="str">
        <f>IF(H17="","",VLOOKUP(H17,Base!$A$2:$D$9892,2,FALSE))</f>
        <v>Nom Prenom 32</v>
      </c>
      <c r="J17" s="29"/>
      <c r="K17" s="28">
        <f>IF(H17="","",VLOOKUP(H17,Base!$A$2:$D$9892,3,FALSE))</f>
        <v>2011</v>
      </c>
      <c r="L17" s="27"/>
      <c r="N17" s="28">
        <f>VLOOKUP($P$8*25-18,Data,1)</f>
        <v>57</v>
      </c>
      <c r="O17" s="29" t="str">
        <f>IF(N17="","",VLOOKUP(N17,Base!$A$2:$D$9892,2,FALSE))</f>
        <v>Nom Prenom 57</v>
      </c>
      <c r="P17" s="29"/>
      <c r="Q17" s="28">
        <f>IF(N17="","",VLOOKUP(N17,Base!$A$2:$D$9892,3,FALSE))</f>
        <v>2012</v>
      </c>
      <c r="R17" s="7"/>
      <c r="S17" s="7"/>
    </row>
    <row r="18" spans="2:19" ht="15.75" x14ac:dyDescent="0.25">
      <c r="B18" s="8">
        <f>VLOOKUP($D$8*25-17,Data,1)</f>
        <v>8</v>
      </c>
      <c r="C18" s="25" t="str">
        <f>IF(B18="","",VLOOKUP(B18,Base!$A$2:$D$9892,2,FALSE))</f>
        <v>Nom Prenom 8</v>
      </c>
      <c r="D18" s="25"/>
      <c r="E18" s="26">
        <f>IF(B18="","",VLOOKUP(B18,Base!$A$2:$D$9892,3,FALSE))</f>
        <v>2011</v>
      </c>
      <c r="F18" s="27"/>
      <c r="H18" s="28">
        <f>VLOOKUP($J$8*25-17,Data,1)</f>
        <v>33</v>
      </c>
      <c r="I18" s="29" t="str">
        <f>IF(H18="","",VLOOKUP(H18,Base!$A$2:$D$9892,2,FALSE))</f>
        <v>Nom Prenom 33</v>
      </c>
      <c r="J18" s="29"/>
      <c r="K18" s="28">
        <f>IF(H18="","",VLOOKUP(H18,Base!$A$2:$D$9892,3,FALSE))</f>
        <v>2011</v>
      </c>
      <c r="L18" s="27"/>
      <c r="N18" s="28">
        <f>VLOOKUP($P$8*25-17,Data,1)</f>
        <v>58</v>
      </c>
      <c r="O18" s="29" t="str">
        <f>IF(N18="","",VLOOKUP(N18,Base!$A$2:$D$9892,2,FALSE))</f>
        <v>Nom Prenom 58</v>
      </c>
      <c r="P18" s="29"/>
      <c r="Q18" s="28">
        <f>IF(N18="","",VLOOKUP(N18,Base!$A$2:$D$9892,3,FALSE))</f>
        <v>2012</v>
      </c>
      <c r="R18" s="7"/>
      <c r="S18" s="7"/>
    </row>
    <row r="19" spans="2:19" ht="15.75" x14ac:dyDescent="0.25">
      <c r="B19" s="8">
        <f>VLOOKUP($D$8*25-16,Data,1)</f>
        <v>9</v>
      </c>
      <c r="C19" s="25" t="str">
        <f>IF(B19="","",VLOOKUP(B19,Base!$A$2:$D$9892,2,FALSE))</f>
        <v>Nom Prenom 9</v>
      </c>
      <c r="D19" s="25"/>
      <c r="E19" s="26">
        <f>IF(B19="","",VLOOKUP(B19,Base!$A$2:$D$9892,3,FALSE))</f>
        <v>2011</v>
      </c>
      <c r="F19" s="27"/>
      <c r="H19" s="28">
        <f>VLOOKUP($J$8*25-16,Data,1)</f>
        <v>34</v>
      </c>
      <c r="I19" s="29" t="str">
        <f>IF(H19="","",VLOOKUP(H19,Base!$A$2:$D$9892,2,FALSE))</f>
        <v>Nom Prenom 34</v>
      </c>
      <c r="J19" s="29"/>
      <c r="K19" s="28">
        <f>IF(H19="","",VLOOKUP(H19,Base!$A$2:$D$9892,3,FALSE))</f>
        <v>2011</v>
      </c>
      <c r="L19" s="27"/>
      <c r="N19" s="28">
        <f>VLOOKUP($P$8*25-16,Data,1)</f>
        <v>59</v>
      </c>
      <c r="O19" s="29" t="str">
        <f>IF(N19="","",VLOOKUP(N19,Base!$A$2:$D$9892,2,FALSE))</f>
        <v>Nom Prenom 59</v>
      </c>
      <c r="P19" s="29"/>
      <c r="Q19" s="28">
        <f>IF(N19="","",VLOOKUP(N19,Base!$A$2:$D$9892,3,FALSE))</f>
        <v>2012</v>
      </c>
      <c r="R19" s="7"/>
      <c r="S19" s="7"/>
    </row>
    <row r="20" spans="2:19" ht="15.75" x14ac:dyDescent="0.25">
      <c r="B20" s="8">
        <f>VLOOKUP($D$8*25-15,Data,1)</f>
        <v>10</v>
      </c>
      <c r="C20" s="25" t="str">
        <f>IF(B20="","",VLOOKUP(B20,Base!$A$2:$D$9892,2,FALSE))</f>
        <v>Nom Prenom 10</v>
      </c>
      <c r="D20" s="25"/>
      <c r="E20" s="26">
        <f>IF(B20="","",VLOOKUP(B20,Base!$A$2:$D$9892,3,FALSE))</f>
        <v>2011</v>
      </c>
      <c r="F20" s="27"/>
      <c r="H20" s="28">
        <f>VLOOKUP($J$8*25-15,Data,1)</f>
        <v>35</v>
      </c>
      <c r="I20" s="29" t="str">
        <f>IF(H20="","",VLOOKUP(H20,Base!$A$2:$D$9892,2,FALSE))</f>
        <v>Nom Prenom 35</v>
      </c>
      <c r="J20" s="29"/>
      <c r="K20" s="28">
        <f>IF(H20="","",VLOOKUP(H20,Base!$A$2:$D$9892,3,FALSE))</f>
        <v>2011</v>
      </c>
      <c r="L20" s="27"/>
      <c r="N20" s="28">
        <f>VLOOKUP($P$8*25-15,Data,1)</f>
        <v>60</v>
      </c>
      <c r="O20" s="29" t="str">
        <f>IF(N20="","",VLOOKUP(N20,Base!$A$2:$D$9892,2,FALSE))</f>
        <v>Nom Prenom 60</v>
      </c>
      <c r="P20" s="29"/>
      <c r="Q20" s="28">
        <f>IF(N20="","",VLOOKUP(N20,Base!$A$2:$D$9892,3,FALSE))</f>
        <v>2012</v>
      </c>
      <c r="R20" s="7"/>
      <c r="S20" s="7"/>
    </row>
    <row r="21" spans="2:19" ht="15.75" x14ac:dyDescent="0.25">
      <c r="B21" s="8">
        <f>VLOOKUP($D$8*25-14,Data,1)</f>
        <v>11</v>
      </c>
      <c r="C21" s="25" t="str">
        <f>IF(B21="","",VLOOKUP(B21,Base!$A$2:$D$9892,2,FALSE))</f>
        <v>Nom Prenom 11</v>
      </c>
      <c r="D21" s="25"/>
      <c r="E21" s="26">
        <f>IF(B21="","",VLOOKUP(B21,Base!$A$2:$D$9892,3,FALSE))</f>
        <v>2011</v>
      </c>
      <c r="F21" s="27"/>
      <c r="H21" s="28">
        <f>VLOOKUP($J$8*25-14,Data,1)</f>
        <v>36</v>
      </c>
      <c r="I21" s="29" t="str">
        <f>IF(H21="","",VLOOKUP(H21,Base!$A$2:$D$9892,2,FALSE))</f>
        <v>Nom Prenom 36</v>
      </c>
      <c r="J21" s="29"/>
      <c r="K21" s="28">
        <f>IF(H21="","",VLOOKUP(H21,Base!$A$2:$D$9892,3,FALSE))</f>
        <v>2011</v>
      </c>
      <c r="L21" s="27"/>
      <c r="N21" s="28">
        <f>VLOOKUP($P$8*25-14,Data,1)</f>
        <v>61</v>
      </c>
      <c r="O21" s="29" t="str">
        <f>IF(N21="","",VLOOKUP(N21,Base!$A$2:$D$9892,2,FALSE))</f>
        <v>Nom Prenom 61</v>
      </c>
      <c r="P21" s="29"/>
      <c r="Q21" s="28">
        <f>IF(N21="","",VLOOKUP(N21,Base!$A$2:$D$9892,3,FALSE))</f>
        <v>2012</v>
      </c>
      <c r="R21" s="7"/>
      <c r="S21" s="7"/>
    </row>
    <row r="22" spans="2:19" ht="15.75" x14ac:dyDescent="0.25">
      <c r="B22" s="8">
        <f>VLOOKUP($D$8*25-13,Data,1)</f>
        <v>12</v>
      </c>
      <c r="C22" s="25" t="str">
        <f>IF(B22="","",VLOOKUP(B22,Base!$A$2:$D$9892,2,FALSE))</f>
        <v>Nom Prenom 12</v>
      </c>
      <c r="D22" s="25"/>
      <c r="E22" s="26">
        <f>IF(B22="","",VLOOKUP(B22,Base!$A$2:$D$9892,3,FALSE))</f>
        <v>2011</v>
      </c>
      <c r="F22" s="27"/>
      <c r="H22" s="28">
        <f>VLOOKUP($J$8*25-13,Data,1)</f>
        <v>37</v>
      </c>
      <c r="I22" s="29" t="str">
        <f>IF(H22="","",VLOOKUP(H22,Base!$A$2:$D$9892,2,FALSE))</f>
        <v>Nom Prenom 37</v>
      </c>
      <c r="J22" s="29"/>
      <c r="K22" s="28">
        <f>IF(H22="","",VLOOKUP(H22,Base!$A$2:$D$9892,3,FALSE))</f>
        <v>2011</v>
      </c>
      <c r="L22" s="27"/>
      <c r="N22" s="28">
        <f>VLOOKUP($P$8*25-13,Data,1)</f>
        <v>62</v>
      </c>
      <c r="O22" s="29" t="str">
        <f>IF(N22="","",VLOOKUP(N22,Base!$A$2:$D$9892,2,FALSE))</f>
        <v>Nom Prenom 62</v>
      </c>
      <c r="P22" s="29"/>
      <c r="Q22" s="28">
        <f>IF(N22="","",VLOOKUP(N22,Base!$A$2:$D$9892,3,FALSE))</f>
        <v>2012</v>
      </c>
      <c r="R22" s="7"/>
      <c r="S22" s="7"/>
    </row>
    <row r="23" spans="2:19" ht="15.75" x14ac:dyDescent="0.25">
      <c r="B23" s="8">
        <f>VLOOKUP($D$8*25-12,Data,1)</f>
        <v>13</v>
      </c>
      <c r="C23" s="25" t="str">
        <f>IF(B23="","",VLOOKUP(B23,Base!$A$2:$D$9892,2,FALSE))</f>
        <v>Nom Prenom 13</v>
      </c>
      <c r="D23" s="25"/>
      <c r="E23" s="26">
        <f>IF(B23="","",VLOOKUP(B23,Base!$A$2:$D$9892,3,FALSE))</f>
        <v>2011</v>
      </c>
      <c r="F23" s="27"/>
      <c r="H23" s="28">
        <f>VLOOKUP($J$8*25-12,Data,1)</f>
        <v>38</v>
      </c>
      <c r="I23" s="29" t="str">
        <f>IF(H23="","",VLOOKUP(H23,Base!$A$2:$D$9892,2,FALSE))</f>
        <v>Nom Prenom 38</v>
      </c>
      <c r="J23" s="29"/>
      <c r="K23" s="28">
        <f>IF(H23="","",VLOOKUP(H23,Base!$A$2:$D$9892,3,FALSE))</f>
        <v>2011</v>
      </c>
      <c r="L23" s="27"/>
      <c r="N23" s="28">
        <f>VLOOKUP($P$8*25-12,Data,1)</f>
        <v>63</v>
      </c>
      <c r="O23" s="29" t="str">
        <f>IF(N23="","",VLOOKUP(N23,Base!$A$2:$D$9892,2,FALSE))</f>
        <v>Nom Prenom 63</v>
      </c>
      <c r="P23" s="29"/>
      <c r="Q23" s="28">
        <f>IF(N23="","",VLOOKUP(N23,Base!$A$2:$D$9892,3,FALSE))</f>
        <v>2012</v>
      </c>
      <c r="R23" s="7"/>
      <c r="S23" s="7"/>
    </row>
    <row r="24" spans="2:19" ht="15.75" x14ac:dyDescent="0.25">
      <c r="B24" s="8">
        <f>VLOOKUP($D$8*25-11,Data,1)</f>
        <v>14</v>
      </c>
      <c r="C24" s="25" t="str">
        <f>IF(B24="","",VLOOKUP(B24,Base!$A$2:$D$9892,2,FALSE))</f>
        <v>Nom Prenom 14</v>
      </c>
      <c r="D24" s="25"/>
      <c r="E24" s="26">
        <f>IF(B24="","",VLOOKUP(B24,Base!$A$2:$D$9892,3,FALSE))</f>
        <v>2011</v>
      </c>
      <c r="F24" s="27"/>
      <c r="H24" s="28">
        <f>VLOOKUP($J$8*25-11,Data,1)</f>
        <v>39</v>
      </c>
      <c r="I24" s="29" t="str">
        <f>IF(H24="","",VLOOKUP(H24,Base!$A$2:$D$9892,2,FALSE))</f>
        <v>Nom Prenom 39</v>
      </c>
      <c r="J24" s="29"/>
      <c r="K24" s="28">
        <f>IF(H24="","",VLOOKUP(H24,Base!$A$2:$D$9892,3,FALSE))</f>
        <v>2011</v>
      </c>
      <c r="L24" s="27"/>
      <c r="N24" s="28">
        <f>VLOOKUP($P$8*25-11,Data,1)</f>
        <v>64</v>
      </c>
      <c r="O24" s="29" t="str">
        <f>IF(N24="","",VLOOKUP(N24,Base!$A$2:$D$9892,2,FALSE))</f>
        <v>Nom Prenom 64</v>
      </c>
      <c r="P24" s="29"/>
      <c r="Q24" s="28">
        <f>IF(N24="","",VLOOKUP(N24,Base!$A$2:$D$9892,3,FALSE))</f>
        <v>2012</v>
      </c>
      <c r="R24" s="7"/>
      <c r="S24" s="7"/>
    </row>
    <row r="25" spans="2:19" ht="15.75" x14ac:dyDescent="0.25">
      <c r="B25" s="8">
        <f>VLOOKUP($D$8*25-10,Data,1)</f>
        <v>15</v>
      </c>
      <c r="C25" s="25" t="str">
        <f>IF(B25="","",VLOOKUP(B25,Base!$A$2:$D$9892,2,FALSE))</f>
        <v>Nom Prenom 15</v>
      </c>
      <c r="D25" s="25"/>
      <c r="E25" s="26">
        <f>IF(B25="","",VLOOKUP(B25,Base!$A$2:$D$9892,3,FALSE))</f>
        <v>2011</v>
      </c>
      <c r="F25" s="27"/>
      <c r="H25" s="28">
        <f>VLOOKUP($J$8*25-10,Data,1)</f>
        <v>40</v>
      </c>
      <c r="I25" s="29" t="str">
        <f>IF(H25="","",VLOOKUP(H25,Base!$A$2:$D$9892,2,FALSE))</f>
        <v>Nom Prenom 40</v>
      </c>
      <c r="J25" s="29"/>
      <c r="K25" s="28">
        <f>IF(H25="","",VLOOKUP(H25,Base!$A$2:$D$9892,3,FALSE))</f>
        <v>2011</v>
      </c>
      <c r="L25" s="27"/>
      <c r="N25" s="28">
        <f>VLOOKUP($P$8*25-10,Data,1)</f>
        <v>65</v>
      </c>
      <c r="O25" s="29" t="str">
        <f>IF(N25="","",VLOOKUP(N25,Base!$A$2:$D$9892,2,FALSE))</f>
        <v>Nom Prenom 65</v>
      </c>
      <c r="P25" s="29"/>
      <c r="Q25" s="28">
        <f>IF(N25="","",VLOOKUP(N25,Base!$A$2:$D$9892,3,FALSE))</f>
        <v>2012</v>
      </c>
      <c r="R25" s="7"/>
      <c r="S25" s="7"/>
    </row>
    <row r="26" spans="2:19" ht="15.75" x14ac:dyDescent="0.25">
      <c r="B26" s="8">
        <f>VLOOKUP($D$8*25-9,Data,1)</f>
        <v>16</v>
      </c>
      <c r="C26" s="25" t="str">
        <f>IF(B26="","",VLOOKUP(B26,Base!$A$2:$D$9892,2,FALSE))</f>
        <v>Nom Prenom 16</v>
      </c>
      <c r="D26" s="25"/>
      <c r="E26" s="26">
        <f>IF(B26="","",VLOOKUP(B26,Base!$A$2:$D$9892,3,FALSE))</f>
        <v>2011</v>
      </c>
      <c r="F26" s="27"/>
      <c r="H26" s="28">
        <f>VLOOKUP($J$8*25-9,Data,1)</f>
        <v>41</v>
      </c>
      <c r="I26" s="29" t="str">
        <f>IF(H26="","",VLOOKUP(H26,Base!$A$2:$D$9892,2,FALSE))</f>
        <v>Nom Prenom 41</v>
      </c>
      <c r="J26" s="29"/>
      <c r="K26" s="28">
        <f>IF(H26="","",VLOOKUP(H26,Base!$A$2:$D$9892,3,FALSE))</f>
        <v>2011</v>
      </c>
      <c r="L26" s="27"/>
      <c r="N26" s="28">
        <f>VLOOKUP($P$8*25-9,Data,1)</f>
        <v>66</v>
      </c>
      <c r="O26" s="29" t="str">
        <f>IF(N26="","",VLOOKUP(N26,Base!$A$2:$D$9892,2,FALSE))</f>
        <v>Nom Prenom 66</v>
      </c>
      <c r="P26" s="29"/>
      <c r="Q26" s="28">
        <f>IF(N26="","",VLOOKUP(N26,Base!$A$2:$D$9892,3,FALSE))</f>
        <v>2012</v>
      </c>
      <c r="R26" s="7"/>
      <c r="S26" s="7"/>
    </row>
    <row r="27" spans="2:19" ht="15.75" x14ac:dyDescent="0.25">
      <c r="B27" s="8">
        <f>VLOOKUP($D$8*25-8,Data,1)</f>
        <v>17</v>
      </c>
      <c r="C27" s="25" t="str">
        <f>IF(B27="","",VLOOKUP(B27,Base!$A$2:$D$9892,2,FALSE))</f>
        <v>Nom Prenom 17</v>
      </c>
      <c r="D27" s="25"/>
      <c r="E27" s="26">
        <f>IF(B27="","",VLOOKUP(B27,Base!$A$2:$D$9892,3,FALSE))</f>
        <v>2011</v>
      </c>
      <c r="F27" s="27"/>
      <c r="H27" s="28">
        <f>VLOOKUP($J$8*25-8,Data,1)</f>
        <v>42</v>
      </c>
      <c r="I27" s="29" t="str">
        <f>IF(H27="","",VLOOKUP(H27,Base!$A$2:$D$9892,2,FALSE))</f>
        <v>Nom Prenom 42</v>
      </c>
      <c r="J27" s="29"/>
      <c r="K27" s="28">
        <f>IF(H27="","",VLOOKUP(H27,Base!$A$2:$D$9892,3,FALSE))</f>
        <v>2012</v>
      </c>
      <c r="L27" s="27"/>
      <c r="N27" s="28">
        <f>VLOOKUP($P$8*25-8,Data,1)</f>
        <v>67</v>
      </c>
      <c r="O27" s="29" t="str">
        <f>IF(N27="","",VLOOKUP(N27,Base!$A$2:$D$9892,2,FALSE))</f>
        <v>Nom Prenom 67</v>
      </c>
      <c r="P27" s="29"/>
      <c r="Q27" s="28">
        <f>IF(N27="","",VLOOKUP(N27,Base!$A$2:$D$9892,3,FALSE))</f>
        <v>2012</v>
      </c>
      <c r="R27" s="7"/>
      <c r="S27" s="7"/>
    </row>
    <row r="28" spans="2:19" ht="15.75" x14ac:dyDescent="0.25">
      <c r="B28" s="8">
        <f>VLOOKUP($D$8*25-7,Data,1)</f>
        <v>18</v>
      </c>
      <c r="C28" s="25" t="str">
        <f>IF(B28="","",VLOOKUP(B28,Base!$A$2:$D$9892,2,FALSE))</f>
        <v>Nom Prenom 18</v>
      </c>
      <c r="D28" s="25"/>
      <c r="E28" s="26">
        <f>IF(B28="","",VLOOKUP(B28,Base!$A$2:$D$9892,3,FALSE))</f>
        <v>2011</v>
      </c>
      <c r="F28" s="27"/>
      <c r="H28" s="28">
        <f>VLOOKUP($J$8*25-7,Data,1)</f>
        <v>43</v>
      </c>
      <c r="I28" s="29" t="str">
        <f>IF(H28="","",VLOOKUP(H28,Base!$A$2:$D$9892,2,FALSE))</f>
        <v>Nom Prenom 43</v>
      </c>
      <c r="J28" s="29"/>
      <c r="K28" s="28">
        <f>IF(H28="","",VLOOKUP(H28,Base!$A$2:$D$9892,3,FALSE))</f>
        <v>2012</v>
      </c>
      <c r="L28" s="27"/>
      <c r="N28" s="28">
        <f>VLOOKUP($P$8*25-7,Data,1)</f>
        <v>68</v>
      </c>
      <c r="O28" s="29" t="str">
        <f>IF(N28="","",VLOOKUP(N28,Base!$A$2:$D$9892,2,FALSE))</f>
        <v>Nom Prenom 68</v>
      </c>
      <c r="P28" s="29"/>
      <c r="Q28" s="28">
        <f>IF(N28="","",VLOOKUP(N28,Base!$A$2:$D$9892,3,FALSE))</f>
        <v>2012</v>
      </c>
      <c r="R28" s="7"/>
      <c r="S28" s="7"/>
    </row>
    <row r="29" spans="2:19" ht="15.75" x14ac:dyDescent="0.25">
      <c r="B29" s="8">
        <f>VLOOKUP($D$8*25-6,Data,1)</f>
        <v>19</v>
      </c>
      <c r="C29" s="25" t="str">
        <f>IF(B29="","",VLOOKUP(B29,Base!$A$2:$D$9892,2,FALSE))</f>
        <v>Nom Prenom 19</v>
      </c>
      <c r="D29" s="25"/>
      <c r="E29" s="26">
        <f>IF(B29="","",VLOOKUP(B29,Base!$A$2:$D$9892,3,FALSE))</f>
        <v>2011</v>
      </c>
      <c r="F29" s="27"/>
      <c r="H29" s="28">
        <f>VLOOKUP($J$8*25-6,Data,1)</f>
        <v>44</v>
      </c>
      <c r="I29" s="29" t="str">
        <f>IF(H29="","",VLOOKUP(H29,Base!$A$2:$D$9892,2,FALSE))</f>
        <v>Nom Prenom 44</v>
      </c>
      <c r="J29" s="29"/>
      <c r="K29" s="28">
        <f>IF(H29="","",VLOOKUP(H29,Base!$A$2:$D$9892,3,FALSE))</f>
        <v>2012</v>
      </c>
      <c r="L29" s="27"/>
      <c r="N29" s="28">
        <f>VLOOKUP($P$8*25-6,Data,1)</f>
        <v>69</v>
      </c>
      <c r="O29" s="29" t="str">
        <f>IF(N29="","",VLOOKUP(N29,Base!$A$2:$D$9892,2,FALSE))</f>
        <v>Nom Prenom 69</v>
      </c>
      <c r="P29" s="29"/>
      <c r="Q29" s="28">
        <f>IF(N29="","",VLOOKUP(N29,Base!$A$2:$D$9892,3,FALSE))</f>
        <v>2012</v>
      </c>
      <c r="R29" s="7"/>
      <c r="S29" s="7"/>
    </row>
    <row r="30" spans="2:19" ht="15.75" x14ac:dyDescent="0.25">
      <c r="B30" s="8">
        <f>VLOOKUP($D$8*25-5,Data,1)</f>
        <v>20</v>
      </c>
      <c r="C30" s="25" t="str">
        <f>IF(B30="","",VLOOKUP(B30,Base!$A$2:$D$9892,2,FALSE))</f>
        <v>Nom Prenom 20</v>
      </c>
      <c r="D30" s="25"/>
      <c r="E30" s="26">
        <f>IF(B30="","",VLOOKUP(B30,Base!$A$2:$D$9892,3,FALSE))</f>
        <v>2011</v>
      </c>
      <c r="F30" s="27"/>
      <c r="H30" s="28">
        <f>VLOOKUP($J$8*25-5,Data,1)</f>
        <v>45</v>
      </c>
      <c r="I30" s="29" t="str">
        <f>IF(H30="","",VLOOKUP(H30,Base!$A$2:$D$9892,2,FALSE))</f>
        <v>Nom Prenom 45</v>
      </c>
      <c r="J30" s="29"/>
      <c r="K30" s="28">
        <f>IF(H30="","",VLOOKUP(H30,Base!$A$2:$D$9892,3,FALSE))</f>
        <v>2012</v>
      </c>
      <c r="L30" s="27"/>
      <c r="N30" s="28">
        <f>VLOOKUP($P$8*25-5,Data,1)</f>
        <v>70</v>
      </c>
      <c r="O30" s="29" t="str">
        <f>IF(N30="","",VLOOKUP(N30,Base!$A$2:$D$9892,2,FALSE))</f>
        <v>Nom Prenom 70</v>
      </c>
      <c r="P30" s="29"/>
      <c r="Q30" s="28">
        <f>IF(N30="","",VLOOKUP(N30,Base!$A$2:$D$9892,3,FALSE))</f>
        <v>2012</v>
      </c>
      <c r="R30" s="7"/>
      <c r="S30" s="7"/>
    </row>
    <row r="31" spans="2:19" ht="15.75" x14ac:dyDescent="0.25">
      <c r="B31" s="8">
        <f>VLOOKUP($D$8*25-4,Data,1)</f>
        <v>21</v>
      </c>
      <c r="C31" s="25" t="str">
        <f>IF(B31="","",VLOOKUP(B31,Base!$A$2:$D$9892,2,FALSE))</f>
        <v>Nom Prenom 21</v>
      </c>
      <c r="D31" s="25"/>
      <c r="E31" s="26">
        <f>IF(B31="","",VLOOKUP(B31,Base!$A$2:$D$9892,3,FALSE))</f>
        <v>2011</v>
      </c>
      <c r="F31" s="27"/>
      <c r="H31" s="28">
        <f>VLOOKUP($J$8*25-4,Data,1)</f>
        <v>46</v>
      </c>
      <c r="I31" s="29" t="str">
        <f>IF(H31="","",VLOOKUP(H31,Base!$A$2:$D$9892,2,FALSE))</f>
        <v>Nom Prenom 46</v>
      </c>
      <c r="J31" s="29"/>
      <c r="K31" s="28">
        <f>IF(H31="","",VLOOKUP(H31,Base!$A$2:$D$9892,3,FALSE))</f>
        <v>2012</v>
      </c>
      <c r="L31" s="27"/>
      <c r="N31" s="28">
        <f>VLOOKUP($P$8*25-4,Data,1)</f>
        <v>71</v>
      </c>
      <c r="O31" s="29" t="str">
        <f>IF(N31="","",VLOOKUP(N31,Base!$A$2:$D$9892,2,FALSE))</f>
        <v>Nom Prenom 71</v>
      </c>
      <c r="P31" s="29"/>
      <c r="Q31" s="28">
        <f>IF(N31="","",VLOOKUP(N31,Base!$A$2:$D$9892,3,FALSE))</f>
        <v>2012</v>
      </c>
      <c r="R31" s="7"/>
      <c r="S31" s="7"/>
    </row>
    <row r="32" spans="2:19" ht="15.75" x14ac:dyDescent="0.25">
      <c r="B32" s="8">
        <f>VLOOKUP($D$8*25-3,Data,1)</f>
        <v>22</v>
      </c>
      <c r="C32" s="25" t="str">
        <f>IF(B32="","",VLOOKUP(B32,Base!$A$2:$D$9892,2,FALSE))</f>
        <v>Nom Prenom 22</v>
      </c>
      <c r="D32" s="25"/>
      <c r="E32" s="26">
        <f>IF(B32="","",VLOOKUP(B32,Base!$A$2:$D$9892,3,FALSE))</f>
        <v>2011</v>
      </c>
      <c r="F32" s="27"/>
      <c r="H32" s="28">
        <f>VLOOKUP($J$8*25-3,Data,1)</f>
        <v>47</v>
      </c>
      <c r="I32" s="29" t="str">
        <f>IF(H32="","",VLOOKUP(H32,Base!$A$2:$D$9892,2,FALSE))</f>
        <v>Nom Prenom 47</v>
      </c>
      <c r="J32" s="29"/>
      <c r="K32" s="28">
        <f>IF(H32="","",VLOOKUP(H32,Base!$A$2:$D$9892,3,FALSE))</f>
        <v>2012</v>
      </c>
      <c r="L32" s="27"/>
      <c r="N32" s="28">
        <f>VLOOKUP($P$8*25-3,Data,1)</f>
        <v>72</v>
      </c>
      <c r="O32" s="29" t="str">
        <f>IF(N32="","",VLOOKUP(N32,Base!$A$2:$D$9892,2,FALSE))</f>
        <v>Nom Prenom 72</v>
      </c>
      <c r="P32" s="29"/>
      <c r="Q32" s="28">
        <f>IF(N32="","",VLOOKUP(N32,Base!$A$2:$D$9892,3,FALSE))</f>
        <v>2012</v>
      </c>
      <c r="R32" s="7"/>
      <c r="S32" s="7"/>
    </row>
    <row r="33" spans="2:19" ht="15.75" x14ac:dyDescent="0.25">
      <c r="B33" s="8">
        <f>VLOOKUP($D$8*25-0,Data,1)</f>
        <v>25</v>
      </c>
      <c r="C33" s="25" t="str">
        <f>IF(B33="","",VLOOKUP(B33,Base!$A$2:$D$9892,2,FALSE))</f>
        <v>Nom Prenom 25</v>
      </c>
      <c r="D33" s="25"/>
      <c r="E33" s="26">
        <f>IF(B33="","",VLOOKUP(B33,Base!$A$2:$D$9892,3,FALSE))</f>
        <v>2011</v>
      </c>
      <c r="F33" s="27"/>
      <c r="H33" s="28">
        <f>VLOOKUP($J$8*25-0,Data,1)</f>
        <v>50</v>
      </c>
      <c r="I33" s="29" t="str">
        <f>IF(H33="","",VLOOKUP(H33,Base!$A$2:$D$9892,2,FALSE))</f>
        <v>Nom Prenom 50</v>
      </c>
      <c r="J33" s="29"/>
      <c r="K33" s="28">
        <f>IF(H33="","",VLOOKUP(H33,Base!$A$2:$D$9892,3,FALSE))</f>
        <v>2012</v>
      </c>
      <c r="L33" s="27"/>
      <c r="N33" s="28">
        <f>VLOOKUP($P$8*25-2,Data,1)</f>
        <v>73</v>
      </c>
      <c r="O33" s="29" t="str">
        <f>IF(N33="","",VLOOKUP(N33,Base!$A$2:$D$9892,2,FALSE))</f>
        <v>Nom Prenom 73</v>
      </c>
      <c r="P33" s="29"/>
      <c r="Q33" s="28">
        <f>IF(N33="","",VLOOKUP(N33,Base!$A$2:$D$9892,3,FALSE))</f>
        <v>2012</v>
      </c>
      <c r="R33" s="7"/>
      <c r="S33" s="7"/>
    </row>
    <row r="34" spans="2:19" ht="15.75" x14ac:dyDescent="0.25">
      <c r="B34" s="8">
        <f>VLOOKUP($D$8*25-1,Data,1)</f>
        <v>24</v>
      </c>
      <c r="C34" s="25" t="str">
        <f>IF(B34="","",VLOOKUP(B34,Base!$A$2:$D$9892,2,FALSE))</f>
        <v>Nom Prenom 24</v>
      </c>
      <c r="D34" s="25"/>
      <c r="E34" s="26">
        <f>IF(B34="","",VLOOKUP(B34,Base!$A$2:$D$9892,3,FALSE))</f>
        <v>2011</v>
      </c>
      <c r="F34" s="27"/>
      <c r="H34" s="28">
        <f>VLOOKUP($J$8*25-1,Data,1)</f>
        <v>49</v>
      </c>
      <c r="I34" s="29" t="str">
        <f>IF(H34="","",VLOOKUP(H34,Base!$A$2:$D$9892,2,FALSE))</f>
        <v>Nom Prenom 49</v>
      </c>
      <c r="J34" s="29"/>
      <c r="K34" s="28">
        <f>IF(H34="","",VLOOKUP(H34,Base!$A$2:$D$9892,3,FALSE))</f>
        <v>2012</v>
      </c>
      <c r="L34" s="27"/>
      <c r="N34" s="28">
        <f>VLOOKUP($P$8*25-1,Data,1)</f>
        <v>74</v>
      </c>
      <c r="O34" s="29" t="str">
        <f>IF(N34="","",VLOOKUP(N34,Base!$A$2:$D$9892,2,FALSE))</f>
        <v>Nom Prenom 74</v>
      </c>
      <c r="P34" s="29"/>
      <c r="Q34" s="28">
        <f>IF(N34="","",VLOOKUP(N34,Base!$A$2:$D$9892,3,FALSE))</f>
        <v>2012</v>
      </c>
      <c r="R34" s="7"/>
      <c r="S34" s="7"/>
    </row>
    <row r="35" spans="2:19" ht="15.75" x14ac:dyDescent="0.25">
      <c r="B35" s="8">
        <f>VLOOKUP($D$8*25,Data,1)</f>
        <v>25</v>
      </c>
      <c r="C35" s="25" t="str">
        <f>IF(B35="","",VLOOKUP(B35,Base!$A$2:$D$9892,2,FALSE))</f>
        <v>Nom Prenom 25</v>
      </c>
      <c r="D35" s="25"/>
      <c r="E35" s="26">
        <f>IF(B35="","",VLOOKUP(B35,Base!$A$2:$D$9892,3,FALSE))</f>
        <v>2011</v>
      </c>
      <c r="F35" s="27"/>
      <c r="H35" s="28">
        <f>VLOOKUP($J$8*25,Data,1)</f>
        <v>50</v>
      </c>
      <c r="I35" s="29" t="str">
        <f>IF(H35="","",VLOOKUP(H35,Base!$A$2:$D$9892,2,FALSE))</f>
        <v>Nom Prenom 50</v>
      </c>
      <c r="J35" s="29"/>
      <c r="K35" s="28">
        <f>IF(H35="","",VLOOKUP(H35,Base!$A$2:$D$9892,3,FALSE))</f>
        <v>2012</v>
      </c>
      <c r="L35" s="27"/>
      <c r="N35" s="34">
        <f>VLOOKUP($P$8*25,Data,1)</f>
        <v>75</v>
      </c>
      <c r="O35" s="35" t="str">
        <f>IF(N35="","",VLOOKUP(N35,Base!$A$2:$D$9892,2,FALSE))</f>
        <v>Nom Prenom 75</v>
      </c>
      <c r="P35" s="35"/>
      <c r="Q35" s="34">
        <f>IF(N35="","",VLOOKUP(N35,Base!$A$2:$D$9892,3,FALSE))</f>
        <v>2012</v>
      </c>
      <c r="R35" s="7"/>
      <c r="S35" s="7"/>
    </row>
  </sheetData>
  <sheetProtection formatCells="0" formatColumns="0"/>
  <mergeCells count="82">
    <mergeCell ref="U6:U7"/>
    <mergeCell ref="C35:D35"/>
    <mergeCell ref="C10:D10"/>
    <mergeCell ref="C28:D28"/>
    <mergeCell ref="C29:D29"/>
    <mergeCell ref="C30:D30"/>
    <mergeCell ref="C31:D31"/>
    <mergeCell ref="C32:D32"/>
    <mergeCell ref="C33:D33"/>
    <mergeCell ref="C22:D22"/>
    <mergeCell ref="C23:D23"/>
    <mergeCell ref="C24:D24"/>
    <mergeCell ref="C25:D25"/>
    <mergeCell ref="C26:D26"/>
    <mergeCell ref="C27:D27"/>
    <mergeCell ref="C16:D16"/>
    <mergeCell ref="C18:D18"/>
    <mergeCell ref="C19:D19"/>
    <mergeCell ref="C20:D20"/>
    <mergeCell ref="C21:D21"/>
    <mergeCell ref="C34:D34"/>
    <mergeCell ref="O11:P11"/>
    <mergeCell ref="O12:P12"/>
    <mergeCell ref="O13:P13"/>
    <mergeCell ref="O14:P14"/>
    <mergeCell ref="C17:D17"/>
    <mergeCell ref="C15:D15"/>
    <mergeCell ref="I15:J15"/>
    <mergeCell ref="C11:D11"/>
    <mergeCell ref="C12:D12"/>
    <mergeCell ref="C13:D13"/>
    <mergeCell ref="C14:D14"/>
    <mergeCell ref="I34:J34"/>
    <mergeCell ref="I10:J10"/>
    <mergeCell ref="I11:J11"/>
    <mergeCell ref="I12:J12"/>
    <mergeCell ref="I13:J13"/>
    <mergeCell ref="I14:J14"/>
    <mergeCell ref="I35:J35"/>
    <mergeCell ref="I26:J26"/>
    <mergeCell ref="I27:J27"/>
    <mergeCell ref="I28:J28"/>
    <mergeCell ref="I29:J29"/>
    <mergeCell ref="I30:J30"/>
    <mergeCell ref="T2:T4"/>
    <mergeCell ref="U2:U4"/>
    <mergeCell ref="I31:J31"/>
    <mergeCell ref="I32:J32"/>
    <mergeCell ref="I33:J33"/>
    <mergeCell ref="I21:J21"/>
    <mergeCell ref="I22:J22"/>
    <mergeCell ref="I23:J23"/>
    <mergeCell ref="I24:J24"/>
    <mergeCell ref="I25:J25"/>
    <mergeCell ref="I16:J16"/>
    <mergeCell ref="I17:J17"/>
    <mergeCell ref="I18:J18"/>
    <mergeCell ref="I19:J19"/>
    <mergeCell ref="I20:J20"/>
    <mergeCell ref="O10:P10"/>
    <mergeCell ref="O24:P24"/>
    <mergeCell ref="O15:P15"/>
    <mergeCell ref="O16:P16"/>
    <mergeCell ref="O17:P17"/>
    <mergeCell ref="O18:P18"/>
    <mergeCell ref="O19:P19"/>
    <mergeCell ref="O35:P35"/>
    <mergeCell ref="V2:V4"/>
    <mergeCell ref="O30:P30"/>
    <mergeCell ref="O31:P31"/>
    <mergeCell ref="O32:P32"/>
    <mergeCell ref="O33:P33"/>
    <mergeCell ref="O34:P34"/>
    <mergeCell ref="O25:P25"/>
    <mergeCell ref="O26:P26"/>
    <mergeCell ref="O27:P27"/>
    <mergeCell ref="O28:P28"/>
    <mergeCell ref="O29:P29"/>
    <mergeCell ref="O20:P20"/>
    <mergeCell ref="O21:P21"/>
    <mergeCell ref="O22:P22"/>
    <mergeCell ref="O23:P23"/>
  </mergeCells>
  <pageMargins left="0.39370078740157483" right="0.39370078740157483" top="0.19685039370078741" bottom="0.19685039370078741" header="0.11811023622047245" footer="0.11811023622047245"/>
  <pageSetup paperSize="9" orientation="landscape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22</xdr:col>
                    <xdr:colOff>19050</xdr:colOff>
                    <xdr:row>1</xdr:row>
                    <xdr:rowOff>57150</xdr:rowOff>
                  </from>
                  <to>
                    <xdr:col>22</xdr:col>
                    <xdr:colOff>419100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Etiquette</vt:lpstr>
      <vt:lpstr>Data</vt:lpstr>
      <vt:lpstr>Etiquette!Zone_d_impression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 TS</dc:creator>
  <cp:lastModifiedBy>ZAD INFO</cp:lastModifiedBy>
  <cp:lastPrinted>2023-07-26T09:39:41Z</cp:lastPrinted>
  <dcterms:created xsi:type="dcterms:W3CDTF">2023-07-26T07:51:48Z</dcterms:created>
  <dcterms:modified xsi:type="dcterms:W3CDTF">2023-07-27T11:05:40Z</dcterms:modified>
</cp:coreProperties>
</file>