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ZAD INFO\Desktop\"/>
    </mc:Choice>
  </mc:AlternateContent>
  <bookViews>
    <workbookView xWindow="0" yWindow="0" windowWidth="25200" windowHeight="11685"/>
  </bookViews>
  <sheets>
    <sheet name="Base " sheetId="12" r:id="rId1"/>
    <sheet name="Parametres" sheetId="11" r:id="rId2"/>
    <sheet name="Final" sheetId="13" r:id="rId3"/>
  </sheets>
  <externalReferences>
    <externalReference r:id="rId4"/>
  </externalReferences>
  <definedNames>
    <definedName name="Groupe1" localSheetId="0">Parametres!#REF!</definedName>
    <definedName name="Groupe1" localSheetId="2">Parametres!#REF!</definedName>
    <definedName name="Groupe1">Parametres!#REF!</definedName>
    <definedName name="Pseudos">[1]PILOTES!$D$3:$D$22</definedName>
    <definedName name="Qualifications" localSheetId="0">Parametres!#REF!</definedName>
    <definedName name="Qualifications" localSheetId="2">Parametres!#REF!</definedName>
    <definedName name="Qualifications">Parametres!#REF!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2" l="1"/>
  <c r="J6" i="12" l="1"/>
  <c r="J4" i="12"/>
  <c r="K4" i="12" s="1"/>
  <c r="J5" i="12"/>
  <c r="K5" i="12" s="1"/>
  <c r="J13" i="12"/>
  <c r="K13" i="12" s="1"/>
  <c r="J9" i="12"/>
  <c r="K9" i="12" s="1"/>
  <c r="J11" i="12"/>
  <c r="K11" i="12" s="1"/>
  <c r="J7" i="12"/>
  <c r="K7" i="12" s="1"/>
  <c r="J12" i="12"/>
  <c r="K12" i="12" s="1"/>
  <c r="J10" i="12"/>
  <c r="K10" i="12" s="1"/>
  <c r="J8" i="12"/>
  <c r="K8" i="12" s="1"/>
  <c r="J30" i="12"/>
  <c r="K30" i="12" s="1"/>
  <c r="J26" i="12"/>
  <c r="K26" i="12" s="1"/>
  <c r="J22" i="12"/>
  <c r="K22" i="12" s="1"/>
  <c r="J18" i="12"/>
  <c r="K18" i="12" s="1"/>
  <c r="J14" i="12"/>
  <c r="K14" i="12" s="1"/>
  <c r="J32" i="12"/>
  <c r="K32" i="12" s="1"/>
  <c r="J28" i="12"/>
  <c r="K28" i="12" s="1"/>
  <c r="J24" i="12"/>
  <c r="K24" i="12" s="1"/>
  <c r="J20" i="12"/>
  <c r="K20" i="12" s="1"/>
  <c r="J16" i="12"/>
  <c r="K16" i="12" s="1"/>
  <c r="J33" i="12"/>
  <c r="K33" i="12" s="1"/>
  <c r="J31" i="12"/>
  <c r="K31" i="12" s="1"/>
  <c r="J29" i="12"/>
  <c r="K29" i="12" s="1"/>
  <c r="J27" i="12"/>
  <c r="K27" i="12" s="1"/>
  <c r="J25" i="12"/>
  <c r="K25" i="12" s="1"/>
  <c r="J23" i="12"/>
  <c r="K23" i="12" s="1"/>
  <c r="J21" i="12"/>
  <c r="K21" i="12" s="1"/>
  <c r="J19" i="12"/>
  <c r="K19" i="12" s="1"/>
  <c r="J17" i="12"/>
  <c r="K17" i="12" s="1"/>
  <c r="J15" i="12"/>
  <c r="K15" i="12" s="1"/>
  <c r="K6" i="12"/>
</calcChain>
</file>

<file path=xl/sharedStrings.xml><?xml version="1.0" encoding="utf-8"?>
<sst xmlns="http://schemas.openxmlformats.org/spreadsheetml/2006/main" count="185" uniqueCount="98">
  <si>
    <t>N°           candidat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</si>
  <si>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</si>
  <si>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</si>
  <si>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</si>
  <si>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</si>
  <si>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</si>
  <si>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</si>
  <si>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</si>
  <si>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</si>
  <si>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</si>
  <si>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</si>
  <si>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</si>
  <si>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</si>
  <si>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</si>
  <si>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</si>
  <si>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</si>
  <si>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</si>
  <si>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</si>
  <si>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</si>
  <si>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</si>
  <si>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</si>
  <si>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</si>
  <si>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</si>
  <si>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</si>
  <si>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</si>
  <si>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</si>
  <si>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</si>
  <si>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</si>
  <si>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</si>
  <si>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 xml:space="preserve">LAURA </t>
  </si>
  <si>
    <t>FAUSTINE</t>
  </si>
  <si>
    <t>KENZA</t>
  </si>
  <si>
    <t>NAOMIE</t>
  </si>
  <si>
    <t>ZOE</t>
  </si>
  <si>
    <t>AXEL</t>
  </si>
  <si>
    <t>CLEMENT</t>
  </si>
  <si>
    <t>GABIN</t>
  </si>
  <si>
    <t>JULES</t>
  </si>
  <si>
    <t>LENNY</t>
  </si>
  <si>
    <t>LUCAS</t>
  </si>
  <si>
    <t>NOAH</t>
  </si>
  <si>
    <t>ANGELINE</t>
  </si>
  <si>
    <t>CELIA</t>
  </si>
  <si>
    <t>CHARLOTTE</t>
  </si>
  <si>
    <t>LILAS</t>
  </si>
  <si>
    <t>ELOISE</t>
  </si>
  <si>
    <t>FELICIA</t>
  </si>
  <si>
    <t>FLORA</t>
  </si>
  <si>
    <t>KANI</t>
  </si>
  <si>
    <t>LAURINE</t>
  </si>
  <si>
    <t>LEANE</t>
  </si>
  <si>
    <t>LOUNA</t>
  </si>
  <si>
    <t>MARISE</t>
  </si>
  <si>
    <t>PERLINE</t>
  </si>
  <si>
    <t>SARAH</t>
  </si>
  <si>
    <t>JAMES</t>
  </si>
  <si>
    <t>NDJIGE</t>
  </si>
  <si>
    <t>S1</t>
  </si>
  <si>
    <t>S2</t>
  </si>
  <si>
    <t>S3</t>
  </si>
  <si>
    <t>S4</t>
  </si>
  <si>
    <t>la moyenne</t>
  </si>
  <si>
    <t>&lt;=10,99</t>
  </si>
  <si>
    <t>Oui</t>
  </si>
  <si>
    <t>Nom</t>
  </si>
  <si>
    <t>Certificat supérieur dans la spécialité</t>
  </si>
  <si>
    <t>1 semestre</t>
  </si>
  <si>
    <t>2 semestre</t>
  </si>
  <si>
    <t>3 semestre</t>
  </si>
  <si>
    <t>4 semestre</t>
  </si>
  <si>
    <t>Travaux d'étude et de recherche </t>
  </si>
  <si>
    <t>version 1</t>
  </si>
  <si>
    <t>version 2</t>
  </si>
  <si>
    <t>Pas version</t>
  </si>
  <si>
    <t>La Note</t>
  </si>
  <si>
    <t xml:space="preserve">Expériences </t>
  </si>
  <si>
    <t xml:space="preserve">date d'obtention du certificat </t>
  </si>
  <si>
    <t>Nom   Prénom</t>
  </si>
  <si>
    <t>&lt;=11,99</t>
  </si>
  <si>
    <t>&lt;=12,99</t>
  </si>
  <si>
    <t>&lt;=13,99</t>
  </si>
  <si>
    <t>&lt;=14,99</t>
  </si>
  <si>
    <t>&lt;=15,99</t>
  </si>
  <si>
    <t>&gt;=16,00</t>
  </si>
  <si>
    <t>La moyenne</t>
  </si>
  <si>
    <t>Expériences (Anee)</t>
  </si>
  <si>
    <t>Total des  Note</t>
  </si>
  <si>
    <t>Spécialité</t>
  </si>
  <si>
    <t>Diplôme d'études supérieures</t>
  </si>
  <si>
    <t>Major de promo</t>
  </si>
  <si>
    <t>Début expérience</t>
  </si>
  <si>
    <t>29</t>
  </si>
  <si>
    <t>30</t>
  </si>
  <si>
    <t xml:space="preserve">La commission </t>
  </si>
  <si>
    <t>Classement </t>
  </si>
  <si>
    <t>mois Expériences</t>
  </si>
  <si>
    <t xml:space="preserve">La Note Expériences </t>
  </si>
  <si>
    <t xml:space="preserve">Date d'obtention du certificat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</si>
</sst>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Yu Gothic UI Semibold"/>
      <family val="2"/>
    </font>
    <font>
      <b/>
      <sz val="16"/>
      <color theme="1"/>
      <name val="Calibri"/>
      <family val="2"/>
      <scheme val="minor"/>
    </font>
    <font>
      <b/>
      <sz val="10"/>
      <color theme="1"/>
      <name val="Yu Gothic UI Semibold"/>
      <family val="2"/>
    </font>
    <font>
      <b/>
      <sz val="11"/>
      <color theme="1"/>
      <name val="Adorable"/>
      <family val="4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rgb="FF4E4E4E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8" fillId="0" borderId="0"/>
    <xf numFmtId="43" fontId="9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wrapText="1"/>
    </xf>
    <xf numFmtId="0" fontId="0" fillId="0" borderId="1" xfId="0" applyBorder="1"/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 applyFill="1"/>
    <xf numFmtId="0" fontId="10" fillId="0" borderId="0" xfId="0" applyFont="1"/>
    <xf numFmtId="0" fontId="10" fillId="0" borderId="0" xfId="0" applyFont="1" applyAlignment="1">
      <alignment wrapText="1"/>
    </xf>
    <xf numFmtId="43" fontId="0" fillId="0" borderId="0" xfId="2" applyFont="1"/>
    <xf numFmtId="0" fontId="10" fillId="0" borderId="1" xfId="0" applyFont="1" applyBorder="1" applyAlignment="1">
      <alignment wrapText="1"/>
    </xf>
    <xf numFmtId="0" fontId="10" fillId="0" borderId="1" xfId="0" applyFont="1" applyBorder="1" applyAlignment="1">
      <alignment horizontal="center"/>
    </xf>
    <xf numFmtId="0" fontId="10" fillId="2" borderId="1" xfId="0" applyFont="1" applyFill="1" applyBorder="1" applyAlignment="1">
      <alignment horizontal="center" vertical="center" textRotation="180"/>
    </xf>
    <xf numFmtId="0" fontId="10" fillId="2" borderId="1" xfId="0" applyFont="1" applyFill="1" applyBorder="1" applyAlignment="1">
      <alignment horizontal="center" vertical="center" textRotation="180" wrapText="1"/>
    </xf>
    <xf numFmtId="0" fontId="0" fillId="0" borderId="0" xfId="0" applyAlignment="1">
      <alignment textRotation="180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 applyProtection="1">
      <alignment horizontal="center"/>
    </xf>
    <xf numFmtId="0" fontId="10" fillId="0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1" fillId="0" borderId="2" xfId="0" applyFont="1" applyBorder="1"/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14" fontId="0" fillId="0" borderId="0" xfId="0" applyNumberFormat="1"/>
    <xf numFmtId="43" fontId="11" fillId="0" borderId="0" xfId="2" applyFont="1" applyAlignment="1">
      <alignment horizontal="left" vertical="center"/>
    </xf>
    <xf numFmtId="14" fontId="0" fillId="0" borderId="1" xfId="0" applyNumberFormat="1" applyBorder="1" applyAlignment="1">
      <alignment horizontal="center" vertical="center"/>
    </xf>
    <xf numFmtId="43" fontId="0" fillId="0" borderId="1" xfId="2" applyFont="1" applyBorder="1" applyAlignment="1">
      <alignment horizontal="center" vertical="center"/>
    </xf>
    <xf numFmtId="14" fontId="1" fillId="0" borderId="0" xfId="0" applyNumberFormat="1" applyFont="1"/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/>
    <xf numFmtId="0" fontId="5" fillId="0" borderId="0" xfId="0" applyFont="1" applyAlignment="1">
      <alignment horizontal="left" vertical="center" indent="2"/>
    </xf>
  </cellXfs>
  <cellStyles count="3">
    <cellStyle name="Milliers" xfId="2" builtin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ZAD%20INFO/Downloads/TEST_GROUPE_A_PARTIR_LIS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LOTES"/>
      <sheetName val="QUALIF"/>
    </sheetNames>
    <sheetDataSet>
      <sheetData sheetId="0">
        <row r="3">
          <cell r="D3" t="str">
            <v>AB</v>
          </cell>
        </row>
        <row r="4">
          <cell r="D4" t="str">
            <v>BC</v>
          </cell>
        </row>
        <row r="5">
          <cell r="D5" t="str">
            <v>CD</v>
          </cell>
        </row>
        <row r="6">
          <cell r="D6" t="str">
            <v>DE</v>
          </cell>
        </row>
        <row r="7">
          <cell r="D7" t="str">
            <v>FG</v>
          </cell>
        </row>
        <row r="8">
          <cell r="D8" t="str">
            <v>GH</v>
          </cell>
        </row>
        <row r="9">
          <cell r="D9" t="str">
            <v>IJ</v>
          </cell>
        </row>
        <row r="10">
          <cell r="D10" t="str">
            <v>KL</v>
          </cell>
        </row>
        <row r="11">
          <cell r="D11" t="str">
            <v>LM</v>
          </cell>
        </row>
        <row r="12">
          <cell r="D12" t="str">
            <v>MN</v>
          </cell>
        </row>
        <row r="13">
          <cell r="D13" t="str">
            <v>NO</v>
          </cell>
        </row>
        <row r="14">
          <cell r="D14" t="str">
            <v>OP</v>
          </cell>
        </row>
        <row r="15">
          <cell r="D15" t="str">
            <v>PQ</v>
          </cell>
        </row>
        <row r="16">
          <cell r="D16" t="str">
            <v>QR</v>
          </cell>
        </row>
        <row r="17">
          <cell r="D17" t="str">
            <v>RS</v>
          </cell>
        </row>
        <row r="18">
          <cell r="D18" t="str">
            <v>ST</v>
          </cell>
        </row>
        <row r="19">
          <cell r="D19" t="str">
            <v>TU</v>
          </cell>
        </row>
        <row r="20">
          <cell r="D20" t="str">
            <v>UV</v>
          </cell>
        </row>
        <row r="21">
          <cell r="D21" t="str">
            <v>VW</v>
          </cell>
        </row>
        <row r="22">
          <cell r="D22" t="str">
            <v>WX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U33"/>
  <sheetViews>
    <sheetView tabSelected="1" zoomScale="98" zoomScaleNormal="98" workbookViewId="0">
      <pane ySplit="3" topLeftCell="A4" activePane="bottomLeft" state="frozen"/>
      <selection pane="bottomLeft" activeCell="N4" sqref="N4"/>
    </sheetView>
  </sheetViews>
  <sheetFormatPr baseColWidth="10" defaultRowHeight="15"/>
  <cols>
    <col min="1" max="1" width="7.42578125" style="7" customWidth="1"/>
    <col min="2" max="2" width="12.42578125" bestFit="1" customWidth="1"/>
    <col min="3" max="3" width="11.140625" bestFit="1" customWidth="1"/>
    <col min="4" max="4" width="8.42578125" bestFit="1" customWidth="1"/>
    <col min="5" max="5" width="10.28515625" bestFit="1" customWidth="1"/>
    <col min="6" max="6" width="8.42578125" bestFit="1" customWidth="1"/>
    <col min="7" max="7" width="7.85546875" bestFit="1" customWidth="1"/>
    <col min="8" max="8" width="10.7109375" customWidth="1"/>
    <col min="9" max="9" width="11.5703125" bestFit="1" customWidth="1"/>
    <col min="10" max="11" width="10.7109375" customWidth="1"/>
    <col min="12" max="12" width="10" customWidth="1"/>
    <col min="13" max="13" width="14" customWidth="1"/>
  </cols>
  <sheetData>
    <row r="1" spans="1:20" ht="25.5" customHeight="1">
      <c r="A1" s="32">
        <f ca="1">TODAY()</f>
        <v>44776</v>
      </c>
      <c r="B1" s="3"/>
      <c r="C1" s="36"/>
      <c r="D1" s="36"/>
      <c r="E1" s="36"/>
      <c r="F1" s="36"/>
      <c r="G1" s="5"/>
      <c r="H1" s="4"/>
      <c r="I1" s="4"/>
      <c r="J1" s="6"/>
      <c r="K1" s="6"/>
    </row>
    <row r="2" spans="1:20" s="1" customFormat="1" ht="76.5">
      <c r="A2" s="21" t="s">
        <v>0</v>
      </c>
      <c r="B2" s="21" t="s">
        <v>77</v>
      </c>
      <c r="C2" s="21" t="s">
        <v>87</v>
      </c>
      <c r="D2" s="21" t="s">
        <v>61</v>
      </c>
      <c r="E2" s="21" t="s">
        <v>88</v>
      </c>
      <c r="F2" s="21" t="s">
        <v>89</v>
      </c>
      <c r="G2" s="21" t="s">
        <v>65</v>
      </c>
      <c r="H2" s="21" t="s">
        <v>70</v>
      </c>
      <c r="I2" s="21" t="s">
        <v>90</v>
      </c>
      <c r="J2" s="21" t="s">
        <v>95</v>
      </c>
      <c r="K2" s="21" t="s">
        <v>96</v>
      </c>
      <c r="L2" s="21" t="s">
        <v>76</v>
      </c>
      <c r="M2" s="21" t="s">
        <v>93</v>
      </c>
      <c r="N2" s="21" t="s">
        <v>86</v>
      </c>
    </row>
    <row r="3" spans="1:20">
      <c r="A3" s="24"/>
      <c r="B3" s="25"/>
      <c r="C3" s="26"/>
      <c r="D3" s="26"/>
      <c r="E3" s="26"/>
      <c r="F3" s="26"/>
      <c r="G3" s="26"/>
      <c r="H3" s="25"/>
      <c r="I3" s="25"/>
      <c r="J3" s="25"/>
      <c r="K3" s="25"/>
      <c r="L3" s="25"/>
      <c r="M3" s="25"/>
      <c r="N3" s="2"/>
    </row>
    <row r="4" spans="1:20">
      <c r="A4" s="22" t="s">
        <v>1</v>
      </c>
      <c r="B4" s="2" t="s">
        <v>30</v>
      </c>
      <c r="C4" s="23">
        <v>6</v>
      </c>
      <c r="D4" s="23">
        <v>1</v>
      </c>
      <c r="E4" s="23">
        <v>0</v>
      </c>
      <c r="F4" s="23">
        <v>0</v>
      </c>
      <c r="G4" s="23">
        <v>0</v>
      </c>
      <c r="H4" s="23">
        <v>0</v>
      </c>
      <c r="I4" s="30">
        <v>44045</v>
      </c>
      <c r="J4" s="23">
        <f ca="1">DATEDIF(I4,$A$1,"M")</f>
        <v>24</v>
      </c>
      <c r="K4" s="31">
        <f ca="1">J4*1/12</f>
        <v>2</v>
      </c>
      <c r="L4" s="33">
        <v>0.25</v>
      </c>
      <c r="M4" s="23">
        <v>1.5</v>
      </c>
      <c r="N4" s="2"/>
    </row>
    <row r="5" spans="1:20">
      <c r="A5" s="22" t="s">
        <v>2</v>
      </c>
      <c r="B5" s="2" t="s">
        <v>31</v>
      </c>
      <c r="C5" s="23">
        <v>6</v>
      </c>
      <c r="D5" s="23">
        <v>4</v>
      </c>
      <c r="E5" s="23">
        <v>0</v>
      </c>
      <c r="F5" s="23">
        <v>0</v>
      </c>
      <c r="G5" s="23">
        <v>0</v>
      </c>
      <c r="H5" s="23">
        <v>0</v>
      </c>
      <c r="I5" s="30">
        <v>44199</v>
      </c>
      <c r="J5" s="23">
        <f t="shared" ref="J5:J33" ca="1" si="0">DATEDIF(I5,$A$1,"M")</f>
        <v>19</v>
      </c>
      <c r="K5" s="31">
        <f ca="1">J5*1/12</f>
        <v>1.5833333333333333</v>
      </c>
      <c r="L5" s="33">
        <v>0.5</v>
      </c>
      <c r="M5" s="23">
        <v>1</v>
      </c>
      <c r="N5" s="2"/>
    </row>
    <row r="6" spans="1:20">
      <c r="A6" s="22" t="s">
        <v>3</v>
      </c>
      <c r="B6" s="2" t="s">
        <v>32</v>
      </c>
      <c r="C6" s="23">
        <v>6</v>
      </c>
      <c r="D6" s="23">
        <v>3</v>
      </c>
      <c r="E6" s="23">
        <v>0</v>
      </c>
      <c r="F6" s="23">
        <v>0</v>
      </c>
      <c r="G6" s="23">
        <v>0</v>
      </c>
      <c r="H6" s="23">
        <v>0</v>
      </c>
      <c r="I6" s="30">
        <v>44412</v>
      </c>
      <c r="J6" s="23">
        <f t="shared" ca="1" si="0"/>
        <v>11</v>
      </c>
      <c r="K6" s="31">
        <f t="shared" ref="K6:K33" ca="1" si="1">J6*1/12</f>
        <v>0.91666666666666663</v>
      </c>
      <c r="L6" s="33">
        <v>0.75</v>
      </c>
      <c r="M6" s="23">
        <v>2.5</v>
      </c>
      <c r="N6" s="2"/>
    </row>
    <row r="7" spans="1:20">
      <c r="A7" s="22" t="s">
        <v>4</v>
      </c>
      <c r="B7" s="2" t="s">
        <v>33</v>
      </c>
      <c r="C7" s="23">
        <v>6</v>
      </c>
      <c r="D7" s="23">
        <v>1</v>
      </c>
      <c r="E7" s="23">
        <v>0</v>
      </c>
      <c r="F7" s="23">
        <v>0</v>
      </c>
      <c r="G7" s="23">
        <v>0</v>
      </c>
      <c r="H7" s="23">
        <v>0</v>
      </c>
      <c r="I7" s="30">
        <v>44413</v>
      </c>
      <c r="J7" s="23">
        <f t="shared" ca="1" si="0"/>
        <v>11</v>
      </c>
      <c r="K7" s="31">
        <f t="shared" ca="1" si="1"/>
        <v>0.91666666666666663</v>
      </c>
      <c r="L7" s="33">
        <v>1</v>
      </c>
      <c r="M7" s="23">
        <v>2</v>
      </c>
      <c r="N7" s="2"/>
    </row>
    <row r="8" spans="1:20">
      <c r="A8" s="22" t="s">
        <v>5</v>
      </c>
      <c r="B8" s="2" t="s">
        <v>34</v>
      </c>
      <c r="C8" s="23">
        <v>6</v>
      </c>
      <c r="D8" s="23">
        <v>5</v>
      </c>
      <c r="E8" s="23">
        <v>0</v>
      </c>
      <c r="F8" s="23">
        <v>0</v>
      </c>
      <c r="G8" s="23">
        <v>0</v>
      </c>
      <c r="H8" s="23">
        <v>0</v>
      </c>
      <c r="I8" s="30">
        <v>44536</v>
      </c>
      <c r="J8" s="23">
        <f t="shared" ca="1" si="0"/>
        <v>7</v>
      </c>
      <c r="K8" s="31">
        <f t="shared" ca="1" si="1"/>
        <v>0.58333333333333337</v>
      </c>
      <c r="L8" s="33">
        <v>1.25</v>
      </c>
      <c r="M8" s="23">
        <v>3</v>
      </c>
      <c r="N8" s="2"/>
    </row>
    <row r="9" spans="1:20">
      <c r="A9" s="22" t="s">
        <v>6</v>
      </c>
      <c r="B9" s="2" t="s">
        <v>34</v>
      </c>
      <c r="C9" s="23">
        <v>5</v>
      </c>
      <c r="D9" s="23">
        <v>6</v>
      </c>
      <c r="E9" s="23">
        <v>0</v>
      </c>
      <c r="F9" s="23">
        <v>0</v>
      </c>
      <c r="G9" s="23">
        <v>0</v>
      </c>
      <c r="H9" s="23">
        <v>0</v>
      </c>
      <c r="I9" s="30">
        <v>44234</v>
      </c>
      <c r="J9" s="23">
        <f t="shared" ca="1" si="0"/>
        <v>17</v>
      </c>
      <c r="K9" s="31">
        <f t="shared" ca="1" si="1"/>
        <v>1.4166666666666667</v>
      </c>
      <c r="L9" s="33">
        <v>1.5</v>
      </c>
      <c r="M9" s="23">
        <v>1.5</v>
      </c>
      <c r="N9" s="2"/>
    </row>
    <row r="10" spans="1:20">
      <c r="A10" s="22" t="s">
        <v>7</v>
      </c>
      <c r="B10" s="2" t="s">
        <v>35</v>
      </c>
      <c r="C10" s="23">
        <v>6</v>
      </c>
      <c r="D10" s="23">
        <v>2</v>
      </c>
      <c r="E10" s="23">
        <v>0</v>
      </c>
      <c r="F10" s="23">
        <v>0</v>
      </c>
      <c r="G10" s="23">
        <v>0</v>
      </c>
      <c r="H10" s="23">
        <v>0</v>
      </c>
      <c r="I10" s="30">
        <v>44416</v>
      </c>
      <c r="J10" s="23">
        <f t="shared" ca="1" si="0"/>
        <v>11</v>
      </c>
      <c r="K10" s="31">
        <f t="shared" ca="1" si="1"/>
        <v>0.91666666666666663</v>
      </c>
      <c r="L10" s="33">
        <v>1.75</v>
      </c>
      <c r="M10" s="23">
        <v>1</v>
      </c>
      <c r="N10" s="2"/>
    </row>
    <row r="11" spans="1:20">
      <c r="A11" s="22" t="s">
        <v>8</v>
      </c>
      <c r="B11" s="2" t="s">
        <v>36</v>
      </c>
      <c r="C11" s="23">
        <v>6</v>
      </c>
      <c r="D11" s="23">
        <v>1</v>
      </c>
      <c r="E11" s="23">
        <v>0</v>
      </c>
      <c r="F11" s="23">
        <v>0</v>
      </c>
      <c r="G11" s="23">
        <v>0</v>
      </c>
      <c r="H11" s="23">
        <v>0</v>
      </c>
      <c r="I11" s="30">
        <v>44356</v>
      </c>
      <c r="J11" s="23">
        <f t="shared" ca="1" si="0"/>
        <v>13</v>
      </c>
      <c r="K11" s="31">
        <f t="shared" ca="1" si="1"/>
        <v>1.0833333333333333</v>
      </c>
      <c r="L11" s="33">
        <v>2</v>
      </c>
      <c r="M11" s="23">
        <v>2.5</v>
      </c>
      <c r="N11" s="2"/>
    </row>
    <row r="12" spans="1:20">
      <c r="A12" s="22" t="s">
        <v>9</v>
      </c>
      <c r="B12" s="2" t="s">
        <v>37</v>
      </c>
      <c r="C12" s="23">
        <v>6</v>
      </c>
      <c r="D12" s="23">
        <v>2</v>
      </c>
      <c r="E12" s="23">
        <v>0</v>
      </c>
      <c r="F12" s="23">
        <v>0</v>
      </c>
      <c r="G12" s="23">
        <v>0</v>
      </c>
      <c r="H12" s="23">
        <v>0</v>
      </c>
      <c r="I12" s="30">
        <v>44418</v>
      </c>
      <c r="J12" s="23">
        <f t="shared" ca="1" si="0"/>
        <v>11</v>
      </c>
      <c r="K12" s="31">
        <f t="shared" ca="1" si="1"/>
        <v>0.91666666666666663</v>
      </c>
      <c r="L12" s="23">
        <v>0.25</v>
      </c>
      <c r="M12" s="23">
        <v>2</v>
      </c>
      <c r="N12" s="2"/>
    </row>
    <row r="13" spans="1:20">
      <c r="A13" s="22" t="s">
        <v>10</v>
      </c>
      <c r="B13" s="2" t="s">
        <v>38</v>
      </c>
      <c r="C13" s="23">
        <v>6</v>
      </c>
      <c r="D13" s="23">
        <v>1</v>
      </c>
      <c r="E13" s="23">
        <v>0</v>
      </c>
      <c r="F13" s="23">
        <v>0</v>
      </c>
      <c r="G13" s="23">
        <v>0</v>
      </c>
      <c r="H13" s="23">
        <v>0</v>
      </c>
      <c r="I13" s="30">
        <v>44572</v>
      </c>
      <c r="J13" s="23">
        <f t="shared" ca="1" si="0"/>
        <v>6</v>
      </c>
      <c r="K13" s="31">
        <f t="shared" ca="1" si="1"/>
        <v>0.5</v>
      </c>
      <c r="L13" s="23">
        <v>0.5</v>
      </c>
      <c r="M13" s="23">
        <v>3</v>
      </c>
      <c r="N13" s="2"/>
      <c r="T13" s="11"/>
    </row>
    <row r="14" spans="1:20">
      <c r="A14" s="22" t="s">
        <v>11</v>
      </c>
      <c r="B14" s="2" t="s">
        <v>39</v>
      </c>
      <c r="C14" s="23">
        <v>6</v>
      </c>
      <c r="D14" s="23">
        <v>5</v>
      </c>
      <c r="E14" s="23">
        <v>0</v>
      </c>
      <c r="F14" s="23">
        <v>0</v>
      </c>
      <c r="G14" s="23">
        <v>0</v>
      </c>
      <c r="H14" s="23">
        <v>0</v>
      </c>
      <c r="I14" s="30">
        <v>44420</v>
      </c>
      <c r="J14" s="23">
        <f t="shared" ca="1" si="0"/>
        <v>11</v>
      </c>
      <c r="K14" s="31">
        <f t="shared" ca="1" si="1"/>
        <v>0.91666666666666663</v>
      </c>
      <c r="L14" s="33">
        <v>0.25</v>
      </c>
      <c r="M14" s="23">
        <v>1.5</v>
      </c>
      <c r="N14" s="2"/>
      <c r="T14" s="11"/>
    </row>
    <row r="15" spans="1:20">
      <c r="A15" s="22" t="s">
        <v>12</v>
      </c>
      <c r="B15" s="2" t="s">
        <v>40</v>
      </c>
      <c r="C15" s="23">
        <v>5</v>
      </c>
      <c r="D15" s="23">
        <v>6</v>
      </c>
      <c r="E15" s="23">
        <v>0</v>
      </c>
      <c r="F15" s="23">
        <v>1</v>
      </c>
      <c r="G15" s="23">
        <v>0</v>
      </c>
      <c r="H15" s="23">
        <v>0</v>
      </c>
      <c r="I15" s="30">
        <v>44268</v>
      </c>
      <c r="J15" s="23">
        <f t="shared" ca="1" si="0"/>
        <v>16</v>
      </c>
      <c r="K15" s="31">
        <f t="shared" ca="1" si="1"/>
        <v>1.3333333333333333</v>
      </c>
      <c r="L15" s="23">
        <v>1</v>
      </c>
      <c r="M15" s="23">
        <v>1</v>
      </c>
      <c r="N15" s="2"/>
      <c r="T15" s="11"/>
    </row>
    <row r="16" spans="1:20">
      <c r="A16" s="22" t="s">
        <v>13</v>
      </c>
      <c r="B16" s="2" t="s">
        <v>40</v>
      </c>
      <c r="C16" s="23">
        <v>6</v>
      </c>
      <c r="D16" s="23">
        <v>2</v>
      </c>
      <c r="E16" s="23">
        <v>0</v>
      </c>
      <c r="F16" s="23">
        <v>0</v>
      </c>
      <c r="G16" s="23">
        <v>0</v>
      </c>
      <c r="H16" s="23">
        <v>0</v>
      </c>
      <c r="I16" s="30">
        <v>43691</v>
      </c>
      <c r="J16" s="23">
        <f t="shared" ca="1" si="0"/>
        <v>35</v>
      </c>
      <c r="K16" s="31">
        <f t="shared" ca="1" si="1"/>
        <v>2.9166666666666665</v>
      </c>
      <c r="L16" s="23">
        <v>1.25</v>
      </c>
      <c r="M16" s="23">
        <v>2.5</v>
      </c>
      <c r="N16" s="2"/>
      <c r="P16" s="28"/>
      <c r="T16" s="11"/>
    </row>
    <row r="17" spans="1:21">
      <c r="A17" s="22" t="s">
        <v>14</v>
      </c>
      <c r="B17" s="2" t="s">
        <v>41</v>
      </c>
      <c r="C17" s="23">
        <v>6</v>
      </c>
      <c r="D17" s="23">
        <v>1</v>
      </c>
      <c r="E17" s="23">
        <v>2</v>
      </c>
      <c r="F17" s="23">
        <v>0</v>
      </c>
      <c r="G17" s="23">
        <v>0</v>
      </c>
      <c r="H17" s="23">
        <v>0</v>
      </c>
      <c r="I17" s="30">
        <v>44423</v>
      </c>
      <c r="J17" s="23">
        <f t="shared" ca="1" si="0"/>
        <v>11</v>
      </c>
      <c r="K17" s="31">
        <f t="shared" ca="1" si="1"/>
        <v>0.91666666666666663</v>
      </c>
      <c r="L17" s="23">
        <v>1.5</v>
      </c>
      <c r="M17" s="23">
        <v>2</v>
      </c>
      <c r="N17" s="2"/>
      <c r="P17" s="28"/>
      <c r="T17" s="11"/>
    </row>
    <row r="18" spans="1:21">
      <c r="A18" s="22" t="s">
        <v>15</v>
      </c>
      <c r="B18" s="2" t="s">
        <v>42</v>
      </c>
      <c r="C18" s="23">
        <v>6</v>
      </c>
      <c r="D18" s="23">
        <v>2</v>
      </c>
      <c r="E18" s="23">
        <v>0</v>
      </c>
      <c r="F18" s="23">
        <v>0</v>
      </c>
      <c r="G18" s="23">
        <v>0</v>
      </c>
      <c r="H18" s="23">
        <v>0</v>
      </c>
      <c r="I18" s="30">
        <v>44424</v>
      </c>
      <c r="J18" s="23">
        <f t="shared" ca="1" si="0"/>
        <v>11</v>
      </c>
      <c r="K18" s="31">
        <f t="shared" ca="1" si="1"/>
        <v>0.91666666666666663</v>
      </c>
      <c r="L18" s="23">
        <v>1.75</v>
      </c>
      <c r="M18" s="23">
        <v>3</v>
      </c>
      <c r="N18" s="2"/>
      <c r="T18" s="11"/>
    </row>
    <row r="19" spans="1:21">
      <c r="A19" s="22" t="s">
        <v>16</v>
      </c>
      <c r="B19" s="2" t="s">
        <v>43</v>
      </c>
      <c r="C19" s="23">
        <v>6</v>
      </c>
      <c r="D19" s="23">
        <v>5</v>
      </c>
      <c r="E19" s="23">
        <v>0</v>
      </c>
      <c r="F19" s="23">
        <v>0</v>
      </c>
      <c r="G19" s="23">
        <v>0</v>
      </c>
      <c r="H19" s="23">
        <v>0</v>
      </c>
      <c r="I19" s="30">
        <v>44303</v>
      </c>
      <c r="J19" s="23">
        <f t="shared" ca="1" si="0"/>
        <v>15</v>
      </c>
      <c r="K19" s="31">
        <f t="shared" ca="1" si="1"/>
        <v>1.25</v>
      </c>
      <c r="L19" s="23">
        <v>2</v>
      </c>
      <c r="M19" s="23">
        <v>1.5</v>
      </c>
      <c r="N19" s="2"/>
      <c r="R19" s="28"/>
      <c r="S19" s="28"/>
      <c r="T19" s="11"/>
      <c r="U19" s="11"/>
    </row>
    <row r="20" spans="1:21">
      <c r="A20" s="22" t="s">
        <v>17</v>
      </c>
      <c r="B20" s="2" t="s">
        <v>44</v>
      </c>
      <c r="C20" s="23">
        <v>6</v>
      </c>
      <c r="D20" s="23">
        <v>4</v>
      </c>
      <c r="E20" s="23">
        <v>0</v>
      </c>
      <c r="F20" s="23">
        <v>0</v>
      </c>
      <c r="G20" s="23">
        <v>0</v>
      </c>
      <c r="H20" s="23">
        <v>0</v>
      </c>
      <c r="I20" s="30">
        <v>44426</v>
      </c>
      <c r="J20" s="23">
        <f t="shared" ca="1" si="0"/>
        <v>11</v>
      </c>
      <c r="K20" s="31">
        <f t="shared" ca="1" si="1"/>
        <v>0.91666666666666663</v>
      </c>
      <c r="L20" s="23">
        <v>0.25</v>
      </c>
      <c r="M20" s="23">
        <v>1</v>
      </c>
      <c r="N20" s="2"/>
      <c r="R20" s="28"/>
      <c r="S20" s="28"/>
      <c r="T20" s="11"/>
      <c r="U20" s="11"/>
    </row>
    <row r="21" spans="1:21">
      <c r="A21" s="22" t="s">
        <v>18</v>
      </c>
      <c r="B21" s="2" t="s">
        <v>45</v>
      </c>
      <c r="C21" s="23">
        <v>4</v>
      </c>
      <c r="D21" s="23">
        <v>5</v>
      </c>
      <c r="E21" s="23">
        <v>0</v>
      </c>
      <c r="F21" s="23">
        <v>0</v>
      </c>
      <c r="G21" s="23">
        <v>0</v>
      </c>
      <c r="H21" s="23">
        <v>0</v>
      </c>
      <c r="I21" s="30">
        <v>44246</v>
      </c>
      <c r="J21" s="23">
        <f t="shared" ca="1" si="0"/>
        <v>17</v>
      </c>
      <c r="K21" s="31">
        <f t="shared" ca="1" si="1"/>
        <v>1.4166666666666667</v>
      </c>
      <c r="L21" s="23">
        <v>0.5</v>
      </c>
      <c r="M21" s="23">
        <v>2.5</v>
      </c>
      <c r="N21" s="2"/>
      <c r="R21" s="28"/>
      <c r="S21" s="28"/>
      <c r="T21" s="11"/>
      <c r="U21" s="11"/>
    </row>
    <row r="22" spans="1:21">
      <c r="A22" s="22" t="s">
        <v>19</v>
      </c>
      <c r="B22" s="2" t="s">
        <v>46</v>
      </c>
      <c r="C22" s="23">
        <v>6</v>
      </c>
      <c r="D22" s="23">
        <v>6</v>
      </c>
      <c r="E22" s="23">
        <v>0</v>
      </c>
      <c r="F22" s="23">
        <v>0</v>
      </c>
      <c r="G22" s="23">
        <v>0</v>
      </c>
      <c r="H22" s="23">
        <v>0</v>
      </c>
      <c r="I22" s="30">
        <v>43697</v>
      </c>
      <c r="J22" s="23">
        <f t="shared" ca="1" si="0"/>
        <v>35</v>
      </c>
      <c r="K22" s="31">
        <f t="shared" ca="1" si="1"/>
        <v>2.9166666666666665</v>
      </c>
      <c r="L22" s="23">
        <v>0.75</v>
      </c>
      <c r="M22" s="23">
        <v>2</v>
      </c>
      <c r="N22" s="2"/>
      <c r="R22" s="28"/>
      <c r="S22" s="28"/>
      <c r="T22" s="11"/>
      <c r="U22" s="11"/>
    </row>
    <row r="23" spans="1:21">
      <c r="A23" s="22" t="s">
        <v>20</v>
      </c>
      <c r="B23" s="2" t="s">
        <v>47</v>
      </c>
      <c r="C23" s="23">
        <v>6</v>
      </c>
      <c r="D23" s="23">
        <v>2</v>
      </c>
      <c r="E23" s="23">
        <v>0</v>
      </c>
      <c r="F23" s="23">
        <v>0</v>
      </c>
      <c r="G23" s="23">
        <v>0</v>
      </c>
      <c r="H23" s="23">
        <v>0</v>
      </c>
      <c r="I23" s="30">
        <v>44337</v>
      </c>
      <c r="J23" s="23">
        <f t="shared" ca="1" si="0"/>
        <v>14</v>
      </c>
      <c r="K23" s="31">
        <f t="shared" ca="1" si="1"/>
        <v>1.1666666666666667</v>
      </c>
      <c r="L23" s="23">
        <v>1</v>
      </c>
      <c r="M23" s="23">
        <v>3</v>
      </c>
      <c r="N23" s="2"/>
      <c r="R23" s="28"/>
      <c r="S23" s="28"/>
      <c r="T23" s="11"/>
      <c r="U23" s="11"/>
    </row>
    <row r="24" spans="1:21">
      <c r="A24" s="22" t="s">
        <v>21</v>
      </c>
      <c r="B24" s="2" t="s">
        <v>48</v>
      </c>
      <c r="C24" s="23">
        <v>6</v>
      </c>
      <c r="D24" s="23">
        <v>1</v>
      </c>
      <c r="E24" s="23">
        <v>0</v>
      </c>
      <c r="F24" s="23">
        <v>0</v>
      </c>
      <c r="G24" s="23">
        <v>0</v>
      </c>
      <c r="H24" s="23">
        <v>0</v>
      </c>
      <c r="I24" s="30">
        <v>44430</v>
      </c>
      <c r="J24" s="23">
        <f t="shared" ca="1" si="0"/>
        <v>11</v>
      </c>
      <c r="K24" s="31">
        <f t="shared" ca="1" si="1"/>
        <v>0.91666666666666663</v>
      </c>
      <c r="L24" s="23">
        <v>1.25</v>
      </c>
      <c r="M24" s="23">
        <v>1.5</v>
      </c>
      <c r="N24" s="2"/>
      <c r="R24" s="28"/>
      <c r="S24" s="28"/>
      <c r="T24" s="11"/>
      <c r="U24" s="11"/>
    </row>
    <row r="25" spans="1:21">
      <c r="A25" s="22" t="s">
        <v>22</v>
      </c>
      <c r="B25" s="2" t="s">
        <v>49</v>
      </c>
      <c r="C25" s="23">
        <v>6</v>
      </c>
      <c r="D25" s="23">
        <v>2</v>
      </c>
      <c r="E25" s="23">
        <v>0</v>
      </c>
      <c r="F25" s="23">
        <v>0</v>
      </c>
      <c r="G25" s="23">
        <v>0</v>
      </c>
      <c r="H25" s="23">
        <v>0</v>
      </c>
      <c r="I25" s="30">
        <v>44431</v>
      </c>
      <c r="J25" s="23">
        <f t="shared" ca="1" si="0"/>
        <v>11</v>
      </c>
      <c r="K25" s="31">
        <f t="shared" ca="1" si="1"/>
        <v>0.91666666666666663</v>
      </c>
      <c r="L25" s="23">
        <v>1.5</v>
      </c>
      <c r="M25" s="23">
        <v>1</v>
      </c>
      <c r="N25" s="2"/>
      <c r="R25" s="28"/>
      <c r="S25" s="28"/>
      <c r="T25" s="11"/>
      <c r="U25" s="11"/>
    </row>
    <row r="26" spans="1:21">
      <c r="A26" s="22" t="s">
        <v>23</v>
      </c>
      <c r="B26" s="2" t="s">
        <v>50</v>
      </c>
      <c r="C26" s="23">
        <v>6</v>
      </c>
      <c r="D26" s="23">
        <v>2</v>
      </c>
      <c r="E26" s="23">
        <v>0</v>
      </c>
      <c r="F26" s="23">
        <v>0</v>
      </c>
      <c r="G26" s="23">
        <v>0</v>
      </c>
      <c r="H26" s="23">
        <v>0</v>
      </c>
      <c r="I26" s="30">
        <v>43701</v>
      </c>
      <c r="J26" s="23">
        <f t="shared" ca="1" si="0"/>
        <v>35</v>
      </c>
      <c r="K26" s="31">
        <f t="shared" ca="1" si="1"/>
        <v>2.9166666666666665</v>
      </c>
      <c r="L26" s="33">
        <v>0.25</v>
      </c>
      <c r="M26" s="23">
        <v>2.5</v>
      </c>
      <c r="N26" s="2"/>
      <c r="R26" s="28"/>
      <c r="S26" s="28"/>
      <c r="T26" s="29"/>
      <c r="U26" s="11"/>
    </row>
    <row r="27" spans="1:21">
      <c r="A27" s="22" t="s">
        <v>24</v>
      </c>
      <c r="B27" s="2" t="s">
        <v>51</v>
      </c>
      <c r="C27" s="23">
        <v>6</v>
      </c>
      <c r="D27" s="23">
        <v>4</v>
      </c>
      <c r="E27" s="23">
        <v>0</v>
      </c>
      <c r="F27" s="23">
        <v>0</v>
      </c>
      <c r="G27" s="23">
        <v>0</v>
      </c>
      <c r="H27" s="23">
        <v>0</v>
      </c>
      <c r="I27" s="30">
        <v>44341</v>
      </c>
      <c r="J27" s="23">
        <f t="shared" ca="1" si="0"/>
        <v>14</v>
      </c>
      <c r="K27" s="31">
        <f t="shared" ca="1" si="1"/>
        <v>1.1666666666666667</v>
      </c>
      <c r="L27" s="33">
        <v>0.75</v>
      </c>
      <c r="M27" s="23">
        <v>2</v>
      </c>
      <c r="N27" s="2"/>
      <c r="R27" s="28"/>
      <c r="S27" s="28"/>
      <c r="T27" s="27"/>
      <c r="U27" s="11"/>
    </row>
    <row r="28" spans="1:21">
      <c r="A28" s="22" t="s">
        <v>25</v>
      </c>
      <c r="B28" s="2" t="s">
        <v>52</v>
      </c>
      <c r="C28" s="23">
        <v>6</v>
      </c>
      <c r="D28" s="23">
        <v>5</v>
      </c>
      <c r="E28" s="23">
        <v>0</v>
      </c>
      <c r="F28" s="23">
        <v>0</v>
      </c>
      <c r="G28" s="23">
        <v>0</v>
      </c>
      <c r="H28" s="23">
        <v>0</v>
      </c>
      <c r="I28" s="30">
        <v>44526</v>
      </c>
      <c r="J28" s="23">
        <f t="shared" ca="1" si="0"/>
        <v>8</v>
      </c>
      <c r="K28" s="31">
        <f t="shared" ca="1" si="1"/>
        <v>0.66666666666666663</v>
      </c>
      <c r="L28" s="23">
        <v>0.25</v>
      </c>
      <c r="M28" s="23">
        <v>3</v>
      </c>
      <c r="N28" s="2"/>
      <c r="R28" s="28"/>
      <c r="S28" s="28"/>
      <c r="T28" s="27"/>
      <c r="U28" s="11"/>
    </row>
    <row r="29" spans="1:21">
      <c r="A29" s="22" t="s">
        <v>26</v>
      </c>
      <c r="B29" s="2" t="s">
        <v>53</v>
      </c>
      <c r="C29" s="23">
        <v>6</v>
      </c>
      <c r="D29" s="23">
        <v>6</v>
      </c>
      <c r="E29" s="23">
        <v>0</v>
      </c>
      <c r="F29" s="23">
        <v>0</v>
      </c>
      <c r="G29" s="23">
        <v>0</v>
      </c>
      <c r="H29" s="23">
        <v>0</v>
      </c>
      <c r="I29" s="30">
        <v>44588</v>
      </c>
      <c r="J29" s="23">
        <f t="shared" ca="1" si="0"/>
        <v>6</v>
      </c>
      <c r="K29" s="31">
        <f t="shared" ca="1" si="1"/>
        <v>0.5</v>
      </c>
      <c r="L29" s="23">
        <v>0.5</v>
      </c>
      <c r="M29" s="23">
        <v>1.5</v>
      </c>
      <c r="N29" s="2"/>
      <c r="R29" s="28"/>
      <c r="S29" s="28"/>
      <c r="T29" s="27"/>
      <c r="U29" s="11"/>
    </row>
    <row r="30" spans="1:21">
      <c r="A30" s="22" t="s">
        <v>27</v>
      </c>
      <c r="B30" s="2" t="s">
        <v>54</v>
      </c>
      <c r="C30" s="23">
        <v>6</v>
      </c>
      <c r="D30" s="23">
        <v>4</v>
      </c>
      <c r="E30" s="23">
        <v>0</v>
      </c>
      <c r="F30" s="23">
        <v>0</v>
      </c>
      <c r="G30" s="23">
        <v>0</v>
      </c>
      <c r="H30" s="23">
        <v>0</v>
      </c>
      <c r="I30" s="30">
        <v>44436</v>
      </c>
      <c r="J30" s="23">
        <f t="shared" ca="1" si="0"/>
        <v>11</v>
      </c>
      <c r="K30" s="31">
        <f t="shared" ca="1" si="1"/>
        <v>0.91666666666666663</v>
      </c>
      <c r="L30" s="23">
        <v>0.75</v>
      </c>
      <c r="M30" s="23">
        <v>1</v>
      </c>
      <c r="N30" s="2"/>
      <c r="R30" s="28"/>
      <c r="S30" s="28"/>
      <c r="T30" s="27"/>
      <c r="U30" s="11"/>
    </row>
    <row r="31" spans="1:21">
      <c r="A31" s="22" t="s">
        <v>28</v>
      </c>
      <c r="B31" s="2" t="s">
        <v>55</v>
      </c>
      <c r="C31" s="23">
        <v>6</v>
      </c>
      <c r="D31" s="23">
        <v>3</v>
      </c>
      <c r="E31" s="23">
        <v>0</v>
      </c>
      <c r="F31" s="23">
        <v>0</v>
      </c>
      <c r="G31" s="23">
        <v>0</v>
      </c>
      <c r="H31" s="23">
        <v>0</v>
      </c>
      <c r="I31" s="30">
        <v>44437</v>
      </c>
      <c r="J31" s="23">
        <f t="shared" ca="1" si="0"/>
        <v>11</v>
      </c>
      <c r="K31" s="31">
        <f t="shared" ca="1" si="1"/>
        <v>0.91666666666666663</v>
      </c>
      <c r="L31" s="23">
        <v>1</v>
      </c>
      <c r="M31" s="23">
        <v>2.5</v>
      </c>
      <c r="N31" s="2"/>
      <c r="R31" s="28"/>
      <c r="S31" s="28"/>
      <c r="T31" s="27"/>
      <c r="U31" s="11"/>
    </row>
    <row r="32" spans="1:21">
      <c r="A32" s="22" t="s">
        <v>91</v>
      </c>
      <c r="B32" s="2" t="s">
        <v>56</v>
      </c>
      <c r="C32" s="23">
        <v>6</v>
      </c>
      <c r="D32" s="23">
        <v>1</v>
      </c>
      <c r="E32" s="23">
        <v>0</v>
      </c>
      <c r="F32" s="23">
        <v>0</v>
      </c>
      <c r="G32" s="23">
        <v>0</v>
      </c>
      <c r="H32" s="23">
        <v>0</v>
      </c>
      <c r="I32" s="30">
        <v>44438</v>
      </c>
      <c r="J32" s="23">
        <f t="shared" ca="1" si="0"/>
        <v>11</v>
      </c>
      <c r="K32" s="31">
        <f t="shared" ca="1" si="1"/>
        <v>0.91666666666666663</v>
      </c>
      <c r="L32" s="23">
        <v>1.25</v>
      </c>
      <c r="M32" s="23">
        <v>2</v>
      </c>
      <c r="N32" s="2"/>
      <c r="R32" s="28"/>
      <c r="S32" s="28"/>
      <c r="T32" s="27"/>
      <c r="U32" s="11"/>
    </row>
    <row r="33" spans="1:21">
      <c r="A33" s="22" t="s">
        <v>92</v>
      </c>
      <c r="B33" s="20" t="s">
        <v>29</v>
      </c>
      <c r="C33" s="23">
        <v>6</v>
      </c>
      <c r="D33" s="23">
        <v>2</v>
      </c>
      <c r="E33" s="23">
        <v>0</v>
      </c>
      <c r="F33" s="23">
        <v>0</v>
      </c>
      <c r="G33" s="23">
        <v>0</v>
      </c>
      <c r="H33" s="23">
        <v>0</v>
      </c>
      <c r="I33" s="30">
        <v>44666</v>
      </c>
      <c r="J33" s="23">
        <f t="shared" ca="1" si="0"/>
        <v>3</v>
      </c>
      <c r="K33" s="31">
        <f t="shared" ca="1" si="1"/>
        <v>0.25</v>
      </c>
      <c r="L33" s="23">
        <v>1.5</v>
      </c>
      <c r="M33" s="23">
        <v>3</v>
      </c>
      <c r="N33" s="2"/>
      <c r="R33" s="28"/>
      <c r="S33" s="28"/>
      <c r="T33" s="27"/>
      <c r="U33" s="11"/>
    </row>
  </sheetData>
  <mergeCells count="1">
    <mergeCell ref="C1:F1"/>
  </mergeCells>
  <pageMargins left="0" right="0" top="0" bottom="0" header="0" footer="0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X10"/>
  <sheetViews>
    <sheetView zoomScale="95" zoomScaleNormal="95" workbookViewId="0">
      <selection activeCell="V2" sqref="V2"/>
    </sheetView>
  </sheetViews>
  <sheetFormatPr baseColWidth="10" defaultRowHeight="15"/>
  <cols>
    <col min="1" max="1" width="10.7109375" style="16" customWidth="1"/>
    <col min="2" max="2" width="8.28515625" style="16" customWidth="1"/>
    <col min="3" max="3" width="1.7109375" customWidth="1"/>
    <col min="4" max="4" width="10.7109375" customWidth="1"/>
    <col min="5" max="5" width="8.85546875" customWidth="1"/>
    <col min="6" max="6" width="1.7109375" customWidth="1"/>
    <col min="7" max="7" width="10.7109375" customWidth="1"/>
    <col min="8" max="8" width="8.85546875" customWidth="1"/>
    <col min="9" max="9" width="1.7109375" customWidth="1"/>
    <col min="10" max="10" width="10.7109375" customWidth="1"/>
    <col min="11" max="11" width="8.7109375" customWidth="1"/>
    <col min="12" max="12" width="1.7109375" customWidth="1"/>
    <col min="13" max="13" width="14" bestFit="1" customWidth="1"/>
    <col min="14" max="14" width="10.7109375" customWidth="1"/>
    <col min="15" max="15" width="1.7109375" customWidth="1"/>
    <col min="16" max="16" width="14.140625" bestFit="1" customWidth="1"/>
    <col min="17" max="17" width="9.7109375" customWidth="1"/>
    <col min="18" max="18" width="1.7109375" customWidth="1"/>
    <col min="19" max="19" width="10.7109375" customWidth="1"/>
    <col min="20" max="20" width="8.85546875" customWidth="1"/>
    <col min="21" max="21" width="1.7109375" customWidth="1"/>
    <col min="22" max="23" width="10.7109375" customWidth="1"/>
  </cols>
  <sheetData>
    <row r="1" spans="1:24" s="9" customFormat="1" ht="194.25" customHeight="1">
      <c r="A1" s="14" t="s">
        <v>87</v>
      </c>
      <c r="B1" s="15" t="s">
        <v>74</v>
      </c>
      <c r="C1" s="12"/>
      <c r="D1" s="14" t="s">
        <v>84</v>
      </c>
      <c r="E1" s="15" t="s">
        <v>74</v>
      </c>
      <c r="F1" s="12"/>
      <c r="G1" s="14" t="s">
        <v>88</v>
      </c>
      <c r="H1" s="15" t="s">
        <v>74</v>
      </c>
      <c r="I1" s="12"/>
      <c r="J1" s="14" t="s">
        <v>89</v>
      </c>
      <c r="K1" s="15" t="s">
        <v>74</v>
      </c>
      <c r="L1" s="12"/>
      <c r="M1" s="14" t="s">
        <v>65</v>
      </c>
      <c r="N1" s="15" t="s">
        <v>74</v>
      </c>
      <c r="O1" s="12"/>
      <c r="P1" s="14" t="s">
        <v>70</v>
      </c>
      <c r="Q1" s="15" t="s">
        <v>74</v>
      </c>
      <c r="R1" s="12"/>
      <c r="S1" s="14" t="s">
        <v>85</v>
      </c>
      <c r="T1" s="15" t="s">
        <v>74</v>
      </c>
      <c r="U1" s="12"/>
      <c r="V1" s="14" t="s">
        <v>97</v>
      </c>
      <c r="W1" s="15" t="s">
        <v>74</v>
      </c>
      <c r="X1" s="10"/>
    </row>
    <row r="2" spans="1:24" ht="18.75">
      <c r="A2" s="17" t="s">
        <v>57</v>
      </c>
      <c r="B2" s="18">
        <v>6</v>
      </c>
      <c r="C2" s="18"/>
      <c r="D2" s="17" t="s">
        <v>62</v>
      </c>
      <c r="E2" s="18">
        <v>1</v>
      </c>
      <c r="F2" s="18"/>
      <c r="G2" s="17" t="s">
        <v>63</v>
      </c>
      <c r="H2" s="19">
        <v>2</v>
      </c>
      <c r="I2" s="19"/>
      <c r="J2" s="17" t="s">
        <v>63</v>
      </c>
      <c r="K2" s="19">
        <v>1</v>
      </c>
      <c r="L2" s="19"/>
      <c r="M2" s="13" t="s">
        <v>66</v>
      </c>
      <c r="N2" s="19">
        <v>0.25</v>
      </c>
      <c r="O2" s="19"/>
      <c r="P2" s="13" t="s">
        <v>73</v>
      </c>
      <c r="Q2" s="13">
        <v>0</v>
      </c>
      <c r="R2" s="13"/>
      <c r="S2" s="13">
        <v>0</v>
      </c>
      <c r="T2" s="13">
        <v>0</v>
      </c>
      <c r="U2" s="13"/>
      <c r="V2" s="13">
        <v>1</v>
      </c>
      <c r="W2" s="13">
        <v>0.25</v>
      </c>
    </row>
    <row r="3" spans="1:24" ht="18.75">
      <c r="A3" s="17" t="s">
        <v>58</v>
      </c>
      <c r="B3" s="18">
        <v>5</v>
      </c>
      <c r="C3" s="18"/>
      <c r="D3" s="17" t="s">
        <v>78</v>
      </c>
      <c r="E3" s="18">
        <v>2</v>
      </c>
      <c r="F3" s="18"/>
      <c r="G3" s="17" t="s">
        <v>64</v>
      </c>
      <c r="H3" s="19">
        <v>0</v>
      </c>
      <c r="I3" s="19"/>
      <c r="J3" s="17" t="s">
        <v>64</v>
      </c>
      <c r="K3" s="19">
        <v>0</v>
      </c>
      <c r="L3" s="19"/>
      <c r="M3" s="13" t="s">
        <v>67</v>
      </c>
      <c r="N3" s="19">
        <v>0.5</v>
      </c>
      <c r="O3" s="19"/>
      <c r="P3" s="19" t="s">
        <v>71</v>
      </c>
      <c r="Q3" s="13">
        <v>1</v>
      </c>
      <c r="R3" s="13"/>
      <c r="S3" s="13">
        <v>1</v>
      </c>
      <c r="T3" s="13">
        <v>1</v>
      </c>
      <c r="U3" s="13"/>
      <c r="V3" s="13">
        <v>2</v>
      </c>
      <c r="W3" s="13">
        <v>0.5</v>
      </c>
    </row>
    <row r="4" spans="1:24" ht="18.75">
      <c r="A4" s="17" t="s">
        <v>59</v>
      </c>
      <c r="B4" s="19">
        <v>4</v>
      </c>
      <c r="C4" s="19"/>
      <c r="D4" s="17" t="s">
        <v>79</v>
      </c>
      <c r="E4" s="18">
        <v>3</v>
      </c>
      <c r="F4" s="18"/>
      <c r="G4" s="19"/>
      <c r="H4" s="19"/>
      <c r="I4" s="19"/>
      <c r="J4" s="19"/>
      <c r="K4" s="19"/>
      <c r="L4" s="19"/>
      <c r="M4" s="13" t="s">
        <v>68</v>
      </c>
      <c r="N4" s="19">
        <v>0.75</v>
      </c>
      <c r="O4" s="19"/>
      <c r="P4" s="19" t="s">
        <v>72</v>
      </c>
      <c r="Q4" s="13">
        <v>2</v>
      </c>
      <c r="R4" s="13"/>
      <c r="S4" s="13">
        <v>2</v>
      </c>
      <c r="T4" s="13">
        <v>2</v>
      </c>
      <c r="U4" s="13"/>
      <c r="V4" s="13">
        <v>3</v>
      </c>
      <c r="W4" s="13">
        <v>0.75</v>
      </c>
    </row>
    <row r="5" spans="1:24" ht="18.75">
      <c r="A5" s="17" t="s">
        <v>60</v>
      </c>
      <c r="B5" s="18">
        <v>3</v>
      </c>
      <c r="C5" s="18"/>
      <c r="D5" s="17" t="s">
        <v>80</v>
      </c>
      <c r="E5" s="19">
        <v>4</v>
      </c>
      <c r="F5" s="19"/>
      <c r="G5" s="19"/>
      <c r="H5" s="19"/>
      <c r="I5" s="19"/>
      <c r="J5" s="19"/>
      <c r="K5" s="19"/>
      <c r="L5" s="19"/>
      <c r="M5" s="13" t="s">
        <v>69</v>
      </c>
      <c r="N5" s="19">
        <v>1</v>
      </c>
      <c r="O5" s="19"/>
      <c r="P5" s="19"/>
      <c r="Q5" s="13"/>
      <c r="R5" s="13"/>
      <c r="S5" s="13">
        <v>3</v>
      </c>
      <c r="T5" s="13">
        <v>3</v>
      </c>
      <c r="U5" s="13"/>
      <c r="V5" s="13">
        <v>4</v>
      </c>
      <c r="W5" s="13">
        <v>1</v>
      </c>
    </row>
    <row r="6" spans="1:24" ht="18.75">
      <c r="A6" s="17"/>
      <c r="B6" s="18"/>
      <c r="C6" s="18"/>
      <c r="D6" s="17" t="s">
        <v>81</v>
      </c>
      <c r="E6" s="19">
        <v>5</v>
      </c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3"/>
      <c r="R6" s="13"/>
      <c r="S6" s="13">
        <v>4</v>
      </c>
      <c r="T6" s="13">
        <v>4</v>
      </c>
      <c r="U6" s="13"/>
      <c r="V6" s="13">
        <v>5</v>
      </c>
      <c r="W6" s="13">
        <v>1.25</v>
      </c>
    </row>
    <row r="7" spans="1:24" ht="18.75">
      <c r="A7" s="17"/>
      <c r="B7" s="18"/>
      <c r="C7" s="18"/>
      <c r="D7" s="17" t="s">
        <v>82</v>
      </c>
      <c r="E7" s="19">
        <v>6</v>
      </c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3"/>
      <c r="R7" s="13"/>
      <c r="S7" s="13">
        <v>5</v>
      </c>
      <c r="T7" s="13">
        <v>5</v>
      </c>
      <c r="U7" s="13"/>
      <c r="V7" s="13">
        <v>6</v>
      </c>
      <c r="W7" s="13">
        <v>1.5</v>
      </c>
    </row>
    <row r="8" spans="1:24" ht="18.75">
      <c r="A8" s="17"/>
      <c r="B8" s="18"/>
      <c r="C8" s="18"/>
      <c r="D8" s="17" t="s">
        <v>83</v>
      </c>
      <c r="E8" s="19">
        <v>7</v>
      </c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3"/>
      <c r="R8" s="13"/>
      <c r="S8" s="13">
        <v>6</v>
      </c>
      <c r="T8" s="13">
        <v>6</v>
      </c>
      <c r="U8" s="13"/>
      <c r="V8" s="19">
        <v>7</v>
      </c>
      <c r="W8" s="13">
        <v>1.75</v>
      </c>
    </row>
    <row r="9" spans="1:24" ht="18.75">
      <c r="A9" s="13"/>
      <c r="B9" s="13"/>
      <c r="C9" s="13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3"/>
      <c r="R9" s="13"/>
      <c r="S9" s="13"/>
      <c r="T9" s="13"/>
      <c r="U9" s="13"/>
      <c r="V9" s="19">
        <v>8</v>
      </c>
      <c r="W9" s="13">
        <v>2</v>
      </c>
    </row>
    <row r="10" spans="1:24"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S33"/>
  <sheetViews>
    <sheetView zoomScale="98" zoomScaleNormal="98" workbookViewId="0">
      <pane ySplit="3" topLeftCell="A4" activePane="bottomLeft" state="frozen"/>
      <selection pane="bottomLeft" activeCell="I2" sqref="I2"/>
    </sheetView>
  </sheetViews>
  <sheetFormatPr baseColWidth="10" defaultRowHeight="15"/>
  <cols>
    <col min="1" max="1" width="10" style="7" customWidth="1"/>
    <col min="2" max="2" width="12.42578125" bestFit="1" customWidth="1"/>
    <col min="3" max="3" width="11.140625" bestFit="1" customWidth="1"/>
    <col min="4" max="4" width="9.28515625" customWidth="1"/>
    <col min="5" max="5" width="11.42578125" customWidth="1"/>
    <col min="6" max="6" width="8.42578125" bestFit="1" customWidth="1"/>
    <col min="7" max="7" width="10.42578125" customWidth="1"/>
    <col min="8" max="8" width="13" customWidth="1"/>
    <col min="9" max="9" width="12" customWidth="1"/>
    <col min="10" max="10" width="11.28515625" customWidth="1"/>
    <col min="11" max="11" width="14" customWidth="1"/>
  </cols>
  <sheetData>
    <row r="1" spans="1:18" ht="25.5" customHeight="1">
      <c r="A1" s="32"/>
      <c r="B1" s="3"/>
      <c r="C1" s="36"/>
      <c r="D1" s="36"/>
      <c r="E1" s="36"/>
      <c r="F1" s="36"/>
      <c r="G1" s="5"/>
      <c r="H1" s="4"/>
      <c r="I1" s="6"/>
    </row>
    <row r="2" spans="1:18" s="1" customFormat="1" ht="57" customHeight="1">
      <c r="A2" s="34" t="s">
        <v>0</v>
      </c>
      <c r="B2" s="34" t="s">
        <v>77</v>
      </c>
      <c r="C2" s="34" t="s">
        <v>87</v>
      </c>
      <c r="D2" s="34" t="s">
        <v>61</v>
      </c>
      <c r="E2" s="34" t="s">
        <v>88</v>
      </c>
      <c r="F2" s="34" t="s">
        <v>89</v>
      </c>
      <c r="G2" s="34" t="s">
        <v>65</v>
      </c>
      <c r="H2" s="34" t="s">
        <v>70</v>
      </c>
      <c r="I2" s="34" t="s">
        <v>75</v>
      </c>
      <c r="J2" s="34" t="s">
        <v>76</v>
      </c>
      <c r="K2" s="34" t="s">
        <v>93</v>
      </c>
      <c r="L2" s="34" t="s">
        <v>86</v>
      </c>
      <c r="M2" s="34" t="s">
        <v>94</v>
      </c>
    </row>
    <row r="3" spans="1:18">
      <c r="A3" s="35"/>
      <c r="B3" s="2"/>
      <c r="C3" s="23"/>
      <c r="D3" s="23"/>
      <c r="E3" s="23"/>
      <c r="F3" s="23"/>
      <c r="G3" s="23"/>
      <c r="H3" s="2"/>
      <c r="I3" s="2"/>
      <c r="J3" s="2"/>
      <c r="K3" s="2"/>
      <c r="L3" s="2"/>
      <c r="M3" s="2"/>
    </row>
    <row r="4" spans="1:18">
      <c r="A4" s="22" t="s">
        <v>1</v>
      </c>
      <c r="B4" s="2" t="s">
        <v>30</v>
      </c>
      <c r="C4" s="23"/>
      <c r="D4" s="23"/>
      <c r="E4" s="23"/>
      <c r="F4" s="23"/>
      <c r="G4" s="23"/>
      <c r="H4" s="23"/>
      <c r="I4" s="31"/>
      <c r="J4" s="33"/>
      <c r="K4" s="23"/>
      <c r="L4" s="2"/>
      <c r="M4" s="2"/>
    </row>
    <row r="5" spans="1:18">
      <c r="A5" s="22" t="s">
        <v>2</v>
      </c>
      <c r="B5" s="2" t="s">
        <v>31</v>
      </c>
      <c r="C5" s="23"/>
      <c r="D5" s="23"/>
      <c r="E5" s="23"/>
      <c r="F5" s="23"/>
      <c r="G5" s="23"/>
      <c r="H5" s="23"/>
      <c r="I5" s="31"/>
      <c r="J5" s="33"/>
      <c r="K5" s="23"/>
      <c r="L5" s="2"/>
      <c r="M5" s="2"/>
    </row>
    <row r="6" spans="1:18">
      <c r="A6" s="22" t="s">
        <v>3</v>
      </c>
      <c r="B6" s="2" t="s">
        <v>32</v>
      </c>
      <c r="C6" s="23"/>
      <c r="D6" s="23"/>
      <c r="E6" s="23"/>
      <c r="F6" s="23"/>
      <c r="G6" s="23"/>
      <c r="H6" s="23"/>
      <c r="I6" s="31"/>
      <c r="J6" s="33"/>
      <c r="K6" s="23"/>
      <c r="L6" s="2"/>
      <c r="M6" s="2"/>
    </row>
    <row r="7" spans="1:18">
      <c r="A7" s="22" t="s">
        <v>4</v>
      </c>
      <c r="B7" s="2" t="s">
        <v>33</v>
      </c>
      <c r="C7" s="23"/>
      <c r="D7" s="23"/>
      <c r="E7" s="23"/>
      <c r="F7" s="23"/>
      <c r="G7" s="23"/>
      <c r="H7" s="23"/>
      <c r="I7" s="31"/>
      <c r="J7" s="33"/>
      <c r="K7" s="23"/>
      <c r="L7" s="2"/>
      <c r="M7" s="2"/>
    </row>
    <row r="8" spans="1:18">
      <c r="A8" s="22" t="s">
        <v>5</v>
      </c>
      <c r="B8" s="2" t="s">
        <v>34</v>
      </c>
      <c r="C8" s="23"/>
      <c r="D8" s="23"/>
      <c r="E8" s="23"/>
      <c r="F8" s="23"/>
      <c r="G8" s="23"/>
      <c r="H8" s="23"/>
      <c r="I8" s="31"/>
      <c r="J8" s="33"/>
      <c r="K8" s="23"/>
      <c r="L8" s="2"/>
      <c r="M8" s="2"/>
    </row>
    <row r="9" spans="1:18">
      <c r="A9" s="22" t="s">
        <v>6</v>
      </c>
      <c r="B9" s="2" t="s">
        <v>34</v>
      </c>
      <c r="C9" s="23"/>
      <c r="D9" s="23"/>
      <c r="E9" s="23"/>
      <c r="F9" s="23"/>
      <c r="G9" s="23"/>
      <c r="H9" s="23"/>
      <c r="I9" s="31"/>
      <c r="J9" s="33"/>
      <c r="K9" s="23"/>
      <c r="L9" s="2"/>
      <c r="M9" s="2"/>
    </row>
    <row r="10" spans="1:18">
      <c r="A10" s="22" t="s">
        <v>7</v>
      </c>
      <c r="B10" s="2" t="s">
        <v>35</v>
      </c>
      <c r="C10" s="23"/>
      <c r="D10" s="23"/>
      <c r="E10" s="23"/>
      <c r="F10" s="23"/>
      <c r="G10" s="23"/>
      <c r="H10" s="23"/>
      <c r="I10" s="31"/>
      <c r="J10" s="33"/>
      <c r="K10" s="23"/>
      <c r="L10" s="2"/>
      <c r="M10" s="2"/>
    </row>
    <row r="11" spans="1:18">
      <c r="A11" s="22" t="s">
        <v>8</v>
      </c>
      <c r="B11" s="2" t="s">
        <v>36</v>
      </c>
      <c r="C11" s="23"/>
      <c r="D11" s="23"/>
      <c r="E11" s="23"/>
      <c r="F11" s="23"/>
      <c r="G11" s="23"/>
      <c r="H11" s="23"/>
      <c r="I11" s="31"/>
      <c r="J11" s="33"/>
      <c r="K11" s="23"/>
      <c r="L11" s="2"/>
      <c r="M11" s="2"/>
    </row>
    <row r="12" spans="1:18">
      <c r="A12" s="22" t="s">
        <v>9</v>
      </c>
      <c r="B12" s="2" t="s">
        <v>37</v>
      </c>
      <c r="C12" s="23"/>
      <c r="D12" s="23"/>
      <c r="E12" s="23"/>
      <c r="F12" s="23"/>
      <c r="G12" s="23"/>
      <c r="H12" s="23"/>
      <c r="I12" s="31"/>
      <c r="J12" s="23"/>
      <c r="K12" s="23"/>
      <c r="L12" s="2"/>
      <c r="M12" s="2"/>
    </row>
    <row r="13" spans="1:18">
      <c r="A13" s="22" t="s">
        <v>10</v>
      </c>
      <c r="B13" s="2" t="s">
        <v>38</v>
      </c>
      <c r="C13" s="23"/>
      <c r="D13" s="23"/>
      <c r="E13" s="23"/>
      <c r="F13" s="23"/>
      <c r="G13" s="23"/>
      <c r="H13" s="23"/>
      <c r="I13" s="31"/>
      <c r="J13" s="23"/>
      <c r="K13" s="23"/>
      <c r="L13" s="2"/>
      <c r="M13" s="2"/>
      <c r="R13" s="11"/>
    </row>
    <row r="14" spans="1:18">
      <c r="A14" s="22" t="s">
        <v>11</v>
      </c>
      <c r="B14" s="2" t="s">
        <v>39</v>
      </c>
      <c r="C14" s="23"/>
      <c r="D14" s="23"/>
      <c r="E14" s="23"/>
      <c r="F14" s="23"/>
      <c r="G14" s="23"/>
      <c r="H14" s="23"/>
      <c r="I14" s="31"/>
      <c r="J14" s="33"/>
      <c r="K14" s="23"/>
      <c r="L14" s="2"/>
      <c r="M14" s="2"/>
      <c r="R14" s="11"/>
    </row>
    <row r="15" spans="1:18">
      <c r="A15" s="22" t="s">
        <v>12</v>
      </c>
      <c r="B15" s="2" t="s">
        <v>40</v>
      </c>
      <c r="C15" s="23"/>
      <c r="D15" s="23"/>
      <c r="E15" s="23"/>
      <c r="F15" s="23"/>
      <c r="G15" s="23"/>
      <c r="H15" s="23"/>
      <c r="I15" s="31"/>
      <c r="J15" s="23"/>
      <c r="K15" s="23"/>
      <c r="L15" s="2"/>
      <c r="M15" s="2"/>
      <c r="R15" s="11"/>
    </row>
    <row r="16" spans="1:18">
      <c r="A16" s="22" t="s">
        <v>13</v>
      </c>
      <c r="B16" s="2" t="s">
        <v>40</v>
      </c>
      <c r="C16" s="23"/>
      <c r="D16" s="23"/>
      <c r="E16" s="23"/>
      <c r="F16" s="23"/>
      <c r="G16" s="23"/>
      <c r="H16" s="23"/>
      <c r="I16" s="31"/>
      <c r="J16" s="23"/>
      <c r="K16" s="23"/>
      <c r="L16" s="2"/>
      <c r="M16" s="2"/>
      <c r="N16" s="28"/>
      <c r="R16" s="11"/>
    </row>
    <row r="17" spans="1:19">
      <c r="A17" s="22" t="s">
        <v>14</v>
      </c>
      <c r="B17" s="2" t="s">
        <v>41</v>
      </c>
      <c r="C17" s="23"/>
      <c r="D17" s="23"/>
      <c r="E17" s="23"/>
      <c r="F17" s="23"/>
      <c r="G17" s="23"/>
      <c r="H17" s="23"/>
      <c r="I17" s="31"/>
      <c r="J17" s="23"/>
      <c r="K17" s="23"/>
      <c r="L17" s="2"/>
      <c r="M17" s="2"/>
      <c r="N17" s="28"/>
      <c r="R17" s="11"/>
    </row>
    <row r="18" spans="1:19">
      <c r="A18" s="22" t="s">
        <v>15</v>
      </c>
      <c r="B18" s="2" t="s">
        <v>42</v>
      </c>
      <c r="C18" s="23"/>
      <c r="D18" s="23"/>
      <c r="E18" s="23"/>
      <c r="F18" s="23"/>
      <c r="G18" s="23"/>
      <c r="H18" s="23"/>
      <c r="I18" s="31"/>
      <c r="J18" s="23"/>
      <c r="K18" s="23"/>
      <c r="L18" s="2"/>
      <c r="M18" s="2"/>
      <c r="R18" s="11"/>
    </row>
    <row r="19" spans="1:19">
      <c r="A19" s="22" t="s">
        <v>16</v>
      </c>
      <c r="B19" s="2" t="s">
        <v>43</v>
      </c>
      <c r="C19" s="23"/>
      <c r="D19" s="23"/>
      <c r="E19" s="23"/>
      <c r="F19" s="23"/>
      <c r="G19" s="23"/>
      <c r="H19" s="23"/>
      <c r="I19" s="31"/>
      <c r="J19" s="23"/>
      <c r="K19" s="23"/>
      <c r="L19" s="2"/>
      <c r="M19" s="2"/>
      <c r="P19" s="28"/>
      <c r="Q19" s="28"/>
      <c r="R19" s="11"/>
      <c r="S19" s="11"/>
    </row>
    <row r="20" spans="1:19">
      <c r="A20" s="22" t="s">
        <v>17</v>
      </c>
      <c r="B20" s="2" t="s">
        <v>44</v>
      </c>
      <c r="C20" s="23"/>
      <c r="D20" s="23"/>
      <c r="E20" s="23"/>
      <c r="F20" s="23"/>
      <c r="G20" s="23"/>
      <c r="H20" s="23"/>
      <c r="I20" s="31"/>
      <c r="J20" s="23"/>
      <c r="K20" s="23"/>
      <c r="L20" s="2"/>
      <c r="M20" s="2"/>
      <c r="P20" s="28"/>
      <c r="Q20" s="28"/>
      <c r="R20" s="11"/>
      <c r="S20" s="11"/>
    </row>
    <row r="21" spans="1:19">
      <c r="A21" s="22" t="s">
        <v>18</v>
      </c>
      <c r="B21" s="2" t="s">
        <v>45</v>
      </c>
      <c r="C21" s="23"/>
      <c r="D21" s="23"/>
      <c r="E21" s="23"/>
      <c r="F21" s="23"/>
      <c r="G21" s="23"/>
      <c r="H21" s="23"/>
      <c r="I21" s="31"/>
      <c r="J21" s="23"/>
      <c r="K21" s="23"/>
      <c r="L21" s="2"/>
      <c r="M21" s="2"/>
      <c r="P21" s="28"/>
      <c r="Q21" s="28"/>
      <c r="R21" s="11"/>
      <c r="S21" s="11"/>
    </row>
    <row r="22" spans="1:19">
      <c r="A22" s="22" t="s">
        <v>19</v>
      </c>
      <c r="B22" s="2" t="s">
        <v>46</v>
      </c>
      <c r="C22" s="23"/>
      <c r="D22" s="23"/>
      <c r="E22" s="23"/>
      <c r="F22" s="23"/>
      <c r="G22" s="23"/>
      <c r="H22" s="23"/>
      <c r="I22" s="31"/>
      <c r="J22" s="23"/>
      <c r="K22" s="23"/>
      <c r="L22" s="2"/>
      <c r="M22" s="2"/>
      <c r="P22" s="28"/>
      <c r="Q22" s="28"/>
      <c r="R22" s="11"/>
      <c r="S22" s="11"/>
    </row>
    <row r="23" spans="1:19">
      <c r="A23" s="22" t="s">
        <v>20</v>
      </c>
      <c r="B23" s="2" t="s">
        <v>47</v>
      </c>
      <c r="C23" s="23"/>
      <c r="D23" s="23"/>
      <c r="E23" s="23"/>
      <c r="F23" s="23"/>
      <c r="G23" s="23"/>
      <c r="H23" s="23"/>
      <c r="I23" s="31"/>
      <c r="J23" s="23"/>
      <c r="K23" s="23"/>
      <c r="L23" s="2"/>
      <c r="M23" s="2"/>
      <c r="P23" s="28"/>
      <c r="Q23" s="28"/>
      <c r="R23" s="11"/>
      <c r="S23" s="11"/>
    </row>
    <row r="24" spans="1:19">
      <c r="A24" s="22" t="s">
        <v>21</v>
      </c>
      <c r="B24" s="2" t="s">
        <v>48</v>
      </c>
      <c r="C24" s="23"/>
      <c r="D24" s="23"/>
      <c r="E24" s="23"/>
      <c r="F24" s="23"/>
      <c r="G24" s="23"/>
      <c r="H24" s="23"/>
      <c r="I24" s="31"/>
      <c r="J24" s="23"/>
      <c r="K24" s="23"/>
      <c r="L24" s="2"/>
      <c r="M24" s="2"/>
      <c r="P24" s="28"/>
      <c r="Q24" s="28"/>
      <c r="R24" s="11"/>
      <c r="S24" s="11"/>
    </row>
    <row r="25" spans="1:19">
      <c r="A25" s="22" t="s">
        <v>22</v>
      </c>
      <c r="B25" s="2" t="s">
        <v>49</v>
      </c>
      <c r="C25" s="23"/>
      <c r="D25" s="23"/>
      <c r="E25" s="23"/>
      <c r="F25" s="23"/>
      <c r="G25" s="23"/>
      <c r="H25" s="23"/>
      <c r="I25" s="31"/>
      <c r="J25" s="23"/>
      <c r="K25" s="23"/>
      <c r="L25" s="2"/>
      <c r="M25" s="2"/>
      <c r="P25" s="28"/>
      <c r="Q25" s="28"/>
      <c r="R25" s="11"/>
      <c r="S25" s="11"/>
    </row>
    <row r="26" spans="1:19">
      <c r="A26" s="22" t="s">
        <v>23</v>
      </c>
      <c r="B26" s="2" t="s">
        <v>50</v>
      </c>
      <c r="C26" s="23"/>
      <c r="D26" s="23"/>
      <c r="E26" s="23"/>
      <c r="F26" s="23"/>
      <c r="G26" s="23"/>
      <c r="H26" s="23"/>
      <c r="I26" s="31"/>
      <c r="J26" s="33"/>
      <c r="K26" s="23"/>
      <c r="L26" s="2"/>
      <c r="M26" s="2"/>
      <c r="P26" s="28"/>
      <c r="Q26" s="28"/>
      <c r="R26" s="29"/>
      <c r="S26" s="11"/>
    </row>
    <row r="27" spans="1:19">
      <c r="A27" s="22" t="s">
        <v>24</v>
      </c>
      <c r="B27" s="2" t="s">
        <v>51</v>
      </c>
      <c r="C27" s="23"/>
      <c r="D27" s="23"/>
      <c r="E27" s="23"/>
      <c r="F27" s="23"/>
      <c r="G27" s="23"/>
      <c r="H27" s="23"/>
      <c r="I27" s="31"/>
      <c r="J27" s="33"/>
      <c r="K27" s="23"/>
      <c r="L27" s="2"/>
      <c r="M27" s="2"/>
      <c r="P27" s="28"/>
      <c r="Q27" s="28"/>
      <c r="R27" s="27"/>
      <c r="S27" s="11"/>
    </row>
    <row r="28" spans="1:19">
      <c r="A28" s="22" t="s">
        <v>25</v>
      </c>
      <c r="B28" s="2" t="s">
        <v>52</v>
      </c>
      <c r="C28" s="23"/>
      <c r="D28" s="23"/>
      <c r="E28" s="23"/>
      <c r="F28" s="23"/>
      <c r="G28" s="23"/>
      <c r="H28" s="23"/>
      <c r="I28" s="31"/>
      <c r="J28" s="23"/>
      <c r="K28" s="23"/>
      <c r="L28" s="2"/>
      <c r="M28" s="2"/>
      <c r="P28" s="28"/>
      <c r="Q28" s="28"/>
      <c r="R28" s="27"/>
      <c r="S28" s="11"/>
    </row>
    <row r="29" spans="1:19">
      <c r="A29" s="22" t="s">
        <v>26</v>
      </c>
      <c r="B29" s="2" t="s">
        <v>53</v>
      </c>
      <c r="C29" s="23"/>
      <c r="D29" s="23"/>
      <c r="E29" s="23"/>
      <c r="F29" s="23"/>
      <c r="G29" s="23"/>
      <c r="H29" s="23"/>
      <c r="I29" s="31"/>
      <c r="J29" s="23"/>
      <c r="K29" s="23"/>
      <c r="L29" s="2"/>
      <c r="M29" s="2"/>
      <c r="P29" s="28"/>
      <c r="Q29" s="28"/>
      <c r="R29" s="27"/>
      <c r="S29" s="11"/>
    </row>
    <row r="30" spans="1:19">
      <c r="A30" s="22" t="s">
        <v>27</v>
      </c>
      <c r="B30" s="2" t="s">
        <v>54</v>
      </c>
      <c r="C30" s="23"/>
      <c r="D30" s="23"/>
      <c r="E30" s="23"/>
      <c r="F30" s="23"/>
      <c r="G30" s="23"/>
      <c r="H30" s="23"/>
      <c r="I30" s="31"/>
      <c r="J30" s="23"/>
      <c r="K30" s="23"/>
      <c r="L30" s="2"/>
      <c r="M30" s="2"/>
      <c r="P30" s="28"/>
      <c r="Q30" s="28"/>
      <c r="R30" s="27"/>
      <c r="S30" s="11"/>
    </row>
    <row r="31" spans="1:19">
      <c r="A31" s="22" t="s">
        <v>28</v>
      </c>
      <c r="B31" s="2" t="s">
        <v>55</v>
      </c>
      <c r="C31" s="23"/>
      <c r="D31" s="23"/>
      <c r="E31" s="23"/>
      <c r="F31" s="23"/>
      <c r="G31" s="23"/>
      <c r="H31" s="23"/>
      <c r="I31" s="31"/>
      <c r="J31" s="23"/>
      <c r="K31" s="23"/>
      <c r="L31" s="2"/>
      <c r="M31" s="2"/>
      <c r="P31" s="28"/>
      <c r="Q31" s="28"/>
      <c r="R31" s="27"/>
      <c r="S31" s="11"/>
    </row>
    <row r="32" spans="1:19">
      <c r="A32" s="22" t="s">
        <v>91</v>
      </c>
      <c r="B32" s="2" t="s">
        <v>56</v>
      </c>
      <c r="C32" s="23"/>
      <c r="D32" s="23"/>
      <c r="E32" s="23"/>
      <c r="F32" s="23"/>
      <c r="G32" s="23"/>
      <c r="H32" s="23"/>
      <c r="I32" s="31"/>
      <c r="J32" s="23"/>
      <c r="K32" s="23"/>
      <c r="L32" s="2"/>
      <c r="M32" s="2"/>
      <c r="P32" s="28"/>
      <c r="Q32" s="28"/>
      <c r="R32" s="27"/>
      <c r="S32" s="11"/>
    </row>
    <row r="33" spans="1:19">
      <c r="A33" s="22" t="s">
        <v>92</v>
      </c>
      <c r="B33" s="20" t="s">
        <v>29</v>
      </c>
      <c r="C33" s="23"/>
      <c r="D33" s="23"/>
      <c r="E33" s="23"/>
      <c r="F33" s="23"/>
      <c r="G33" s="23"/>
      <c r="H33" s="23"/>
      <c r="I33" s="31"/>
      <c r="J33" s="23"/>
      <c r="K33" s="23"/>
      <c r="L33" s="2"/>
      <c r="M33" s="2"/>
      <c r="P33" s="28"/>
      <c r="Q33" s="28"/>
      <c r="R33" s="27"/>
      <c r="S33" s="11"/>
    </row>
  </sheetData>
  <mergeCells count="1">
    <mergeCell ref="C1:F1"/>
  </mergeCells>
  <pageMargins left="0" right="0" top="0" bottom="0" header="0" footer="0"/>
  <pageSetup paperSize="9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</vt:lpstr>
      <vt:lpstr>Parametres</vt:lpstr>
      <vt:lpstr>Final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ZAD INFO</cp:lastModifiedBy>
  <cp:lastPrinted>2018-03-08T00:16:45Z</cp:lastPrinted>
  <dcterms:created xsi:type="dcterms:W3CDTF">2018-03-07T18:24:15Z</dcterms:created>
  <dcterms:modified xsi:type="dcterms:W3CDTF">2022-08-03T12:44:07Z</dcterms:modified>
</cp:coreProperties>
</file>