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0" windowWidth="15480" windowHeight="7170" tabRatio="554" activeTab="3"/>
  </bookViews>
  <sheets>
    <sheet name="Base" sheetId="3" r:id="rId1"/>
    <sheet name="Service" sheetId="2" r:id="rId2"/>
    <sheet name="Facture" sheetId="1" r:id="rId3"/>
    <sheet name="Recap" sheetId="4" r:id="rId4"/>
  </sheets>
  <functionGroups builtInGroupCount="17"/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Service!$A$1:$F$22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OFFSET([2]ventes!$B$2,,,COUNTA(Dates))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Facture!$E$13:$E$14</definedName>
    <definedName name="_xlnm.Criteria" localSheetId="1">Service!#REF!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Facture!$A$20:$E$20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>#REF!</definedName>
    <definedName name="Linolite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>#REF!</definedName>
    <definedName name="Pro">#REF!</definedName>
    <definedName name="Prod">[8]Base!$B$9:$B$488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Facture!$A$1:$J$58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E3" i="2"/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E22" i="2"/>
  <c r="E21" i="2"/>
  <c r="E20" i="2"/>
  <c r="E19" i="2"/>
  <c r="E18" i="2"/>
  <c r="E17" i="2" l="1"/>
  <c r="E16" i="2"/>
  <c r="E15" i="2" l="1"/>
  <c r="E14" i="2"/>
  <c r="E13" i="2"/>
  <c r="E12" i="2"/>
  <c r="E2" i="2" l="1"/>
  <c r="E4" i="2"/>
  <c r="E5" i="2"/>
  <c r="E6" i="2"/>
  <c r="E7" i="2"/>
  <c r="E8" i="2"/>
  <c r="E9" i="2"/>
  <c r="E10" i="2"/>
  <c r="E11" i="2"/>
  <c r="E16" i="1" l="1"/>
  <c r="D3" i="3" l="1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D55" i="3" s="1"/>
  <c r="D56" i="3" s="1"/>
  <c r="D57" i="3" s="1"/>
  <c r="D58" i="3" s="1"/>
  <c r="D59" i="3" s="1"/>
  <c r="D60" i="3" s="1"/>
  <c r="D61" i="3" s="1"/>
  <c r="D62" i="3" s="1"/>
  <c r="D63" i="3" s="1"/>
  <c r="D64" i="3" s="1"/>
  <c r="D65" i="3" s="1"/>
  <c r="D66" i="3" s="1"/>
  <c r="D67" i="3" s="1"/>
  <c r="D68" i="3" s="1"/>
  <c r="D69" i="3" s="1"/>
  <c r="D70" i="3" s="1"/>
  <c r="D71" i="3" s="1"/>
  <c r="D72" i="3" s="1"/>
  <c r="D73" i="3" s="1"/>
  <c r="D74" i="3" s="1"/>
  <c r="D75" i="3" s="1"/>
  <c r="D76" i="3" s="1"/>
  <c r="D77" i="3" s="1"/>
  <c r="D78" i="3" s="1"/>
  <c r="D79" i="3" s="1"/>
  <c r="D80" i="3" s="1"/>
  <c r="D81" i="3" s="1"/>
  <c r="D82" i="3" s="1"/>
  <c r="D83" i="3" s="1"/>
  <c r="D84" i="3" s="1"/>
  <c r="D85" i="3" s="1"/>
  <c r="D86" i="3" s="1"/>
  <c r="D87" i="3" s="1"/>
  <c r="D88" i="3" s="1"/>
  <c r="D89" i="3" s="1"/>
  <c r="D90" i="3" s="1"/>
  <c r="D91" i="3" s="1"/>
  <c r="D92" i="3" s="1"/>
  <c r="D93" i="3" s="1"/>
  <c r="D94" i="3" s="1"/>
  <c r="D95" i="3" s="1"/>
  <c r="D96" i="3" s="1"/>
  <c r="D97" i="3" s="1"/>
  <c r="D98" i="3" s="1"/>
  <c r="D99" i="3" s="1"/>
  <c r="D100" i="3" s="1"/>
  <c r="D101" i="3" s="1"/>
  <c r="D102" i="3" s="1"/>
  <c r="D103" i="3" s="1"/>
  <c r="D104" i="3" s="1"/>
  <c r="D105" i="3" s="1"/>
  <c r="D106" i="3" s="1"/>
  <c r="D107" i="3" s="1"/>
  <c r="D108" i="3" s="1"/>
  <c r="D109" i="3" s="1"/>
  <c r="D110" i="3" s="1"/>
  <c r="D111" i="3" s="1"/>
  <c r="D112" i="3" s="1"/>
  <c r="D113" i="3" s="1"/>
  <c r="D114" i="3" s="1"/>
  <c r="D115" i="3" s="1"/>
  <c r="D116" i="3" s="1"/>
  <c r="D117" i="3" s="1"/>
  <c r="D118" i="3" s="1"/>
  <c r="D119" i="3" s="1"/>
  <c r="D120" i="3" s="1"/>
  <c r="D121" i="3" s="1"/>
  <c r="D122" i="3" s="1"/>
  <c r="D123" i="3" s="1"/>
  <c r="D124" i="3" s="1"/>
  <c r="D125" i="3" s="1"/>
  <c r="D126" i="3" s="1"/>
  <c r="D127" i="3" s="1"/>
  <c r="D128" i="3" s="1"/>
  <c r="D129" i="3" s="1"/>
  <c r="D130" i="3" s="1"/>
  <c r="D131" i="3" s="1"/>
  <c r="D132" i="3" s="1"/>
  <c r="D133" i="3" s="1"/>
  <c r="D134" i="3" s="1"/>
  <c r="D135" i="3" s="1"/>
  <c r="D136" i="3" s="1"/>
  <c r="D137" i="3" s="1"/>
  <c r="D138" i="3" s="1"/>
  <c r="D139" i="3" s="1"/>
  <c r="D140" i="3" s="1"/>
  <c r="D141" i="3" s="1"/>
  <c r="D142" i="3" s="1"/>
  <c r="D143" i="3" s="1"/>
  <c r="D144" i="3" s="1"/>
  <c r="D145" i="3" s="1"/>
  <c r="D146" i="3" s="1"/>
  <c r="D147" i="3" s="1"/>
  <c r="D148" i="3" s="1"/>
  <c r="D149" i="3" s="1"/>
  <c r="D150" i="3" s="1"/>
  <c r="D151" i="3" s="1"/>
  <c r="D152" i="3" s="1"/>
  <c r="D153" i="3" s="1"/>
  <c r="D154" i="3" s="1"/>
  <c r="D155" i="3" s="1"/>
  <c r="D156" i="3" s="1"/>
  <c r="D157" i="3" s="1"/>
  <c r="D158" i="3" s="1"/>
  <c r="D159" i="3" s="1"/>
  <c r="D160" i="3" s="1"/>
  <c r="D161" i="3" s="1"/>
  <c r="D162" i="3" s="1"/>
  <c r="D163" i="3" s="1"/>
  <c r="D164" i="3" s="1"/>
  <c r="D165" i="3" s="1"/>
  <c r="D166" i="3" s="1"/>
  <c r="D167" i="3" s="1"/>
  <c r="D168" i="3" s="1"/>
  <c r="D169" i="3" s="1"/>
  <c r="D170" i="3" s="1"/>
  <c r="D171" i="3" s="1"/>
  <c r="D172" i="3" s="1"/>
  <c r="D173" i="3" s="1"/>
  <c r="D174" i="3" s="1"/>
  <c r="D175" i="3" s="1"/>
  <c r="D176" i="3" s="1"/>
  <c r="D177" i="3" s="1"/>
  <c r="D178" i="3" s="1"/>
  <c r="D179" i="3" s="1"/>
  <c r="D180" i="3" s="1"/>
  <c r="D181" i="3" s="1"/>
  <c r="D182" i="3" s="1"/>
  <c r="D183" i="3" s="1"/>
  <c r="D184" i="3" s="1"/>
  <c r="D185" i="3" s="1"/>
  <c r="D186" i="3" s="1"/>
  <c r="D187" i="3" s="1"/>
  <c r="D188" i="3" s="1"/>
  <c r="D189" i="3" s="1"/>
  <c r="D190" i="3" s="1"/>
  <c r="D191" i="3" s="1"/>
  <c r="D192" i="3" s="1"/>
  <c r="D193" i="3" s="1"/>
  <c r="D194" i="3" s="1"/>
  <c r="D195" i="3" s="1"/>
  <c r="D196" i="3" s="1"/>
  <c r="D197" i="3" s="1"/>
  <c r="D198" i="3" s="1"/>
  <c r="D199" i="3" s="1"/>
  <c r="D200" i="3" s="1"/>
  <c r="D201" i="3" s="1"/>
  <c r="D202" i="3" s="1"/>
  <c r="D203" i="3" s="1"/>
  <c r="D204" i="3" s="1"/>
  <c r="D205" i="3" s="1"/>
  <c r="D206" i="3" s="1"/>
  <c r="D207" i="3" s="1"/>
  <c r="D208" i="3" s="1"/>
  <c r="D209" i="3" s="1"/>
  <c r="D210" i="3" s="1"/>
  <c r="D211" i="3" s="1"/>
  <c r="D212" i="3" s="1"/>
  <c r="D213" i="3" s="1"/>
  <c r="D214" i="3" s="1"/>
  <c r="D215" i="3" s="1"/>
  <c r="D216" i="3" s="1"/>
  <c r="D217" i="3" s="1"/>
  <c r="D218" i="3" s="1"/>
  <c r="D219" i="3" s="1"/>
  <c r="D220" i="3" s="1"/>
  <c r="D221" i="3" s="1"/>
  <c r="D222" i="3" s="1"/>
  <c r="D223" i="3" s="1"/>
  <c r="D224" i="3" s="1"/>
  <c r="D225" i="3" s="1"/>
  <c r="D226" i="3" s="1"/>
  <c r="D227" i="3" s="1"/>
  <c r="D228" i="3" s="1"/>
  <c r="D229" i="3" s="1"/>
  <c r="D230" i="3" s="1"/>
  <c r="D231" i="3" s="1"/>
  <c r="D232" i="3" s="1"/>
  <c r="D233" i="3" s="1"/>
  <c r="D234" i="3" s="1"/>
  <c r="D235" i="3" s="1"/>
  <c r="D236" i="3" s="1"/>
  <c r="D237" i="3" s="1"/>
  <c r="D238" i="3" s="1"/>
  <c r="D239" i="3" s="1"/>
  <c r="D240" i="3" s="1"/>
  <c r="D241" i="3" s="1"/>
  <c r="D242" i="3" s="1"/>
  <c r="D243" i="3" s="1"/>
  <c r="D244" i="3" s="1"/>
  <c r="D245" i="3" s="1"/>
  <c r="D246" i="3" s="1"/>
  <c r="D247" i="3" s="1"/>
  <c r="D248" i="3" s="1"/>
  <c r="D249" i="3" s="1"/>
  <c r="D250" i="3" s="1"/>
  <c r="D251" i="3" s="1"/>
  <c r="D252" i="3" s="1"/>
  <c r="D253" i="3" s="1"/>
  <c r="D254" i="3" s="1"/>
  <c r="D255" i="3" s="1"/>
  <c r="D256" i="3" s="1"/>
  <c r="D257" i="3" s="1"/>
  <c r="D258" i="3" s="1"/>
  <c r="D259" i="3" s="1"/>
  <c r="D260" i="3" s="1"/>
  <c r="D261" i="3" s="1"/>
  <c r="D262" i="3" s="1"/>
  <c r="D263" i="3" s="1"/>
  <c r="D264" i="3" s="1"/>
  <c r="D265" i="3" s="1"/>
  <c r="D266" i="3" s="1"/>
  <c r="D267" i="3" s="1"/>
  <c r="D268" i="3" s="1"/>
  <c r="D269" i="3" s="1"/>
  <c r="D270" i="3" s="1"/>
  <c r="D271" i="3" s="1"/>
  <c r="D272" i="3" s="1"/>
  <c r="D273" i="3" s="1"/>
  <c r="D274" i="3" s="1"/>
  <c r="D275" i="3" s="1"/>
  <c r="D276" i="3" s="1"/>
  <c r="D277" i="3" s="1"/>
  <c r="D278" i="3" s="1"/>
  <c r="D279" i="3" s="1"/>
  <c r="D280" i="3" s="1"/>
  <c r="D281" i="3" s="1"/>
  <c r="D282" i="3" s="1"/>
  <c r="D283" i="3" s="1"/>
  <c r="D284" i="3" s="1"/>
  <c r="D285" i="3" s="1"/>
  <c r="D286" i="3" s="1"/>
  <c r="D287" i="3" s="1"/>
  <c r="D288" i="3" s="1"/>
  <c r="D289" i="3" s="1"/>
  <c r="D290" i="3" s="1"/>
  <c r="D291" i="3" s="1"/>
  <c r="D292" i="3" s="1"/>
  <c r="D293" i="3" s="1"/>
  <c r="D294" i="3" s="1"/>
  <c r="D295" i="3" s="1"/>
  <c r="D296" i="3" s="1"/>
  <c r="D297" i="3" s="1"/>
  <c r="D298" i="3" s="1"/>
  <c r="D299" i="3" s="1"/>
  <c r="D300" i="3" s="1"/>
  <c r="D301" i="3" s="1"/>
  <c r="D302" i="3" s="1"/>
  <c r="D303" i="3" s="1"/>
  <c r="D304" i="3" s="1"/>
  <c r="D305" i="3" s="1"/>
  <c r="D306" i="3" s="1"/>
  <c r="D307" i="3" s="1"/>
  <c r="D308" i="3" s="1"/>
  <c r="D309" i="3" s="1"/>
  <c r="D310" i="3" s="1"/>
  <c r="D311" i="3" s="1"/>
  <c r="D312" i="3" s="1"/>
  <c r="D313" i="3" s="1"/>
  <c r="D314" i="3" s="1"/>
  <c r="D315" i="3" s="1"/>
  <c r="D316" i="3" s="1"/>
  <c r="D317" i="3" s="1"/>
  <c r="D318" i="3" s="1"/>
  <c r="D319" i="3" s="1"/>
  <c r="D320" i="3" s="1"/>
  <c r="D321" i="3" s="1"/>
  <c r="D322" i="3" s="1"/>
  <c r="D323" i="3" s="1"/>
  <c r="D324" i="3" s="1"/>
  <c r="D325" i="3" s="1"/>
  <c r="D326" i="3" s="1"/>
  <c r="D327" i="3" s="1"/>
  <c r="D328" i="3" s="1"/>
  <c r="D329" i="3" s="1"/>
  <c r="D330" i="3" s="1"/>
  <c r="D331" i="3" s="1"/>
  <c r="D332" i="3" s="1"/>
  <c r="D333" i="3" s="1"/>
  <c r="D334" i="3" s="1"/>
  <c r="D335" i="3" s="1"/>
  <c r="D336" i="3" s="1"/>
  <c r="D337" i="3" s="1"/>
  <c r="D338" i="3" s="1"/>
  <c r="D339" i="3" s="1"/>
  <c r="D340" i="3" s="1"/>
  <c r="D341" i="3" s="1"/>
  <c r="D342" i="3" s="1"/>
  <c r="D343" i="3" s="1"/>
  <c r="D344" i="3" s="1"/>
  <c r="D345" i="3" s="1"/>
  <c r="D346" i="3" s="1"/>
  <c r="D347" i="3" s="1"/>
  <c r="D348" i="3" s="1"/>
  <c r="D349" i="3" s="1"/>
  <c r="D350" i="3" s="1"/>
  <c r="D351" i="3" s="1"/>
  <c r="D352" i="3" s="1"/>
  <c r="D353" i="3" s="1"/>
  <c r="D354" i="3" s="1"/>
  <c r="D355" i="3" s="1"/>
  <c r="D356" i="3" s="1"/>
  <c r="D357" i="3" s="1"/>
  <c r="D358" i="3" s="1"/>
  <c r="D359" i="3" s="1"/>
  <c r="D360" i="3" s="1"/>
  <c r="D361" i="3" s="1"/>
  <c r="D362" i="3" s="1"/>
  <c r="D363" i="3" s="1"/>
  <c r="D364" i="3" s="1"/>
  <c r="D365" i="3" s="1"/>
  <c r="D366" i="3" s="1"/>
  <c r="A22" i="2" l="1"/>
  <c r="E36" i="1"/>
  <c r="E37" i="1" l="1"/>
  <c r="E38" i="1" s="1"/>
  <c r="A43" i="1"/>
</calcChain>
</file>

<file path=xl/sharedStrings.xml><?xml version="1.0" encoding="utf-8"?>
<sst xmlns="http://schemas.openxmlformats.org/spreadsheetml/2006/main" count="175" uniqueCount="118">
  <si>
    <t>Client</t>
  </si>
  <si>
    <t>N°</t>
  </si>
  <si>
    <t>Désignations</t>
  </si>
  <si>
    <t>Quantité</t>
  </si>
  <si>
    <t>PU.HT</t>
  </si>
  <si>
    <t>TOTAL</t>
  </si>
  <si>
    <t>Facture N°: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</si>
  <si>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</si>
  <si>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</si>
  <si>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</si>
  <si>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</si>
  <si>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</si>
  <si>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</si>
  <si>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</si>
  <si>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</si>
  <si>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</si>
  <si>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Adress</t>
  </si>
  <si>
    <t>Date:</t>
  </si>
  <si>
    <t>Date</t>
  </si>
  <si>
    <t>T.V.A</t>
  </si>
  <si>
    <t>TOTAL T.T.C</t>
  </si>
  <si>
    <t>A</t>
  </si>
  <si>
    <t>B</t>
  </si>
  <si>
    <t>C</t>
  </si>
  <si>
    <t>D</t>
  </si>
  <si>
    <t>E</t>
  </si>
  <si>
    <t>F</t>
  </si>
  <si>
    <t>G</t>
  </si>
  <si>
    <t>H</t>
  </si>
  <si>
    <t>J</t>
  </si>
  <si>
    <t>1,Rue des Fleurs</t>
  </si>
  <si>
    <t>2,Rue des Roses</t>
  </si>
  <si>
    <t>3,Rue d’élégance</t>
  </si>
  <si>
    <t>4, Rue de Liberté</t>
  </si>
  <si>
    <t>I</t>
  </si>
  <si>
    <t>K</t>
  </si>
  <si>
    <t>L</t>
  </si>
  <si>
    <t>M</t>
  </si>
  <si>
    <t>Montant H.T</t>
  </si>
  <si>
    <t>Montant T.T.C</t>
  </si>
  <si>
    <t>CONECTEUR RJ45 PLASTIQUE 100PCS/BOX</t>
  </si>
  <si>
    <t>ECRAN 18.5" LED SAMSUNG SA-100</t>
  </si>
  <si>
    <t>FLASH DISK 16G ADATA</t>
  </si>
  <si>
    <t>FLASH DISK 8GB SAN-DISK</t>
  </si>
  <si>
    <t>11/2014</t>
  </si>
  <si>
    <t>12/2014</t>
  </si>
  <si>
    <t>13/2014</t>
  </si>
  <si>
    <t>14/2014</t>
  </si>
  <si>
    <t>15/2014</t>
  </si>
  <si>
    <t>16/2014</t>
  </si>
  <si>
    <t>17/2014</t>
  </si>
  <si>
    <t>18/2014</t>
  </si>
  <si>
    <t>19/2014</t>
  </si>
  <si>
    <t>20/2014</t>
  </si>
  <si>
    <t>ZINE</t>
  </si>
  <si>
    <t>CARTAB MIC B1515 15.6" VDUNTH</t>
  </si>
  <si>
    <t>CARTAB MIC B1519 15.6" VDUNTH</t>
  </si>
  <si>
    <t>CARTAB MIC B1524 15.6" VDUNTH</t>
  </si>
  <si>
    <t>CARTAB MIC B15247 15.6" VDUNTH</t>
  </si>
  <si>
    <t>IMP CANON LASER LBP 6020</t>
  </si>
  <si>
    <t>KASPERSKY INTERNET SECURITY 1 POST 2013</t>
  </si>
  <si>
    <t>KASPERSKY INTERNET SECURITY 3 POST 2013</t>
  </si>
  <si>
    <t>KIT NET 3 in 1 pack</t>
  </si>
  <si>
    <t>PAPIER PHOTO A4</t>
  </si>
  <si>
    <t>RAM PAPIER ALIF 75GRA</t>
  </si>
  <si>
    <t>SOURIE USB  HZ -A1203</t>
  </si>
  <si>
    <t>SOURIE USB  HZ -M007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</si>
  <si>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</si>
  <si>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</si>
  <si>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</si>
  <si>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</si>
  <si>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</si>
  <si>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</si>
  <si>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</si>
  <si>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</si>
  <si>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</si>
  <si>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</si>
  <si>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</si>
  <si>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</si>
  <si>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</si>
  <si>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</si>
  <si>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</si>
  <si>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</si>
  <si>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</si>
  <si>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</si>
  <si>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</si>
  <si>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</si>
  <si>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</si>
  <si>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</si>
  <si>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</si>
  <si>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</si>
  <si>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</si>
  <si>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</si>
  <si>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</si>
  <si>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</si>
  <si>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</si>
  <si>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</si>
  <si>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</si>
  <si>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</si>
  <si>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</si>
  <si>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</si>
  <si>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</si>
  <si>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</si>
  <si>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</si>
  <si>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</si>
  <si>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</si>
  <si>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</si>
  <si>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</si>
  <si>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</si>
  <si>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</si>
  <si>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</si>
  <si>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</si>
  <si>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</si>
  <si>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</si>
  <si>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</si>
  <si>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KARIM</t>
  </si>
  <si>
    <t>RAMI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</si>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</sst>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name val="Consolas"/>
      <family val="3"/>
    </font>
    <font>
      <b/>
      <sz val="18"/>
      <color theme="1"/>
      <name val="Calibri"/>
      <family val="2"/>
      <scheme val="minor"/>
    </font>
    <font>
      <sz val="14"/>
      <color rgb="FF222222"/>
      <name val="Arial"/>
      <family val="2"/>
    </font>
    <font>
      <sz val="9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4">
    <xf numFmtId="0" fontId="0" fillId="0" borderId="0"/>
    <xf numFmtId="166" fontId="4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1" fillId="0" borderId="0"/>
    <xf numFmtId="0" fontId="4" fillId="0" borderId="0"/>
    <xf numFmtId="0" fontId="4" fillId="0" borderId="0"/>
    <xf numFmtId="0" fontId="4" fillId="0" borderId="0"/>
    <xf numFmtId="165" fontId="1" fillId="0" borderId="0" applyFont="0" applyFill="0" applyBorder="0" applyAlignment="0" applyProtection="0"/>
  </cellStyleXfs>
  <cellXfs count="113"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8" fillId="3" borderId="1" xfId="10" applyFont="1" applyFill="1" applyBorder="1" applyAlignment="1">
      <alignment horizontal="center" vertical="center"/>
    </xf>
    <xf numFmtId="0" fontId="8" fillId="3" borderId="1" xfId="10" applyFont="1" applyFill="1" applyBorder="1" applyAlignment="1">
      <alignment vertical="center"/>
    </xf>
    <xf numFmtId="0" fontId="8" fillId="0" borderId="0" xfId="0" applyFont="1" applyBorder="1"/>
    <xf numFmtId="0" fontId="12" fillId="0" borderId="0" xfId="0" applyFont="1" applyBorder="1"/>
    <xf numFmtId="0" fontId="11" fillId="0" borderId="0" xfId="0" applyFont="1" applyAlignment="1">
      <alignment vertical="center" wrapText="1"/>
    </xf>
    <xf numFmtId="167" fontId="9" fillId="2" borderId="1" xfId="6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9" fillId="2" borderId="1" xfId="10" applyFont="1" applyFill="1" applyBorder="1" applyAlignment="1" applyProtection="1">
      <alignment horizontal="center" vertical="center"/>
      <protection locked="0"/>
    </xf>
    <xf numFmtId="0" fontId="10" fillId="2" borderId="1" xfId="9" applyFont="1" applyFill="1" applyBorder="1"/>
    <xf numFmtId="168" fontId="9" fillId="2" borderId="1" xfId="10" applyNumberFormat="1" applyFont="1" applyFill="1" applyBorder="1" applyAlignment="1" applyProtection="1">
      <alignment horizontal="center" vertical="center"/>
      <protection locked="0"/>
    </xf>
    <xf numFmtId="167" fontId="9" fillId="2" borderId="1" xfId="6" applyFont="1" applyFill="1" applyBorder="1" applyAlignment="1">
      <alignment horizontal="center" vertical="center"/>
    </xf>
    <xf numFmtId="0" fontId="11" fillId="0" borderId="0" xfId="0" applyFont="1" applyAlignment="1">
      <alignment vertical="center" wrapText="1"/>
    </xf>
    <xf numFmtId="0" fontId="0" fillId="0" borderId="0" xfId="0" applyBorder="1"/>
    <xf numFmtId="3" fontId="11" fillId="0" borderId="0" xfId="0" applyNumberFormat="1" applyFont="1" applyBorder="1" applyAlignment="1">
      <alignment horizontal="center"/>
    </xf>
    <xf numFmtId="167" fontId="11" fillId="0" borderId="0" xfId="6" applyFont="1" applyBorder="1"/>
    <xf numFmtId="167" fontId="9" fillId="2" borderId="9" xfId="6" applyFont="1" applyFill="1" applyBorder="1" applyAlignment="1">
      <alignment horizontal="center" vertical="center"/>
    </xf>
    <xf numFmtId="0" fontId="8" fillId="4" borderId="1" xfId="10" applyFont="1" applyFill="1" applyBorder="1" applyAlignment="1">
      <alignment horizontal="center" vertical="center"/>
    </xf>
    <xf numFmtId="0" fontId="8" fillId="4" borderId="1" xfId="10" applyFont="1" applyFill="1" applyBorder="1" applyAlignment="1">
      <alignment vertical="center"/>
    </xf>
    <xf numFmtId="167" fontId="11" fillId="4" borderId="8" xfId="6" applyFont="1" applyFill="1" applyBorder="1"/>
    <xf numFmtId="0" fontId="13" fillId="0" borderId="0" xfId="0" applyFont="1"/>
    <xf numFmtId="14" fontId="14" fillId="0" borderId="0" xfId="0" applyNumberFormat="1" applyFont="1" applyAlignment="1">
      <alignment horizontal="left"/>
    </xf>
    <xf numFmtId="0" fontId="13" fillId="0" borderId="0" xfId="0" applyFont="1" applyAlignment="1">
      <alignment horizontal="right"/>
    </xf>
    <xf numFmtId="3" fontId="11" fillId="4" borderId="8" xfId="0" applyNumberFormat="1" applyFont="1" applyFill="1" applyBorder="1" applyAlignment="1">
      <alignment horizontal="center"/>
    </xf>
    <xf numFmtId="14" fontId="0" fillId="5" borderId="1" xfId="0" applyNumberFormat="1" applyFill="1" applyBorder="1"/>
    <xf numFmtId="0" fontId="0" fillId="6" borderId="1" xfId="0" applyFill="1" applyBorder="1"/>
    <xf numFmtId="164" fontId="15" fillId="6" borderId="1" xfId="0" applyNumberFormat="1" applyFont="1" applyFill="1" applyBorder="1" applyAlignment="1">
      <alignment horizontal="center" vertical="center"/>
    </xf>
    <xf numFmtId="49" fontId="0" fillId="5" borderId="1" xfId="0" applyNumberFormat="1" applyFill="1" applyBorder="1"/>
    <xf numFmtId="0" fontId="0" fillId="5" borderId="1" xfId="0" applyFill="1" applyBorder="1"/>
    <xf numFmtId="0" fontId="9" fillId="5" borderId="1" xfId="12" applyNumberFormat="1" applyFont="1" applyFill="1" applyBorder="1" applyAlignment="1" applyProtection="1">
      <alignment horizontal="left"/>
    </xf>
    <xf numFmtId="15" fontId="0" fillId="5" borderId="1" xfId="0" applyNumberFormat="1" applyFill="1" applyBorder="1"/>
    <xf numFmtId="0" fontId="0" fillId="0" borderId="0" xfId="0"/>
    <xf numFmtId="0" fontId="9" fillId="2" borderId="1" xfId="10" applyFont="1" applyFill="1" applyBorder="1" applyAlignment="1" applyProtection="1">
      <alignment horizontal="center" vertical="center"/>
      <protection locked="0"/>
    </xf>
    <xf numFmtId="0" fontId="10" fillId="2" borderId="1" xfId="9" applyFont="1" applyFill="1" applyBorder="1"/>
    <xf numFmtId="168" fontId="9" fillId="2" borderId="1" xfId="10" applyNumberFormat="1" applyFont="1" applyFill="1" applyBorder="1" applyAlignment="1" applyProtection="1">
      <alignment horizontal="center" vertical="center"/>
      <protection locked="0"/>
    </xf>
    <xf numFmtId="167" fontId="9" fillId="2" borderId="1" xfId="6" applyFont="1" applyFill="1" applyBorder="1" applyAlignment="1">
      <alignment horizontal="center" vertical="center"/>
    </xf>
    <xf numFmtId="0" fontId="13" fillId="7" borderId="11" xfId="0" applyFont="1" applyFill="1" applyBorder="1" applyAlignment="1">
      <alignment horizontal="center" vertical="center"/>
    </xf>
    <xf numFmtId="0" fontId="8" fillId="4" borderId="14" xfId="11" applyFont="1" applyFill="1" applyBorder="1" applyAlignment="1">
      <alignment horizontal="left"/>
    </xf>
    <xf numFmtId="0" fontId="8" fillId="4" borderId="15" xfId="0" applyFont="1" applyFill="1" applyBorder="1"/>
    <xf numFmtId="0" fontId="8" fillId="4" borderId="16" xfId="0" applyFont="1" applyFill="1" applyBorder="1"/>
    <xf numFmtId="0" fontId="8" fillId="4" borderId="17" xfId="11" applyFont="1" applyFill="1" applyBorder="1" applyAlignment="1">
      <alignment horizontal="left"/>
    </xf>
    <xf numFmtId="0" fontId="8" fillId="4" borderId="0" xfId="0" applyFont="1" applyFill="1" applyBorder="1"/>
    <xf numFmtId="0" fontId="8" fillId="4" borderId="18" xfId="0" applyFont="1" applyFill="1" applyBorder="1"/>
    <xf numFmtId="0" fontId="8" fillId="4" borderId="19" xfId="11" applyFont="1" applyFill="1" applyBorder="1" applyAlignment="1">
      <alignment horizontal="left"/>
    </xf>
    <xf numFmtId="0" fontId="8" fillId="4" borderId="20" xfId="0" applyFont="1" applyFill="1" applyBorder="1"/>
    <xf numFmtId="0" fontId="8" fillId="4" borderId="21" xfId="0" applyFont="1" applyFill="1" applyBorder="1"/>
    <xf numFmtId="167" fontId="0" fillId="0" borderId="0" xfId="0" applyNumberFormat="1"/>
    <xf numFmtId="14" fontId="13" fillId="7" borderId="10" xfId="0" applyNumberFormat="1" applyFont="1" applyFill="1" applyBorder="1"/>
    <xf numFmtId="0" fontId="13" fillId="7" borderId="10" xfId="0" applyFont="1" applyFill="1" applyBorder="1"/>
    <xf numFmtId="165" fontId="13" fillId="7" borderId="10" xfId="13" applyFont="1" applyFill="1" applyBorder="1"/>
    <xf numFmtId="0" fontId="18" fillId="0" borderId="0" xfId="0" applyFont="1"/>
    <xf numFmtId="0" fontId="19" fillId="0" borderId="0" xfId="0" applyFont="1"/>
    <xf numFmtId="0" fontId="9" fillId="9" borderId="1" xfId="10" applyFont="1" applyFill="1" applyBorder="1" applyAlignment="1" applyProtection="1">
      <alignment horizontal="center" vertical="center"/>
      <protection locked="0"/>
    </xf>
    <xf numFmtId="0" fontId="10" fillId="9" borderId="1" xfId="9" applyFont="1" applyFill="1" applyBorder="1"/>
    <xf numFmtId="168" fontId="9" fillId="9" borderId="1" xfId="6" applyNumberFormat="1" applyFont="1" applyFill="1" applyBorder="1" applyAlignment="1">
      <alignment horizontal="center"/>
    </xf>
    <xf numFmtId="167" fontId="9" fillId="9" borderId="1" xfId="6" applyFont="1" applyFill="1" applyBorder="1" applyAlignment="1">
      <alignment horizontal="center"/>
    </xf>
    <xf numFmtId="0" fontId="0" fillId="9" borderId="1" xfId="0" applyFill="1" applyBorder="1"/>
    <xf numFmtId="0" fontId="10" fillId="10" borderId="1" xfId="9" applyFont="1" applyFill="1" applyBorder="1"/>
    <xf numFmtId="168" fontId="9" fillId="10" borderId="1" xfId="6" applyNumberFormat="1" applyFont="1" applyFill="1" applyBorder="1" applyAlignment="1">
      <alignment horizontal="center"/>
    </xf>
    <xf numFmtId="167" fontId="9" fillId="10" borderId="1" xfId="6" applyFont="1" applyFill="1" applyBorder="1" applyAlignment="1">
      <alignment horizontal="center"/>
    </xf>
    <xf numFmtId="0" fontId="0" fillId="10" borderId="1" xfId="0" applyFill="1" applyBorder="1"/>
    <xf numFmtId="0" fontId="9" fillId="11" borderId="1" xfId="10" applyFont="1" applyFill="1" applyBorder="1" applyAlignment="1" applyProtection="1">
      <alignment horizontal="center" vertical="center"/>
      <protection locked="0"/>
    </xf>
    <xf numFmtId="0" fontId="10" fillId="11" borderId="1" xfId="9" applyFont="1" applyFill="1" applyBorder="1"/>
    <xf numFmtId="168" fontId="9" fillId="11" borderId="1" xfId="6" applyNumberFormat="1" applyFont="1" applyFill="1" applyBorder="1" applyAlignment="1">
      <alignment horizontal="center"/>
    </xf>
    <xf numFmtId="167" fontId="9" fillId="11" borderId="1" xfId="6" applyFont="1" applyFill="1" applyBorder="1" applyAlignment="1">
      <alignment horizontal="center"/>
    </xf>
    <xf numFmtId="0" fontId="0" fillId="11" borderId="1" xfId="0" applyFill="1" applyBorder="1"/>
    <xf numFmtId="0" fontId="9" fillId="12" borderId="1" xfId="10" applyFont="1" applyFill="1" applyBorder="1" applyAlignment="1" applyProtection="1">
      <alignment horizontal="center" vertical="center"/>
      <protection locked="0"/>
    </xf>
    <xf numFmtId="0" fontId="10" fillId="12" borderId="1" xfId="9" applyFont="1" applyFill="1" applyBorder="1"/>
    <xf numFmtId="168" fontId="9" fillId="12" borderId="1" xfId="6" applyNumberFormat="1" applyFont="1" applyFill="1" applyBorder="1" applyAlignment="1">
      <alignment horizontal="center"/>
    </xf>
    <xf numFmtId="167" fontId="9" fillId="12" borderId="1" xfId="6" applyFont="1" applyFill="1" applyBorder="1" applyAlignment="1">
      <alignment horizontal="center"/>
    </xf>
    <xf numFmtId="0" fontId="0" fillId="12" borderId="1" xfId="0" applyFill="1" applyBorder="1"/>
    <xf numFmtId="0" fontId="9" fillId="13" borderId="1" xfId="10" applyFont="1" applyFill="1" applyBorder="1" applyAlignment="1" applyProtection="1">
      <alignment horizontal="center" vertical="center"/>
      <protection locked="0"/>
    </xf>
    <xf numFmtId="0" fontId="10" fillId="13" borderId="1" xfId="9" applyFont="1" applyFill="1" applyBorder="1"/>
    <xf numFmtId="168" fontId="9" fillId="13" borderId="1" xfId="6" applyNumberFormat="1" applyFont="1" applyFill="1" applyBorder="1" applyAlignment="1">
      <alignment horizontal="center"/>
    </xf>
    <xf numFmtId="167" fontId="9" fillId="13" borderId="1" xfId="6" applyFont="1" applyFill="1" applyBorder="1" applyAlignment="1">
      <alignment horizontal="center"/>
    </xf>
    <xf numFmtId="0" fontId="0" fillId="13" borderId="1" xfId="0" applyFill="1" applyBorder="1"/>
    <xf numFmtId="0" fontId="9" fillId="14" borderId="1" xfId="10" applyFont="1" applyFill="1" applyBorder="1" applyAlignment="1" applyProtection="1">
      <alignment horizontal="center" vertical="center"/>
      <protection locked="0"/>
    </xf>
    <xf numFmtId="0" fontId="10" fillId="14" borderId="1" xfId="9" applyFont="1" applyFill="1" applyBorder="1"/>
    <xf numFmtId="168" fontId="9" fillId="14" borderId="1" xfId="6" applyNumberFormat="1" applyFont="1" applyFill="1" applyBorder="1" applyAlignment="1">
      <alignment horizontal="center"/>
    </xf>
    <xf numFmtId="167" fontId="9" fillId="14" borderId="1" xfId="6" applyFont="1" applyFill="1" applyBorder="1" applyAlignment="1">
      <alignment horizontal="center"/>
    </xf>
    <xf numFmtId="0" fontId="0" fillId="14" borderId="1" xfId="0" applyFill="1" applyBorder="1"/>
    <xf numFmtId="0" fontId="9" fillId="6" borderId="1" xfId="10" applyFont="1" applyFill="1" applyBorder="1" applyAlignment="1" applyProtection="1">
      <alignment horizontal="center" vertical="center"/>
      <protection locked="0"/>
    </xf>
    <xf numFmtId="0" fontId="10" fillId="6" borderId="1" xfId="9" applyFont="1" applyFill="1" applyBorder="1"/>
    <xf numFmtId="168" fontId="9" fillId="6" borderId="1" xfId="6" applyNumberFormat="1" applyFont="1" applyFill="1" applyBorder="1" applyAlignment="1">
      <alignment horizontal="center"/>
    </xf>
    <xf numFmtId="167" fontId="9" fillId="6" borderId="1" xfId="6" applyFont="1" applyFill="1" applyBorder="1" applyAlignment="1">
      <alignment horizontal="center"/>
    </xf>
    <xf numFmtId="0" fontId="9" fillId="15" borderId="1" xfId="10" applyFont="1" applyFill="1" applyBorder="1" applyAlignment="1" applyProtection="1">
      <alignment horizontal="center" vertical="center"/>
      <protection locked="0"/>
    </xf>
    <xf numFmtId="0" fontId="16" fillId="4" borderId="2" xfId="11" applyFont="1" applyFill="1" applyBorder="1" applyAlignment="1">
      <alignment horizontal="right" vertical="center"/>
    </xf>
    <xf numFmtId="0" fontId="16" fillId="4" borderId="6" xfId="11" applyFont="1" applyFill="1" applyBorder="1" applyAlignment="1">
      <alignment horizontal="right" vertical="center"/>
    </xf>
    <xf numFmtId="0" fontId="11" fillId="4" borderId="3" xfId="11" applyFont="1" applyFill="1" applyBorder="1" applyAlignment="1">
      <alignment horizontal="center" vertical="center"/>
    </xf>
    <xf numFmtId="0" fontId="11" fillId="4" borderId="7" xfId="1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17" fillId="4" borderId="4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3" fillId="4" borderId="4" xfId="0" applyNumberFormat="1" applyFont="1" applyFill="1" applyBorder="1" applyAlignment="1">
      <alignment horizontal="center"/>
    </xf>
    <xf numFmtId="0" fontId="13" fillId="4" borderId="5" xfId="0" applyNumberFormat="1" applyFont="1" applyFill="1" applyBorder="1" applyAlignment="1">
      <alignment horizontal="center"/>
    </xf>
    <xf numFmtId="0" fontId="13" fillId="4" borderId="6" xfId="0" applyNumberFormat="1" applyFont="1" applyFill="1" applyBorder="1" applyAlignment="1">
      <alignment horizontal="center"/>
    </xf>
    <xf numFmtId="0" fontId="13" fillId="4" borderId="7" xfId="0" applyNumberFormat="1" applyFont="1" applyFill="1" applyBorder="1" applyAlignment="1">
      <alignment horizontal="center"/>
    </xf>
    <xf numFmtId="0" fontId="14" fillId="8" borderId="12" xfId="0" applyFont="1" applyFill="1" applyBorder="1" applyAlignment="1">
      <alignment horizontal="center"/>
    </xf>
    <xf numFmtId="0" fontId="14" fillId="8" borderId="13" xfId="0" applyFont="1" applyFill="1" applyBorder="1" applyAlignment="1">
      <alignment horizontal="center"/>
    </xf>
    <xf numFmtId="0" fontId="20" fillId="7" borderId="10" xfId="0" applyFont="1" applyFill="1" applyBorder="1"/>
    <xf numFmtId="165" fontId="20" fillId="7" borderId="10" xfId="13" applyFont="1" applyFill="1" applyBorder="1"/>
    <xf numFmtId="14" fontId="21" fillId="7" borderId="10" xfId="0" applyNumberFormat="1" applyFont="1" applyFill="1" applyBorder="1"/>
    <xf numFmtId="0" fontId="21" fillId="7" borderId="10" xfId="0" applyFont="1" applyFill="1" applyBorder="1"/>
    <xf numFmtId="165" fontId="21" fillId="7" borderId="10" xfId="13" applyFont="1" applyFill="1" applyBorder="1"/>
    <xf numFmtId="17" fontId="21" fillId="7" borderId="10" xfId="0" applyNumberFormat="1" applyFont="1" applyFill="1" applyBorder="1"/>
    <xf numFmtId="0" fontId="0" fillId="16" borderId="0" xfId="0" applyFill="1"/>
  </cellXfs>
  <cellStyles count="14">
    <cellStyle name="Euro" xfId="1"/>
    <cellStyle name="Excel Built-in Normal" xfId="2"/>
    <cellStyle name="Lien hypertexte 2" xfId="3"/>
    <cellStyle name="Milliers" xfId="13" builtinId="3"/>
    <cellStyle name="Milliers 2" xfId="4"/>
    <cellStyle name="Milliers 2 2" xfId="5"/>
    <cellStyle name="Milliers 3" xfId="6"/>
    <cellStyle name="Monétaire 2" xfId="7"/>
    <cellStyle name="Monétaire 3" xfId="8"/>
    <cellStyle name="Normal" xfId="0" builtinId="0"/>
    <cellStyle name="Normal 2" xfId="9"/>
    <cellStyle name="Normal 3" xfId="10"/>
    <cellStyle name="Normal_Facte-eriad11" xfId="12"/>
    <cellStyle name="Normal_Facture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18</xdr:row>
      <xdr:rowOff>180975</xdr:rowOff>
    </xdr:from>
    <xdr:to>
      <xdr:col>6</xdr:col>
      <xdr:colOff>742950</xdr:colOff>
      <xdr:row>18</xdr:row>
      <xdr:rowOff>180975</xdr:rowOff>
    </xdr:to>
    <xdr:cxnSp macro="">
      <xdr:nvCxnSpPr>
        <xdr:cNvPr id="3" name="Connecteur droit avec flèche 2"/>
        <xdr:cNvCxnSpPr/>
      </xdr:nvCxnSpPr>
      <xdr:spPr>
        <a:xfrm flipH="1">
          <a:off x="6496050" y="7419975"/>
          <a:ext cx="657225" cy="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123825</xdr:colOff>
      <xdr:row>17</xdr:row>
      <xdr:rowOff>47625</xdr:rowOff>
    </xdr:from>
    <xdr:to>
      <xdr:col>8</xdr:col>
      <xdr:colOff>723900</xdr:colOff>
      <xdr:row>21</xdr:row>
      <xdr:rowOff>66675</xdr:rowOff>
    </xdr:to>
    <xdr:sp macro="" textlink="">
      <xdr:nvSpPr>
        <xdr:cNvPr id="4" name="ZoneTexte 3"/>
        <xdr:cNvSpPr txBox="1"/>
      </xdr:nvSpPr>
      <xdr:spPr>
        <a:xfrm>
          <a:off x="7296150" y="7096125"/>
          <a:ext cx="1362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qu'on la facture établi les les données doit être supprimé</a:t>
          </a:r>
        </a:p>
      </xdr:txBody>
    </xdr:sp>
    <xdr:clientData/>
  </xdr:twoCellAnchor>
  <xdr:twoCellAnchor>
    <xdr:from>
      <xdr:col>7</xdr:col>
      <xdr:colOff>19050</xdr:colOff>
      <xdr:row>11</xdr:row>
      <xdr:rowOff>28575</xdr:rowOff>
    </xdr:from>
    <xdr:to>
      <xdr:col>8</xdr:col>
      <xdr:colOff>619125</xdr:colOff>
      <xdr:row>15</xdr:row>
      <xdr:rowOff>47625</xdr:rowOff>
    </xdr:to>
    <xdr:sp macro="" textlink="">
      <xdr:nvSpPr>
        <xdr:cNvPr id="5" name="ZoneTexte 4"/>
        <xdr:cNvSpPr txBox="1"/>
      </xdr:nvSpPr>
      <xdr:spPr>
        <a:xfrm>
          <a:off x="7191375" y="2124075"/>
          <a:ext cx="1362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qu'on la facture établi les les données doit être supprimé</a:t>
          </a:r>
        </a:p>
      </xdr:txBody>
    </xdr:sp>
    <xdr:clientData/>
  </xdr:twoCellAnchor>
  <xdr:twoCellAnchor>
    <xdr:from>
      <xdr:col>6</xdr:col>
      <xdr:colOff>66675</xdr:colOff>
      <xdr:row>13</xdr:row>
      <xdr:rowOff>47625</xdr:rowOff>
    </xdr:from>
    <xdr:to>
      <xdr:col>6</xdr:col>
      <xdr:colOff>723900</xdr:colOff>
      <xdr:row>13</xdr:row>
      <xdr:rowOff>47625</xdr:rowOff>
    </xdr:to>
    <xdr:cxnSp macro="">
      <xdr:nvCxnSpPr>
        <xdr:cNvPr id="6" name="Connecteur droit avec flèche 5"/>
        <xdr:cNvCxnSpPr/>
      </xdr:nvCxnSpPr>
      <xdr:spPr>
        <a:xfrm flipH="1">
          <a:off x="6477000" y="6334125"/>
          <a:ext cx="657225" cy="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266700</xdr:colOff>
      <xdr:row>14</xdr:row>
      <xdr:rowOff>114300</xdr:rowOff>
    </xdr:from>
    <xdr:to>
      <xdr:col>11</xdr:col>
      <xdr:colOff>104775</xdr:colOff>
      <xdr:row>18</xdr:row>
      <xdr:rowOff>133350</xdr:rowOff>
    </xdr:to>
    <xdr:sp macro="" textlink="">
      <xdr:nvSpPr>
        <xdr:cNvPr id="7" name="ZoneTexte 6"/>
        <xdr:cNvSpPr txBox="1"/>
      </xdr:nvSpPr>
      <xdr:spPr>
        <a:xfrm>
          <a:off x="8963025" y="6591300"/>
          <a:ext cx="1362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qu'on la facture établi les les données doit être supprimé</a:t>
          </a:r>
        </a:p>
      </xdr:txBody>
    </xdr:sp>
    <xdr:clientData/>
  </xdr:twoCellAnchor>
  <xdr:twoCellAnchor>
    <xdr:from>
      <xdr:col>5</xdr:col>
      <xdr:colOff>1162052</xdr:colOff>
      <xdr:row>16</xdr:row>
      <xdr:rowOff>0</xdr:rowOff>
    </xdr:from>
    <xdr:to>
      <xdr:col>9</xdr:col>
      <xdr:colOff>266700</xdr:colOff>
      <xdr:row>16</xdr:row>
      <xdr:rowOff>19050</xdr:rowOff>
    </xdr:to>
    <xdr:cxnSp macro="">
      <xdr:nvCxnSpPr>
        <xdr:cNvPr id="8" name="Connecteur droit avec flèche 7"/>
        <xdr:cNvCxnSpPr/>
      </xdr:nvCxnSpPr>
      <xdr:spPr>
        <a:xfrm flipH="1">
          <a:off x="6400802" y="6858000"/>
          <a:ext cx="2562223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9526</xdr:colOff>
      <xdr:row>1</xdr:row>
      <xdr:rowOff>123825</xdr:rowOff>
    </xdr:from>
    <xdr:to>
      <xdr:col>6</xdr:col>
      <xdr:colOff>600075</xdr:colOff>
      <xdr:row>1</xdr:row>
      <xdr:rowOff>133351</xdr:rowOff>
    </xdr:to>
    <xdr:cxnSp macro="">
      <xdr:nvCxnSpPr>
        <xdr:cNvPr id="12" name="Connecteur droit avec flèche 11"/>
        <xdr:cNvCxnSpPr/>
      </xdr:nvCxnSpPr>
      <xdr:spPr>
        <a:xfrm flipH="1">
          <a:off x="6419851" y="314325"/>
          <a:ext cx="590549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9528</xdr:colOff>
      <xdr:row>3</xdr:row>
      <xdr:rowOff>95250</xdr:rowOff>
    </xdr:from>
    <xdr:to>
      <xdr:col>6</xdr:col>
      <xdr:colOff>619125</xdr:colOff>
      <xdr:row>3</xdr:row>
      <xdr:rowOff>95251</xdr:rowOff>
    </xdr:to>
    <xdr:cxnSp macro="">
      <xdr:nvCxnSpPr>
        <xdr:cNvPr id="15" name="Connecteur droit avec flèche 14"/>
        <xdr:cNvCxnSpPr/>
      </xdr:nvCxnSpPr>
      <xdr:spPr>
        <a:xfrm flipH="1">
          <a:off x="6419853" y="666750"/>
          <a:ext cx="609597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1143002</xdr:colOff>
      <xdr:row>7</xdr:row>
      <xdr:rowOff>85725</xdr:rowOff>
    </xdr:from>
    <xdr:to>
      <xdr:col>6</xdr:col>
      <xdr:colOff>638175</xdr:colOff>
      <xdr:row>7</xdr:row>
      <xdr:rowOff>85726</xdr:rowOff>
    </xdr:to>
    <xdr:cxnSp macro="">
      <xdr:nvCxnSpPr>
        <xdr:cNvPr id="16" name="Connecteur droit avec flèche 15"/>
        <xdr:cNvCxnSpPr/>
      </xdr:nvCxnSpPr>
      <xdr:spPr>
        <a:xfrm flipH="1">
          <a:off x="6381752" y="1419225"/>
          <a:ext cx="666748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609600</xdr:colOff>
      <xdr:row>1</xdr:row>
      <xdr:rowOff>123825</xdr:rowOff>
    </xdr:from>
    <xdr:to>
      <xdr:col>6</xdr:col>
      <xdr:colOff>628650</xdr:colOff>
      <xdr:row>7</xdr:row>
      <xdr:rowOff>85725</xdr:rowOff>
    </xdr:to>
    <xdr:cxnSp macro="">
      <xdr:nvCxnSpPr>
        <xdr:cNvPr id="18" name="Connecteur droit 17"/>
        <xdr:cNvCxnSpPr/>
      </xdr:nvCxnSpPr>
      <xdr:spPr>
        <a:xfrm>
          <a:off x="7019925" y="314325"/>
          <a:ext cx="19050" cy="1104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31</xdr:row>
      <xdr:rowOff>28575</xdr:rowOff>
    </xdr:from>
    <xdr:to>
      <xdr:col>8</xdr:col>
      <xdr:colOff>561975</xdr:colOff>
      <xdr:row>35</xdr:row>
      <xdr:rowOff>47625</xdr:rowOff>
    </xdr:to>
    <xdr:sp macro="" textlink="">
      <xdr:nvSpPr>
        <xdr:cNvPr id="24" name="ZoneTexte 23"/>
        <xdr:cNvSpPr txBox="1"/>
      </xdr:nvSpPr>
      <xdr:spPr>
        <a:xfrm>
          <a:off x="7134225" y="5934075"/>
          <a:ext cx="1362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qu'on la facture établi les les données doit être supprimé</a:t>
          </a:r>
        </a:p>
      </xdr:txBody>
    </xdr:sp>
    <xdr:clientData/>
  </xdr:twoCellAnchor>
  <xdr:twoCellAnchor>
    <xdr:from>
      <xdr:col>7</xdr:col>
      <xdr:colOff>114300</xdr:colOff>
      <xdr:row>31</xdr:row>
      <xdr:rowOff>180975</xdr:rowOff>
    </xdr:from>
    <xdr:to>
      <xdr:col>8</xdr:col>
      <xdr:colOff>714375</xdr:colOff>
      <xdr:row>36</xdr:row>
      <xdr:rowOff>9525</xdr:rowOff>
    </xdr:to>
    <xdr:sp macro="" textlink="">
      <xdr:nvSpPr>
        <xdr:cNvPr id="25" name="ZoneTexte 24"/>
        <xdr:cNvSpPr txBox="1"/>
      </xdr:nvSpPr>
      <xdr:spPr>
        <a:xfrm>
          <a:off x="7286625" y="6086475"/>
          <a:ext cx="1362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qu'on la facture établi les les données doit être supprimé</a:t>
          </a:r>
        </a:p>
      </xdr:txBody>
    </xdr:sp>
    <xdr:clientData/>
  </xdr:twoCellAnchor>
  <xdr:twoCellAnchor>
    <xdr:from>
      <xdr:col>7</xdr:col>
      <xdr:colOff>266700</xdr:colOff>
      <xdr:row>32</xdr:row>
      <xdr:rowOff>142875</xdr:rowOff>
    </xdr:from>
    <xdr:to>
      <xdr:col>9</xdr:col>
      <xdr:colOff>104775</xdr:colOff>
      <xdr:row>36</xdr:row>
      <xdr:rowOff>161925</xdr:rowOff>
    </xdr:to>
    <xdr:sp macro="" textlink="">
      <xdr:nvSpPr>
        <xdr:cNvPr id="26" name="ZoneTexte 25"/>
        <xdr:cNvSpPr txBox="1"/>
      </xdr:nvSpPr>
      <xdr:spPr>
        <a:xfrm>
          <a:off x="7439025" y="6238875"/>
          <a:ext cx="1362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qu'on la facture établi les les données doit être supprimé</a:t>
          </a:r>
        </a:p>
      </xdr:txBody>
    </xdr:sp>
    <xdr:clientData/>
  </xdr:twoCellAnchor>
  <xdr:twoCellAnchor>
    <xdr:from>
      <xdr:col>7</xdr:col>
      <xdr:colOff>285750</xdr:colOff>
      <xdr:row>2</xdr:row>
      <xdr:rowOff>0</xdr:rowOff>
    </xdr:from>
    <xdr:to>
      <xdr:col>9</xdr:col>
      <xdr:colOff>123825</xdr:colOff>
      <xdr:row>6</xdr:row>
      <xdr:rowOff>19050</xdr:rowOff>
    </xdr:to>
    <xdr:sp macro="" textlink="">
      <xdr:nvSpPr>
        <xdr:cNvPr id="27" name="ZoneTexte 26"/>
        <xdr:cNvSpPr txBox="1"/>
      </xdr:nvSpPr>
      <xdr:spPr>
        <a:xfrm>
          <a:off x="7458075" y="381000"/>
          <a:ext cx="1362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qu'on la facture établi les les données doit être supprimé</a:t>
          </a:r>
        </a:p>
      </xdr:txBody>
    </xdr:sp>
    <xdr:clientData/>
  </xdr:twoCellAnchor>
  <xdr:twoCellAnchor>
    <xdr:from>
      <xdr:col>6</xdr:col>
      <xdr:colOff>647700</xdr:colOff>
      <xdr:row>4</xdr:row>
      <xdr:rowOff>9525</xdr:rowOff>
    </xdr:from>
    <xdr:to>
      <xdr:col>7</xdr:col>
      <xdr:colOff>285750</xdr:colOff>
      <xdr:row>4</xdr:row>
      <xdr:rowOff>28575</xdr:rowOff>
    </xdr:to>
    <xdr:cxnSp macro="">
      <xdr:nvCxnSpPr>
        <xdr:cNvPr id="29" name="Connecteur droit 28"/>
        <xdr:cNvCxnSpPr>
          <a:stCxn id="27" idx="1"/>
        </xdr:cNvCxnSpPr>
      </xdr:nvCxnSpPr>
      <xdr:spPr>
        <a:xfrm flipH="1">
          <a:off x="7058025" y="771525"/>
          <a:ext cx="400050" cy="19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161925</xdr:rowOff>
        </xdr:from>
        <xdr:to>
          <xdr:col>9</xdr:col>
          <xdr:colOff>114300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2</xdr:row>
          <xdr:rowOff>152400</xdr:rowOff>
        </xdr:from>
        <xdr:to>
          <xdr:col>9</xdr:col>
          <xdr:colOff>133350</xdr:colOff>
          <xdr:row>4</xdr:row>
          <xdr:rowOff>85725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 Fac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5</xdr:row>
          <xdr:rowOff>190500</xdr:rowOff>
        </xdr:from>
        <xdr:to>
          <xdr:col>9</xdr:col>
          <xdr:colOff>504825</xdr:colOff>
          <xdr:row>7</xdr:row>
          <xdr:rowOff>123825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Filter &amp; Recap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128985</xdr:colOff>
      <xdr:row>1</xdr:row>
      <xdr:rowOff>128984</xdr:rowOff>
    </xdr:from>
    <xdr:to>
      <xdr:col>9</xdr:col>
      <xdr:colOff>466328</xdr:colOff>
      <xdr:row>2</xdr:row>
      <xdr:rowOff>39688</xdr:rowOff>
    </xdr:to>
    <xdr:sp macro="" textlink="">
      <xdr:nvSpPr>
        <xdr:cNvPr id="5" name="Flèche gauche 4"/>
        <xdr:cNvSpPr/>
      </xdr:nvSpPr>
      <xdr:spPr>
        <a:xfrm>
          <a:off x="7967266" y="317500"/>
          <a:ext cx="337343" cy="10914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162322</xdr:colOff>
      <xdr:row>3</xdr:row>
      <xdr:rowOff>63103</xdr:rowOff>
    </xdr:from>
    <xdr:to>
      <xdr:col>9</xdr:col>
      <xdr:colOff>499665</xdr:colOff>
      <xdr:row>3</xdr:row>
      <xdr:rowOff>172244</xdr:rowOff>
    </xdr:to>
    <xdr:sp macro="" textlink="">
      <xdr:nvSpPr>
        <xdr:cNvPr id="9" name="Flèche gauche 8"/>
        <xdr:cNvSpPr/>
      </xdr:nvSpPr>
      <xdr:spPr>
        <a:xfrm>
          <a:off x="8000603" y="638572"/>
          <a:ext cx="337343" cy="10914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535782</xdr:colOff>
      <xdr:row>2</xdr:row>
      <xdr:rowOff>79375</xdr:rowOff>
    </xdr:from>
    <xdr:to>
      <xdr:col>9</xdr:col>
      <xdr:colOff>863203</xdr:colOff>
      <xdr:row>7</xdr:row>
      <xdr:rowOff>29766</xdr:rowOff>
    </xdr:to>
    <xdr:sp macro="" textlink="">
      <xdr:nvSpPr>
        <xdr:cNvPr id="6" name="Flèche courbée vers la gauche 5"/>
        <xdr:cNvSpPr/>
      </xdr:nvSpPr>
      <xdr:spPr>
        <a:xfrm>
          <a:off x="8374063" y="466328"/>
          <a:ext cx="327421" cy="892969"/>
        </a:xfrm>
        <a:prstGeom prst="curvedLef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</xdr:col>
      <xdr:colOff>362123</xdr:colOff>
      <xdr:row>3</xdr:row>
      <xdr:rowOff>181067</xdr:rowOff>
    </xdr:from>
    <xdr:ext cx="1855444" cy="937629"/>
    <xdr:sp macro="" textlink="">
      <xdr:nvSpPr>
        <xdr:cNvPr id="2" name="Rectangle 1"/>
        <xdr:cNvSpPr/>
      </xdr:nvSpPr>
      <xdr:spPr>
        <a:xfrm>
          <a:off x="679623" y="756536"/>
          <a:ext cx="185544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euil2"/>
      <sheetName val="Facture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34998626667073579"/>
  </sheetPr>
  <dimension ref="A1:G366"/>
  <sheetViews>
    <sheetView workbookViewId="0">
      <selection activeCell="B26" sqref="B26"/>
    </sheetView>
  </sheetViews>
  <sheetFormatPr baseColWidth="10" defaultRowHeight="15" x14ac:dyDescent="0.25"/>
  <cols>
    <col min="2" max="2" width="9.85546875" customWidth="1"/>
    <col min="3" max="3" width="43.28515625" customWidth="1"/>
  </cols>
  <sheetData>
    <row r="1" spans="1:7" s="12" customFormat="1" x14ac:dyDescent="0.25">
      <c r="A1" s="31" t="s">
        <v>1</v>
      </c>
      <c r="B1" s="31" t="s">
        <v>0</v>
      </c>
      <c r="C1" s="31" t="s">
        <v>16</v>
      </c>
      <c r="D1" s="32" t="s">
        <v>18</v>
      </c>
    </row>
    <row r="2" spans="1:7" x14ac:dyDescent="0.25">
      <c r="A2" s="33" t="s">
        <v>7</v>
      </c>
      <c r="B2" s="34" t="s">
        <v>21</v>
      </c>
      <c r="C2" s="35" t="s">
        <v>30</v>
      </c>
      <c r="D2" s="30">
        <v>41640</v>
      </c>
      <c r="E2" s="12"/>
      <c r="F2" s="12"/>
      <c r="G2" s="12"/>
    </row>
    <row r="3" spans="1:7" x14ac:dyDescent="0.25">
      <c r="A3" s="33" t="s">
        <v>8</v>
      </c>
      <c r="B3" s="34" t="s">
        <v>22</v>
      </c>
      <c r="C3" s="35" t="s">
        <v>31</v>
      </c>
      <c r="D3" s="30">
        <f>D2+1</f>
        <v>41641</v>
      </c>
      <c r="E3" s="12"/>
      <c r="F3" s="12"/>
      <c r="G3" s="12"/>
    </row>
    <row r="4" spans="1:7" x14ac:dyDescent="0.25">
      <c r="A4" s="33" t="s">
        <v>9</v>
      </c>
      <c r="B4" s="34" t="s">
        <v>23</v>
      </c>
      <c r="C4" s="35" t="s">
        <v>32</v>
      </c>
      <c r="D4" s="30">
        <f t="shared" ref="D4:D67" si="0">D3+1</f>
        <v>41642</v>
      </c>
      <c r="E4" s="12"/>
      <c r="F4" s="12"/>
      <c r="G4" s="12"/>
    </row>
    <row r="5" spans="1:7" x14ac:dyDescent="0.25">
      <c r="A5" s="33" t="s">
        <v>10</v>
      </c>
      <c r="B5" s="34" t="s">
        <v>24</v>
      </c>
      <c r="C5" s="35" t="s">
        <v>33</v>
      </c>
      <c r="D5" s="30">
        <f t="shared" si="0"/>
        <v>41643</v>
      </c>
      <c r="E5" s="12"/>
      <c r="G5" s="12"/>
    </row>
    <row r="6" spans="1:7" x14ac:dyDescent="0.25">
      <c r="A6" s="33" t="s">
        <v>11</v>
      </c>
      <c r="B6" s="34" t="s">
        <v>25</v>
      </c>
      <c r="C6" s="35"/>
      <c r="D6" s="30">
        <f t="shared" si="0"/>
        <v>41644</v>
      </c>
      <c r="E6" s="12"/>
      <c r="F6" s="12"/>
      <c r="G6" s="12"/>
    </row>
    <row r="7" spans="1:7" x14ac:dyDescent="0.25">
      <c r="A7" s="33" t="s">
        <v>12</v>
      </c>
      <c r="B7" s="34" t="s">
        <v>26</v>
      </c>
      <c r="C7" s="35"/>
      <c r="D7" s="30">
        <f t="shared" si="0"/>
        <v>41645</v>
      </c>
      <c r="E7" s="12"/>
      <c r="F7" s="12"/>
      <c r="G7" s="12"/>
    </row>
    <row r="8" spans="1:7" x14ac:dyDescent="0.25">
      <c r="A8" s="33" t="s">
        <v>13</v>
      </c>
      <c r="B8" s="34" t="s">
        <v>27</v>
      </c>
      <c r="C8" s="36"/>
      <c r="D8" s="30">
        <f t="shared" si="0"/>
        <v>41646</v>
      </c>
      <c r="E8" s="12"/>
      <c r="F8" s="12"/>
      <c r="G8" s="12"/>
    </row>
    <row r="9" spans="1:7" x14ac:dyDescent="0.25">
      <c r="A9" s="33" t="s">
        <v>14</v>
      </c>
      <c r="B9" s="34" t="s">
        <v>28</v>
      </c>
      <c r="C9" s="35"/>
      <c r="D9" s="30">
        <f t="shared" si="0"/>
        <v>41647</v>
      </c>
      <c r="E9" s="12"/>
      <c r="F9" s="12"/>
      <c r="G9" s="12"/>
    </row>
    <row r="10" spans="1:7" x14ac:dyDescent="0.25">
      <c r="A10" s="33" t="s">
        <v>15</v>
      </c>
      <c r="B10" s="34" t="s">
        <v>34</v>
      </c>
      <c r="C10" s="35"/>
      <c r="D10" s="30">
        <f t="shared" si="0"/>
        <v>41648</v>
      </c>
      <c r="E10" s="12"/>
      <c r="F10" s="12"/>
      <c r="G10" s="12"/>
    </row>
    <row r="11" spans="1:7" x14ac:dyDescent="0.25">
      <c r="A11" s="33" t="s">
        <v>15</v>
      </c>
      <c r="B11" s="34" t="s">
        <v>29</v>
      </c>
      <c r="C11" s="35"/>
      <c r="D11" s="30">
        <f t="shared" si="0"/>
        <v>41649</v>
      </c>
      <c r="E11" s="12"/>
      <c r="F11" s="12"/>
      <c r="G11" s="12"/>
    </row>
    <row r="12" spans="1:7" x14ac:dyDescent="0.25">
      <c r="A12" s="33" t="s">
        <v>44</v>
      </c>
      <c r="B12" s="34" t="s">
        <v>35</v>
      </c>
      <c r="C12" s="34"/>
      <c r="D12" s="30">
        <f t="shared" si="0"/>
        <v>41650</v>
      </c>
    </row>
    <row r="13" spans="1:7" x14ac:dyDescent="0.25">
      <c r="A13" s="33" t="s">
        <v>45</v>
      </c>
      <c r="B13" s="34" t="s">
        <v>36</v>
      </c>
      <c r="C13" s="34"/>
      <c r="D13" s="30">
        <f t="shared" si="0"/>
        <v>41651</v>
      </c>
    </row>
    <row r="14" spans="1:7" x14ac:dyDescent="0.25">
      <c r="A14" s="33" t="s">
        <v>46</v>
      </c>
      <c r="B14" s="34" t="s">
        <v>37</v>
      </c>
      <c r="C14" s="34"/>
      <c r="D14" s="30">
        <f t="shared" si="0"/>
        <v>41652</v>
      </c>
    </row>
    <row r="15" spans="1:7" x14ac:dyDescent="0.25">
      <c r="A15" s="33" t="s">
        <v>47</v>
      </c>
      <c r="B15" s="34" t="s">
        <v>54</v>
      </c>
      <c r="C15" s="34"/>
      <c r="D15" s="30">
        <f t="shared" si="0"/>
        <v>41653</v>
      </c>
    </row>
    <row r="16" spans="1:7" x14ac:dyDescent="0.25">
      <c r="A16" s="33" t="s">
        <v>48</v>
      </c>
      <c r="B16" s="34" t="s">
        <v>115</v>
      </c>
      <c r="C16" s="34"/>
      <c r="D16" s="30">
        <f t="shared" si="0"/>
        <v>41654</v>
      </c>
    </row>
    <row r="17" spans="1:4" x14ac:dyDescent="0.25">
      <c r="A17" s="33" t="s">
        <v>49</v>
      </c>
      <c r="B17" s="34" t="s">
        <v>116</v>
      </c>
      <c r="C17" s="34"/>
      <c r="D17" s="30">
        <f t="shared" si="0"/>
        <v>41655</v>
      </c>
    </row>
    <row r="18" spans="1:4" x14ac:dyDescent="0.25">
      <c r="A18" s="33" t="s">
        <v>50</v>
      </c>
      <c r="B18" s="34"/>
      <c r="C18" s="34"/>
      <c r="D18" s="30">
        <f t="shared" si="0"/>
        <v>41656</v>
      </c>
    </row>
    <row r="19" spans="1:4" x14ac:dyDescent="0.25">
      <c r="A19" s="33" t="s">
        <v>51</v>
      </c>
      <c r="B19" s="34"/>
      <c r="C19" s="34"/>
      <c r="D19" s="30">
        <f t="shared" si="0"/>
        <v>41657</v>
      </c>
    </row>
    <row r="20" spans="1:4" x14ac:dyDescent="0.25">
      <c r="A20" s="33" t="s">
        <v>52</v>
      </c>
      <c r="B20" s="34"/>
      <c r="C20" s="34"/>
      <c r="D20" s="30">
        <f t="shared" si="0"/>
        <v>41658</v>
      </c>
    </row>
    <row r="21" spans="1:4" x14ac:dyDescent="0.25">
      <c r="A21" s="33" t="s">
        <v>53</v>
      </c>
      <c r="B21" s="34"/>
      <c r="C21" s="34"/>
      <c r="D21" s="30">
        <f t="shared" si="0"/>
        <v>41659</v>
      </c>
    </row>
    <row r="22" spans="1:4" x14ac:dyDescent="0.25">
      <c r="A22" s="33" t="s">
        <v>67</v>
      </c>
      <c r="B22" s="34"/>
      <c r="C22" s="34"/>
      <c r="D22" s="30">
        <f t="shared" si="0"/>
        <v>41660</v>
      </c>
    </row>
    <row r="23" spans="1:4" x14ac:dyDescent="0.25">
      <c r="A23" s="33" t="s">
        <v>68</v>
      </c>
      <c r="B23" s="34"/>
      <c r="C23" s="34"/>
      <c r="D23" s="30">
        <f t="shared" si="0"/>
        <v>41661</v>
      </c>
    </row>
    <row r="24" spans="1:4" x14ac:dyDescent="0.25">
      <c r="A24" s="33" t="s">
        <v>69</v>
      </c>
      <c r="B24" s="34"/>
      <c r="C24" s="34"/>
      <c r="D24" s="30">
        <f t="shared" si="0"/>
        <v>41662</v>
      </c>
    </row>
    <row r="25" spans="1:4" x14ac:dyDescent="0.25">
      <c r="A25" s="33" t="s">
        <v>70</v>
      </c>
      <c r="B25" s="34"/>
      <c r="C25" s="34"/>
      <c r="D25" s="30">
        <f t="shared" si="0"/>
        <v>41663</v>
      </c>
    </row>
    <row r="26" spans="1:4" x14ac:dyDescent="0.25">
      <c r="A26" s="33" t="s">
        <v>71</v>
      </c>
      <c r="B26" s="34"/>
      <c r="C26" s="34"/>
      <c r="D26" s="30">
        <f t="shared" si="0"/>
        <v>41664</v>
      </c>
    </row>
    <row r="27" spans="1:4" x14ac:dyDescent="0.25">
      <c r="A27" s="33" t="s">
        <v>72</v>
      </c>
      <c r="B27" s="34"/>
      <c r="C27" s="34"/>
      <c r="D27" s="30">
        <f t="shared" si="0"/>
        <v>41665</v>
      </c>
    </row>
    <row r="28" spans="1:4" x14ac:dyDescent="0.25">
      <c r="A28" s="34" t="s">
        <v>73</v>
      </c>
      <c r="B28" s="34"/>
      <c r="C28" s="34"/>
      <c r="D28" s="30">
        <f t="shared" si="0"/>
        <v>41666</v>
      </c>
    </row>
    <row r="29" spans="1:4" x14ac:dyDescent="0.25">
      <c r="A29" s="34" t="s">
        <v>74</v>
      </c>
      <c r="B29" s="34"/>
      <c r="C29" s="34"/>
      <c r="D29" s="30">
        <f t="shared" si="0"/>
        <v>41667</v>
      </c>
    </row>
    <row r="30" spans="1:4" x14ac:dyDescent="0.25">
      <c r="A30" s="34" t="s">
        <v>75</v>
      </c>
      <c r="B30" s="34"/>
      <c r="C30" s="34"/>
      <c r="D30" s="30">
        <f t="shared" si="0"/>
        <v>41668</v>
      </c>
    </row>
    <row r="31" spans="1:4" x14ac:dyDescent="0.25">
      <c r="A31" s="34" t="s">
        <v>76</v>
      </c>
      <c r="B31" s="34"/>
      <c r="C31" s="34"/>
      <c r="D31" s="30">
        <f t="shared" si="0"/>
        <v>41669</v>
      </c>
    </row>
    <row r="32" spans="1:4" x14ac:dyDescent="0.25">
      <c r="A32" s="34" t="s">
        <v>77</v>
      </c>
      <c r="B32" s="34"/>
      <c r="C32" s="34"/>
      <c r="D32" s="30">
        <f t="shared" si="0"/>
        <v>41670</v>
      </c>
    </row>
    <row r="33" spans="1:4" x14ac:dyDescent="0.25">
      <c r="A33" s="34" t="s">
        <v>78</v>
      </c>
      <c r="B33" s="34"/>
      <c r="C33" s="34"/>
      <c r="D33" s="30">
        <f t="shared" si="0"/>
        <v>41671</v>
      </c>
    </row>
    <row r="34" spans="1:4" x14ac:dyDescent="0.25">
      <c r="A34" s="34" t="s">
        <v>79</v>
      </c>
      <c r="B34" s="34"/>
      <c r="C34" s="34"/>
      <c r="D34" s="30">
        <f t="shared" si="0"/>
        <v>41672</v>
      </c>
    </row>
    <row r="35" spans="1:4" x14ac:dyDescent="0.25">
      <c r="A35" s="34" t="s">
        <v>80</v>
      </c>
      <c r="B35" s="34"/>
      <c r="C35" s="34"/>
      <c r="D35" s="30">
        <f t="shared" si="0"/>
        <v>41673</v>
      </c>
    </row>
    <row r="36" spans="1:4" x14ac:dyDescent="0.25">
      <c r="A36" s="34" t="s">
        <v>81</v>
      </c>
      <c r="B36" s="34"/>
      <c r="C36" s="34"/>
      <c r="D36" s="30">
        <f t="shared" si="0"/>
        <v>41674</v>
      </c>
    </row>
    <row r="37" spans="1:4" x14ac:dyDescent="0.25">
      <c r="A37" s="34" t="s">
        <v>82</v>
      </c>
      <c r="B37" s="34"/>
      <c r="C37" s="34"/>
      <c r="D37" s="30">
        <f t="shared" si="0"/>
        <v>41675</v>
      </c>
    </row>
    <row r="38" spans="1:4" x14ac:dyDescent="0.25">
      <c r="A38" s="34" t="s">
        <v>83</v>
      </c>
      <c r="B38" s="34"/>
      <c r="C38" s="34"/>
      <c r="D38" s="30">
        <f t="shared" si="0"/>
        <v>41676</v>
      </c>
    </row>
    <row r="39" spans="1:4" x14ac:dyDescent="0.25">
      <c r="A39" s="34" t="s">
        <v>84</v>
      </c>
      <c r="B39" s="34"/>
      <c r="C39" s="34"/>
      <c r="D39" s="30">
        <f t="shared" si="0"/>
        <v>41677</v>
      </c>
    </row>
    <row r="40" spans="1:4" x14ac:dyDescent="0.25">
      <c r="A40" s="34" t="s">
        <v>85</v>
      </c>
      <c r="B40" s="34"/>
      <c r="C40" s="34"/>
      <c r="D40" s="30">
        <f t="shared" si="0"/>
        <v>41678</v>
      </c>
    </row>
    <row r="41" spans="1:4" x14ac:dyDescent="0.25">
      <c r="A41" s="34" t="s">
        <v>86</v>
      </c>
      <c r="B41" s="34"/>
      <c r="C41" s="34"/>
      <c r="D41" s="30">
        <f t="shared" si="0"/>
        <v>41679</v>
      </c>
    </row>
    <row r="42" spans="1:4" x14ac:dyDescent="0.25">
      <c r="A42" s="34" t="s">
        <v>87</v>
      </c>
      <c r="B42" s="34"/>
      <c r="C42" s="34"/>
      <c r="D42" s="30">
        <f t="shared" si="0"/>
        <v>41680</v>
      </c>
    </row>
    <row r="43" spans="1:4" x14ac:dyDescent="0.25">
      <c r="A43" s="34" t="s">
        <v>88</v>
      </c>
      <c r="B43" s="34"/>
      <c r="C43" s="34"/>
      <c r="D43" s="30">
        <f t="shared" si="0"/>
        <v>41681</v>
      </c>
    </row>
    <row r="44" spans="1:4" x14ac:dyDescent="0.25">
      <c r="A44" s="34" t="s">
        <v>89</v>
      </c>
      <c r="B44" s="34"/>
      <c r="C44" s="34"/>
      <c r="D44" s="30">
        <f t="shared" si="0"/>
        <v>41682</v>
      </c>
    </row>
    <row r="45" spans="1:4" x14ac:dyDescent="0.25">
      <c r="A45" s="34" t="s">
        <v>90</v>
      </c>
      <c r="B45" s="34"/>
      <c r="C45" s="34"/>
      <c r="D45" s="30">
        <f t="shared" si="0"/>
        <v>41683</v>
      </c>
    </row>
    <row r="46" spans="1:4" x14ac:dyDescent="0.25">
      <c r="A46" s="34" t="s">
        <v>91</v>
      </c>
      <c r="B46" s="34"/>
      <c r="C46" s="34"/>
      <c r="D46" s="30">
        <f t="shared" si="0"/>
        <v>41684</v>
      </c>
    </row>
    <row r="47" spans="1:4" x14ac:dyDescent="0.25">
      <c r="A47" s="34" t="s">
        <v>92</v>
      </c>
      <c r="B47" s="34"/>
      <c r="C47" s="34"/>
      <c r="D47" s="30">
        <f t="shared" si="0"/>
        <v>41685</v>
      </c>
    </row>
    <row r="48" spans="1:4" x14ac:dyDescent="0.25">
      <c r="A48" s="34" t="s">
        <v>93</v>
      </c>
      <c r="B48" s="34"/>
      <c r="C48" s="34"/>
      <c r="D48" s="30">
        <f t="shared" si="0"/>
        <v>41686</v>
      </c>
    </row>
    <row r="49" spans="1:4" x14ac:dyDescent="0.25">
      <c r="A49" s="34" t="s">
        <v>94</v>
      </c>
      <c r="B49" s="34"/>
      <c r="C49" s="34"/>
      <c r="D49" s="30">
        <f t="shared" si="0"/>
        <v>41687</v>
      </c>
    </row>
    <row r="50" spans="1:4" x14ac:dyDescent="0.25">
      <c r="A50" s="34" t="s">
        <v>95</v>
      </c>
      <c r="B50" s="34"/>
      <c r="C50" s="34"/>
      <c r="D50" s="30">
        <f t="shared" si="0"/>
        <v>41688</v>
      </c>
    </row>
    <row r="51" spans="1:4" x14ac:dyDescent="0.25">
      <c r="A51" s="34" t="s">
        <v>96</v>
      </c>
      <c r="B51" s="34"/>
      <c r="C51" s="34"/>
      <c r="D51" s="30">
        <f t="shared" si="0"/>
        <v>41689</v>
      </c>
    </row>
    <row r="52" spans="1:4" x14ac:dyDescent="0.25">
      <c r="A52" s="34" t="s">
        <v>97</v>
      </c>
      <c r="B52" s="34"/>
      <c r="C52" s="34"/>
      <c r="D52" s="30">
        <f t="shared" si="0"/>
        <v>41690</v>
      </c>
    </row>
    <row r="53" spans="1:4" x14ac:dyDescent="0.25">
      <c r="A53" s="34" t="s">
        <v>98</v>
      </c>
      <c r="B53" s="34"/>
      <c r="C53" s="34"/>
      <c r="D53" s="30">
        <f t="shared" si="0"/>
        <v>41691</v>
      </c>
    </row>
    <row r="54" spans="1:4" x14ac:dyDescent="0.25">
      <c r="A54" s="34" t="s">
        <v>99</v>
      </c>
      <c r="B54" s="34"/>
      <c r="C54" s="34"/>
      <c r="D54" s="30">
        <f t="shared" si="0"/>
        <v>41692</v>
      </c>
    </row>
    <row r="55" spans="1:4" x14ac:dyDescent="0.25">
      <c r="A55" s="34" t="s">
        <v>100</v>
      </c>
      <c r="B55" s="34"/>
      <c r="C55" s="34"/>
      <c r="D55" s="30">
        <f t="shared" si="0"/>
        <v>41693</v>
      </c>
    </row>
    <row r="56" spans="1:4" x14ac:dyDescent="0.25">
      <c r="A56" s="34" t="s">
        <v>101</v>
      </c>
      <c r="B56" s="34"/>
      <c r="C56" s="34"/>
      <c r="D56" s="30">
        <f t="shared" si="0"/>
        <v>41694</v>
      </c>
    </row>
    <row r="57" spans="1:4" x14ac:dyDescent="0.25">
      <c r="A57" s="34" t="s">
        <v>102</v>
      </c>
      <c r="B57" s="34"/>
      <c r="C57" s="34"/>
      <c r="D57" s="30">
        <f t="shared" si="0"/>
        <v>41695</v>
      </c>
    </row>
    <row r="58" spans="1:4" x14ac:dyDescent="0.25">
      <c r="A58" s="34" t="s">
        <v>103</v>
      </c>
      <c r="B58" s="34"/>
      <c r="C58" s="34"/>
      <c r="D58" s="30">
        <f t="shared" si="0"/>
        <v>41696</v>
      </c>
    </row>
    <row r="59" spans="1:4" x14ac:dyDescent="0.25">
      <c r="A59" s="34" t="s">
        <v>104</v>
      </c>
      <c r="B59" s="34"/>
      <c r="C59" s="34"/>
      <c r="D59" s="30">
        <f t="shared" si="0"/>
        <v>41697</v>
      </c>
    </row>
    <row r="60" spans="1:4" x14ac:dyDescent="0.25">
      <c r="A60" s="34" t="s">
        <v>105</v>
      </c>
      <c r="B60" s="34"/>
      <c r="C60" s="34"/>
      <c r="D60" s="30">
        <f t="shared" si="0"/>
        <v>41698</v>
      </c>
    </row>
    <row r="61" spans="1:4" x14ac:dyDescent="0.25">
      <c r="A61" s="34" t="s">
        <v>106</v>
      </c>
      <c r="B61" s="34"/>
      <c r="C61" s="34"/>
      <c r="D61" s="30">
        <f t="shared" si="0"/>
        <v>41699</v>
      </c>
    </row>
    <row r="62" spans="1:4" x14ac:dyDescent="0.25">
      <c r="A62" s="34" t="s">
        <v>107</v>
      </c>
      <c r="B62" s="34"/>
      <c r="C62" s="34"/>
      <c r="D62" s="30">
        <f t="shared" si="0"/>
        <v>41700</v>
      </c>
    </row>
    <row r="63" spans="1:4" x14ac:dyDescent="0.25">
      <c r="A63" s="34" t="s">
        <v>108</v>
      </c>
      <c r="B63" s="34"/>
      <c r="C63" s="34"/>
      <c r="D63" s="30">
        <f t="shared" si="0"/>
        <v>41701</v>
      </c>
    </row>
    <row r="64" spans="1:4" x14ac:dyDescent="0.25">
      <c r="A64" s="34" t="s">
        <v>109</v>
      </c>
      <c r="B64" s="34"/>
      <c r="C64" s="34"/>
      <c r="D64" s="30">
        <f t="shared" si="0"/>
        <v>41702</v>
      </c>
    </row>
    <row r="65" spans="1:4" x14ac:dyDescent="0.25">
      <c r="A65" s="34" t="s">
        <v>110</v>
      </c>
      <c r="B65" s="34"/>
      <c r="C65" s="34"/>
      <c r="D65" s="30">
        <f t="shared" si="0"/>
        <v>41703</v>
      </c>
    </row>
    <row r="66" spans="1:4" x14ac:dyDescent="0.25">
      <c r="A66" s="34" t="s">
        <v>111</v>
      </c>
      <c r="B66" s="34"/>
      <c r="C66" s="34"/>
      <c r="D66" s="30">
        <f t="shared" si="0"/>
        <v>41704</v>
      </c>
    </row>
    <row r="67" spans="1:4" x14ac:dyDescent="0.25">
      <c r="A67" s="34" t="s">
        <v>112</v>
      </c>
      <c r="B67" s="34"/>
      <c r="C67" s="34"/>
      <c r="D67" s="30">
        <f t="shared" si="0"/>
        <v>41705</v>
      </c>
    </row>
    <row r="68" spans="1:4" x14ac:dyDescent="0.25">
      <c r="A68" s="34" t="s">
        <v>113</v>
      </c>
      <c r="B68" s="34"/>
      <c r="C68" s="34"/>
      <c r="D68" s="30">
        <f t="shared" ref="D68:D131" si="1">D67+1</f>
        <v>41706</v>
      </c>
    </row>
    <row r="69" spans="1:4" x14ac:dyDescent="0.25">
      <c r="A69" s="34" t="s">
        <v>114</v>
      </c>
      <c r="B69" s="34"/>
      <c r="C69" s="34"/>
      <c r="D69" s="30">
        <f t="shared" si="1"/>
        <v>41707</v>
      </c>
    </row>
    <row r="70" spans="1:4" x14ac:dyDescent="0.25">
      <c r="A70" s="34">
        <v>70</v>
      </c>
      <c r="B70" s="34"/>
      <c r="C70" s="34"/>
      <c r="D70" s="30">
        <f t="shared" si="1"/>
        <v>41708</v>
      </c>
    </row>
    <row r="71" spans="1:4" x14ac:dyDescent="0.25">
      <c r="A71" s="34">
        <v>71</v>
      </c>
      <c r="B71" s="34"/>
      <c r="C71" s="34"/>
      <c r="D71" s="30">
        <f t="shared" si="1"/>
        <v>41709</v>
      </c>
    </row>
    <row r="72" spans="1:4" x14ac:dyDescent="0.25">
      <c r="A72" s="34">
        <v>72</v>
      </c>
      <c r="B72" s="34"/>
      <c r="C72" s="34"/>
      <c r="D72" s="30">
        <f t="shared" si="1"/>
        <v>41710</v>
      </c>
    </row>
    <row r="73" spans="1:4" x14ac:dyDescent="0.25">
      <c r="A73" s="34">
        <v>73</v>
      </c>
      <c r="B73" s="34"/>
      <c r="C73" s="34"/>
      <c r="D73" s="30">
        <f t="shared" si="1"/>
        <v>41711</v>
      </c>
    </row>
    <row r="74" spans="1:4" x14ac:dyDescent="0.25">
      <c r="A74" s="34">
        <v>74</v>
      </c>
      <c r="B74" s="34"/>
      <c r="C74" s="34"/>
      <c r="D74" s="30">
        <f t="shared" si="1"/>
        <v>41712</v>
      </c>
    </row>
    <row r="75" spans="1:4" x14ac:dyDescent="0.25">
      <c r="A75" s="34">
        <v>75</v>
      </c>
      <c r="B75" s="34"/>
      <c r="C75" s="34"/>
      <c r="D75" s="30">
        <f t="shared" si="1"/>
        <v>41713</v>
      </c>
    </row>
    <row r="76" spans="1:4" x14ac:dyDescent="0.25">
      <c r="A76" s="34">
        <v>76</v>
      </c>
      <c r="B76" s="34"/>
      <c r="C76" s="34"/>
      <c r="D76" s="30">
        <f t="shared" si="1"/>
        <v>41714</v>
      </c>
    </row>
    <row r="77" spans="1:4" x14ac:dyDescent="0.25">
      <c r="A77" s="34">
        <v>77</v>
      </c>
      <c r="B77" s="34"/>
      <c r="C77" s="34"/>
      <c r="D77" s="30">
        <f t="shared" si="1"/>
        <v>41715</v>
      </c>
    </row>
    <row r="78" spans="1:4" x14ac:dyDescent="0.25">
      <c r="A78" s="34">
        <v>78</v>
      </c>
      <c r="B78" s="34"/>
      <c r="C78" s="34"/>
      <c r="D78" s="30">
        <f t="shared" si="1"/>
        <v>41716</v>
      </c>
    </row>
    <row r="79" spans="1:4" x14ac:dyDescent="0.25">
      <c r="A79" s="34">
        <v>79</v>
      </c>
      <c r="B79" s="34"/>
      <c r="C79" s="34"/>
      <c r="D79" s="30">
        <f t="shared" si="1"/>
        <v>41717</v>
      </c>
    </row>
    <row r="80" spans="1:4" x14ac:dyDescent="0.25">
      <c r="A80" s="34">
        <v>80</v>
      </c>
      <c r="B80" s="34"/>
      <c r="C80" s="34"/>
      <c r="D80" s="30">
        <f t="shared" si="1"/>
        <v>41718</v>
      </c>
    </row>
    <row r="81" spans="1:4" x14ac:dyDescent="0.25">
      <c r="A81" s="34">
        <v>81</v>
      </c>
      <c r="B81" s="34"/>
      <c r="C81" s="34"/>
      <c r="D81" s="30">
        <f t="shared" si="1"/>
        <v>41719</v>
      </c>
    </row>
    <row r="82" spans="1:4" x14ac:dyDescent="0.25">
      <c r="A82" s="34">
        <v>82</v>
      </c>
      <c r="B82" s="34"/>
      <c r="C82" s="34"/>
      <c r="D82" s="30">
        <f t="shared" si="1"/>
        <v>41720</v>
      </c>
    </row>
    <row r="83" spans="1:4" x14ac:dyDescent="0.25">
      <c r="A83" s="34">
        <v>83</v>
      </c>
      <c r="B83" s="34"/>
      <c r="C83" s="34"/>
      <c r="D83" s="30">
        <f t="shared" si="1"/>
        <v>41721</v>
      </c>
    </row>
    <row r="84" spans="1:4" x14ac:dyDescent="0.25">
      <c r="A84" s="34">
        <v>84</v>
      </c>
      <c r="B84" s="34"/>
      <c r="C84" s="34"/>
      <c r="D84" s="30">
        <f t="shared" si="1"/>
        <v>41722</v>
      </c>
    </row>
    <row r="85" spans="1:4" x14ac:dyDescent="0.25">
      <c r="A85" s="34">
        <v>85</v>
      </c>
      <c r="B85" s="34"/>
      <c r="C85" s="34"/>
      <c r="D85" s="30">
        <f t="shared" si="1"/>
        <v>41723</v>
      </c>
    </row>
    <row r="86" spans="1:4" x14ac:dyDescent="0.25">
      <c r="A86" s="34">
        <v>86</v>
      </c>
      <c r="B86" s="34"/>
      <c r="C86" s="34"/>
      <c r="D86" s="30">
        <f t="shared" si="1"/>
        <v>41724</v>
      </c>
    </row>
    <row r="87" spans="1:4" x14ac:dyDescent="0.25">
      <c r="A87" s="34">
        <v>87</v>
      </c>
      <c r="B87" s="34"/>
      <c r="C87" s="34"/>
      <c r="D87" s="30">
        <f t="shared" si="1"/>
        <v>41725</v>
      </c>
    </row>
    <row r="88" spans="1:4" x14ac:dyDescent="0.25">
      <c r="A88" s="34">
        <v>88</v>
      </c>
      <c r="B88" s="34"/>
      <c r="C88" s="34"/>
      <c r="D88" s="30">
        <f t="shared" si="1"/>
        <v>41726</v>
      </c>
    </row>
    <row r="89" spans="1:4" x14ac:dyDescent="0.25">
      <c r="A89" s="34">
        <v>89</v>
      </c>
      <c r="B89" s="34"/>
      <c r="C89" s="34"/>
      <c r="D89" s="30">
        <f t="shared" si="1"/>
        <v>41727</v>
      </c>
    </row>
    <row r="90" spans="1:4" x14ac:dyDescent="0.25">
      <c r="A90" s="34">
        <v>90</v>
      </c>
      <c r="B90" s="34"/>
      <c r="C90" s="34"/>
      <c r="D90" s="30">
        <f t="shared" si="1"/>
        <v>41728</v>
      </c>
    </row>
    <row r="91" spans="1:4" x14ac:dyDescent="0.25">
      <c r="A91" s="34">
        <v>91</v>
      </c>
      <c r="B91" s="34"/>
      <c r="C91" s="34"/>
      <c r="D91" s="30">
        <f t="shared" si="1"/>
        <v>41729</v>
      </c>
    </row>
    <row r="92" spans="1:4" x14ac:dyDescent="0.25">
      <c r="A92" s="34">
        <v>92</v>
      </c>
      <c r="B92" s="34"/>
      <c r="C92" s="34"/>
      <c r="D92" s="30">
        <f t="shared" si="1"/>
        <v>41730</v>
      </c>
    </row>
    <row r="93" spans="1:4" x14ac:dyDescent="0.25">
      <c r="A93" s="34">
        <v>93</v>
      </c>
      <c r="B93" s="34"/>
      <c r="C93" s="34"/>
      <c r="D93" s="30">
        <f t="shared" si="1"/>
        <v>41731</v>
      </c>
    </row>
    <row r="94" spans="1:4" x14ac:dyDescent="0.25">
      <c r="A94" s="34">
        <v>94</v>
      </c>
      <c r="B94" s="34"/>
      <c r="C94" s="34"/>
      <c r="D94" s="30">
        <f t="shared" si="1"/>
        <v>41732</v>
      </c>
    </row>
    <row r="95" spans="1:4" x14ac:dyDescent="0.25">
      <c r="A95" s="34">
        <v>95</v>
      </c>
      <c r="B95" s="34"/>
      <c r="C95" s="34"/>
      <c r="D95" s="30">
        <f t="shared" si="1"/>
        <v>41733</v>
      </c>
    </row>
    <row r="96" spans="1:4" x14ac:dyDescent="0.25">
      <c r="A96" s="34">
        <v>96</v>
      </c>
      <c r="B96" s="34"/>
      <c r="C96" s="34"/>
      <c r="D96" s="30">
        <f t="shared" si="1"/>
        <v>41734</v>
      </c>
    </row>
    <row r="97" spans="1:4" x14ac:dyDescent="0.25">
      <c r="A97" s="34">
        <v>97</v>
      </c>
      <c r="B97" s="34"/>
      <c r="C97" s="34"/>
      <c r="D97" s="30">
        <f t="shared" si="1"/>
        <v>41735</v>
      </c>
    </row>
    <row r="98" spans="1:4" x14ac:dyDescent="0.25">
      <c r="A98" s="34">
        <v>98</v>
      </c>
      <c r="B98" s="34"/>
      <c r="C98" s="34"/>
      <c r="D98" s="30">
        <f t="shared" si="1"/>
        <v>41736</v>
      </c>
    </row>
    <row r="99" spans="1:4" x14ac:dyDescent="0.25">
      <c r="A99" s="34">
        <v>99</v>
      </c>
      <c r="B99" s="34"/>
      <c r="C99" s="34"/>
      <c r="D99" s="30">
        <f t="shared" si="1"/>
        <v>41737</v>
      </c>
    </row>
    <row r="100" spans="1:4" x14ac:dyDescent="0.25">
      <c r="A100" s="34">
        <v>100</v>
      </c>
      <c r="B100" s="34"/>
      <c r="C100" s="34"/>
      <c r="D100" s="30">
        <f t="shared" si="1"/>
        <v>41738</v>
      </c>
    </row>
    <row r="101" spans="1:4" x14ac:dyDescent="0.25">
      <c r="A101" s="34">
        <v>101</v>
      </c>
      <c r="B101" s="34"/>
      <c r="C101" s="34"/>
      <c r="D101" s="30">
        <f t="shared" si="1"/>
        <v>41739</v>
      </c>
    </row>
    <row r="102" spans="1:4" x14ac:dyDescent="0.25">
      <c r="A102" s="34">
        <v>102</v>
      </c>
      <c r="B102" s="34"/>
      <c r="C102" s="34"/>
      <c r="D102" s="30">
        <f t="shared" si="1"/>
        <v>41740</v>
      </c>
    </row>
    <row r="103" spans="1:4" x14ac:dyDescent="0.25">
      <c r="A103" s="34">
        <v>103</v>
      </c>
      <c r="B103" s="34"/>
      <c r="C103" s="34"/>
      <c r="D103" s="30">
        <f t="shared" si="1"/>
        <v>41741</v>
      </c>
    </row>
    <row r="104" spans="1:4" x14ac:dyDescent="0.25">
      <c r="A104" s="34">
        <v>104</v>
      </c>
      <c r="B104" s="34"/>
      <c r="C104" s="34"/>
      <c r="D104" s="30">
        <f t="shared" si="1"/>
        <v>41742</v>
      </c>
    </row>
    <row r="105" spans="1:4" x14ac:dyDescent="0.25">
      <c r="A105" s="34">
        <v>105</v>
      </c>
      <c r="B105" s="34"/>
      <c r="C105" s="34"/>
      <c r="D105" s="30">
        <f t="shared" si="1"/>
        <v>41743</v>
      </c>
    </row>
    <row r="106" spans="1:4" x14ac:dyDescent="0.25">
      <c r="A106" s="34">
        <v>106</v>
      </c>
      <c r="B106" s="34"/>
      <c r="C106" s="34"/>
      <c r="D106" s="30">
        <f t="shared" si="1"/>
        <v>41744</v>
      </c>
    </row>
    <row r="107" spans="1:4" x14ac:dyDescent="0.25">
      <c r="A107" s="34">
        <v>107</v>
      </c>
      <c r="B107" s="34"/>
      <c r="C107" s="34"/>
      <c r="D107" s="30">
        <f t="shared" si="1"/>
        <v>41745</v>
      </c>
    </row>
    <row r="108" spans="1:4" x14ac:dyDescent="0.25">
      <c r="A108" s="34">
        <v>108</v>
      </c>
      <c r="B108" s="34"/>
      <c r="C108" s="34"/>
      <c r="D108" s="30">
        <f t="shared" si="1"/>
        <v>41746</v>
      </c>
    </row>
    <row r="109" spans="1:4" x14ac:dyDescent="0.25">
      <c r="A109" s="34">
        <v>109</v>
      </c>
      <c r="B109" s="34"/>
      <c r="C109" s="34"/>
      <c r="D109" s="30">
        <f t="shared" si="1"/>
        <v>41747</v>
      </c>
    </row>
    <row r="110" spans="1:4" x14ac:dyDescent="0.25">
      <c r="A110" s="34">
        <v>110</v>
      </c>
      <c r="B110" s="34"/>
      <c r="C110" s="34"/>
      <c r="D110" s="30">
        <f t="shared" si="1"/>
        <v>41748</v>
      </c>
    </row>
    <row r="111" spans="1:4" x14ac:dyDescent="0.25">
      <c r="A111" s="34">
        <v>111</v>
      </c>
      <c r="B111" s="34"/>
      <c r="C111" s="34"/>
      <c r="D111" s="30">
        <f t="shared" si="1"/>
        <v>41749</v>
      </c>
    </row>
    <row r="112" spans="1:4" x14ac:dyDescent="0.25">
      <c r="A112" s="34">
        <v>112</v>
      </c>
      <c r="B112" s="34"/>
      <c r="C112" s="34"/>
      <c r="D112" s="30">
        <f t="shared" si="1"/>
        <v>41750</v>
      </c>
    </row>
    <row r="113" spans="1:4" x14ac:dyDescent="0.25">
      <c r="A113" s="34">
        <v>113</v>
      </c>
      <c r="B113" s="34"/>
      <c r="C113" s="34"/>
      <c r="D113" s="30">
        <f t="shared" si="1"/>
        <v>41751</v>
      </c>
    </row>
    <row r="114" spans="1:4" x14ac:dyDescent="0.25">
      <c r="A114" s="34">
        <v>114</v>
      </c>
      <c r="B114" s="34"/>
      <c r="C114" s="34"/>
      <c r="D114" s="30">
        <f t="shared" si="1"/>
        <v>41752</v>
      </c>
    </row>
    <row r="115" spans="1:4" x14ac:dyDescent="0.25">
      <c r="A115" s="34">
        <v>115</v>
      </c>
      <c r="B115" s="34"/>
      <c r="C115" s="34"/>
      <c r="D115" s="30">
        <f t="shared" si="1"/>
        <v>41753</v>
      </c>
    </row>
    <row r="116" spans="1:4" x14ac:dyDescent="0.25">
      <c r="A116" s="34">
        <v>116</v>
      </c>
      <c r="B116" s="34"/>
      <c r="C116" s="34"/>
      <c r="D116" s="30">
        <f t="shared" si="1"/>
        <v>41754</v>
      </c>
    </row>
    <row r="117" spans="1:4" x14ac:dyDescent="0.25">
      <c r="A117" s="34">
        <v>117</v>
      </c>
      <c r="B117" s="34"/>
      <c r="C117" s="34"/>
      <c r="D117" s="30">
        <f t="shared" si="1"/>
        <v>41755</v>
      </c>
    </row>
    <row r="118" spans="1:4" x14ac:dyDescent="0.25">
      <c r="A118" s="34">
        <v>118</v>
      </c>
      <c r="B118" s="34"/>
      <c r="C118" s="34"/>
      <c r="D118" s="30">
        <f t="shared" si="1"/>
        <v>41756</v>
      </c>
    </row>
    <row r="119" spans="1:4" x14ac:dyDescent="0.25">
      <c r="A119" s="34">
        <v>119</v>
      </c>
      <c r="B119" s="34"/>
      <c r="C119" s="34"/>
      <c r="D119" s="30">
        <f t="shared" si="1"/>
        <v>41757</v>
      </c>
    </row>
    <row r="120" spans="1:4" x14ac:dyDescent="0.25">
      <c r="A120" s="34">
        <v>120</v>
      </c>
      <c r="B120" s="34"/>
      <c r="C120" s="34"/>
      <c r="D120" s="30">
        <f t="shared" si="1"/>
        <v>41758</v>
      </c>
    </row>
    <row r="121" spans="1:4" x14ac:dyDescent="0.25">
      <c r="A121" s="34">
        <v>121</v>
      </c>
      <c r="B121" s="34"/>
      <c r="C121" s="34"/>
      <c r="D121" s="30">
        <f t="shared" si="1"/>
        <v>41759</v>
      </c>
    </row>
    <row r="122" spans="1:4" x14ac:dyDescent="0.25">
      <c r="A122" s="34">
        <v>122</v>
      </c>
      <c r="B122" s="34"/>
      <c r="C122" s="34"/>
      <c r="D122" s="30">
        <f t="shared" si="1"/>
        <v>41760</v>
      </c>
    </row>
    <row r="123" spans="1:4" x14ac:dyDescent="0.25">
      <c r="A123" s="34">
        <v>123</v>
      </c>
      <c r="B123" s="34"/>
      <c r="C123" s="34"/>
      <c r="D123" s="30">
        <f t="shared" si="1"/>
        <v>41761</v>
      </c>
    </row>
    <row r="124" spans="1:4" x14ac:dyDescent="0.25">
      <c r="A124" s="34">
        <v>124</v>
      </c>
      <c r="B124" s="34"/>
      <c r="C124" s="34"/>
      <c r="D124" s="30">
        <f t="shared" si="1"/>
        <v>41762</v>
      </c>
    </row>
    <row r="125" spans="1:4" x14ac:dyDescent="0.25">
      <c r="A125" s="34">
        <v>125</v>
      </c>
      <c r="B125" s="34"/>
      <c r="C125" s="34"/>
      <c r="D125" s="30">
        <f t="shared" si="1"/>
        <v>41763</v>
      </c>
    </row>
    <row r="126" spans="1:4" x14ac:dyDescent="0.25">
      <c r="A126" s="34">
        <v>126</v>
      </c>
      <c r="B126" s="34"/>
      <c r="C126" s="34"/>
      <c r="D126" s="30">
        <f t="shared" si="1"/>
        <v>41764</v>
      </c>
    </row>
    <row r="127" spans="1:4" x14ac:dyDescent="0.25">
      <c r="A127" s="34">
        <v>127</v>
      </c>
      <c r="B127" s="34"/>
      <c r="C127" s="34"/>
      <c r="D127" s="30">
        <f t="shared" si="1"/>
        <v>41765</v>
      </c>
    </row>
    <row r="128" spans="1:4" x14ac:dyDescent="0.25">
      <c r="A128" s="34">
        <v>128</v>
      </c>
      <c r="B128" s="34"/>
      <c r="C128" s="34"/>
      <c r="D128" s="30">
        <f t="shared" si="1"/>
        <v>41766</v>
      </c>
    </row>
    <row r="129" spans="1:4" x14ac:dyDescent="0.25">
      <c r="A129" s="34">
        <v>129</v>
      </c>
      <c r="B129" s="34"/>
      <c r="C129" s="34"/>
      <c r="D129" s="30">
        <f t="shared" si="1"/>
        <v>41767</v>
      </c>
    </row>
    <row r="130" spans="1:4" x14ac:dyDescent="0.25">
      <c r="A130" s="34">
        <v>130</v>
      </c>
      <c r="B130" s="34"/>
      <c r="C130" s="34"/>
      <c r="D130" s="30">
        <f t="shared" si="1"/>
        <v>41768</v>
      </c>
    </row>
    <row r="131" spans="1:4" x14ac:dyDescent="0.25">
      <c r="A131" s="34">
        <v>131</v>
      </c>
      <c r="B131" s="34"/>
      <c r="C131" s="34"/>
      <c r="D131" s="30">
        <f t="shared" si="1"/>
        <v>41769</v>
      </c>
    </row>
    <row r="132" spans="1:4" x14ac:dyDescent="0.25">
      <c r="A132" s="34">
        <v>132</v>
      </c>
      <c r="B132" s="34"/>
      <c r="C132" s="34"/>
      <c r="D132" s="30">
        <f t="shared" ref="D132:D195" si="2">D131+1</f>
        <v>41770</v>
      </c>
    </row>
    <row r="133" spans="1:4" x14ac:dyDescent="0.25">
      <c r="A133" s="34">
        <v>133</v>
      </c>
      <c r="B133" s="34"/>
      <c r="C133" s="34"/>
      <c r="D133" s="30">
        <f t="shared" si="2"/>
        <v>41771</v>
      </c>
    </row>
    <row r="134" spans="1:4" x14ac:dyDescent="0.25">
      <c r="A134" s="34">
        <v>134</v>
      </c>
      <c r="B134" s="34"/>
      <c r="C134" s="34"/>
      <c r="D134" s="30">
        <f t="shared" si="2"/>
        <v>41772</v>
      </c>
    </row>
    <row r="135" spans="1:4" x14ac:dyDescent="0.25">
      <c r="A135" s="34">
        <v>135</v>
      </c>
      <c r="B135" s="34"/>
      <c r="C135" s="34"/>
      <c r="D135" s="30">
        <f t="shared" si="2"/>
        <v>41773</v>
      </c>
    </row>
    <row r="136" spans="1:4" x14ac:dyDescent="0.25">
      <c r="A136" s="34">
        <v>136</v>
      </c>
      <c r="B136" s="34"/>
      <c r="C136" s="34"/>
      <c r="D136" s="30">
        <f t="shared" si="2"/>
        <v>41774</v>
      </c>
    </row>
    <row r="137" spans="1:4" x14ac:dyDescent="0.25">
      <c r="A137" s="34">
        <v>137</v>
      </c>
      <c r="B137" s="34"/>
      <c r="C137" s="34"/>
      <c r="D137" s="30">
        <f t="shared" si="2"/>
        <v>41775</v>
      </c>
    </row>
    <row r="138" spans="1:4" x14ac:dyDescent="0.25">
      <c r="A138" s="34">
        <v>138</v>
      </c>
      <c r="B138" s="34"/>
      <c r="C138" s="34"/>
      <c r="D138" s="30">
        <f t="shared" si="2"/>
        <v>41776</v>
      </c>
    </row>
    <row r="139" spans="1:4" x14ac:dyDescent="0.25">
      <c r="A139" s="34">
        <v>139</v>
      </c>
      <c r="B139" s="34"/>
      <c r="C139" s="34"/>
      <c r="D139" s="30">
        <f t="shared" si="2"/>
        <v>41777</v>
      </c>
    </row>
    <row r="140" spans="1:4" x14ac:dyDescent="0.25">
      <c r="A140" s="34">
        <v>140</v>
      </c>
      <c r="B140" s="34"/>
      <c r="C140" s="34"/>
      <c r="D140" s="30">
        <f t="shared" si="2"/>
        <v>41778</v>
      </c>
    </row>
    <row r="141" spans="1:4" x14ac:dyDescent="0.25">
      <c r="A141" s="34">
        <v>141</v>
      </c>
      <c r="B141" s="34"/>
      <c r="C141" s="34"/>
      <c r="D141" s="30">
        <f t="shared" si="2"/>
        <v>41779</v>
      </c>
    </row>
    <row r="142" spans="1:4" x14ac:dyDescent="0.25">
      <c r="A142" s="34">
        <v>142</v>
      </c>
      <c r="B142" s="34"/>
      <c r="C142" s="34"/>
      <c r="D142" s="30">
        <f t="shared" si="2"/>
        <v>41780</v>
      </c>
    </row>
    <row r="143" spans="1:4" x14ac:dyDescent="0.25">
      <c r="A143" s="34">
        <v>143</v>
      </c>
      <c r="B143" s="34"/>
      <c r="C143" s="34"/>
      <c r="D143" s="30">
        <f t="shared" si="2"/>
        <v>41781</v>
      </c>
    </row>
    <row r="144" spans="1:4" x14ac:dyDescent="0.25">
      <c r="A144" s="34">
        <v>144</v>
      </c>
      <c r="B144" s="34"/>
      <c r="C144" s="34"/>
      <c r="D144" s="30">
        <f t="shared" si="2"/>
        <v>41782</v>
      </c>
    </row>
    <row r="145" spans="1:4" x14ac:dyDescent="0.25">
      <c r="A145" s="34">
        <v>145</v>
      </c>
      <c r="B145" s="34"/>
      <c r="C145" s="34"/>
      <c r="D145" s="30">
        <f t="shared" si="2"/>
        <v>41783</v>
      </c>
    </row>
    <row r="146" spans="1:4" x14ac:dyDescent="0.25">
      <c r="A146" s="34">
        <v>146</v>
      </c>
      <c r="B146" s="34"/>
      <c r="C146" s="34"/>
      <c r="D146" s="30">
        <f t="shared" si="2"/>
        <v>41784</v>
      </c>
    </row>
    <row r="147" spans="1:4" x14ac:dyDescent="0.25">
      <c r="A147" s="34">
        <v>147</v>
      </c>
      <c r="B147" s="34"/>
      <c r="C147" s="34"/>
      <c r="D147" s="30">
        <f t="shared" si="2"/>
        <v>41785</v>
      </c>
    </row>
    <row r="148" spans="1:4" x14ac:dyDescent="0.25">
      <c r="A148" s="34">
        <v>148</v>
      </c>
      <c r="B148" s="34"/>
      <c r="C148" s="34"/>
      <c r="D148" s="30">
        <f t="shared" si="2"/>
        <v>41786</v>
      </c>
    </row>
    <row r="149" spans="1:4" x14ac:dyDescent="0.25">
      <c r="A149" s="34">
        <v>149</v>
      </c>
      <c r="B149" s="34"/>
      <c r="C149" s="34"/>
      <c r="D149" s="30">
        <f t="shared" si="2"/>
        <v>41787</v>
      </c>
    </row>
    <row r="150" spans="1:4" x14ac:dyDescent="0.25">
      <c r="A150" s="34">
        <v>150</v>
      </c>
      <c r="B150" s="34"/>
      <c r="C150" s="34"/>
      <c r="D150" s="30">
        <f t="shared" si="2"/>
        <v>41788</v>
      </c>
    </row>
    <row r="151" spans="1:4" x14ac:dyDescent="0.25">
      <c r="A151" s="34">
        <v>151</v>
      </c>
      <c r="B151" s="34"/>
      <c r="C151" s="34"/>
      <c r="D151" s="30">
        <f t="shared" si="2"/>
        <v>41789</v>
      </c>
    </row>
    <row r="152" spans="1:4" x14ac:dyDescent="0.25">
      <c r="A152" s="34">
        <v>152</v>
      </c>
      <c r="B152" s="34"/>
      <c r="C152" s="34"/>
      <c r="D152" s="30">
        <f t="shared" si="2"/>
        <v>41790</v>
      </c>
    </row>
    <row r="153" spans="1:4" x14ac:dyDescent="0.25">
      <c r="A153" s="34">
        <v>153</v>
      </c>
      <c r="B153" s="34"/>
      <c r="C153" s="34"/>
      <c r="D153" s="30">
        <f t="shared" si="2"/>
        <v>41791</v>
      </c>
    </row>
    <row r="154" spans="1:4" x14ac:dyDescent="0.25">
      <c r="A154" s="34">
        <v>154</v>
      </c>
      <c r="B154" s="34"/>
      <c r="C154" s="34"/>
      <c r="D154" s="30">
        <f t="shared" si="2"/>
        <v>41792</v>
      </c>
    </row>
    <row r="155" spans="1:4" x14ac:dyDescent="0.25">
      <c r="A155" s="34">
        <v>155</v>
      </c>
      <c r="B155" s="34"/>
      <c r="C155" s="34"/>
      <c r="D155" s="30">
        <f t="shared" si="2"/>
        <v>41793</v>
      </c>
    </row>
    <row r="156" spans="1:4" x14ac:dyDescent="0.25">
      <c r="A156" s="34">
        <v>156</v>
      </c>
      <c r="B156" s="34"/>
      <c r="C156" s="34"/>
      <c r="D156" s="30">
        <f t="shared" si="2"/>
        <v>41794</v>
      </c>
    </row>
    <row r="157" spans="1:4" x14ac:dyDescent="0.25">
      <c r="A157" s="34">
        <v>157</v>
      </c>
      <c r="B157" s="34"/>
      <c r="C157" s="34"/>
      <c r="D157" s="30">
        <f t="shared" si="2"/>
        <v>41795</v>
      </c>
    </row>
    <row r="158" spans="1:4" x14ac:dyDescent="0.25">
      <c r="A158" s="34">
        <v>158</v>
      </c>
      <c r="B158" s="34"/>
      <c r="C158" s="34"/>
      <c r="D158" s="30">
        <f t="shared" si="2"/>
        <v>41796</v>
      </c>
    </row>
    <row r="159" spans="1:4" x14ac:dyDescent="0.25">
      <c r="A159" s="34">
        <v>159</v>
      </c>
      <c r="B159" s="34"/>
      <c r="C159" s="34"/>
      <c r="D159" s="30">
        <f t="shared" si="2"/>
        <v>41797</v>
      </c>
    </row>
    <row r="160" spans="1:4" x14ac:dyDescent="0.25">
      <c r="A160" s="34">
        <v>160</v>
      </c>
      <c r="B160" s="34"/>
      <c r="C160" s="34"/>
      <c r="D160" s="30">
        <f t="shared" si="2"/>
        <v>41798</v>
      </c>
    </row>
    <row r="161" spans="1:4" x14ac:dyDescent="0.25">
      <c r="A161" s="34">
        <v>161</v>
      </c>
      <c r="B161" s="34"/>
      <c r="C161" s="34"/>
      <c r="D161" s="30">
        <f t="shared" si="2"/>
        <v>41799</v>
      </c>
    </row>
    <row r="162" spans="1:4" x14ac:dyDescent="0.25">
      <c r="A162" s="34">
        <v>162</v>
      </c>
      <c r="B162" s="34"/>
      <c r="C162" s="34"/>
      <c r="D162" s="30">
        <f t="shared" si="2"/>
        <v>41800</v>
      </c>
    </row>
    <row r="163" spans="1:4" x14ac:dyDescent="0.25">
      <c r="A163" s="34">
        <v>163</v>
      </c>
      <c r="B163" s="34"/>
      <c r="C163" s="34"/>
      <c r="D163" s="30">
        <f t="shared" si="2"/>
        <v>41801</v>
      </c>
    </row>
    <row r="164" spans="1:4" x14ac:dyDescent="0.25">
      <c r="A164" s="34">
        <v>164</v>
      </c>
      <c r="B164" s="34"/>
      <c r="C164" s="34"/>
      <c r="D164" s="30">
        <f t="shared" si="2"/>
        <v>41802</v>
      </c>
    </row>
    <row r="165" spans="1:4" x14ac:dyDescent="0.25">
      <c r="A165" s="34">
        <v>165</v>
      </c>
      <c r="B165" s="34"/>
      <c r="C165" s="34"/>
      <c r="D165" s="30">
        <f t="shared" si="2"/>
        <v>41803</v>
      </c>
    </row>
    <row r="166" spans="1:4" x14ac:dyDescent="0.25">
      <c r="A166" s="34">
        <v>166</v>
      </c>
      <c r="B166" s="34"/>
      <c r="C166" s="34"/>
      <c r="D166" s="30">
        <f t="shared" si="2"/>
        <v>41804</v>
      </c>
    </row>
    <row r="167" spans="1:4" x14ac:dyDescent="0.25">
      <c r="A167" s="34">
        <v>167</v>
      </c>
      <c r="B167" s="34"/>
      <c r="C167" s="34"/>
      <c r="D167" s="30">
        <f t="shared" si="2"/>
        <v>41805</v>
      </c>
    </row>
    <row r="168" spans="1:4" x14ac:dyDescent="0.25">
      <c r="A168" s="34">
        <v>168</v>
      </c>
      <c r="B168" s="34"/>
      <c r="C168" s="34"/>
      <c r="D168" s="30">
        <f t="shared" si="2"/>
        <v>41806</v>
      </c>
    </row>
    <row r="169" spans="1:4" x14ac:dyDescent="0.25">
      <c r="A169" s="34">
        <v>169</v>
      </c>
      <c r="B169" s="34"/>
      <c r="C169" s="34"/>
      <c r="D169" s="30">
        <f t="shared" si="2"/>
        <v>41807</v>
      </c>
    </row>
    <row r="170" spans="1:4" x14ac:dyDescent="0.25">
      <c r="A170" s="34">
        <v>170</v>
      </c>
      <c r="B170" s="34"/>
      <c r="C170" s="34"/>
      <c r="D170" s="30">
        <f t="shared" si="2"/>
        <v>41808</v>
      </c>
    </row>
    <row r="171" spans="1:4" x14ac:dyDescent="0.25">
      <c r="A171" s="34">
        <v>171</v>
      </c>
      <c r="B171" s="34"/>
      <c r="C171" s="34"/>
      <c r="D171" s="30">
        <f t="shared" si="2"/>
        <v>41809</v>
      </c>
    </row>
    <row r="172" spans="1:4" x14ac:dyDescent="0.25">
      <c r="A172" s="34">
        <v>172</v>
      </c>
      <c r="B172" s="34"/>
      <c r="C172" s="34"/>
      <c r="D172" s="30">
        <f t="shared" si="2"/>
        <v>41810</v>
      </c>
    </row>
    <row r="173" spans="1:4" x14ac:dyDescent="0.25">
      <c r="A173" s="34">
        <v>173</v>
      </c>
      <c r="B173" s="34"/>
      <c r="C173" s="34"/>
      <c r="D173" s="30">
        <f t="shared" si="2"/>
        <v>41811</v>
      </c>
    </row>
    <row r="174" spans="1:4" x14ac:dyDescent="0.25">
      <c r="A174" s="34">
        <v>174</v>
      </c>
      <c r="B174" s="34"/>
      <c r="C174" s="34"/>
      <c r="D174" s="30">
        <f t="shared" si="2"/>
        <v>41812</v>
      </c>
    </row>
    <row r="175" spans="1:4" x14ac:dyDescent="0.25">
      <c r="A175" s="34">
        <v>175</v>
      </c>
      <c r="B175" s="34"/>
      <c r="C175" s="34"/>
      <c r="D175" s="30">
        <f t="shared" si="2"/>
        <v>41813</v>
      </c>
    </row>
    <row r="176" spans="1:4" x14ac:dyDescent="0.25">
      <c r="A176" s="34">
        <v>176</v>
      </c>
      <c r="B176" s="34"/>
      <c r="C176" s="34"/>
      <c r="D176" s="30">
        <f t="shared" si="2"/>
        <v>41814</v>
      </c>
    </row>
    <row r="177" spans="1:4" x14ac:dyDescent="0.25">
      <c r="A177" s="34">
        <v>177</v>
      </c>
      <c r="B177" s="34"/>
      <c r="C177" s="34"/>
      <c r="D177" s="30">
        <f t="shared" si="2"/>
        <v>41815</v>
      </c>
    </row>
    <row r="178" spans="1:4" x14ac:dyDescent="0.25">
      <c r="A178" s="34">
        <v>178</v>
      </c>
      <c r="B178" s="34"/>
      <c r="C178" s="34"/>
      <c r="D178" s="30">
        <f t="shared" si="2"/>
        <v>41816</v>
      </c>
    </row>
    <row r="179" spans="1:4" x14ac:dyDescent="0.25">
      <c r="A179" s="34">
        <v>179</v>
      </c>
      <c r="B179" s="34"/>
      <c r="C179" s="34"/>
      <c r="D179" s="30">
        <f t="shared" si="2"/>
        <v>41817</v>
      </c>
    </row>
    <row r="180" spans="1:4" x14ac:dyDescent="0.25">
      <c r="A180" s="34">
        <v>180</v>
      </c>
      <c r="B180" s="34"/>
      <c r="C180" s="34"/>
      <c r="D180" s="30">
        <f t="shared" si="2"/>
        <v>41818</v>
      </c>
    </row>
    <row r="181" spans="1:4" x14ac:dyDescent="0.25">
      <c r="A181" s="34">
        <v>181</v>
      </c>
      <c r="B181" s="34"/>
      <c r="C181" s="34"/>
      <c r="D181" s="30">
        <f t="shared" si="2"/>
        <v>41819</v>
      </c>
    </row>
    <row r="182" spans="1:4" x14ac:dyDescent="0.25">
      <c r="A182" s="34">
        <v>182</v>
      </c>
      <c r="B182" s="34"/>
      <c r="C182" s="34"/>
      <c r="D182" s="30">
        <f t="shared" si="2"/>
        <v>41820</v>
      </c>
    </row>
    <row r="183" spans="1:4" x14ac:dyDescent="0.25">
      <c r="A183" s="34">
        <v>183</v>
      </c>
      <c r="B183" s="34"/>
      <c r="C183" s="34"/>
      <c r="D183" s="30">
        <f t="shared" si="2"/>
        <v>41821</v>
      </c>
    </row>
    <row r="184" spans="1:4" x14ac:dyDescent="0.25">
      <c r="A184" s="34">
        <v>184</v>
      </c>
      <c r="B184" s="34"/>
      <c r="C184" s="34"/>
      <c r="D184" s="30">
        <f t="shared" si="2"/>
        <v>41822</v>
      </c>
    </row>
    <row r="185" spans="1:4" x14ac:dyDescent="0.25">
      <c r="A185" s="34">
        <v>185</v>
      </c>
      <c r="B185" s="34"/>
      <c r="C185" s="34"/>
      <c r="D185" s="30">
        <f t="shared" si="2"/>
        <v>41823</v>
      </c>
    </row>
    <row r="186" spans="1:4" x14ac:dyDescent="0.25">
      <c r="A186" s="34">
        <v>186</v>
      </c>
      <c r="B186" s="34"/>
      <c r="C186" s="34"/>
      <c r="D186" s="30">
        <f t="shared" si="2"/>
        <v>41824</v>
      </c>
    </row>
    <row r="187" spans="1:4" x14ac:dyDescent="0.25">
      <c r="A187" s="34">
        <v>187</v>
      </c>
      <c r="B187" s="34"/>
      <c r="C187" s="34"/>
      <c r="D187" s="30">
        <f t="shared" si="2"/>
        <v>41825</v>
      </c>
    </row>
    <row r="188" spans="1:4" x14ac:dyDescent="0.25">
      <c r="A188" s="34">
        <v>188</v>
      </c>
      <c r="B188" s="34"/>
      <c r="C188" s="34"/>
      <c r="D188" s="30">
        <f t="shared" si="2"/>
        <v>41826</v>
      </c>
    </row>
    <row r="189" spans="1:4" x14ac:dyDescent="0.25">
      <c r="A189" s="34">
        <v>189</v>
      </c>
      <c r="B189" s="34"/>
      <c r="C189" s="34"/>
      <c r="D189" s="30">
        <f t="shared" si="2"/>
        <v>41827</v>
      </c>
    </row>
    <row r="190" spans="1:4" x14ac:dyDescent="0.25">
      <c r="A190" s="34">
        <v>190</v>
      </c>
      <c r="B190" s="34"/>
      <c r="C190" s="34"/>
      <c r="D190" s="30">
        <f t="shared" si="2"/>
        <v>41828</v>
      </c>
    </row>
    <row r="191" spans="1:4" x14ac:dyDescent="0.25">
      <c r="A191" s="34">
        <v>191</v>
      </c>
      <c r="B191" s="34"/>
      <c r="C191" s="34"/>
      <c r="D191" s="30">
        <f t="shared" si="2"/>
        <v>41829</v>
      </c>
    </row>
    <row r="192" spans="1:4" x14ac:dyDescent="0.25">
      <c r="A192" s="34">
        <v>192</v>
      </c>
      <c r="B192" s="34"/>
      <c r="C192" s="34"/>
      <c r="D192" s="30">
        <f t="shared" si="2"/>
        <v>41830</v>
      </c>
    </row>
    <row r="193" spans="1:4" x14ac:dyDescent="0.25">
      <c r="A193" s="34">
        <v>193</v>
      </c>
      <c r="B193" s="34"/>
      <c r="C193" s="34"/>
      <c r="D193" s="30">
        <f t="shared" si="2"/>
        <v>41831</v>
      </c>
    </row>
    <row r="194" spans="1:4" x14ac:dyDescent="0.25">
      <c r="A194" s="34">
        <v>194</v>
      </c>
      <c r="B194" s="34"/>
      <c r="C194" s="34"/>
      <c r="D194" s="30">
        <f t="shared" si="2"/>
        <v>41832</v>
      </c>
    </row>
    <row r="195" spans="1:4" x14ac:dyDescent="0.25">
      <c r="A195" s="34">
        <v>195</v>
      </c>
      <c r="B195" s="34"/>
      <c r="C195" s="34"/>
      <c r="D195" s="30">
        <f t="shared" si="2"/>
        <v>41833</v>
      </c>
    </row>
    <row r="196" spans="1:4" x14ac:dyDescent="0.25">
      <c r="A196" s="34">
        <v>196</v>
      </c>
      <c r="B196" s="34"/>
      <c r="C196" s="34"/>
      <c r="D196" s="30">
        <f t="shared" ref="D196:D259" si="3">D195+1</f>
        <v>41834</v>
      </c>
    </row>
    <row r="197" spans="1:4" x14ac:dyDescent="0.25">
      <c r="A197" s="34">
        <v>197</v>
      </c>
      <c r="B197" s="34"/>
      <c r="C197" s="34"/>
      <c r="D197" s="30">
        <f t="shared" si="3"/>
        <v>41835</v>
      </c>
    </row>
    <row r="198" spans="1:4" x14ac:dyDescent="0.25">
      <c r="A198" s="34">
        <v>198</v>
      </c>
      <c r="B198" s="34"/>
      <c r="C198" s="34"/>
      <c r="D198" s="30">
        <f t="shared" si="3"/>
        <v>41836</v>
      </c>
    </row>
    <row r="199" spans="1:4" x14ac:dyDescent="0.25">
      <c r="A199" s="34">
        <v>199</v>
      </c>
      <c r="B199" s="34"/>
      <c r="C199" s="34"/>
      <c r="D199" s="30">
        <f t="shared" si="3"/>
        <v>41837</v>
      </c>
    </row>
    <row r="200" spans="1:4" x14ac:dyDescent="0.25">
      <c r="A200" s="34">
        <v>200</v>
      </c>
      <c r="B200" s="34"/>
      <c r="C200" s="34"/>
      <c r="D200" s="30">
        <f t="shared" si="3"/>
        <v>41838</v>
      </c>
    </row>
    <row r="201" spans="1:4" x14ac:dyDescent="0.25">
      <c r="A201" s="34">
        <v>201</v>
      </c>
      <c r="B201" s="34"/>
      <c r="C201" s="34"/>
      <c r="D201" s="30">
        <f t="shared" si="3"/>
        <v>41839</v>
      </c>
    </row>
    <row r="202" spans="1:4" x14ac:dyDescent="0.25">
      <c r="A202" s="34">
        <v>202</v>
      </c>
      <c r="B202" s="34"/>
      <c r="C202" s="34"/>
      <c r="D202" s="30">
        <f t="shared" si="3"/>
        <v>41840</v>
      </c>
    </row>
    <row r="203" spans="1:4" x14ac:dyDescent="0.25">
      <c r="A203" s="34">
        <v>203</v>
      </c>
      <c r="B203" s="34"/>
      <c r="C203" s="34"/>
      <c r="D203" s="30">
        <f t="shared" si="3"/>
        <v>41841</v>
      </c>
    </row>
    <row r="204" spans="1:4" x14ac:dyDescent="0.25">
      <c r="A204" s="34">
        <v>204</v>
      </c>
      <c r="B204" s="34"/>
      <c r="C204" s="34"/>
      <c r="D204" s="30">
        <f t="shared" si="3"/>
        <v>41842</v>
      </c>
    </row>
    <row r="205" spans="1:4" x14ac:dyDescent="0.25">
      <c r="A205" s="34">
        <v>205</v>
      </c>
      <c r="B205" s="34"/>
      <c r="C205" s="34"/>
      <c r="D205" s="30">
        <f t="shared" si="3"/>
        <v>41843</v>
      </c>
    </row>
    <row r="206" spans="1:4" x14ac:dyDescent="0.25">
      <c r="A206" s="34">
        <v>206</v>
      </c>
      <c r="B206" s="34"/>
      <c r="C206" s="34"/>
      <c r="D206" s="30">
        <f t="shared" si="3"/>
        <v>41844</v>
      </c>
    </row>
    <row r="207" spans="1:4" x14ac:dyDescent="0.25">
      <c r="A207" s="34">
        <v>207</v>
      </c>
      <c r="B207" s="34"/>
      <c r="C207" s="34"/>
      <c r="D207" s="30">
        <f t="shared" si="3"/>
        <v>41845</v>
      </c>
    </row>
    <row r="208" spans="1:4" x14ac:dyDescent="0.25">
      <c r="A208" s="34">
        <v>208</v>
      </c>
      <c r="B208" s="34"/>
      <c r="C208" s="34"/>
      <c r="D208" s="30">
        <f t="shared" si="3"/>
        <v>41846</v>
      </c>
    </row>
    <row r="209" spans="1:4" x14ac:dyDescent="0.25">
      <c r="A209" s="34">
        <v>209</v>
      </c>
      <c r="B209" s="34"/>
      <c r="C209" s="34"/>
      <c r="D209" s="30">
        <f t="shared" si="3"/>
        <v>41847</v>
      </c>
    </row>
    <row r="210" spans="1:4" x14ac:dyDescent="0.25">
      <c r="A210" s="34">
        <v>210</v>
      </c>
      <c r="B210" s="34"/>
      <c r="C210" s="34"/>
      <c r="D210" s="30">
        <f t="shared" si="3"/>
        <v>41848</v>
      </c>
    </row>
    <row r="211" spans="1:4" x14ac:dyDescent="0.25">
      <c r="A211" s="34">
        <v>211</v>
      </c>
      <c r="B211" s="34"/>
      <c r="C211" s="34"/>
      <c r="D211" s="30">
        <f t="shared" si="3"/>
        <v>41849</v>
      </c>
    </row>
    <row r="212" spans="1:4" x14ac:dyDescent="0.25">
      <c r="A212" s="34">
        <v>212</v>
      </c>
      <c r="B212" s="34"/>
      <c r="C212" s="34"/>
      <c r="D212" s="30">
        <f t="shared" si="3"/>
        <v>41850</v>
      </c>
    </row>
    <row r="213" spans="1:4" x14ac:dyDescent="0.25">
      <c r="A213" s="34">
        <v>213</v>
      </c>
      <c r="B213" s="34"/>
      <c r="C213" s="34"/>
      <c r="D213" s="30">
        <f t="shared" si="3"/>
        <v>41851</v>
      </c>
    </row>
    <row r="214" spans="1:4" x14ac:dyDescent="0.25">
      <c r="A214" s="34">
        <v>214</v>
      </c>
      <c r="B214" s="34"/>
      <c r="C214" s="34"/>
      <c r="D214" s="30">
        <f t="shared" si="3"/>
        <v>41852</v>
      </c>
    </row>
    <row r="215" spans="1:4" x14ac:dyDescent="0.25">
      <c r="A215" s="34">
        <v>215</v>
      </c>
      <c r="B215" s="34"/>
      <c r="C215" s="34"/>
      <c r="D215" s="30">
        <f t="shared" si="3"/>
        <v>41853</v>
      </c>
    </row>
    <row r="216" spans="1:4" x14ac:dyDescent="0.25">
      <c r="A216" s="34">
        <v>216</v>
      </c>
      <c r="B216" s="34"/>
      <c r="C216" s="34"/>
      <c r="D216" s="30">
        <f t="shared" si="3"/>
        <v>41854</v>
      </c>
    </row>
    <row r="217" spans="1:4" x14ac:dyDescent="0.25">
      <c r="A217" s="34">
        <v>217</v>
      </c>
      <c r="B217" s="34"/>
      <c r="C217" s="34"/>
      <c r="D217" s="30">
        <f t="shared" si="3"/>
        <v>41855</v>
      </c>
    </row>
    <row r="218" spans="1:4" x14ac:dyDescent="0.25">
      <c r="A218" s="34">
        <v>218</v>
      </c>
      <c r="B218" s="34"/>
      <c r="C218" s="34"/>
      <c r="D218" s="30">
        <f t="shared" si="3"/>
        <v>41856</v>
      </c>
    </row>
    <row r="219" spans="1:4" x14ac:dyDescent="0.25">
      <c r="A219" s="34">
        <v>219</v>
      </c>
      <c r="B219" s="34"/>
      <c r="C219" s="34"/>
      <c r="D219" s="30">
        <f t="shared" si="3"/>
        <v>41857</v>
      </c>
    </row>
    <row r="220" spans="1:4" x14ac:dyDescent="0.25">
      <c r="A220" s="34">
        <v>220</v>
      </c>
      <c r="B220" s="34"/>
      <c r="C220" s="34"/>
      <c r="D220" s="30">
        <f t="shared" si="3"/>
        <v>41858</v>
      </c>
    </row>
    <row r="221" spans="1:4" x14ac:dyDescent="0.25">
      <c r="A221" s="34">
        <v>221</v>
      </c>
      <c r="B221" s="34"/>
      <c r="C221" s="34"/>
      <c r="D221" s="30">
        <f t="shared" si="3"/>
        <v>41859</v>
      </c>
    </row>
    <row r="222" spans="1:4" x14ac:dyDescent="0.25">
      <c r="A222" s="34">
        <v>222</v>
      </c>
      <c r="B222" s="34"/>
      <c r="C222" s="34"/>
      <c r="D222" s="30">
        <f t="shared" si="3"/>
        <v>41860</v>
      </c>
    </row>
    <row r="223" spans="1:4" x14ac:dyDescent="0.25">
      <c r="A223" s="34">
        <v>223</v>
      </c>
      <c r="B223" s="34"/>
      <c r="C223" s="34"/>
      <c r="D223" s="30">
        <f t="shared" si="3"/>
        <v>41861</v>
      </c>
    </row>
    <row r="224" spans="1:4" x14ac:dyDescent="0.25">
      <c r="A224" s="34">
        <v>224</v>
      </c>
      <c r="B224" s="34"/>
      <c r="C224" s="34"/>
      <c r="D224" s="30">
        <f t="shared" si="3"/>
        <v>41862</v>
      </c>
    </row>
    <row r="225" spans="1:4" x14ac:dyDescent="0.25">
      <c r="A225" s="34">
        <v>225</v>
      </c>
      <c r="B225" s="34"/>
      <c r="C225" s="34"/>
      <c r="D225" s="30">
        <f t="shared" si="3"/>
        <v>41863</v>
      </c>
    </row>
    <row r="226" spans="1:4" x14ac:dyDescent="0.25">
      <c r="A226" s="34">
        <v>226</v>
      </c>
      <c r="B226" s="34"/>
      <c r="C226" s="34"/>
      <c r="D226" s="30">
        <f t="shared" si="3"/>
        <v>41864</v>
      </c>
    </row>
    <row r="227" spans="1:4" x14ac:dyDescent="0.25">
      <c r="A227" s="34">
        <v>227</v>
      </c>
      <c r="B227" s="34"/>
      <c r="C227" s="34"/>
      <c r="D227" s="30">
        <f t="shared" si="3"/>
        <v>41865</v>
      </c>
    </row>
    <row r="228" spans="1:4" x14ac:dyDescent="0.25">
      <c r="A228" s="34">
        <v>228</v>
      </c>
      <c r="B228" s="34"/>
      <c r="C228" s="34"/>
      <c r="D228" s="30">
        <f t="shared" si="3"/>
        <v>41866</v>
      </c>
    </row>
    <row r="229" spans="1:4" x14ac:dyDescent="0.25">
      <c r="A229" s="34">
        <v>229</v>
      </c>
      <c r="B229" s="34"/>
      <c r="C229" s="34"/>
      <c r="D229" s="30">
        <f t="shared" si="3"/>
        <v>41867</v>
      </c>
    </row>
    <row r="230" spans="1:4" x14ac:dyDescent="0.25">
      <c r="A230" s="34">
        <v>230</v>
      </c>
      <c r="B230" s="34"/>
      <c r="C230" s="34"/>
      <c r="D230" s="30">
        <f t="shared" si="3"/>
        <v>41868</v>
      </c>
    </row>
    <row r="231" spans="1:4" x14ac:dyDescent="0.25">
      <c r="A231" s="34">
        <v>231</v>
      </c>
      <c r="B231" s="34"/>
      <c r="C231" s="34"/>
      <c r="D231" s="30">
        <f t="shared" si="3"/>
        <v>41869</v>
      </c>
    </row>
    <row r="232" spans="1:4" x14ac:dyDescent="0.25">
      <c r="A232" s="34">
        <v>232</v>
      </c>
      <c r="B232" s="34"/>
      <c r="C232" s="34"/>
      <c r="D232" s="30">
        <f t="shared" si="3"/>
        <v>41870</v>
      </c>
    </row>
    <row r="233" spans="1:4" x14ac:dyDescent="0.25">
      <c r="A233" s="34">
        <v>233</v>
      </c>
      <c r="B233" s="34"/>
      <c r="C233" s="34"/>
      <c r="D233" s="30">
        <f t="shared" si="3"/>
        <v>41871</v>
      </c>
    </row>
    <row r="234" spans="1:4" x14ac:dyDescent="0.25">
      <c r="A234" s="34">
        <v>234</v>
      </c>
      <c r="B234" s="34"/>
      <c r="C234" s="34"/>
      <c r="D234" s="30">
        <f t="shared" si="3"/>
        <v>41872</v>
      </c>
    </row>
    <row r="235" spans="1:4" x14ac:dyDescent="0.25">
      <c r="A235" s="34">
        <v>235</v>
      </c>
      <c r="B235" s="34"/>
      <c r="C235" s="34"/>
      <c r="D235" s="30">
        <f t="shared" si="3"/>
        <v>41873</v>
      </c>
    </row>
    <row r="236" spans="1:4" x14ac:dyDescent="0.25">
      <c r="A236" s="34">
        <v>236</v>
      </c>
      <c r="B236" s="34"/>
      <c r="C236" s="34"/>
      <c r="D236" s="30">
        <f t="shared" si="3"/>
        <v>41874</v>
      </c>
    </row>
    <row r="237" spans="1:4" x14ac:dyDescent="0.25">
      <c r="A237" s="34">
        <v>237</v>
      </c>
      <c r="B237" s="34"/>
      <c r="C237" s="34"/>
      <c r="D237" s="30">
        <f t="shared" si="3"/>
        <v>41875</v>
      </c>
    </row>
    <row r="238" spans="1:4" x14ac:dyDescent="0.25">
      <c r="A238" s="34">
        <v>238</v>
      </c>
      <c r="B238" s="34"/>
      <c r="C238" s="34"/>
      <c r="D238" s="30">
        <f t="shared" si="3"/>
        <v>41876</v>
      </c>
    </row>
    <row r="239" spans="1:4" x14ac:dyDescent="0.25">
      <c r="A239" s="34">
        <v>239</v>
      </c>
      <c r="B239" s="34"/>
      <c r="C239" s="34"/>
      <c r="D239" s="30">
        <f t="shared" si="3"/>
        <v>41877</v>
      </c>
    </row>
    <row r="240" spans="1:4" x14ac:dyDescent="0.25">
      <c r="A240" s="34">
        <v>240</v>
      </c>
      <c r="B240" s="34"/>
      <c r="C240" s="34"/>
      <c r="D240" s="30">
        <f t="shared" si="3"/>
        <v>41878</v>
      </c>
    </row>
    <row r="241" spans="1:4" x14ac:dyDescent="0.25">
      <c r="A241" s="34">
        <v>241</v>
      </c>
      <c r="B241" s="34"/>
      <c r="C241" s="34"/>
      <c r="D241" s="30">
        <f t="shared" si="3"/>
        <v>41879</v>
      </c>
    </row>
    <row r="242" spans="1:4" x14ac:dyDescent="0.25">
      <c r="A242" s="34">
        <v>242</v>
      </c>
      <c r="B242" s="34"/>
      <c r="C242" s="34"/>
      <c r="D242" s="30">
        <f t="shared" si="3"/>
        <v>41880</v>
      </c>
    </row>
    <row r="243" spans="1:4" x14ac:dyDescent="0.25">
      <c r="A243" s="34">
        <v>243</v>
      </c>
      <c r="B243" s="34"/>
      <c r="C243" s="34"/>
      <c r="D243" s="30">
        <f t="shared" si="3"/>
        <v>41881</v>
      </c>
    </row>
    <row r="244" spans="1:4" x14ac:dyDescent="0.25">
      <c r="A244" s="34">
        <v>244</v>
      </c>
      <c r="B244" s="34"/>
      <c r="C244" s="34"/>
      <c r="D244" s="30">
        <f t="shared" si="3"/>
        <v>41882</v>
      </c>
    </row>
    <row r="245" spans="1:4" x14ac:dyDescent="0.25">
      <c r="A245" s="34">
        <v>245</v>
      </c>
      <c r="B245" s="34"/>
      <c r="C245" s="34"/>
      <c r="D245" s="30">
        <f t="shared" si="3"/>
        <v>41883</v>
      </c>
    </row>
    <row r="246" spans="1:4" x14ac:dyDescent="0.25">
      <c r="A246" s="34">
        <v>246</v>
      </c>
      <c r="B246" s="34"/>
      <c r="C246" s="34"/>
      <c r="D246" s="30">
        <f t="shared" si="3"/>
        <v>41884</v>
      </c>
    </row>
    <row r="247" spans="1:4" x14ac:dyDescent="0.25">
      <c r="A247" s="34">
        <v>247</v>
      </c>
      <c r="B247" s="34"/>
      <c r="C247" s="34"/>
      <c r="D247" s="30">
        <f t="shared" si="3"/>
        <v>41885</v>
      </c>
    </row>
    <row r="248" spans="1:4" x14ac:dyDescent="0.25">
      <c r="A248" s="34">
        <v>248</v>
      </c>
      <c r="B248" s="34"/>
      <c r="C248" s="34"/>
      <c r="D248" s="30">
        <f t="shared" si="3"/>
        <v>41886</v>
      </c>
    </row>
    <row r="249" spans="1:4" x14ac:dyDescent="0.25">
      <c r="A249" s="34">
        <v>249</v>
      </c>
      <c r="B249" s="34"/>
      <c r="C249" s="34"/>
      <c r="D249" s="30">
        <f t="shared" si="3"/>
        <v>41887</v>
      </c>
    </row>
    <row r="250" spans="1:4" x14ac:dyDescent="0.25">
      <c r="A250" s="34">
        <v>250</v>
      </c>
      <c r="B250" s="34"/>
      <c r="C250" s="34"/>
      <c r="D250" s="30">
        <f t="shared" si="3"/>
        <v>41888</v>
      </c>
    </row>
    <row r="251" spans="1:4" x14ac:dyDescent="0.25">
      <c r="A251" s="34">
        <v>251</v>
      </c>
      <c r="B251" s="34"/>
      <c r="C251" s="34"/>
      <c r="D251" s="30">
        <f t="shared" si="3"/>
        <v>41889</v>
      </c>
    </row>
    <row r="252" spans="1:4" x14ac:dyDescent="0.25">
      <c r="A252" s="34">
        <v>252</v>
      </c>
      <c r="B252" s="34"/>
      <c r="C252" s="34"/>
      <c r="D252" s="30">
        <f t="shared" si="3"/>
        <v>41890</v>
      </c>
    </row>
    <row r="253" spans="1:4" x14ac:dyDescent="0.25">
      <c r="A253" s="34">
        <v>253</v>
      </c>
      <c r="B253" s="34"/>
      <c r="C253" s="34"/>
      <c r="D253" s="30">
        <f t="shared" si="3"/>
        <v>41891</v>
      </c>
    </row>
    <row r="254" spans="1:4" x14ac:dyDescent="0.25">
      <c r="A254" s="34">
        <v>254</v>
      </c>
      <c r="B254" s="34"/>
      <c r="C254" s="34"/>
      <c r="D254" s="30">
        <f t="shared" si="3"/>
        <v>41892</v>
      </c>
    </row>
    <row r="255" spans="1:4" x14ac:dyDescent="0.25">
      <c r="A255" s="34">
        <v>255</v>
      </c>
      <c r="B255" s="34"/>
      <c r="C255" s="34"/>
      <c r="D255" s="30">
        <f t="shared" si="3"/>
        <v>41893</v>
      </c>
    </row>
    <row r="256" spans="1:4" x14ac:dyDescent="0.25">
      <c r="A256" s="34">
        <v>256</v>
      </c>
      <c r="B256" s="34"/>
      <c r="C256" s="34"/>
      <c r="D256" s="30">
        <f t="shared" si="3"/>
        <v>41894</v>
      </c>
    </row>
    <row r="257" spans="1:4" x14ac:dyDescent="0.25">
      <c r="A257" s="34">
        <v>257</v>
      </c>
      <c r="B257" s="34"/>
      <c r="C257" s="34"/>
      <c r="D257" s="30">
        <f t="shared" si="3"/>
        <v>41895</v>
      </c>
    </row>
    <row r="258" spans="1:4" x14ac:dyDescent="0.25">
      <c r="A258" s="34">
        <v>258</v>
      </c>
      <c r="B258" s="34"/>
      <c r="C258" s="34"/>
      <c r="D258" s="30">
        <f t="shared" si="3"/>
        <v>41896</v>
      </c>
    </row>
    <row r="259" spans="1:4" x14ac:dyDescent="0.25">
      <c r="A259" s="34">
        <v>259</v>
      </c>
      <c r="B259" s="34"/>
      <c r="C259" s="34"/>
      <c r="D259" s="30">
        <f t="shared" si="3"/>
        <v>41897</v>
      </c>
    </row>
    <row r="260" spans="1:4" x14ac:dyDescent="0.25">
      <c r="A260" s="34">
        <v>260</v>
      </c>
      <c r="B260" s="34"/>
      <c r="C260" s="34"/>
      <c r="D260" s="30">
        <f t="shared" ref="D260:D323" si="4">D259+1</f>
        <v>41898</v>
      </c>
    </row>
    <row r="261" spans="1:4" x14ac:dyDescent="0.25">
      <c r="A261" s="34">
        <v>261</v>
      </c>
      <c r="B261" s="34"/>
      <c r="C261" s="34"/>
      <c r="D261" s="30">
        <f t="shared" si="4"/>
        <v>41899</v>
      </c>
    </row>
    <row r="262" spans="1:4" x14ac:dyDescent="0.25">
      <c r="A262" s="34">
        <v>262</v>
      </c>
      <c r="B262" s="34"/>
      <c r="C262" s="34"/>
      <c r="D262" s="30">
        <f t="shared" si="4"/>
        <v>41900</v>
      </c>
    </row>
    <row r="263" spans="1:4" x14ac:dyDescent="0.25">
      <c r="A263" s="34">
        <v>263</v>
      </c>
      <c r="B263" s="34"/>
      <c r="C263" s="34"/>
      <c r="D263" s="30">
        <f t="shared" si="4"/>
        <v>41901</v>
      </c>
    </row>
    <row r="264" spans="1:4" x14ac:dyDescent="0.25">
      <c r="A264" s="34">
        <v>264</v>
      </c>
      <c r="B264" s="34"/>
      <c r="C264" s="34"/>
      <c r="D264" s="30">
        <f t="shared" si="4"/>
        <v>41902</v>
      </c>
    </row>
    <row r="265" spans="1:4" x14ac:dyDescent="0.25">
      <c r="A265" s="34">
        <v>265</v>
      </c>
      <c r="B265" s="34"/>
      <c r="C265" s="34"/>
      <c r="D265" s="30">
        <f t="shared" si="4"/>
        <v>41903</v>
      </c>
    </row>
    <row r="266" spans="1:4" x14ac:dyDescent="0.25">
      <c r="A266" s="34">
        <v>266</v>
      </c>
      <c r="B266" s="34"/>
      <c r="C266" s="34"/>
      <c r="D266" s="30">
        <f t="shared" si="4"/>
        <v>41904</v>
      </c>
    </row>
    <row r="267" spans="1:4" x14ac:dyDescent="0.25">
      <c r="A267" s="34">
        <v>267</v>
      </c>
      <c r="B267" s="34"/>
      <c r="C267" s="34"/>
      <c r="D267" s="30">
        <f t="shared" si="4"/>
        <v>41905</v>
      </c>
    </row>
    <row r="268" spans="1:4" x14ac:dyDescent="0.25">
      <c r="A268" s="34">
        <v>268</v>
      </c>
      <c r="B268" s="34"/>
      <c r="C268" s="34"/>
      <c r="D268" s="30">
        <f t="shared" si="4"/>
        <v>41906</v>
      </c>
    </row>
    <row r="269" spans="1:4" x14ac:dyDescent="0.25">
      <c r="A269" s="34">
        <v>269</v>
      </c>
      <c r="B269" s="34"/>
      <c r="C269" s="34"/>
      <c r="D269" s="30">
        <f t="shared" si="4"/>
        <v>41907</v>
      </c>
    </row>
    <row r="270" spans="1:4" x14ac:dyDescent="0.25">
      <c r="A270" s="34">
        <v>270</v>
      </c>
      <c r="B270" s="34"/>
      <c r="C270" s="34"/>
      <c r="D270" s="30">
        <f t="shared" si="4"/>
        <v>41908</v>
      </c>
    </row>
    <row r="271" spans="1:4" x14ac:dyDescent="0.25">
      <c r="A271" s="34">
        <v>271</v>
      </c>
      <c r="B271" s="34"/>
      <c r="C271" s="34"/>
      <c r="D271" s="30">
        <f t="shared" si="4"/>
        <v>41909</v>
      </c>
    </row>
    <row r="272" spans="1:4" x14ac:dyDescent="0.25">
      <c r="A272" s="34">
        <v>272</v>
      </c>
      <c r="B272" s="34"/>
      <c r="C272" s="34"/>
      <c r="D272" s="30">
        <f t="shared" si="4"/>
        <v>41910</v>
      </c>
    </row>
    <row r="273" spans="1:4" x14ac:dyDescent="0.25">
      <c r="A273" s="34">
        <v>273</v>
      </c>
      <c r="B273" s="34"/>
      <c r="C273" s="34"/>
      <c r="D273" s="30">
        <f t="shared" si="4"/>
        <v>41911</v>
      </c>
    </row>
    <row r="274" spans="1:4" x14ac:dyDescent="0.25">
      <c r="A274" s="34">
        <v>274</v>
      </c>
      <c r="B274" s="34"/>
      <c r="C274" s="34"/>
      <c r="D274" s="30">
        <f t="shared" si="4"/>
        <v>41912</v>
      </c>
    </row>
    <row r="275" spans="1:4" x14ac:dyDescent="0.25">
      <c r="A275" s="34">
        <v>275</v>
      </c>
      <c r="B275" s="34"/>
      <c r="C275" s="34"/>
      <c r="D275" s="30">
        <f t="shared" si="4"/>
        <v>41913</v>
      </c>
    </row>
    <row r="276" spans="1:4" x14ac:dyDescent="0.25">
      <c r="A276" s="34">
        <v>276</v>
      </c>
      <c r="B276" s="34"/>
      <c r="C276" s="34"/>
      <c r="D276" s="30">
        <f t="shared" si="4"/>
        <v>41914</v>
      </c>
    </row>
    <row r="277" spans="1:4" x14ac:dyDescent="0.25">
      <c r="A277" s="34">
        <v>277</v>
      </c>
      <c r="B277" s="34"/>
      <c r="C277" s="34"/>
      <c r="D277" s="30">
        <f t="shared" si="4"/>
        <v>41915</v>
      </c>
    </row>
    <row r="278" spans="1:4" x14ac:dyDescent="0.25">
      <c r="A278" s="34">
        <v>278</v>
      </c>
      <c r="B278" s="34"/>
      <c r="C278" s="34"/>
      <c r="D278" s="30">
        <f t="shared" si="4"/>
        <v>41916</v>
      </c>
    </row>
    <row r="279" spans="1:4" x14ac:dyDescent="0.25">
      <c r="A279" s="34">
        <v>279</v>
      </c>
      <c r="B279" s="34"/>
      <c r="C279" s="34"/>
      <c r="D279" s="30">
        <f t="shared" si="4"/>
        <v>41917</v>
      </c>
    </row>
    <row r="280" spans="1:4" x14ac:dyDescent="0.25">
      <c r="A280" s="34">
        <v>280</v>
      </c>
      <c r="B280" s="34"/>
      <c r="C280" s="34"/>
      <c r="D280" s="30">
        <f t="shared" si="4"/>
        <v>41918</v>
      </c>
    </row>
    <row r="281" spans="1:4" x14ac:dyDescent="0.25">
      <c r="A281" s="34">
        <v>281</v>
      </c>
      <c r="B281" s="34"/>
      <c r="C281" s="34"/>
      <c r="D281" s="30">
        <f t="shared" si="4"/>
        <v>41919</v>
      </c>
    </row>
    <row r="282" spans="1:4" x14ac:dyDescent="0.25">
      <c r="A282" s="34">
        <v>282</v>
      </c>
      <c r="B282" s="34"/>
      <c r="C282" s="34"/>
      <c r="D282" s="30">
        <f t="shared" si="4"/>
        <v>41920</v>
      </c>
    </row>
    <row r="283" spans="1:4" x14ac:dyDescent="0.25">
      <c r="A283" s="34">
        <v>283</v>
      </c>
      <c r="B283" s="34"/>
      <c r="C283" s="34"/>
      <c r="D283" s="30">
        <f t="shared" si="4"/>
        <v>41921</v>
      </c>
    </row>
    <row r="284" spans="1:4" x14ac:dyDescent="0.25">
      <c r="A284" s="34">
        <v>284</v>
      </c>
      <c r="B284" s="34"/>
      <c r="C284" s="34"/>
      <c r="D284" s="30">
        <f t="shared" si="4"/>
        <v>41922</v>
      </c>
    </row>
    <row r="285" spans="1:4" x14ac:dyDescent="0.25">
      <c r="A285" s="34">
        <v>285</v>
      </c>
      <c r="B285" s="34"/>
      <c r="C285" s="34"/>
      <c r="D285" s="30">
        <f t="shared" si="4"/>
        <v>41923</v>
      </c>
    </row>
    <row r="286" spans="1:4" x14ac:dyDescent="0.25">
      <c r="A286" s="34">
        <v>286</v>
      </c>
      <c r="B286" s="34"/>
      <c r="C286" s="34"/>
      <c r="D286" s="30">
        <f t="shared" si="4"/>
        <v>41924</v>
      </c>
    </row>
    <row r="287" spans="1:4" x14ac:dyDescent="0.25">
      <c r="A287" s="34">
        <v>287</v>
      </c>
      <c r="B287" s="34"/>
      <c r="C287" s="34"/>
      <c r="D287" s="30">
        <f t="shared" si="4"/>
        <v>41925</v>
      </c>
    </row>
    <row r="288" spans="1:4" x14ac:dyDescent="0.25">
      <c r="A288" s="34">
        <v>288</v>
      </c>
      <c r="B288" s="34"/>
      <c r="C288" s="34"/>
      <c r="D288" s="30">
        <f t="shared" si="4"/>
        <v>41926</v>
      </c>
    </row>
    <row r="289" spans="1:4" x14ac:dyDescent="0.25">
      <c r="A289" s="34">
        <v>289</v>
      </c>
      <c r="B289" s="34"/>
      <c r="C289" s="34"/>
      <c r="D289" s="30">
        <f t="shared" si="4"/>
        <v>41927</v>
      </c>
    </row>
    <row r="290" spans="1:4" x14ac:dyDescent="0.25">
      <c r="A290" s="34">
        <v>290</v>
      </c>
      <c r="B290" s="34"/>
      <c r="C290" s="34"/>
      <c r="D290" s="30">
        <f t="shared" si="4"/>
        <v>41928</v>
      </c>
    </row>
    <row r="291" spans="1:4" x14ac:dyDescent="0.25">
      <c r="A291" s="34">
        <v>291</v>
      </c>
      <c r="B291" s="34"/>
      <c r="C291" s="34"/>
      <c r="D291" s="30">
        <f t="shared" si="4"/>
        <v>41929</v>
      </c>
    </row>
    <row r="292" spans="1:4" x14ac:dyDescent="0.25">
      <c r="A292" s="34">
        <v>292</v>
      </c>
      <c r="B292" s="34"/>
      <c r="C292" s="34"/>
      <c r="D292" s="30">
        <f t="shared" si="4"/>
        <v>41930</v>
      </c>
    </row>
    <row r="293" spans="1:4" x14ac:dyDescent="0.25">
      <c r="A293" s="34">
        <v>293</v>
      </c>
      <c r="B293" s="34"/>
      <c r="C293" s="34"/>
      <c r="D293" s="30">
        <f t="shared" si="4"/>
        <v>41931</v>
      </c>
    </row>
    <row r="294" spans="1:4" x14ac:dyDescent="0.25">
      <c r="A294" s="34">
        <v>294</v>
      </c>
      <c r="B294" s="34"/>
      <c r="C294" s="34"/>
      <c r="D294" s="30">
        <f t="shared" si="4"/>
        <v>41932</v>
      </c>
    </row>
    <row r="295" spans="1:4" x14ac:dyDescent="0.25">
      <c r="A295" s="34">
        <v>295</v>
      </c>
      <c r="B295" s="34"/>
      <c r="C295" s="34"/>
      <c r="D295" s="30">
        <f t="shared" si="4"/>
        <v>41933</v>
      </c>
    </row>
    <row r="296" spans="1:4" x14ac:dyDescent="0.25">
      <c r="A296" s="34">
        <v>296</v>
      </c>
      <c r="B296" s="34"/>
      <c r="C296" s="34"/>
      <c r="D296" s="30">
        <f t="shared" si="4"/>
        <v>41934</v>
      </c>
    </row>
    <row r="297" spans="1:4" x14ac:dyDescent="0.25">
      <c r="A297" s="34">
        <v>297</v>
      </c>
      <c r="B297" s="34"/>
      <c r="C297" s="34"/>
      <c r="D297" s="30">
        <f t="shared" si="4"/>
        <v>41935</v>
      </c>
    </row>
    <row r="298" spans="1:4" x14ac:dyDescent="0.25">
      <c r="A298" s="34">
        <v>298</v>
      </c>
      <c r="B298" s="34"/>
      <c r="C298" s="34"/>
      <c r="D298" s="30">
        <f t="shared" si="4"/>
        <v>41936</v>
      </c>
    </row>
    <row r="299" spans="1:4" x14ac:dyDescent="0.25">
      <c r="A299" s="34">
        <v>299</v>
      </c>
      <c r="B299" s="34"/>
      <c r="C299" s="34"/>
      <c r="D299" s="30">
        <f t="shared" si="4"/>
        <v>41937</v>
      </c>
    </row>
    <row r="300" spans="1:4" x14ac:dyDescent="0.25">
      <c r="A300" s="34">
        <v>300</v>
      </c>
      <c r="B300" s="34"/>
      <c r="C300" s="34"/>
      <c r="D300" s="30">
        <f t="shared" si="4"/>
        <v>41938</v>
      </c>
    </row>
    <row r="301" spans="1:4" x14ac:dyDescent="0.25">
      <c r="A301" s="34">
        <v>301</v>
      </c>
      <c r="B301" s="34"/>
      <c r="C301" s="34"/>
      <c r="D301" s="30">
        <f t="shared" si="4"/>
        <v>41939</v>
      </c>
    </row>
    <row r="302" spans="1:4" x14ac:dyDescent="0.25">
      <c r="A302" s="34">
        <v>302</v>
      </c>
      <c r="B302" s="34"/>
      <c r="C302" s="34"/>
      <c r="D302" s="30">
        <f t="shared" si="4"/>
        <v>41940</v>
      </c>
    </row>
    <row r="303" spans="1:4" x14ac:dyDescent="0.25">
      <c r="A303" s="34">
        <v>303</v>
      </c>
      <c r="B303" s="34"/>
      <c r="C303" s="34"/>
      <c r="D303" s="30">
        <f t="shared" si="4"/>
        <v>41941</v>
      </c>
    </row>
    <row r="304" spans="1:4" x14ac:dyDescent="0.25">
      <c r="A304" s="34">
        <v>304</v>
      </c>
      <c r="B304" s="34"/>
      <c r="C304" s="34"/>
      <c r="D304" s="30">
        <f t="shared" si="4"/>
        <v>41942</v>
      </c>
    </row>
    <row r="305" spans="1:4" x14ac:dyDescent="0.25">
      <c r="A305" s="34">
        <v>305</v>
      </c>
      <c r="B305" s="34"/>
      <c r="C305" s="34"/>
      <c r="D305" s="30">
        <f t="shared" si="4"/>
        <v>41943</v>
      </c>
    </row>
    <row r="306" spans="1:4" x14ac:dyDescent="0.25">
      <c r="A306" s="34">
        <v>306</v>
      </c>
      <c r="B306" s="34"/>
      <c r="C306" s="34"/>
      <c r="D306" s="30">
        <f t="shared" si="4"/>
        <v>41944</v>
      </c>
    </row>
    <row r="307" spans="1:4" x14ac:dyDescent="0.25">
      <c r="A307" s="34">
        <v>307</v>
      </c>
      <c r="B307" s="34"/>
      <c r="C307" s="34"/>
      <c r="D307" s="30">
        <f t="shared" si="4"/>
        <v>41945</v>
      </c>
    </row>
    <row r="308" spans="1:4" x14ac:dyDescent="0.25">
      <c r="A308" s="34">
        <v>308</v>
      </c>
      <c r="B308" s="34"/>
      <c r="C308" s="34"/>
      <c r="D308" s="30">
        <f t="shared" si="4"/>
        <v>41946</v>
      </c>
    </row>
    <row r="309" spans="1:4" x14ac:dyDescent="0.25">
      <c r="A309" s="34">
        <v>309</v>
      </c>
      <c r="B309" s="34"/>
      <c r="C309" s="34"/>
      <c r="D309" s="30">
        <f t="shared" si="4"/>
        <v>41947</v>
      </c>
    </row>
    <row r="310" spans="1:4" x14ac:dyDescent="0.25">
      <c r="A310" s="34">
        <v>310</v>
      </c>
      <c r="B310" s="34"/>
      <c r="C310" s="34"/>
      <c r="D310" s="30">
        <f t="shared" si="4"/>
        <v>41948</v>
      </c>
    </row>
    <row r="311" spans="1:4" x14ac:dyDescent="0.25">
      <c r="A311" s="34">
        <v>311</v>
      </c>
      <c r="B311" s="34"/>
      <c r="C311" s="34"/>
      <c r="D311" s="30">
        <f t="shared" si="4"/>
        <v>41949</v>
      </c>
    </row>
    <row r="312" spans="1:4" x14ac:dyDescent="0.25">
      <c r="A312" s="34">
        <v>312</v>
      </c>
      <c r="B312" s="34"/>
      <c r="C312" s="34"/>
      <c r="D312" s="30">
        <f t="shared" si="4"/>
        <v>41950</v>
      </c>
    </row>
    <row r="313" spans="1:4" x14ac:dyDescent="0.25">
      <c r="A313" s="34">
        <v>313</v>
      </c>
      <c r="B313" s="34"/>
      <c r="C313" s="34"/>
      <c r="D313" s="30">
        <f t="shared" si="4"/>
        <v>41951</v>
      </c>
    </row>
    <row r="314" spans="1:4" x14ac:dyDescent="0.25">
      <c r="A314" s="34">
        <v>314</v>
      </c>
      <c r="B314" s="34"/>
      <c r="C314" s="34"/>
      <c r="D314" s="30">
        <f t="shared" si="4"/>
        <v>41952</v>
      </c>
    </row>
    <row r="315" spans="1:4" x14ac:dyDescent="0.25">
      <c r="A315" s="34">
        <v>315</v>
      </c>
      <c r="B315" s="34"/>
      <c r="C315" s="34"/>
      <c r="D315" s="30">
        <f t="shared" si="4"/>
        <v>41953</v>
      </c>
    </row>
    <row r="316" spans="1:4" x14ac:dyDescent="0.25">
      <c r="A316" s="34">
        <v>316</v>
      </c>
      <c r="B316" s="34"/>
      <c r="C316" s="34"/>
      <c r="D316" s="30">
        <f t="shared" si="4"/>
        <v>41954</v>
      </c>
    </row>
    <row r="317" spans="1:4" x14ac:dyDescent="0.25">
      <c r="A317" s="34">
        <v>317</v>
      </c>
      <c r="B317" s="34"/>
      <c r="C317" s="34"/>
      <c r="D317" s="30">
        <f t="shared" si="4"/>
        <v>41955</v>
      </c>
    </row>
    <row r="318" spans="1:4" x14ac:dyDescent="0.25">
      <c r="A318" s="34">
        <v>318</v>
      </c>
      <c r="B318" s="34"/>
      <c r="C318" s="34"/>
      <c r="D318" s="30">
        <f t="shared" si="4"/>
        <v>41956</v>
      </c>
    </row>
    <row r="319" spans="1:4" x14ac:dyDescent="0.25">
      <c r="A319" s="34">
        <v>319</v>
      </c>
      <c r="B319" s="34"/>
      <c r="C319" s="34"/>
      <c r="D319" s="30">
        <f t="shared" si="4"/>
        <v>41957</v>
      </c>
    </row>
    <row r="320" spans="1:4" x14ac:dyDescent="0.25">
      <c r="A320" s="34">
        <v>320</v>
      </c>
      <c r="B320" s="34"/>
      <c r="C320" s="34"/>
      <c r="D320" s="30">
        <f t="shared" si="4"/>
        <v>41958</v>
      </c>
    </row>
    <row r="321" spans="1:4" x14ac:dyDescent="0.25">
      <c r="A321" s="34">
        <v>321</v>
      </c>
      <c r="B321" s="34"/>
      <c r="C321" s="34"/>
      <c r="D321" s="30">
        <f t="shared" si="4"/>
        <v>41959</v>
      </c>
    </row>
    <row r="322" spans="1:4" x14ac:dyDescent="0.25">
      <c r="A322" s="34">
        <v>322</v>
      </c>
      <c r="B322" s="34"/>
      <c r="C322" s="34"/>
      <c r="D322" s="30">
        <f t="shared" si="4"/>
        <v>41960</v>
      </c>
    </row>
    <row r="323" spans="1:4" x14ac:dyDescent="0.25">
      <c r="A323" s="34">
        <v>323</v>
      </c>
      <c r="B323" s="34"/>
      <c r="C323" s="34"/>
      <c r="D323" s="30">
        <f t="shared" si="4"/>
        <v>41961</v>
      </c>
    </row>
    <row r="324" spans="1:4" x14ac:dyDescent="0.25">
      <c r="A324" s="34">
        <v>324</v>
      </c>
      <c r="B324" s="34"/>
      <c r="C324" s="34"/>
      <c r="D324" s="30">
        <f t="shared" ref="D324:D366" si="5">D323+1</f>
        <v>41962</v>
      </c>
    </row>
    <row r="325" spans="1:4" x14ac:dyDescent="0.25">
      <c r="A325" s="34">
        <v>325</v>
      </c>
      <c r="B325" s="34"/>
      <c r="C325" s="34"/>
      <c r="D325" s="30">
        <f t="shared" si="5"/>
        <v>41963</v>
      </c>
    </row>
    <row r="326" spans="1:4" x14ac:dyDescent="0.25">
      <c r="A326" s="34">
        <v>326</v>
      </c>
      <c r="B326" s="34"/>
      <c r="C326" s="34"/>
      <c r="D326" s="30">
        <f t="shared" si="5"/>
        <v>41964</v>
      </c>
    </row>
    <row r="327" spans="1:4" x14ac:dyDescent="0.25">
      <c r="A327" s="34">
        <v>327</v>
      </c>
      <c r="B327" s="34"/>
      <c r="C327" s="34"/>
      <c r="D327" s="30">
        <f t="shared" si="5"/>
        <v>41965</v>
      </c>
    </row>
    <row r="328" spans="1:4" x14ac:dyDescent="0.25">
      <c r="A328" s="34">
        <v>328</v>
      </c>
      <c r="B328" s="34"/>
      <c r="C328" s="34"/>
      <c r="D328" s="30">
        <f t="shared" si="5"/>
        <v>41966</v>
      </c>
    </row>
    <row r="329" spans="1:4" x14ac:dyDescent="0.25">
      <c r="A329" s="34">
        <v>329</v>
      </c>
      <c r="B329" s="34"/>
      <c r="C329" s="34"/>
      <c r="D329" s="30">
        <f t="shared" si="5"/>
        <v>41967</v>
      </c>
    </row>
    <row r="330" spans="1:4" x14ac:dyDescent="0.25">
      <c r="A330" s="34">
        <v>330</v>
      </c>
      <c r="B330" s="34"/>
      <c r="C330" s="34"/>
      <c r="D330" s="30">
        <f t="shared" si="5"/>
        <v>41968</v>
      </c>
    </row>
    <row r="331" spans="1:4" x14ac:dyDescent="0.25">
      <c r="A331" s="34">
        <v>331</v>
      </c>
      <c r="B331" s="34"/>
      <c r="C331" s="34"/>
      <c r="D331" s="30">
        <f t="shared" si="5"/>
        <v>41969</v>
      </c>
    </row>
    <row r="332" spans="1:4" x14ac:dyDescent="0.25">
      <c r="A332" s="34">
        <v>332</v>
      </c>
      <c r="B332" s="34"/>
      <c r="C332" s="34"/>
      <c r="D332" s="30">
        <f t="shared" si="5"/>
        <v>41970</v>
      </c>
    </row>
    <row r="333" spans="1:4" x14ac:dyDescent="0.25">
      <c r="A333" s="34">
        <v>333</v>
      </c>
      <c r="B333" s="34"/>
      <c r="C333" s="34"/>
      <c r="D333" s="30">
        <f t="shared" si="5"/>
        <v>41971</v>
      </c>
    </row>
    <row r="334" spans="1:4" x14ac:dyDescent="0.25">
      <c r="A334" s="34">
        <v>334</v>
      </c>
      <c r="B334" s="34"/>
      <c r="C334" s="34"/>
      <c r="D334" s="30">
        <f t="shared" si="5"/>
        <v>41972</v>
      </c>
    </row>
    <row r="335" spans="1:4" x14ac:dyDescent="0.25">
      <c r="A335" s="34">
        <v>335</v>
      </c>
      <c r="B335" s="34"/>
      <c r="C335" s="34"/>
      <c r="D335" s="30">
        <f t="shared" si="5"/>
        <v>41973</v>
      </c>
    </row>
    <row r="336" spans="1:4" x14ac:dyDescent="0.25">
      <c r="A336" s="34">
        <v>336</v>
      </c>
      <c r="B336" s="34"/>
      <c r="C336" s="34"/>
      <c r="D336" s="30">
        <f t="shared" si="5"/>
        <v>41974</v>
      </c>
    </row>
    <row r="337" spans="1:4" x14ac:dyDescent="0.25">
      <c r="A337" s="34">
        <v>337</v>
      </c>
      <c r="B337" s="34"/>
      <c r="C337" s="34"/>
      <c r="D337" s="30">
        <f t="shared" si="5"/>
        <v>41975</v>
      </c>
    </row>
    <row r="338" spans="1:4" x14ac:dyDescent="0.25">
      <c r="A338" s="34">
        <v>338</v>
      </c>
      <c r="B338" s="34"/>
      <c r="C338" s="34"/>
      <c r="D338" s="30">
        <f t="shared" si="5"/>
        <v>41976</v>
      </c>
    </row>
    <row r="339" spans="1:4" x14ac:dyDescent="0.25">
      <c r="A339" s="34">
        <v>339</v>
      </c>
      <c r="B339" s="34"/>
      <c r="C339" s="34"/>
      <c r="D339" s="30">
        <f t="shared" si="5"/>
        <v>41977</v>
      </c>
    </row>
    <row r="340" spans="1:4" x14ac:dyDescent="0.25">
      <c r="A340" s="34">
        <v>340</v>
      </c>
      <c r="B340" s="34"/>
      <c r="C340" s="34"/>
      <c r="D340" s="30">
        <f t="shared" si="5"/>
        <v>41978</v>
      </c>
    </row>
    <row r="341" spans="1:4" x14ac:dyDescent="0.25">
      <c r="A341" s="34">
        <v>341</v>
      </c>
      <c r="B341" s="34"/>
      <c r="C341" s="34"/>
      <c r="D341" s="30">
        <f t="shared" si="5"/>
        <v>41979</v>
      </c>
    </row>
    <row r="342" spans="1:4" x14ac:dyDescent="0.25">
      <c r="A342" s="34">
        <v>342</v>
      </c>
      <c r="B342" s="34"/>
      <c r="C342" s="34"/>
      <c r="D342" s="30">
        <f t="shared" si="5"/>
        <v>41980</v>
      </c>
    </row>
    <row r="343" spans="1:4" x14ac:dyDescent="0.25">
      <c r="A343" s="34">
        <v>343</v>
      </c>
      <c r="B343" s="34"/>
      <c r="C343" s="34"/>
      <c r="D343" s="30">
        <f t="shared" si="5"/>
        <v>41981</v>
      </c>
    </row>
    <row r="344" spans="1:4" x14ac:dyDescent="0.25">
      <c r="A344" s="34">
        <v>344</v>
      </c>
      <c r="B344" s="34"/>
      <c r="C344" s="34"/>
      <c r="D344" s="30">
        <f t="shared" si="5"/>
        <v>41982</v>
      </c>
    </row>
    <row r="345" spans="1:4" x14ac:dyDescent="0.25">
      <c r="A345" s="34">
        <v>345</v>
      </c>
      <c r="B345" s="34"/>
      <c r="C345" s="34"/>
      <c r="D345" s="30">
        <f t="shared" si="5"/>
        <v>41983</v>
      </c>
    </row>
    <row r="346" spans="1:4" x14ac:dyDescent="0.25">
      <c r="A346" s="34">
        <v>346</v>
      </c>
      <c r="B346" s="34"/>
      <c r="C346" s="34"/>
      <c r="D346" s="30">
        <f t="shared" si="5"/>
        <v>41984</v>
      </c>
    </row>
    <row r="347" spans="1:4" x14ac:dyDescent="0.25">
      <c r="A347" s="34">
        <v>347</v>
      </c>
      <c r="B347" s="34"/>
      <c r="C347" s="34"/>
      <c r="D347" s="30">
        <f t="shared" si="5"/>
        <v>41985</v>
      </c>
    </row>
    <row r="348" spans="1:4" x14ac:dyDescent="0.25">
      <c r="A348" s="34">
        <v>348</v>
      </c>
      <c r="B348" s="34"/>
      <c r="C348" s="34"/>
      <c r="D348" s="30">
        <f t="shared" si="5"/>
        <v>41986</v>
      </c>
    </row>
    <row r="349" spans="1:4" x14ac:dyDescent="0.25">
      <c r="A349" s="34">
        <v>349</v>
      </c>
      <c r="B349" s="34"/>
      <c r="C349" s="34"/>
      <c r="D349" s="30">
        <f t="shared" si="5"/>
        <v>41987</v>
      </c>
    </row>
    <row r="350" spans="1:4" x14ac:dyDescent="0.25">
      <c r="A350" s="34">
        <v>350</v>
      </c>
      <c r="B350" s="34"/>
      <c r="C350" s="34"/>
      <c r="D350" s="30">
        <f t="shared" si="5"/>
        <v>41988</v>
      </c>
    </row>
    <row r="351" spans="1:4" x14ac:dyDescent="0.25">
      <c r="A351" s="34">
        <v>351</v>
      </c>
      <c r="B351" s="34"/>
      <c r="C351" s="34"/>
      <c r="D351" s="30">
        <f t="shared" si="5"/>
        <v>41989</v>
      </c>
    </row>
    <row r="352" spans="1:4" x14ac:dyDescent="0.25">
      <c r="A352" s="34">
        <v>352</v>
      </c>
      <c r="B352" s="34"/>
      <c r="C352" s="34"/>
      <c r="D352" s="30">
        <f t="shared" si="5"/>
        <v>41990</v>
      </c>
    </row>
    <row r="353" spans="1:4" x14ac:dyDescent="0.25">
      <c r="A353" s="34">
        <v>353</v>
      </c>
      <c r="B353" s="34"/>
      <c r="C353" s="34"/>
      <c r="D353" s="30">
        <f t="shared" si="5"/>
        <v>41991</v>
      </c>
    </row>
    <row r="354" spans="1:4" x14ac:dyDescent="0.25">
      <c r="A354" s="34">
        <v>354</v>
      </c>
      <c r="B354" s="34"/>
      <c r="C354" s="34"/>
      <c r="D354" s="30">
        <f t="shared" si="5"/>
        <v>41992</v>
      </c>
    </row>
    <row r="355" spans="1:4" x14ac:dyDescent="0.25">
      <c r="A355" s="34">
        <v>355</v>
      </c>
      <c r="B355" s="34"/>
      <c r="C355" s="34"/>
      <c r="D355" s="30">
        <f t="shared" si="5"/>
        <v>41993</v>
      </c>
    </row>
    <row r="356" spans="1:4" x14ac:dyDescent="0.25">
      <c r="A356" s="34">
        <v>356</v>
      </c>
      <c r="B356" s="34"/>
      <c r="C356" s="34"/>
      <c r="D356" s="30">
        <f t="shared" si="5"/>
        <v>41994</v>
      </c>
    </row>
    <row r="357" spans="1:4" x14ac:dyDescent="0.25">
      <c r="A357" s="34">
        <v>357</v>
      </c>
      <c r="B357" s="34"/>
      <c r="C357" s="34"/>
      <c r="D357" s="30">
        <f t="shared" si="5"/>
        <v>41995</v>
      </c>
    </row>
    <row r="358" spans="1:4" x14ac:dyDescent="0.25">
      <c r="A358" s="34">
        <v>358</v>
      </c>
      <c r="B358" s="34"/>
      <c r="C358" s="34"/>
      <c r="D358" s="30">
        <f t="shared" si="5"/>
        <v>41996</v>
      </c>
    </row>
    <row r="359" spans="1:4" x14ac:dyDescent="0.25">
      <c r="A359" s="34">
        <v>359</v>
      </c>
      <c r="B359" s="34"/>
      <c r="C359" s="34"/>
      <c r="D359" s="30">
        <f t="shared" si="5"/>
        <v>41997</v>
      </c>
    </row>
    <row r="360" spans="1:4" x14ac:dyDescent="0.25">
      <c r="A360" s="34">
        <v>360</v>
      </c>
      <c r="B360" s="34"/>
      <c r="C360" s="34"/>
      <c r="D360" s="30">
        <f t="shared" si="5"/>
        <v>41998</v>
      </c>
    </row>
    <row r="361" spans="1:4" x14ac:dyDescent="0.25">
      <c r="A361" s="34">
        <v>361</v>
      </c>
      <c r="B361" s="34"/>
      <c r="C361" s="34"/>
      <c r="D361" s="30">
        <f t="shared" si="5"/>
        <v>41999</v>
      </c>
    </row>
    <row r="362" spans="1:4" x14ac:dyDescent="0.25">
      <c r="A362" s="34">
        <v>362</v>
      </c>
      <c r="B362" s="34"/>
      <c r="C362" s="34"/>
      <c r="D362" s="30">
        <f t="shared" si="5"/>
        <v>42000</v>
      </c>
    </row>
    <row r="363" spans="1:4" x14ac:dyDescent="0.25">
      <c r="A363" s="34">
        <v>363</v>
      </c>
      <c r="B363" s="34"/>
      <c r="C363" s="34"/>
      <c r="D363" s="30">
        <f t="shared" si="5"/>
        <v>42001</v>
      </c>
    </row>
    <row r="364" spans="1:4" x14ac:dyDescent="0.25">
      <c r="A364" s="34">
        <v>364</v>
      </c>
      <c r="B364" s="34"/>
      <c r="C364" s="34"/>
      <c r="D364" s="30">
        <f t="shared" si="5"/>
        <v>42002</v>
      </c>
    </row>
    <row r="365" spans="1:4" x14ac:dyDescent="0.25">
      <c r="A365" s="34">
        <v>365</v>
      </c>
      <c r="B365" s="34"/>
      <c r="C365" s="34"/>
      <c r="D365" s="30">
        <f t="shared" si="5"/>
        <v>42003</v>
      </c>
    </row>
    <row r="366" spans="1:4" x14ac:dyDescent="0.25">
      <c r="A366" s="34">
        <v>366</v>
      </c>
      <c r="B366" s="34"/>
      <c r="C366" s="34"/>
      <c r="D366" s="30">
        <f t="shared" si="5"/>
        <v>42004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2"/>
  <sheetViews>
    <sheetView workbookViewId="0">
      <selection activeCell="G23" sqref="G23"/>
    </sheetView>
  </sheetViews>
  <sheetFormatPr baseColWidth="10" defaultRowHeight="15" x14ac:dyDescent="0.25"/>
  <cols>
    <col min="1" max="1" width="8" customWidth="1"/>
    <col min="2" max="2" width="32.28515625" bestFit="1" customWidth="1"/>
    <col min="3" max="3" width="10" customWidth="1"/>
    <col min="4" max="4" width="13.5703125" bestFit="1" customWidth="1"/>
    <col min="5" max="5" width="14.7109375" bestFit="1" customWidth="1"/>
    <col min="6" max="6" width="17.5703125" customWidth="1"/>
  </cols>
  <sheetData>
    <row r="1" spans="1:6" x14ac:dyDescent="0.25">
      <c r="A1" s="5" t="s">
        <v>1</v>
      </c>
      <c r="B1" s="6" t="s">
        <v>2</v>
      </c>
      <c r="C1" s="5" t="s">
        <v>3</v>
      </c>
      <c r="D1" s="5" t="s">
        <v>4</v>
      </c>
      <c r="E1" s="5" t="s">
        <v>5</v>
      </c>
      <c r="F1" s="5" t="s">
        <v>0</v>
      </c>
    </row>
    <row r="2" spans="1:6" x14ac:dyDescent="0.25">
      <c r="A2" s="67">
        <v>1</v>
      </c>
      <c r="B2" s="68" t="s">
        <v>56</v>
      </c>
      <c r="C2" s="69">
        <v>1</v>
      </c>
      <c r="D2" s="70">
        <v>1480</v>
      </c>
      <c r="E2" s="70">
        <f t="shared" ref="E2:E11" si="0">D2*C2</f>
        <v>1480</v>
      </c>
      <c r="F2" s="71" t="s">
        <v>34</v>
      </c>
    </row>
    <row r="3" spans="1:6" x14ac:dyDescent="0.25">
      <c r="A3" s="77">
        <f t="shared" ref="A3:A22" si="1">A2+1</f>
        <v>2</v>
      </c>
      <c r="B3" s="78" t="s">
        <v>57</v>
      </c>
      <c r="C3" s="79">
        <v>1</v>
      </c>
      <c r="D3" s="80">
        <v>1480</v>
      </c>
      <c r="E3" s="80">
        <f t="shared" si="0"/>
        <v>1480</v>
      </c>
      <c r="F3" s="81" t="s">
        <v>29</v>
      </c>
    </row>
    <row r="4" spans="1:6" x14ac:dyDescent="0.25">
      <c r="A4" s="91">
        <f t="shared" si="1"/>
        <v>3</v>
      </c>
      <c r="B4" s="68" t="s">
        <v>40</v>
      </c>
      <c r="C4" s="69">
        <v>1</v>
      </c>
      <c r="D4" s="70">
        <v>280</v>
      </c>
      <c r="E4" s="70">
        <f t="shared" si="0"/>
        <v>280</v>
      </c>
      <c r="F4" s="71" t="s">
        <v>34</v>
      </c>
    </row>
    <row r="5" spans="1:6" x14ac:dyDescent="0.25">
      <c r="A5" s="77">
        <f t="shared" si="1"/>
        <v>4</v>
      </c>
      <c r="B5" s="78" t="s">
        <v>41</v>
      </c>
      <c r="C5" s="79">
        <v>3</v>
      </c>
      <c r="D5" s="80">
        <v>8300</v>
      </c>
      <c r="E5" s="80">
        <f t="shared" si="0"/>
        <v>24900</v>
      </c>
      <c r="F5" s="81" t="s">
        <v>29</v>
      </c>
    </row>
    <row r="6" spans="1:6" x14ac:dyDescent="0.25">
      <c r="A6" s="82">
        <f t="shared" si="1"/>
        <v>5</v>
      </c>
      <c r="B6" s="83" t="s">
        <v>42</v>
      </c>
      <c r="C6" s="84">
        <v>4</v>
      </c>
      <c r="D6" s="85">
        <v>1250</v>
      </c>
      <c r="E6" s="85">
        <f t="shared" si="0"/>
        <v>5000</v>
      </c>
      <c r="F6" s="86" t="s">
        <v>35</v>
      </c>
    </row>
    <row r="7" spans="1:6" x14ac:dyDescent="0.25">
      <c r="A7" s="87">
        <f t="shared" si="1"/>
        <v>6</v>
      </c>
      <c r="B7" s="88" t="s">
        <v>43</v>
      </c>
      <c r="C7" s="89">
        <v>4</v>
      </c>
      <c r="D7" s="90">
        <v>660</v>
      </c>
      <c r="E7" s="90">
        <f t="shared" si="0"/>
        <v>2640</v>
      </c>
      <c r="F7" s="31" t="s">
        <v>21</v>
      </c>
    </row>
    <row r="8" spans="1:6" x14ac:dyDescent="0.25">
      <c r="A8" s="87">
        <f t="shared" si="1"/>
        <v>7</v>
      </c>
      <c r="B8" s="68" t="s">
        <v>59</v>
      </c>
      <c r="C8" s="69">
        <v>2</v>
      </c>
      <c r="D8" s="70">
        <v>8350</v>
      </c>
      <c r="E8" s="70">
        <f t="shared" si="0"/>
        <v>16700</v>
      </c>
      <c r="F8" s="71" t="s">
        <v>34</v>
      </c>
    </row>
    <row r="9" spans="1:6" x14ac:dyDescent="0.25">
      <c r="A9" s="77">
        <f t="shared" si="1"/>
        <v>8</v>
      </c>
      <c r="B9" s="78" t="s">
        <v>60</v>
      </c>
      <c r="C9" s="79">
        <v>1</v>
      </c>
      <c r="D9" s="80">
        <v>950</v>
      </c>
      <c r="E9" s="80">
        <f t="shared" si="0"/>
        <v>950</v>
      </c>
      <c r="F9" s="81" t="s">
        <v>29</v>
      </c>
    </row>
    <row r="10" spans="1:6" x14ac:dyDescent="0.25">
      <c r="A10" s="82">
        <f t="shared" si="1"/>
        <v>9</v>
      </c>
      <c r="B10" s="83" t="s">
        <v>61</v>
      </c>
      <c r="C10" s="84">
        <v>10</v>
      </c>
      <c r="D10" s="85">
        <v>2200</v>
      </c>
      <c r="E10" s="85">
        <f t="shared" si="0"/>
        <v>22000</v>
      </c>
      <c r="F10" s="86" t="s">
        <v>35</v>
      </c>
    </row>
    <row r="11" spans="1:6" x14ac:dyDescent="0.25">
      <c r="A11" s="87">
        <f t="shared" si="1"/>
        <v>10</v>
      </c>
      <c r="B11" s="88" t="s">
        <v>62</v>
      </c>
      <c r="C11" s="89">
        <v>4</v>
      </c>
      <c r="D11" s="90">
        <v>90</v>
      </c>
      <c r="E11" s="90">
        <f t="shared" si="0"/>
        <v>360</v>
      </c>
      <c r="F11" s="31" t="s">
        <v>21</v>
      </c>
    </row>
    <row r="12" spans="1:6" x14ac:dyDescent="0.25">
      <c r="A12" s="87">
        <f t="shared" si="1"/>
        <v>11</v>
      </c>
      <c r="B12" s="63" t="s">
        <v>55</v>
      </c>
      <c r="C12" s="64">
        <v>1</v>
      </c>
      <c r="D12" s="65">
        <v>1480</v>
      </c>
      <c r="E12" s="65">
        <f t="shared" ref="E12:E22" si="2">D12*C12</f>
        <v>1480</v>
      </c>
      <c r="F12" s="66" t="s">
        <v>54</v>
      </c>
    </row>
    <row r="13" spans="1:6" x14ac:dyDescent="0.25">
      <c r="A13" s="87">
        <f t="shared" si="1"/>
        <v>12</v>
      </c>
      <c r="B13" s="63" t="s">
        <v>56</v>
      </c>
      <c r="C13" s="64">
        <v>1</v>
      </c>
      <c r="D13" s="65">
        <v>1480</v>
      </c>
      <c r="E13" s="65">
        <f t="shared" si="2"/>
        <v>1480</v>
      </c>
      <c r="F13" s="66" t="s">
        <v>54</v>
      </c>
    </row>
    <row r="14" spans="1:6" x14ac:dyDescent="0.25">
      <c r="A14" s="87">
        <f t="shared" si="1"/>
        <v>13</v>
      </c>
      <c r="B14" s="63" t="s">
        <v>57</v>
      </c>
      <c r="C14" s="64">
        <v>1</v>
      </c>
      <c r="D14" s="65">
        <v>1480</v>
      </c>
      <c r="E14" s="65">
        <f t="shared" si="2"/>
        <v>1480</v>
      </c>
      <c r="F14" s="66" t="s">
        <v>54</v>
      </c>
    </row>
    <row r="15" spans="1:6" x14ac:dyDescent="0.25">
      <c r="A15" s="87">
        <f t="shared" si="1"/>
        <v>14</v>
      </c>
      <c r="B15" s="63" t="s">
        <v>58</v>
      </c>
      <c r="C15" s="64">
        <v>1</v>
      </c>
      <c r="D15" s="65">
        <v>1580</v>
      </c>
      <c r="E15" s="65">
        <f t="shared" si="2"/>
        <v>1580</v>
      </c>
      <c r="F15" s="66" t="s">
        <v>54</v>
      </c>
    </row>
    <row r="16" spans="1:6" x14ac:dyDescent="0.25">
      <c r="A16" s="72">
        <f t="shared" si="1"/>
        <v>15</v>
      </c>
      <c r="B16" s="73" t="s">
        <v>42</v>
      </c>
      <c r="C16" s="74">
        <v>50</v>
      </c>
      <c r="D16" s="75">
        <v>500</v>
      </c>
      <c r="E16" s="75">
        <f t="shared" si="2"/>
        <v>25000</v>
      </c>
      <c r="F16" s="76" t="s">
        <v>115</v>
      </c>
    </row>
    <row r="17" spans="1:6" x14ac:dyDescent="0.25">
      <c r="A17" s="72">
        <f t="shared" si="1"/>
        <v>16</v>
      </c>
      <c r="B17" s="73" t="s">
        <v>43</v>
      </c>
      <c r="C17" s="74">
        <v>50</v>
      </c>
      <c r="D17" s="75">
        <v>800</v>
      </c>
      <c r="E17" s="75">
        <f t="shared" si="2"/>
        <v>40000</v>
      </c>
      <c r="F17" s="76" t="s">
        <v>115</v>
      </c>
    </row>
    <row r="18" spans="1:6" x14ac:dyDescent="0.25">
      <c r="A18" s="58">
        <f t="shared" si="1"/>
        <v>17</v>
      </c>
      <c r="B18" s="59" t="s">
        <v>62</v>
      </c>
      <c r="C18" s="60">
        <v>4</v>
      </c>
      <c r="D18" s="61">
        <v>90</v>
      </c>
      <c r="E18" s="61">
        <f t="shared" si="2"/>
        <v>360</v>
      </c>
      <c r="F18" s="62" t="s">
        <v>116</v>
      </c>
    </row>
    <row r="19" spans="1:6" x14ac:dyDescent="0.25">
      <c r="A19" s="58">
        <f t="shared" si="1"/>
        <v>18</v>
      </c>
      <c r="B19" s="59" t="s">
        <v>63</v>
      </c>
      <c r="C19" s="60">
        <v>20</v>
      </c>
      <c r="D19" s="61">
        <v>160</v>
      </c>
      <c r="E19" s="61">
        <f t="shared" si="2"/>
        <v>3200</v>
      </c>
      <c r="F19" s="62" t="s">
        <v>116</v>
      </c>
    </row>
    <row r="20" spans="1:6" x14ac:dyDescent="0.25">
      <c r="A20" s="58">
        <f t="shared" si="1"/>
        <v>19</v>
      </c>
      <c r="B20" s="59" t="s">
        <v>64</v>
      </c>
      <c r="C20" s="60">
        <v>4</v>
      </c>
      <c r="D20" s="61">
        <v>290</v>
      </c>
      <c r="E20" s="61">
        <f t="shared" si="2"/>
        <v>1160</v>
      </c>
      <c r="F20" s="62" t="s">
        <v>116</v>
      </c>
    </row>
    <row r="21" spans="1:6" x14ac:dyDescent="0.25">
      <c r="A21" s="58">
        <f t="shared" si="1"/>
        <v>20</v>
      </c>
      <c r="B21" s="59" t="s">
        <v>65</v>
      </c>
      <c r="C21" s="60">
        <v>4</v>
      </c>
      <c r="D21" s="61">
        <v>150</v>
      </c>
      <c r="E21" s="61">
        <f t="shared" si="2"/>
        <v>600</v>
      </c>
      <c r="F21" s="62" t="s">
        <v>116</v>
      </c>
    </row>
    <row r="22" spans="1:6" x14ac:dyDescent="0.25">
      <c r="A22" s="58">
        <f t="shared" si="1"/>
        <v>21</v>
      </c>
      <c r="B22" s="59" t="s">
        <v>66</v>
      </c>
      <c r="C22" s="60">
        <v>50</v>
      </c>
      <c r="D22" s="61">
        <v>210</v>
      </c>
      <c r="E22" s="61">
        <f t="shared" si="2"/>
        <v>10500</v>
      </c>
      <c r="F22" s="62" t="s">
        <v>116</v>
      </c>
    </row>
  </sheetData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49"/>
  <sheetViews>
    <sheetView view="pageBreakPreview" topLeftCell="A22" zoomScale="96" zoomScaleNormal="100" zoomScaleSheetLayoutView="96" workbookViewId="0">
      <selection activeCell="I16" sqref="I16"/>
    </sheetView>
  </sheetViews>
  <sheetFormatPr baseColWidth="10" defaultRowHeight="15" x14ac:dyDescent="0.25"/>
  <cols>
    <col min="1" max="1" width="4.7109375" style="12" customWidth="1"/>
    <col min="2" max="2" width="33.7109375" style="12" customWidth="1"/>
    <col min="3" max="3" width="11" style="12" customWidth="1"/>
    <col min="4" max="4" width="14.140625" style="12" bestFit="1" customWidth="1"/>
    <col min="5" max="5" width="15.42578125" style="12" bestFit="1" customWidth="1"/>
    <col min="6" max="6" width="15.85546875" customWidth="1"/>
    <col min="7" max="7" width="7.7109375" bestFit="1" customWidth="1"/>
    <col min="8" max="8" width="7.28515625" bestFit="1" customWidth="1"/>
    <col min="9" max="9" width="7.42578125" bestFit="1" customWidth="1"/>
    <col min="10" max="10" width="13.140625" bestFit="1" customWidth="1"/>
    <col min="11" max="11" width="22.85546875" bestFit="1" customWidth="1"/>
    <col min="12" max="12" width="15.7109375" bestFit="1" customWidth="1"/>
    <col min="13" max="13" width="10.28515625" bestFit="1" customWidth="1"/>
    <col min="14" max="14" width="4.85546875" bestFit="1" customWidth="1"/>
    <col min="15" max="15" width="4.7109375" bestFit="1" customWidth="1"/>
    <col min="16" max="16" width="10.28515625" bestFit="1" customWidth="1"/>
    <col min="17" max="17" width="6.85546875" bestFit="1" customWidth="1"/>
    <col min="18" max="18" width="7.5703125" bestFit="1" customWidth="1"/>
    <col min="20" max="20" width="21.85546875" bestFit="1" customWidth="1"/>
    <col min="21" max="21" width="14.7109375" bestFit="1" customWidth="1"/>
    <col min="22" max="22" width="6.28515625" bestFit="1" customWidth="1"/>
  </cols>
  <sheetData>
    <row r="1" spans="1:6" x14ac:dyDescent="0.25">
      <c r="A1"/>
      <c r="B1"/>
      <c r="C1"/>
      <c r="D1"/>
      <c r="E1"/>
    </row>
    <row r="2" spans="1:6" ht="15.75" x14ac:dyDescent="0.25">
      <c r="A2" s="43"/>
      <c r="B2" s="44"/>
      <c r="C2" s="45"/>
      <c r="D2" s="7"/>
      <c r="E2" s="28" t="s">
        <v>17</v>
      </c>
      <c r="F2" s="27">
        <v>41645</v>
      </c>
    </row>
    <row r="3" spans="1:6" x14ac:dyDescent="0.25">
      <c r="A3" s="46"/>
      <c r="B3" s="47"/>
      <c r="C3" s="48"/>
      <c r="D3" s="7"/>
      <c r="E3"/>
    </row>
    <row r="4" spans="1:6" x14ac:dyDescent="0.25">
      <c r="A4" s="46"/>
      <c r="B4" s="47"/>
      <c r="C4" s="48"/>
      <c r="D4" s="7"/>
      <c r="E4"/>
    </row>
    <row r="5" spans="1:6" x14ac:dyDescent="0.25">
      <c r="A5" s="46"/>
      <c r="B5" s="47"/>
      <c r="C5" s="48"/>
      <c r="D5" s="7"/>
      <c r="E5"/>
    </row>
    <row r="6" spans="1:6" x14ac:dyDescent="0.25">
      <c r="A6" s="46"/>
      <c r="B6" s="47"/>
      <c r="C6" s="48"/>
      <c r="D6" s="7"/>
      <c r="E6"/>
    </row>
    <row r="7" spans="1:6" x14ac:dyDescent="0.25">
      <c r="A7" s="46"/>
      <c r="B7" s="47"/>
      <c r="C7" s="48"/>
      <c r="D7" s="7"/>
      <c r="E7"/>
    </row>
    <row r="8" spans="1:6" x14ac:dyDescent="0.25">
      <c r="A8" s="46"/>
      <c r="B8" s="47"/>
      <c r="C8" s="48"/>
      <c r="D8" s="7"/>
      <c r="E8"/>
    </row>
    <row r="9" spans="1:6" x14ac:dyDescent="0.25">
      <c r="A9" s="46"/>
      <c r="B9" s="47"/>
      <c r="C9" s="48"/>
      <c r="D9" s="7"/>
      <c r="E9"/>
    </row>
    <row r="10" spans="1:6" x14ac:dyDescent="0.25">
      <c r="A10" s="46"/>
      <c r="B10" s="47"/>
      <c r="C10" s="48"/>
      <c r="D10" s="7"/>
      <c r="E10"/>
    </row>
    <row r="11" spans="1:6" x14ac:dyDescent="0.25">
      <c r="A11" s="46"/>
      <c r="B11" s="47"/>
      <c r="C11" s="48"/>
      <c r="D11" s="7"/>
      <c r="E11"/>
    </row>
    <row r="12" spans="1:6" ht="15.75" thickBot="1" x14ac:dyDescent="0.3">
      <c r="A12" s="46"/>
      <c r="B12" s="47"/>
      <c r="C12" s="48"/>
      <c r="D12" s="7"/>
      <c r="E12"/>
    </row>
    <row r="13" spans="1:6" ht="15.75" customHeight="1" x14ac:dyDescent="0.25">
      <c r="A13" s="49"/>
      <c r="B13" s="50"/>
      <c r="C13" s="51"/>
      <c r="D13" s="7"/>
      <c r="E13" s="96" t="s">
        <v>0</v>
      </c>
      <c r="F13" s="97"/>
    </row>
    <row r="14" spans="1:6" ht="15" customHeight="1" x14ac:dyDescent="0.25">
      <c r="A14"/>
      <c r="B14"/>
      <c r="C14"/>
      <c r="D14"/>
      <c r="E14" s="98" t="s">
        <v>34</v>
      </c>
      <c r="F14" s="99"/>
    </row>
    <row r="15" spans="1:6" ht="25.5" customHeight="1" x14ac:dyDescent="0.25">
      <c r="A15"/>
      <c r="B15"/>
      <c r="C15"/>
      <c r="D15"/>
      <c r="E15" s="98"/>
      <c r="F15" s="99"/>
    </row>
    <row r="16" spans="1:6" ht="15.75" customHeight="1" thickBot="1" x14ac:dyDescent="0.3">
      <c r="A16"/>
      <c r="B16"/>
      <c r="C16"/>
      <c r="D16"/>
      <c r="E16" s="100">
        <f>VLOOKUP(E14,Base!B2:C100,2,FALSE)</f>
        <v>0</v>
      </c>
      <c r="F16" s="101"/>
    </row>
    <row r="17" spans="1:22" ht="16.5" customHeight="1" thickBot="1" x14ac:dyDescent="0.3">
      <c r="A17"/>
      <c r="B17" s="92" t="s">
        <v>6</v>
      </c>
      <c r="C17" s="94" t="s">
        <v>11</v>
      </c>
      <c r="D17"/>
      <c r="E17" s="102"/>
      <c r="F17" s="103"/>
    </row>
    <row r="18" spans="1:22" ht="15.75" customHeight="1" thickBot="1" x14ac:dyDescent="0.3">
      <c r="A18"/>
      <c r="B18" s="93"/>
      <c r="C18" s="95"/>
      <c r="D18"/>
      <c r="E18"/>
    </row>
    <row r="20" spans="1:22" x14ac:dyDescent="0.25">
      <c r="A20" s="23" t="s">
        <v>1</v>
      </c>
      <c r="B20" s="24" t="s">
        <v>2</v>
      </c>
      <c r="C20" s="23" t="s">
        <v>3</v>
      </c>
      <c r="D20" s="23" t="s">
        <v>4</v>
      </c>
      <c r="E20" s="23" t="s">
        <v>5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x14ac:dyDescent="0.25">
      <c r="A21" s="67">
        <v>1</v>
      </c>
      <c r="B21" s="68" t="s">
        <v>56</v>
      </c>
      <c r="C21" s="69">
        <v>1</v>
      </c>
      <c r="D21" s="70">
        <v>1480</v>
      </c>
      <c r="E21" s="70">
        <v>1480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1"/>
    </row>
    <row r="22" spans="1:22" x14ac:dyDescent="0.25">
      <c r="A22" s="91">
        <v>3</v>
      </c>
      <c r="B22" s="68" t="s">
        <v>40</v>
      </c>
      <c r="C22" s="69">
        <v>1</v>
      </c>
      <c r="D22" s="70">
        <v>280</v>
      </c>
      <c r="E22" s="70">
        <v>280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2"/>
      <c r="V22" s="1"/>
    </row>
    <row r="23" spans="1:22" x14ac:dyDescent="0.25">
      <c r="A23" s="87">
        <v>7</v>
      </c>
      <c r="B23" s="68" t="s">
        <v>59</v>
      </c>
      <c r="C23" s="69">
        <v>2</v>
      </c>
      <c r="D23" s="70">
        <v>8350</v>
      </c>
      <c r="E23" s="70">
        <v>16700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4"/>
      <c r="V23" s="3"/>
    </row>
    <row r="24" spans="1:22" x14ac:dyDescent="0.25">
      <c r="A24" s="58"/>
      <c r="B24" s="59"/>
      <c r="C24" s="60"/>
      <c r="D24" s="61"/>
      <c r="E24" s="61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4"/>
      <c r="V24" s="3"/>
    </row>
    <row r="25" spans="1:22" x14ac:dyDescent="0.25">
      <c r="A25" s="58"/>
      <c r="B25" s="59"/>
      <c r="C25" s="60"/>
      <c r="D25" s="61"/>
      <c r="E25" s="61"/>
      <c r="F25" s="8"/>
    </row>
    <row r="26" spans="1:22" x14ac:dyDescent="0.25">
      <c r="A26" s="38"/>
      <c r="B26" s="39"/>
      <c r="C26" s="40"/>
      <c r="D26" s="41"/>
      <c r="E26" s="41"/>
      <c r="F26" s="52"/>
    </row>
    <row r="27" spans="1:22" x14ac:dyDescent="0.25">
      <c r="A27" s="38"/>
      <c r="B27" s="39"/>
      <c r="C27" s="40"/>
      <c r="D27" s="41"/>
      <c r="E27" s="41"/>
    </row>
    <row r="28" spans="1:22" x14ac:dyDescent="0.25">
      <c r="A28" s="14"/>
      <c r="B28" s="15"/>
      <c r="C28" s="16"/>
      <c r="D28" s="17"/>
      <c r="E28" s="17"/>
    </row>
    <row r="29" spans="1:22" s="12" customFormat="1" x14ac:dyDescent="0.25">
      <c r="A29" s="14"/>
      <c r="B29" s="15"/>
      <c r="C29" s="16"/>
      <c r="D29" s="17"/>
      <c r="E29" s="17"/>
    </row>
    <row r="30" spans="1:22" s="12" customFormat="1" x14ac:dyDescent="0.25">
      <c r="A30" s="14"/>
      <c r="B30" s="15"/>
      <c r="C30" s="16"/>
      <c r="D30" s="17"/>
      <c r="E30" s="17"/>
    </row>
    <row r="31" spans="1:22" s="12" customFormat="1" x14ac:dyDescent="0.25">
      <c r="A31" s="14"/>
      <c r="B31" s="15"/>
      <c r="C31" s="16"/>
      <c r="D31" s="17"/>
      <c r="E31" s="17"/>
    </row>
    <row r="32" spans="1:22" x14ac:dyDescent="0.25">
      <c r="A32" s="14"/>
      <c r="B32" s="15"/>
      <c r="C32" s="16"/>
      <c r="D32" s="17"/>
      <c r="E32" s="17"/>
      <c r="F32" s="1"/>
    </row>
    <row r="33" spans="1:10" ht="15.75" x14ac:dyDescent="0.25">
      <c r="A33" s="14"/>
      <c r="B33" s="15"/>
      <c r="C33" s="16"/>
      <c r="D33" s="17"/>
      <c r="E33" s="17"/>
      <c r="F33" s="1"/>
      <c r="H33" s="19"/>
      <c r="I33" s="20"/>
      <c r="J33" s="21"/>
    </row>
    <row r="34" spans="1:10" ht="15.75" x14ac:dyDescent="0.25">
      <c r="A34" s="14"/>
      <c r="B34" s="15"/>
      <c r="C34" s="16"/>
      <c r="D34" s="17"/>
      <c r="E34" s="17"/>
      <c r="F34" s="1"/>
      <c r="H34" s="19"/>
      <c r="I34" s="20"/>
      <c r="J34" s="21"/>
    </row>
    <row r="35" spans="1:10" ht="15" customHeight="1" thickBot="1" x14ac:dyDescent="0.3">
      <c r="A35" s="14"/>
      <c r="B35" s="15"/>
      <c r="C35" s="16"/>
      <c r="D35" s="22"/>
      <c r="E35" s="10"/>
      <c r="H35" s="19"/>
      <c r="I35" s="20"/>
      <c r="J35" s="21"/>
    </row>
    <row r="36" spans="1:10" ht="15" customHeight="1" thickBot="1" x14ac:dyDescent="0.3">
      <c r="C36" s="13"/>
      <c r="D36" s="29" t="s">
        <v>5</v>
      </c>
      <c r="E36" s="25">
        <f>SUM(E21:E35)</f>
        <v>18460</v>
      </c>
      <c r="H36" s="19"/>
      <c r="I36" s="19"/>
      <c r="J36" s="19"/>
    </row>
    <row r="37" spans="1:10" ht="15" customHeight="1" thickBot="1" x14ac:dyDescent="0.3">
      <c r="C37" s="13"/>
      <c r="D37" s="29" t="s">
        <v>19</v>
      </c>
      <c r="E37" s="25">
        <f>E36*17/100</f>
        <v>3138.2</v>
      </c>
      <c r="H37" s="19"/>
      <c r="I37" s="19"/>
      <c r="J37" s="19"/>
    </row>
    <row r="38" spans="1:10" ht="16.5" thickBot="1" x14ac:dyDescent="0.3">
      <c r="A38" s="13"/>
      <c r="B38" s="13"/>
      <c r="C38" s="13"/>
      <c r="D38" s="29" t="s">
        <v>20</v>
      </c>
      <c r="E38" s="25">
        <f>ROUND(E37+E36,2)</f>
        <v>21598.2</v>
      </c>
      <c r="F38" s="1"/>
    </row>
    <row r="39" spans="1:10" x14ac:dyDescent="0.25">
      <c r="A39" s="13"/>
      <c r="B39" s="13"/>
      <c r="C39" s="13"/>
      <c r="D39" s="13"/>
      <c r="E39" s="13"/>
      <c r="F39" s="1"/>
    </row>
    <row r="40" spans="1:10" x14ac:dyDescent="0.25">
      <c r="A40" s="13"/>
      <c r="B40" s="13"/>
      <c r="C40" s="13"/>
      <c r="D40" s="13"/>
      <c r="E40" s="13"/>
      <c r="F40" s="1"/>
    </row>
    <row r="41" spans="1:10" ht="15" customHeight="1" x14ac:dyDescent="0.25">
      <c r="A41" s="18"/>
      <c r="B41" s="18"/>
      <c r="C41" s="18"/>
      <c r="D41" s="18"/>
      <c r="E41" s="18"/>
      <c r="F41" s="9"/>
    </row>
    <row r="42" spans="1:10" ht="15" customHeight="1" x14ac:dyDescent="0.25">
      <c r="A42" s="18"/>
      <c r="B42" s="18"/>
      <c r="C42" s="18"/>
      <c r="D42" s="18"/>
      <c r="E42" s="18"/>
      <c r="F42" s="9"/>
    </row>
    <row r="43" spans="1:10" ht="15" customHeight="1" x14ac:dyDescent="0.25">
      <c r="A43" s="26" t="str">
        <f>"Arrêté le présente Facture  à la somme de:"&amp;PROPER(Lettres(INT($E$38))&amp;"Dinars et "&amp;ROUND(($E$38-TRUNC($E$38))*100,0)&amp;" Centimes ")&amp;"(TTC)."</f>
        <v>Arrêté le présente Facture  à la somme de:Vingt Et Un Mille Cinq Cent Quatre Vingt Dix Huit Dinars Et 20 Centimes (TTC).</v>
      </c>
      <c r="D43" s="18"/>
      <c r="E43" s="18"/>
      <c r="F43" s="9"/>
    </row>
    <row r="44" spans="1:10" x14ac:dyDescent="0.25">
      <c r="A44" s="26"/>
      <c r="C44" s="13"/>
      <c r="D44" s="13"/>
      <c r="E44" s="13"/>
      <c r="F44" s="1"/>
    </row>
    <row r="45" spans="1:10" x14ac:dyDescent="0.25">
      <c r="A45" s="13"/>
      <c r="B45" s="13"/>
      <c r="C45" s="11"/>
      <c r="D45" s="13"/>
      <c r="E45" s="13"/>
      <c r="F45" s="1"/>
    </row>
    <row r="46" spans="1:10" x14ac:dyDescent="0.25">
      <c r="A46" s="13"/>
      <c r="B46" s="13"/>
      <c r="C46" s="13"/>
      <c r="D46" s="13"/>
      <c r="E46" s="13"/>
      <c r="F46" s="1"/>
    </row>
    <row r="49" spans="3:3" x14ac:dyDescent="0.25">
      <c r="C49" s="37"/>
    </row>
  </sheetData>
  <mergeCells count="5">
    <mergeCell ref="B17:B18"/>
    <mergeCell ref="C17:C18"/>
    <mergeCell ref="E13:F13"/>
    <mergeCell ref="E14:F15"/>
    <mergeCell ref="E16:F17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6</xdr:col>
                    <xdr:colOff>123825</xdr:colOff>
                    <xdr:row>0</xdr:row>
                    <xdr:rowOff>161925</xdr:rowOff>
                  </from>
                  <to>
                    <xdr:col>9</xdr:col>
                    <xdr:colOff>114300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Recap">
                <anchor moveWithCells="1" sizeWithCells="1">
                  <from>
                    <xdr:col>6</xdr:col>
                    <xdr:colOff>114300</xdr:colOff>
                    <xdr:row>2</xdr:row>
                    <xdr:rowOff>152400</xdr:rowOff>
                  </from>
                  <to>
                    <xdr:col>9</xdr:col>
                    <xdr:colOff>133350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6" name="Button 37">
              <controlPr defaultSize="0" print="0" autoFill="0" autoPict="0" macro="[0]!Recap">
                <anchor moveWithCells="1" sizeWithCells="1">
                  <from>
                    <xdr:col>6</xdr:col>
                    <xdr:colOff>180975</xdr:colOff>
                    <xdr:row>5</xdr:row>
                    <xdr:rowOff>190500</xdr:rowOff>
                  </from>
                  <to>
                    <xdr:col>9</xdr:col>
                    <xdr:colOff>504825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Base!$D$2:$D$366</xm:f>
          </x14:formula1>
          <xm:sqref>F2</xm:sqref>
        </x14:dataValidation>
        <x14:dataValidation type="list" allowBlank="1" showInputMessage="1" showErrorMessage="1">
          <x14:formula1>
            <xm:f>Base!$B$2:$B$18</xm:f>
          </x14:formula1>
          <xm:sqref>E14:F15</xm:sqref>
        </x14:dataValidation>
        <x14:dataValidation type="list" allowBlank="1" showInputMessage="1" showErrorMessage="1">
          <x14:formula1>
            <xm:f>Base!$A$2:$A$50</xm:f>
          </x14:formula1>
          <xm:sqref>C17:C18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J17"/>
  <sheetViews>
    <sheetView tabSelected="1" workbookViewId="0">
      <selection activeCell="H9" sqref="H9"/>
    </sheetView>
  </sheetViews>
  <sheetFormatPr baseColWidth="10" defaultRowHeight="15" x14ac:dyDescent="0.25"/>
  <cols>
    <col min="2" max="2" width="13.5703125" customWidth="1"/>
    <col min="4" max="4" width="13.42578125" bestFit="1" customWidth="1"/>
    <col min="5" max="5" width="11.85546875" bestFit="1" customWidth="1"/>
    <col min="6" max="6" width="14.85546875" bestFit="1" customWidth="1"/>
  </cols>
  <sheetData>
    <row r="1" spans="1:10" s="37" customFormat="1" ht="16.5" thickBot="1" x14ac:dyDescent="0.3">
      <c r="A1" s="104"/>
      <c r="B1" s="104"/>
      <c r="C1" s="104"/>
      <c r="D1" s="104"/>
      <c r="E1" s="104"/>
      <c r="F1" s="105"/>
    </row>
    <row r="2" spans="1:10" x14ac:dyDescent="0.25">
      <c r="A2" s="42" t="s">
        <v>18</v>
      </c>
      <c r="B2" s="42" t="s">
        <v>0</v>
      </c>
      <c r="C2" s="42" t="s">
        <v>6</v>
      </c>
      <c r="D2" s="42" t="s">
        <v>38</v>
      </c>
      <c r="E2" s="42" t="s">
        <v>19</v>
      </c>
      <c r="F2" s="42" t="s">
        <v>39</v>
      </c>
      <c r="I2" s="112"/>
      <c r="J2" t="s">
        <v>117</v>
      </c>
    </row>
    <row r="3" spans="1:10" x14ac:dyDescent="0.25">
      <c r="A3" s="108">
        <v>41641</v>
      </c>
      <c r="B3" s="106" t="s">
        <v>21</v>
      </c>
      <c r="C3" s="109" t="s">
        <v>7</v>
      </c>
      <c r="D3" s="107">
        <v>3000</v>
      </c>
      <c r="E3" s="107">
        <v>510</v>
      </c>
      <c r="F3" s="107">
        <v>3510</v>
      </c>
    </row>
    <row r="4" spans="1:10" x14ac:dyDescent="0.25">
      <c r="A4" s="108">
        <v>41642</v>
      </c>
      <c r="B4" s="109" t="s">
        <v>54</v>
      </c>
      <c r="C4" s="111" t="s">
        <v>8</v>
      </c>
      <c r="D4" s="110">
        <v>6020</v>
      </c>
      <c r="E4" s="110">
        <v>1023.4</v>
      </c>
      <c r="F4" s="110">
        <v>7043.4</v>
      </c>
    </row>
    <row r="5" spans="1:10" x14ac:dyDescent="0.25">
      <c r="A5" s="108">
        <v>41643</v>
      </c>
      <c r="B5" s="109" t="s">
        <v>115</v>
      </c>
      <c r="C5" s="109" t="s">
        <v>9</v>
      </c>
      <c r="D5" s="110">
        <v>65000</v>
      </c>
      <c r="E5" s="110">
        <v>11050</v>
      </c>
      <c r="F5" s="110">
        <v>76050</v>
      </c>
    </row>
    <row r="6" spans="1:10" x14ac:dyDescent="0.25">
      <c r="A6" s="108">
        <v>41644</v>
      </c>
      <c r="B6" s="109" t="s">
        <v>116</v>
      </c>
      <c r="C6" s="109" t="s">
        <v>10</v>
      </c>
      <c r="D6" s="110">
        <v>15820</v>
      </c>
      <c r="E6" s="110">
        <v>2689.4</v>
      </c>
      <c r="F6" s="110">
        <v>18509.400000000001</v>
      </c>
    </row>
    <row r="7" spans="1:10" x14ac:dyDescent="0.25">
      <c r="A7" s="108">
        <v>41644</v>
      </c>
      <c r="B7" s="106" t="s">
        <v>21</v>
      </c>
      <c r="C7" s="109" t="s">
        <v>10</v>
      </c>
      <c r="D7" s="107">
        <v>3000</v>
      </c>
      <c r="E7" s="107">
        <v>510</v>
      </c>
      <c r="F7" s="107">
        <v>3510</v>
      </c>
    </row>
    <row r="8" spans="1:10" x14ac:dyDescent="0.25">
      <c r="A8" s="53">
        <v>41645</v>
      </c>
      <c r="B8" s="54" t="s">
        <v>34</v>
      </c>
      <c r="C8" s="54" t="s">
        <v>11</v>
      </c>
      <c r="D8" s="55">
        <v>18460</v>
      </c>
      <c r="E8" s="55">
        <v>3138.2</v>
      </c>
      <c r="F8" s="55">
        <v>21598.2</v>
      </c>
      <c r="I8" s="57"/>
    </row>
    <row r="9" spans="1:10" x14ac:dyDescent="0.25">
      <c r="A9" s="53"/>
      <c r="B9" s="54"/>
      <c r="C9" s="54"/>
      <c r="D9" s="55"/>
      <c r="E9" s="55"/>
      <c r="F9" s="55"/>
    </row>
    <row r="10" spans="1:10" x14ac:dyDescent="0.25">
      <c r="A10" s="53"/>
      <c r="B10" s="54"/>
      <c r="C10" s="54"/>
      <c r="D10" s="55"/>
      <c r="E10" s="55"/>
      <c r="F10" s="55"/>
    </row>
    <row r="11" spans="1:10" ht="18" x14ac:dyDescent="0.25">
      <c r="A11" s="53"/>
      <c r="B11" s="54"/>
      <c r="C11" s="54"/>
      <c r="D11" s="55"/>
      <c r="E11" s="55"/>
      <c r="F11" s="55"/>
      <c r="G11" s="56"/>
    </row>
    <row r="12" spans="1:10" x14ac:dyDescent="0.25">
      <c r="A12" s="53"/>
      <c r="B12" s="54"/>
      <c r="C12" s="54"/>
      <c r="D12" s="55"/>
      <c r="E12" s="55"/>
      <c r="F12" s="55"/>
    </row>
    <row r="13" spans="1:10" x14ac:dyDescent="0.25">
      <c r="A13" s="53"/>
      <c r="B13" s="54"/>
      <c r="C13" s="54"/>
      <c r="D13" s="55"/>
      <c r="E13" s="55"/>
      <c r="F13" s="55"/>
    </row>
    <row r="14" spans="1:10" x14ac:dyDescent="0.25">
      <c r="A14" s="53"/>
      <c r="B14" s="54"/>
      <c r="C14" s="54"/>
      <c r="D14" s="55"/>
      <c r="E14" s="55"/>
      <c r="F14" s="55"/>
    </row>
    <row r="15" spans="1:10" x14ac:dyDescent="0.25">
      <c r="A15" s="53"/>
      <c r="B15" s="54"/>
      <c r="C15" s="54"/>
      <c r="D15" s="55"/>
      <c r="E15" s="55"/>
      <c r="F15" s="55"/>
    </row>
    <row r="16" spans="1:10" x14ac:dyDescent="0.25">
      <c r="A16" s="53"/>
      <c r="B16" s="54"/>
      <c r="C16" s="54"/>
      <c r="D16" s="55"/>
      <c r="E16" s="55"/>
      <c r="F16" s="55"/>
    </row>
    <row r="17" spans="1:6" x14ac:dyDescent="0.25">
      <c r="A17" s="53"/>
      <c r="B17" s="54"/>
      <c r="C17" s="54"/>
      <c r="D17" s="55"/>
      <c r="E17" s="55"/>
      <c r="F17" s="55"/>
    </row>
  </sheetData>
  <mergeCells count="1">
    <mergeCell ref="A1:F1"/>
  </mergeCell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Service</vt:lpstr>
      <vt:lpstr>Facture</vt:lpstr>
      <vt:lpstr>Recap</vt:lpstr>
      <vt:lpstr>Facture!Criteres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2013-12-25T19:23:51Z</cp:lastPrinted>
  <dcterms:created xsi:type="dcterms:W3CDTF">2013-12-20T19:06:56Z</dcterms:created>
  <dcterms:modified xsi:type="dcterms:W3CDTF">2013-12-29T11:47:44Z</dcterms:modified>
</cp:coreProperties>
</file>