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80" windowWidth="19320" windowHeight="7425" activeTab="1"/>
  </bookViews>
  <sheets>
    <sheet name="Facture" sheetId="1" r:id="rId1"/>
    <sheet name="Produits" sheetId="2" r:id="rId2"/>
    <sheet name="Clients" sheetId="3" r:id="rId3"/>
    <sheet name="Sauvegarde" sheetId="4" r:id="rId4"/>
  </sheets>
  <externalReferences>
    <externalReference r:id="rId5"/>
  </externalReferences>
  <definedNames>
    <definedName name="ADRESSE">[1]Clients!$A$3:$G$35</definedName>
    <definedName name="clients">[1]Clients!$A$4:$A$35</definedName>
    <definedName name="codeproduits">[1]Produits!$A$4:$A$47</definedName>
    <definedName name="Produits">[1]Produits!$A$4:$H$47</definedName>
  </definedNames>
  <calcPr calcId="144525"/>
</workbook>
</file>

<file path=xl/calcChain.xml><?xml version="1.0" encoding="utf-8"?>
<calcChain xmlns="http://schemas.openxmlformats.org/spreadsheetml/2006/main">
  <c r="E25" i="1" l="1"/>
  <c r="G27" i="1" l="1"/>
  <c r="H27" i="1" s="1"/>
  <c r="E27" i="1"/>
  <c r="F27" i="1" s="1"/>
  <c r="G26" i="1"/>
  <c r="H26" i="1" s="1"/>
  <c r="E26" i="1"/>
  <c r="F26" i="1" s="1"/>
  <c r="G25" i="1"/>
  <c r="G34" i="1" s="1"/>
  <c r="F25" i="1"/>
  <c r="F11" i="1"/>
  <c r="F34" i="1" l="1"/>
  <c r="H25" i="1"/>
  <c r="H34" i="1" s="1"/>
  <c r="F38" i="1" l="1"/>
  <c r="F36" i="1"/>
  <c r="F37" i="1" s="1"/>
  <c r="F39" i="1" l="1"/>
  <c r="F40" i="1" l="1"/>
  <c r="F41" i="1" s="1"/>
</calcChain>
</file>

<file path=xl/sharedStrings.xml><?xml version="1.0" encoding="utf-8"?>
<sst xmlns="http://schemas.openxmlformats.org/spreadsheetml/2006/main" count="539" uniqueCount="341">
  <si>
    <t>FACTURE</t>
  </si>
  <si>
    <t>Date</t>
  </si>
  <si>
    <t>Facture n°</t>
  </si>
  <si>
    <t>Référence Client</t>
  </si>
  <si>
    <t>VEND-27</t>
  </si>
  <si>
    <t xml:space="preserve">Paiement Comptant </t>
  </si>
  <si>
    <t>OUI</t>
  </si>
  <si>
    <t>Quantité</t>
  </si>
  <si>
    <t xml:space="preserve">Prix unitaire </t>
  </si>
  <si>
    <t xml:space="preserve">Montant </t>
  </si>
  <si>
    <t>Stock Disponible</t>
  </si>
  <si>
    <t>Stock Final</t>
  </si>
  <si>
    <t>BMX-SUBTIR20Bla</t>
  </si>
  <si>
    <t>VAE-MATSTELBla</t>
  </si>
  <si>
    <t>VAE-GIATWISGri</t>
  </si>
  <si>
    <t>Sous-total Hors taxes</t>
  </si>
  <si>
    <r>
      <t xml:space="preserve">Veuillez rédiger tous les chèques à l'ordres de : </t>
    </r>
    <r>
      <rPr>
        <b/>
        <sz val="11"/>
        <rFont val="Arial"/>
        <family val="2"/>
      </rPr>
      <t>Paradis des vélos.</t>
    </r>
  </si>
  <si>
    <t>REMISE</t>
  </si>
  <si>
    <t>Pour toute question concernant cette facture, veuillez nous contacter.</t>
  </si>
  <si>
    <t>NET COMMERCIAL</t>
  </si>
  <si>
    <t>ESCOMPTE DE REGLEMENT</t>
  </si>
  <si>
    <t>NET FINANCIER</t>
  </si>
  <si>
    <t>MERCI DE VOTRE CONFIANCE !</t>
  </si>
  <si>
    <t>T.V.A. (20%)</t>
  </si>
  <si>
    <t>TOTAL T.T.C.</t>
  </si>
  <si>
    <t>Table des articles</t>
  </si>
  <si>
    <t>CODE</t>
  </si>
  <si>
    <t>TYPE</t>
  </si>
  <si>
    <t>Marque</t>
  </si>
  <si>
    <t>Modèle</t>
  </si>
  <si>
    <t>Taille</t>
  </si>
  <si>
    <t>Couleur</t>
  </si>
  <si>
    <t>PU TTC</t>
  </si>
  <si>
    <t>Stock disponible</t>
  </si>
  <si>
    <t>BMX</t>
  </si>
  <si>
    <t>SE BIKES</t>
  </si>
  <si>
    <t>BRONCO</t>
  </si>
  <si>
    <t>Bleu</t>
  </si>
  <si>
    <t>Orange</t>
  </si>
  <si>
    <t>WE THE PEOPLE</t>
  </si>
  <si>
    <t>PRK1</t>
  </si>
  <si>
    <t>Blanc</t>
  </si>
  <si>
    <t>Noir</t>
  </si>
  <si>
    <t>SUBROSA</t>
  </si>
  <si>
    <t>TIRO</t>
  </si>
  <si>
    <t>VTC</t>
  </si>
  <si>
    <t>GIANT</t>
  </si>
  <si>
    <t>CYPRESS</t>
  </si>
  <si>
    <t>M</t>
  </si>
  <si>
    <t>L</t>
  </si>
  <si>
    <t>S</t>
  </si>
  <si>
    <t>CYPRESS Lady</t>
  </si>
  <si>
    <t>TREK</t>
  </si>
  <si>
    <t>7.1 FX</t>
  </si>
  <si>
    <t>Gris</t>
  </si>
  <si>
    <t>LAPIERRE</t>
  </si>
  <si>
    <t>SIT AND GO</t>
  </si>
  <si>
    <t>ORBEA</t>
  </si>
  <si>
    <t>MUNGIA</t>
  </si>
  <si>
    <t>Rouge</t>
  </si>
  <si>
    <t>VAE</t>
  </si>
  <si>
    <t>TWIST EXPRESS</t>
  </si>
  <si>
    <t>START AND GO</t>
  </si>
  <si>
    <t>MATRA</t>
  </si>
  <si>
    <t>STEP</t>
  </si>
  <si>
    <t>VTT</t>
  </si>
  <si>
    <t>TECNIC 100</t>
  </si>
  <si>
    <t>ORANGE</t>
  </si>
  <si>
    <t>TECNIC 101</t>
  </si>
  <si>
    <t>TECNIC 102</t>
  </si>
  <si>
    <t>BLANC</t>
  </si>
  <si>
    <t>GRIS</t>
  </si>
  <si>
    <t>SCOTT</t>
  </si>
  <si>
    <t>ASPECT 50</t>
  </si>
  <si>
    <t>NOIR</t>
  </si>
  <si>
    <t>ASPECT 51</t>
  </si>
  <si>
    <t>ASPECT 52</t>
  </si>
  <si>
    <t>TABLE DES CLIENTS</t>
  </si>
  <si>
    <t>code</t>
  </si>
  <si>
    <t>Titre</t>
  </si>
  <si>
    <t>Prénom</t>
  </si>
  <si>
    <t>Nom</t>
  </si>
  <si>
    <t>Adresse1</t>
  </si>
  <si>
    <t>Ville</t>
  </si>
  <si>
    <t>Code-postal</t>
  </si>
  <si>
    <t>TEL</t>
  </si>
  <si>
    <t>Mail</t>
  </si>
  <si>
    <t>DUPI-24</t>
  </si>
  <si>
    <t>Monsieur</t>
  </si>
  <si>
    <t>Serge</t>
  </si>
  <si>
    <t>DUPIRE</t>
  </si>
  <si>
    <t>2 rue Charles de Gaulle</t>
  </si>
  <si>
    <t>Tours</t>
  </si>
  <si>
    <t>03.28.32.10.28</t>
  </si>
  <si>
    <t>dupireserge@free.fr</t>
  </si>
  <si>
    <t>LAQU-25</t>
  </si>
  <si>
    <t>Yvan</t>
  </si>
  <si>
    <t>LAQUANAL</t>
  </si>
  <si>
    <t>18 rue paul Bert</t>
  </si>
  <si>
    <t>Joué-les-tours</t>
  </si>
  <si>
    <t>03.40.32.62.29</t>
  </si>
  <si>
    <t>laquanalyva@orange.fr</t>
  </si>
  <si>
    <t>GERV-26</t>
  </si>
  <si>
    <t>Claude</t>
  </si>
  <si>
    <t>GERVAIS</t>
  </si>
  <si>
    <t>La grande Côte</t>
  </si>
  <si>
    <t>Amboise</t>
  </si>
  <si>
    <t>03.22.32.62.30</t>
  </si>
  <si>
    <t>gervaisclaude@hotmail.fr</t>
  </si>
  <si>
    <t>Gérard</t>
  </si>
  <si>
    <t>VENDEBOUT</t>
  </si>
  <si>
    <t>Place de l'église</t>
  </si>
  <si>
    <t>Azay-sur-cher</t>
  </si>
  <si>
    <t>03.80.32.62.31</t>
  </si>
  <si>
    <t>vendeboutgérard@gmail.fr</t>
  </si>
  <si>
    <t>TAVE-28</t>
  </si>
  <si>
    <t>Mademoiselle</t>
  </si>
  <si>
    <t>Alice</t>
  </si>
  <si>
    <t>TAVERNE</t>
  </si>
  <si>
    <t>Le bourg</t>
  </si>
  <si>
    <t>Saint-martin-le-beau</t>
  </si>
  <si>
    <t>03.80.32.62.32</t>
  </si>
  <si>
    <t>tavernealice@free.fr</t>
  </si>
  <si>
    <t>CALV-29</t>
  </si>
  <si>
    <t>Madame</t>
  </si>
  <si>
    <t>Jeanne</t>
  </si>
  <si>
    <t>CALVET</t>
  </si>
  <si>
    <t>5 avenue de la libération</t>
  </si>
  <si>
    <t>Montlouis-sur-Loire</t>
  </si>
  <si>
    <t>03.80.32.62.33</t>
  </si>
  <si>
    <t>calvetjeanne@free.fr</t>
  </si>
  <si>
    <t>KOZI-30</t>
  </si>
  <si>
    <t>Nicolas</t>
  </si>
  <si>
    <t xml:space="preserve">KOZITSAR </t>
  </si>
  <si>
    <t>6, rue des armées</t>
  </si>
  <si>
    <t>Paris</t>
  </si>
  <si>
    <t>03.14.51.62.34</t>
  </si>
  <si>
    <t>nicolaskozitsar@free.fr</t>
  </si>
  <si>
    <t>LARO-31</t>
  </si>
  <si>
    <t>Ségoléne</t>
  </si>
  <si>
    <t>LAROY</t>
  </si>
  <si>
    <t>12, rue Jean Giono</t>
  </si>
  <si>
    <t>Nice</t>
  </si>
  <si>
    <t>06000</t>
  </si>
  <si>
    <t>03.99.22.42.35</t>
  </si>
  <si>
    <t>ségolénelaroy@free.fr</t>
  </si>
  <si>
    <t>VAIS-32</t>
  </si>
  <si>
    <t>José</t>
  </si>
  <si>
    <t>VAISBO</t>
  </si>
  <si>
    <t>15, rue de la ferme</t>
  </si>
  <si>
    <t>Bazemont</t>
  </si>
  <si>
    <t>03.80.32.62.36</t>
  </si>
  <si>
    <t>josévaisbo@free.fr</t>
  </si>
  <si>
    <t>LE N-33</t>
  </si>
  <si>
    <t>Jean Marie</t>
  </si>
  <si>
    <t>LE NEP</t>
  </si>
  <si>
    <t>4, avenue Foch</t>
  </si>
  <si>
    <t>03.44.32.45.37</t>
  </si>
  <si>
    <t>jeanmarielnep@free.fr</t>
  </si>
  <si>
    <t>ROUB-34</t>
  </si>
  <si>
    <t>François</t>
  </si>
  <si>
    <t>ROUBAY</t>
  </si>
  <si>
    <t>10, rue Compiegne</t>
  </si>
  <si>
    <t>Toulouse</t>
  </si>
  <si>
    <t>03.80.32.62.38</t>
  </si>
  <si>
    <t>françoisroubay@free.fr</t>
  </si>
  <si>
    <t>FERN-35</t>
  </si>
  <si>
    <t>Reynan</t>
  </si>
  <si>
    <t>FERNAND</t>
  </si>
  <si>
    <t>17 bis rue de la Paix</t>
  </si>
  <si>
    <t>03.80.32.62.39</t>
  </si>
  <si>
    <t>reynanfernand@free.fr</t>
  </si>
  <si>
    <t>TSIN-36</t>
  </si>
  <si>
    <t>Boris</t>
  </si>
  <si>
    <t>TSINYELT</t>
  </si>
  <si>
    <t>03 rue Henry Ford</t>
  </si>
  <si>
    <t>Marseille</t>
  </si>
  <si>
    <t>05.18.14.21.95</t>
  </si>
  <si>
    <t>boristsinyelt@orange.fr</t>
  </si>
  <si>
    <t>LEUR-37</t>
  </si>
  <si>
    <t>Garo</t>
  </si>
  <si>
    <t>LEURVO</t>
  </si>
  <si>
    <t>12, rue Lelouche</t>
  </si>
  <si>
    <t>Caen</t>
  </si>
  <si>
    <t>04.93.25.66.75</t>
  </si>
  <si>
    <t>garoleurvo@free.fr</t>
  </si>
  <si>
    <t>DECL-38</t>
  </si>
  <si>
    <t>DECLO</t>
  </si>
  <si>
    <t>04, avenue Alexandrie</t>
  </si>
  <si>
    <t>Nancy</t>
  </si>
  <si>
    <t>03.87.13.15.96</t>
  </si>
  <si>
    <t>françoisdeclo@free.fr</t>
  </si>
  <si>
    <t>GILL-39</t>
  </si>
  <si>
    <t>André</t>
  </si>
  <si>
    <t>GILLARD</t>
  </si>
  <si>
    <t>11, rue de Bethune</t>
  </si>
  <si>
    <t>Lille</t>
  </si>
  <si>
    <t>01.42.32.19.95</t>
  </si>
  <si>
    <t>andrégillard@free.fr</t>
  </si>
  <si>
    <t>QUER-40</t>
  </si>
  <si>
    <t>Tay</t>
  </si>
  <si>
    <t>QUEREL</t>
  </si>
  <si>
    <t>46 rue des clemenceau</t>
  </si>
  <si>
    <t>03.22.32.62.44</t>
  </si>
  <si>
    <t>tayquerel@free.fr</t>
  </si>
  <si>
    <t>GOSS-41</t>
  </si>
  <si>
    <t>Laure</t>
  </si>
  <si>
    <t>GOSSET</t>
  </si>
  <si>
    <t>70 rue reines de France</t>
  </si>
  <si>
    <t>Dijon</t>
  </si>
  <si>
    <t>03.80.32.62.45</t>
  </si>
  <si>
    <t>lauregosset@free.fr</t>
  </si>
  <si>
    <t>GOLD-42</t>
  </si>
  <si>
    <t>Léa</t>
  </si>
  <si>
    <t>GOLDMAN</t>
  </si>
  <si>
    <t>99 rue de la liberté</t>
  </si>
  <si>
    <t>Bergerac</t>
  </si>
  <si>
    <t>06.53.95.94.86</t>
  </si>
  <si>
    <t>léagoldman@hotmail.fr</t>
  </si>
  <si>
    <t>KECH-43</t>
  </si>
  <si>
    <t>Jean</t>
  </si>
  <si>
    <t>KECHID</t>
  </si>
  <si>
    <t>85 boulevard des artistes</t>
  </si>
  <si>
    <t>Nîmes</t>
  </si>
  <si>
    <t>04.66.54.87.02</t>
  </si>
  <si>
    <t>jeankechid@free.fr</t>
  </si>
  <si>
    <t>DEMO-44</t>
  </si>
  <si>
    <t>Sophie</t>
  </si>
  <si>
    <t>DEMONCEAUX</t>
  </si>
  <si>
    <t>9 rue des lys</t>
  </si>
  <si>
    <t>Montpellier</t>
  </si>
  <si>
    <t>01.47.52.31.47</t>
  </si>
  <si>
    <t>sophiedemonceaux@free.fr</t>
  </si>
  <si>
    <t>DUPO-45</t>
  </si>
  <si>
    <t>Justine</t>
  </si>
  <si>
    <t>DUPONT</t>
  </si>
  <si>
    <t>4 rue de paris</t>
  </si>
  <si>
    <t>Rennes</t>
  </si>
  <si>
    <t>02.99.23.95.62</t>
  </si>
  <si>
    <t>justinedupont@free.fr</t>
  </si>
  <si>
    <t>HERT-46</t>
  </si>
  <si>
    <t>Marc</t>
  </si>
  <si>
    <t>HERTZ</t>
  </si>
  <si>
    <t>6 rue du puits sauvage</t>
  </si>
  <si>
    <t>Nantes</t>
  </si>
  <si>
    <t>02.40.03.45.78</t>
  </si>
  <si>
    <t>marchertz@free.fr</t>
  </si>
  <si>
    <t>LEMO-47</t>
  </si>
  <si>
    <t>Jacques</t>
  </si>
  <si>
    <t>LEMONIER</t>
  </si>
  <si>
    <t>11 rue des postes</t>
  </si>
  <si>
    <t>Orléans</t>
  </si>
  <si>
    <t>02.38.22.35.84</t>
  </si>
  <si>
    <t>jacqueslemonier@hotmail.fr</t>
  </si>
  <si>
    <t>LEDE-48</t>
  </si>
  <si>
    <t>Yves</t>
  </si>
  <si>
    <t>LEDEZ</t>
  </si>
  <si>
    <t>4 rue masséna</t>
  </si>
  <si>
    <t>Reims</t>
  </si>
  <si>
    <t>03.26.84.75.96</t>
  </si>
  <si>
    <t>yvesledez@free.fr</t>
  </si>
  <si>
    <t>DAGO-49</t>
  </si>
  <si>
    <t>Isabelle</t>
  </si>
  <si>
    <t>DAGONET</t>
  </si>
  <si>
    <t>19 boulevard vauban</t>
  </si>
  <si>
    <t>03.20.25.78.95</t>
  </si>
  <si>
    <t>isabelledagonet@hotmail.fr</t>
  </si>
  <si>
    <t>DIGG-50</t>
  </si>
  <si>
    <t>Hélène</t>
  </si>
  <si>
    <t>DIGG</t>
  </si>
  <si>
    <t>14 rue des escargots</t>
  </si>
  <si>
    <t>Boulogne sur mer</t>
  </si>
  <si>
    <t>03.21.96.74.32</t>
  </si>
  <si>
    <t>hélènedigg@free.fr</t>
  </si>
  <si>
    <t>GUST-51</t>
  </si>
  <si>
    <t>Pierre</t>
  </si>
  <si>
    <t>GUSTIN</t>
  </si>
  <si>
    <t>29 rue du panier fleury</t>
  </si>
  <si>
    <t>Pau</t>
  </si>
  <si>
    <t>05.59.14.22.95</t>
  </si>
  <si>
    <t>pierregustin@fgmail.fr</t>
  </si>
  <si>
    <t>LEMO-52</t>
  </si>
  <si>
    <t>Henri</t>
  </si>
  <si>
    <t>LEMOINE</t>
  </si>
  <si>
    <t>53 rue solférino</t>
  </si>
  <si>
    <t>Cannes</t>
  </si>
  <si>
    <t>06400</t>
  </si>
  <si>
    <t>henrilemoine@free.fr</t>
  </si>
  <si>
    <t>LEBO-53</t>
  </si>
  <si>
    <t>Bruno</t>
  </si>
  <si>
    <t>LEBOURG</t>
  </si>
  <si>
    <t>32 rue jean sans peur</t>
  </si>
  <si>
    <t>Strasbourg</t>
  </si>
  <si>
    <t>03.88.14.15.96</t>
  </si>
  <si>
    <t>brunolebourg@free.fr</t>
  </si>
  <si>
    <t>DEBA-54</t>
  </si>
  <si>
    <t>Martine</t>
  </si>
  <si>
    <t>DEBANT</t>
  </si>
  <si>
    <t>70 rue des Saint-Pères</t>
  </si>
  <si>
    <t>01.42.32.14.95</t>
  </si>
  <si>
    <t>martinedebant@free.fr</t>
  </si>
  <si>
    <t>FLOR-55</t>
  </si>
  <si>
    <t>Fanny</t>
  </si>
  <si>
    <t>FLORY</t>
  </si>
  <si>
    <t>2 rue des étoiles fillantes</t>
  </si>
  <si>
    <t>Epinal</t>
  </si>
  <si>
    <t>03.29.44.15.63</t>
  </si>
  <si>
    <t>fannyflory@free.fr</t>
  </si>
  <si>
    <t>BMX-SE BRO20Ble</t>
  </si>
  <si>
    <t>BMX-SE BRO20Ora</t>
  </si>
  <si>
    <t>BMX-WE PRK20Bla</t>
  </si>
  <si>
    <t>BMX-WE PRK20Noi</t>
  </si>
  <si>
    <t>BMX-SUBTIR20Noi</t>
  </si>
  <si>
    <t>BMX-SUBTIR20Ble</t>
  </si>
  <si>
    <t>VTC-GIACYPMBle</t>
  </si>
  <si>
    <t>VTC-GIACYPLBle</t>
  </si>
  <si>
    <t>VTC-GIACYPSBle</t>
  </si>
  <si>
    <t>VTC-TRE7.117Gri</t>
  </si>
  <si>
    <t>VTC-TRE7.122Gri</t>
  </si>
  <si>
    <t>VTC-LAPSIT48Noi</t>
  </si>
  <si>
    <t>VTC-LAPSIT48Ble</t>
  </si>
  <si>
    <t>VTC-ORBMUN20Gri</t>
  </si>
  <si>
    <t>VTC-ORBMUN21Rou</t>
  </si>
  <si>
    <t>VAE-GIATWIMGri</t>
  </si>
  <si>
    <t>VAE-GIATWILGri</t>
  </si>
  <si>
    <t>VAE-LAPSTA48Bla</t>
  </si>
  <si>
    <t>VAE-LAPSTA49Noi</t>
  </si>
  <si>
    <t>VAE-MATSTEMBla</t>
  </si>
  <si>
    <t>VTT-LAPTEC36ORA</t>
  </si>
  <si>
    <t>VTT-LAPTEC46ORA</t>
  </si>
  <si>
    <t>VTT-LAPTEC56ORA</t>
  </si>
  <si>
    <t>VTT-TRE37013BLA</t>
  </si>
  <si>
    <t>VTT-TRE37013GRI</t>
  </si>
  <si>
    <t>VTT-TRE37016BLA</t>
  </si>
  <si>
    <t>VTT-TRE37018BLA</t>
  </si>
  <si>
    <t>VTT-TRE37018GRI</t>
  </si>
  <si>
    <t>VTT-SCOASPLNOI</t>
  </si>
  <si>
    <t>VTT-SCOASPMNOI</t>
  </si>
  <si>
    <t>VTT-SCOASPSNOI</t>
  </si>
  <si>
    <t>DATE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</si>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</sst>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color indexed="9"/>
      <name val="Arial"/>
      <family val="2"/>
    </font>
    <font>
      <b/>
      <sz val="22"/>
      <color theme="9"/>
      <name val="Arial"/>
      <family val="2"/>
    </font>
    <font>
      <b/>
      <i/>
      <sz val="2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indexed="25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i/>
      <sz val="14"/>
      <name val="Arial"/>
      <family val="2"/>
    </font>
    <font>
      <sz val="12"/>
      <color rgb="FF000000"/>
      <name val="Bauhaus 93"/>
      <family val="5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theme="9"/>
      </left>
      <right/>
      <top style="medium">
        <color theme="9"/>
      </top>
      <bottom/>
      <diagonal/>
    </border>
    <border>
      <left/>
      <right/>
      <top style="medium">
        <color theme="9"/>
      </top>
      <bottom/>
      <diagonal/>
    </border>
    <border>
      <left/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/>
      <top/>
      <bottom/>
      <diagonal/>
    </border>
    <border>
      <left/>
      <right style="medium">
        <color theme="9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medium">
        <color theme="9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theme="9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medium">
        <color theme="9"/>
      </right>
      <top/>
      <bottom style="thin">
        <color indexed="55"/>
      </bottom>
      <diagonal/>
    </border>
    <border>
      <left style="thin">
        <color indexed="55"/>
      </left>
      <right/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medium">
        <color theme="9"/>
      </right>
      <top/>
      <bottom/>
      <diagonal/>
    </border>
    <border>
      <left style="medium">
        <color theme="9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indexed="55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indexed="55"/>
      </left>
      <right style="medium">
        <color theme="9"/>
      </right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thin">
        <color theme="9" tint="-0.249977111117893"/>
      </top>
      <bottom/>
      <diagonal/>
    </border>
    <border>
      <left/>
      <right style="medium">
        <color theme="9"/>
      </right>
      <top style="thin">
        <color theme="9" tint="-0.249977111117893"/>
      </top>
      <bottom/>
      <diagonal/>
    </border>
    <border>
      <left style="medium">
        <color theme="9"/>
      </left>
      <right/>
      <top/>
      <bottom style="medium">
        <color theme="9"/>
      </bottom>
      <diagonal/>
    </border>
    <border>
      <left/>
      <right/>
      <top/>
      <bottom style="medium">
        <color theme="9"/>
      </bottom>
      <diagonal/>
    </border>
    <border>
      <left/>
      <right style="medium">
        <color theme="9"/>
      </right>
      <top/>
      <bottom style="medium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6">
    <xf numFmtId="0" fontId="0" fillId="0" borderId="0" xfId="0"/>
    <xf numFmtId="0" fontId="3" fillId="2" borderId="1" xfId="1" applyFont="1" applyFill="1" applyBorder="1" applyAlignment="1">
      <alignment vertical="center"/>
    </xf>
    <xf numFmtId="0" fontId="3" fillId="2" borderId="2" xfId="1" applyFont="1" applyFill="1" applyBorder="1" applyAlignment="1">
      <alignment vertical="center"/>
    </xf>
    <xf numFmtId="0" fontId="4" fillId="2" borderId="2" xfId="1" applyFont="1" applyFill="1" applyBorder="1" applyAlignment="1">
      <alignment horizontal="center"/>
    </xf>
    <xf numFmtId="0" fontId="4" fillId="2" borderId="2" xfId="1" applyFont="1" applyFill="1" applyBorder="1" applyAlignment="1"/>
    <xf numFmtId="0" fontId="5" fillId="0" borderId="4" xfId="1" applyFont="1" applyBorder="1"/>
    <xf numFmtId="0" fontId="2" fillId="0" borderId="0" xfId="1" applyBorder="1"/>
    <xf numFmtId="0" fontId="0" fillId="0" borderId="0" xfId="0" applyBorder="1"/>
    <xf numFmtId="0" fontId="2" fillId="0" borderId="5" xfId="1" applyBorder="1"/>
    <xf numFmtId="0" fontId="6" fillId="0" borderId="4" xfId="1" applyFont="1" applyBorder="1" applyAlignment="1">
      <alignment wrapText="1"/>
    </xf>
    <xf numFmtId="0" fontId="6" fillId="0" borderId="0" xfId="1" applyFont="1" applyBorder="1" applyAlignment="1">
      <alignment horizontal="right"/>
    </xf>
    <xf numFmtId="0" fontId="7" fillId="0" borderId="0" xfId="1" applyFont="1" applyBorder="1" applyAlignment="1">
      <alignment horizontal="center"/>
    </xf>
    <xf numFmtId="0" fontId="2" fillId="0" borderId="5" xfId="1" applyBorder="1" applyProtection="1">
      <protection hidden="1"/>
    </xf>
    <xf numFmtId="0" fontId="6" fillId="0" borderId="0" xfId="1" applyFont="1" applyBorder="1"/>
    <xf numFmtId="14" fontId="2" fillId="2" borderId="6" xfId="1" applyNumberFormat="1" applyFont="1" applyFill="1" applyBorder="1" applyAlignment="1" applyProtection="1">
      <alignment horizontal="center"/>
    </xf>
    <xf numFmtId="0" fontId="2" fillId="0" borderId="4" xfId="1" applyBorder="1"/>
    <xf numFmtId="0" fontId="2" fillId="2" borderId="7" xfId="1" applyNumberFormat="1" applyFont="1" applyFill="1" applyBorder="1" applyAlignment="1">
      <alignment horizontal="center"/>
    </xf>
    <xf numFmtId="0" fontId="8" fillId="0" borderId="4" xfId="1" applyFont="1" applyBorder="1" applyAlignment="1">
      <alignment wrapText="1"/>
    </xf>
    <xf numFmtId="10" fontId="2" fillId="2" borderId="6" xfId="1" applyNumberFormat="1" applyFont="1" applyFill="1" applyBorder="1" applyAlignment="1">
      <alignment horizontal="center"/>
    </xf>
    <xf numFmtId="0" fontId="2" fillId="0" borderId="0" xfId="1" applyBorder="1" applyProtection="1">
      <protection hidden="1"/>
    </xf>
    <xf numFmtId="164" fontId="2" fillId="2" borderId="6" xfId="1" applyNumberFormat="1" applyFont="1" applyFill="1" applyBorder="1" applyAlignment="1">
      <alignment horizontal="center"/>
    </xf>
    <xf numFmtId="0" fontId="9" fillId="3" borderId="4" xfId="1" applyFont="1" applyFill="1" applyBorder="1"/>
    <xf numFmtId="0" fontId="0" fillId="3" borderId="0" xfId="0" applyFill="1" applyBorder="1"/>
    <xf numFmtId="0" fontId="2" fillId="3" borderId="0" xfId="1" applyFill="1" applyBorder="1"/>
    <xf numFmtId="0" fontId="2" fillId="3" borderId="5" xfId="1" applyFill="1" applyBorder="1"/>
    <xf numFmtId="0" fontId="2" fillId="0" borderId="4" xfId="1" applyNumberFormat="1" applyFont="1" applyBorder="1"/>
    <xf numFmtId="0" fontId="2" fillId="0" borderId="4" xfId="1" applyFont="1" applyBorder="1"/>
    <xf numFmtId="0" fontId="2" fillId="0" borderId="4" xfId="1" applyBorder="1" applyAlignment="1">
      <alignment horizontal="center"/>
    </xf>
    <xf numFmtId="0" fontId="2" fillId="0" borderId="0" xfId="1" applyBorder="1" applyAlignment="1">
      <alignment horizontal="center"/>
    </xf>
    <xf numFmtId="0" fontId="2" fillId="0" borderId="5" xfId="1" applyBorder="1" applyAlignment="1">
      <alignment horizontal="center"/>
    </xf>
    <xf numFmtId="0" fontId="7" fillId="3" borderId="4" xfId="1" applyFont="1" applyFill="1" applyBorder="1" applyAlignment="1">
      <alignment horizontal="center"/>
    </xf>
    <xf numFmtId="0" fontId="7" fillId="3" borderId="0" xfId="1" applyFont="1" applyFill="1" applyBorder="1" applyAlignment="1">
      <alignment horizontal="center"/>
    </xf>
    <xf numFmtId="0" fontId="7" fillId="3" borderId="5" xfId="1" applyFont="1" applyFill="1" applyBorder="1" applyAlignment="1">
      <alignment horizontal="center"/>
    </xf>
    <xf numFmtId="14" fontId="2" fillId="4" borderId="8" xfId="1" applyNumberFormat="1" applyFill="1" applyBorder="1"/>
    <xf numFmtId="0" fontId="2" fillId="4" borderId="9" xfId="1" applyFill="1" applyBorder="1" applyAlignment="1" applyProtection="1">
      <alignment horizontal="center" wrapText="1"/>
    </xf>
    <xf numFmtId="0" fontId="2" fillId="4" borderId="10" xfId="1" applyNumberFormat="1" applyFill="1" applyBorder="1" applyAlignment="1">
      <alignment horizontal="center"/>
    </xf>
    <xf numFmtId="164" fontId="2" fillId="4" borderId="10" xfId="1" applyNumberFormat="1" applyFill="1" applyBorder="1" applyAlignment="1" applyProtection="1">
      <alignment horizontal="center"/>
    </xf>
    <xf numFmtId="0" fontId="2" fillId="4" borderId="11" xfId="1" applyNumberFormat="1" applyFill="1" applyBorder="1" applyAlignment="1">
      <alignment horizontal="center"/>
    </xf>
    <xf numFmtId="0" fontId="2" fillId="4" borderId="12" xfId="1" applyNumberFormat="1" applyFill="1" applyBorder="1" applyAlignment="1">
      <alignment horizontal="center"/>
    </xf>
    <xf numFmtId="0" fontId="2" fillId="2" borderId="9" xfId="1" applyFill="1" applyBorder="1" applyAlignment="1" applyProtection="1">
      <alignment horizontal="center" wrapText="1"/>
    </xf>
    <xf numFmtId="0" fontId="2" fillId="0" borderId="10" xfId="1" applyNumberFormat="1" applyBorder="1" applyAlignment="1">
      <alignment horizontal="center"/>
    </xf>
    <xf numFmtId="164" fontId="2" fillId="2" borderId="10" xfId="1" applyNumberFormat="1" applyFill="1" applyBorder="1" applyAlignment="1" applyProtection="1">
      <alignment horizontal="center"/>
    </xf>
    <xf numFmtId="0" fontId="2" fillId="2" borderId="11" xfId="1" applyNumberFormat="1" applyFill="1" applyBorder="1" applyAlignment="1">
      <alignment horizontal="center"/>
    </xf>
    <xf numFmtId="0" fontId="2" fillId="0" borderId="9" xfId="1" applyBorder="1" applyAlignment="1">
      <alignment wrapText="1"/>
    </xf>
    <xf numFmtId="0" fontId="2" fillId="0" borderId="13" xfId="1" applyNumberFormat="1" applyBorder="1" applyAlignment="1">
      <alignment horizontal="center"/>
    </xf>
    <xf numFmtId="2" fontId="2" fillId="2" borderId="10" xfId="1" applyNumberFormat="1" applyFill="1" applyBorder="1" applyAlignment="1">
      <alignment horizontal="center"/>
    </xf>
    <xf numFmtId="0" fontId="2" fillId="0" borderId="14" xfId="1" applyNumberFormat="1" applyBorder="1" applyAlignment="1">
      <alignment horizontal="center"/>
    </xf>
    <xf numFmtId="0" fontId="2" fillId="0" borderId="15" xfId="1" applyNumberFormat="1" applyBorder="1" applyAlignment="1">
      <alignment horizontal="center"/>
    </xf>
    <xf numFmtId="0" fontId="2" fillId="4" borderId="9" xfId="1" applyFill="1" applyBorder="1" applyAlignment="1">
      <alignment wrapText="1"/>
    </xf>
    <xf numFmtId="0" fontId="2" fillId="4" borderId="13" xfId="1" applyNumberFormat="1" applyFill="1" applyBorder="1" applyAlignment="1">
      <alignment horizontal="center"/>
    </xf>
    <xf numFmtId="0" fontId="2" fillId="4" borderId="13" xfId="1" applyNumberFormat="1" applyFill="1" applyBorder="1" applyAlignment="1">
      <alignment horizontal="right"/>
    </xf>
    <xf numFmtId="0" fontId="2" fillId="4" borderId="14" xfId="1" applyNumberFormat="1" applyFill="1" applyBorder="1" applyAlignment="1">
      <alignment horizontal="center"/>
    </xf>
    <xf numFmtId="0" fontId="2" fillId="4" borderId="15" xfId="1" applyNumberFormat="1" applyFill="1" applyBorder="1" applyAlignment="1">
      <alignment horizontal="center"/>
    </xf>
    <xf numFmtId="0" fontId="2" fillId="0" borderId="13" xfId="1" applyNumberFormat="1" applyBorder="1" applyAlignment="1">
      <alignment horizontal="right"/>
    </xf>
    <xf numFmtId="0" fontId="2" fillId="4" borderId="16" xfId="1" applyFill="1" applyBorder="1" applyAlignment="1">
      <alignment wrapText="1"/>
    </xf>
    <xf numFmtId="0" fontId="2" fillId="4" borderId="17" xfId="1" applyNumberFormat="1" applyFill="1" applyBorder="1" applyAlignment="1">
      <alignment horizontal="center"/>
    </xf>
    <xf numFmtId="0" fontId="2" fillId="4" borderId="17" xfId="1" applyNumberFormat="1" applyFill="1" applyBorder="1" applyAlignment="1">
      <alignment horizontal="right"/>
    </xf>
    <xf numFmtId="0" fontId="2" fillId="4" borderId="18" xfId="1" applyNumberFormat="1" applyFill="1" applyBorder="1" applyAlignment="1">
      <alignment horizontal="center"/>
    </xf>
    <xf numFmtId="0" fontId="2" fillId="4" borderId="19" xfId="1" applyNumberFormat="1" applyFill="1" applyBorder="1" applyAlignment="1">
      <alignment horizontal="center"/>
    </xf>
    <xf numFmtId="14" fontId="2" fillId="0" borderId="20" xfId="1" applyNumberFormat="1" applyBorder="1"/>
    <xf numFmtId="0" fontId="2" fillId="0" borderId="21" xfId="1" applyBorder="1" applyAlignment="1">
      <alignment wrapText="1"/>
    </xf>
    <xf numFmtId="164" fontId="2" fillId="0" borderId="21" xfId="1" applyNumberFormat="1" applyBorder="1" applyAlignment="1" applyProtection="1">
      <alignment horizontal="center"/>
    </xf>
    <xf numFmtId="0" fontId="2" fillId="0" borderId="24" xfId="1" applyNumberFormat="1" applyFont="1" applyBorder="1" applyAlignment="1" applyProtection="1">
      <alignment horizontal="center"/>
    </xf>
    <xf numFmtId="0" fontId="2" fillId="0" borderId="25" xfId="1" applyNumberFormat="1" applyFont="1" applyBorder="1" applyAlignment="1" applyProtection="1">
      <alignment horizontal="center"/>
    </xf>
    <xf numFmtId="0" fontId="0" fillId="0" borderId="26" xfId="0" applyBorder="1"/>
    <xf numFmtId="0" fontId="2" fillId="0" borderId="27" xfId="1" applyBorder="1"/>
    <xf numFmtId="0" fontId="11" fillId="0" borderId="4" xfId="1" applyFont="1" applyBorder="1"/>
    <xf numFmtId="0" fontId="1" fillId="0" borderId="0" xfId="0" applyFont="1" applyBorder="1"/>
    <xf numFmtId="164" fontId="2" fillId="4" borderId="0" xfId="1" applyNumberFormat="1" applyFill="1" applyBorder="1" applyAlignment="1" applyProtection="1">
      <alignment horizontal="center"/>
    </xf>
    <xf numFmtId="0" fontId="11" fillId="0" borderId="0" xfId="1" applyFont="1" applyBorder="1"/>
    <xf numFmtId="164" fontId="2" fillId="0" borderId="0" xfId="1" applyNumberFormat="1" applyBorder="1" applyAlignment="1" applyProtection="1">
      <alignment horizontal="center"/>
    </xf>
    <xf numFmtId="0" fontId="13" fillId="0" borderId="0" xfId="1" applyFont="1" applyBorder="1" applyAlignment="1">
      <alignment horizontal="center"/>
    </xf>
    <xf numFmtId="0" fontId="9" fillId="0" borderId="4" xfId="1" applyFont="1" applyBorder="1"/>
    <xf numFmtId="0" fontId="2" fillId="0" borderId="28" xfId="1" applyBorder="1"/>
    <xf numFmtId="0" fontId="2" fillId="0" borderId="29" xfId="1" applyBorder="1"/>
    <xf numFmtId="0" fontId="0" fillId="0" borderId="29" xfId="0" applyBorder="1"/>
    <xf numFmtId="0" fontId="2" fillId="0" borderId="30" xfId="1" applyBorder="1"/>
    <xf numFmtId="0" fontId="10" fillId="0" borderId="16" xfId="1" applyNumberFormat="1" applyFont="1" applyBorder="1" applyAlignment="1">
      <alignment horizontal="left"/>
    </xf>
    <xf numFmtId="0" fontId="10" fillId="0" borderId="0" xfId="1" applyNumberFormat="1" applyFont="1" applyBorder="1" applyAlignment="1">
      <alignment horizontal="left"/>
    </xf>
    <xf numFmtId="0" fontId="4" fillId="2" borderId="2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10" fillId="0" borderId="22" xfId="1" applyNumberFormat="1" applyFont="1" applyBorder="1" applyAlignment="1">
      <alignment horizontal="center"/>
    </xf>
    <xf numFmtId="0" fontId="10" fillId="0" borderId="23" xfId="1" applyNumberFormat="1" applyFont="1" applyBorder="1" applyAlignment="1">
      <alignment horizontal="center"/>
    </xf>
    <xf numFmtId="14" fontId="0" fillId="0" borderId="0" xfId="0" applyNumberFormat="1"/>
    <xf numFmtId="0" fontId="0" fillId="4" borderId="31" xfId="0" applyFill="1" applyBorder="1"/>
    <xf numFmtId="14" fontId="0" fillId="4" borderId="31" xfId="0" applyNumberFormat="1" applyFill="1" applyBorder="1"/>
  </cellXfs>
  <cellStyles count="2"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154783</xdr:colOff>
      <xdr:row>1</xdr:row>
      <xdr:rowOff>107154</xdr:rowOff>
    </xdr:from>
    <xdr:to>
      <xdr:col>1</xdr:col>
      <xdr:colOff>1943101</xdr:colOff>
      <xdr:row>7</xdr:row>
      <xdr:rowOff>87645</xdr:rowOff>
    </xdr:to>
    <xdr:pic>
      <xdr:nvPicPr>
        <xdr:cNvPr id="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16783" y="307179"/>
          <a:ext cx="1788318" cy="1523541"/>
        </a:xfrm>
        <a:prstGeom prst="rect">
          <a:avLst/>
        </a:prstGeom>
        <a:noFill/>
      </xdr:spPr>
    </xdr:pic>
    <xdr:clientData/>
  </xdr:twoCellAnchor>
  <xdr:twoCellAnchor>
    <xdr:from>
      <xdr:col>1</xdr:col>
      <xdr:colOff>59532</xdr:colOff>
      <xdr:row>9</xdr:row>
      <xdr:rowOff>130969</xdr:rowOff>
    </xdr:from>
    <xdr:to>
      <xdr:col>1</xdr:col>
      <xdr:colOff>3048000</xdr:colOff>
      <xdr:row>16</xdr:row>
      <xdr:rowOff>83343</xdr:rowOff>
    </xdr:to>
    <xdr:sp macro="" textlink="">
      <xdr:nvSpPr>
        <xdr:cNvPr id="3" name="Rectangle 2"/>
        <xdr:cNvSpPr/>
      </xdr:nvSpPr>
      <xdr:spPr>
        <a:xfrm>
          <a:off x="992982" y="2607469"/>
          <a:ext cx="2988468" cy="1276349"/>
        </a:xfrm>
        <a:prstGeom prst="rect">
          <a:avLst/>
        </a:prstGeom>
        <a:ln>
          <a:solidFill>
            <a:schemeClr val="bg1">
              <a:lumMod val="7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l"/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PARADIS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DES VELOS</a:t>
          </a:r>
        </a:p>
        <a:p>
          <a:pPr algn="l"/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25, Boulevard Carnot</a:t>
          </a:r>
        </a:p>
        <a:p>
          <a:pPr algn="l"/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59000 Lille </a:t>
          </a:r>
        </a:p>
        <a:p>
          <a:pPr algn="l"/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téléphone: 03.20.20.20.71</a:t>
          </a:r>
        </a:p>
        <a:p>
          <a:pPr algn="l"/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Fax:  03.20.20.30</a:t>
          </a:r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0</xdr:colOff>
      <xdr:row>34</xdr:row>
      <xdr:rowOff>166687</xdr:rowOff>
    </xdr:from>
    <xdr:to>
      <xdr:col>3</xdr:col>
      <xdr:colOff>11907</xdr:colOff>
      <xdr:row>41</xdr:row>
      <xdr:rowOff>142875</xdr:rowOff>
    </xdr:to>
    <xdr:cxnSp macro="">
      <xdr:nvCxnSpPr>
        <xdr:cNvPr id="4" name="Connecteur droit 3"/>
        <xdr:cNvCxnSpPr/>
      </xdr:nvCxnSpPr>
      <xdr:spPr>
        <a:xfrm>
          <a:off x="6257925" y="7729537"/>
          <a:ext cx="11907" cy="1576388"/>
        </a:xfrm>
        <a:prstGeom prst="lin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752475</xdr:colOff>
          <xdr:row>11</xdr:row>
          <xdr:rowOff>152400</xdr:rowOff>
        </xdr:from>
        <xdr:to>
          <xdr:col>10</xdr:col>
          <xdr:colOff>381000</xdr:colOff>
          <xdr:row>14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Bauhaus 93"/>
                </a:rPr>
                <a:t>Compteur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16</xdr:row>
          <xdr:rowOff>28575</xdr:rowOff>
        </xdr:from>
        <xdr:to>
          <xdr:col>10</xdr:col>
          <xdr:colOff>400050</xdr:colOff>
          <xdr:row>18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Bauhaus 93"/>
                </a:rPr>
                <a:t>Transfert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19</xdr:row>
          <xdr:rowOff>171450</xdr:rowOff>
        </xdr:from>
        <xdr:to>
          <xdr:col>10</xdr:col>
          <xdr:colOff>428625</xdr:colOff>
          <xdr:row>22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Bauhaus 93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23</xdr:row>
          <xdr:rowOff>142875</xdr:rowOff>
        </xdr:from>
        <xdr:to>
          <xdr:col>10</xdr:col>
          <xdr:colOff>400050</xdr:colOff>
          <xdr:row>24</xdr:row>
          <xdr:rowOff>447675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Bauhaus 93"/>
                </a:rPr>
                <a:t>Impression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rojey%20info\merarbi_loubna_fp1_velo_et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acture"/>
      <sheetName val="Produits"/>
      <sheetName val="Clients"/>
      <sheetName val="Sauvegarde"/>
      <sheetName val="merarbi_loubna_fp1_velo_etu"/>
    </sheetNames>
    <definedNames>
      <definedName name="compteur"/>
      <definedName name="impression"/>
      <definedName name="remiseàzéro"/>
    </definedNames>
    <sheetDataSet>
      <sheetData sheetId="0" refreshError="1"/>
      <sheetData sheetId="1" refreshError="1"/>
      <sheetData sheetId="2" refreshError="1">
        <row r="4">
          <cell r="A4" t="str">
            <v>BMX-SE BRO20Ble</v>
          </cell>
          <cell r="B4" t="str">
            <v>BMX</v>
          </cell>
          <cell r="C4" t="str">
            <v>SE BIKES</v>
          </cell>
          <cell r="D4" t="str">
            <v>BRONCO</v>
          </cell>
          <cell r="E4">
            <v>20</v>
          </cell>
          <cell r="F4" t="str">
            <v>Bleu</v>
          </cell>
          <cell r="G4">
            <v>179</v>
          </cell>
          <cell r="H4">
            <v>10</v>
          </cell>
        </row>
        <row r="5">
          <cell r="A5" t="str">
            <v>BMX-SE BRO20Ora</v>
          </cell>
          <cell r="B5" t="str">
            <v>BMX</v>
          </cell>
          <cell r="C5" t="str">
            <v>SE BIKES</v>
          </cell>
          <cell r="D5" t="str">
            <v>BRONCO</v>
          </cell>
          <cell r="E5">
            <v>20</v>
          </cell>
          <cell r="F5" t="str">
            <v>Orange</v>
          </cell>
          <cell r="G5">
            <v>179</v>
          </cell>
          <cell r="H5">
            <v>8</v>
          </cell>
        </row>
        <row r="6">
          <cell r="A6" t="str">
            <v>BMX-WE PRK20Bla</v>
          </cell>
          <cell r="B6" t="str">
            <v>BMX</v>
          </cell>
          <cell r="C6" t="str">
            <v>WE THE PEOPLE</v>
          </cell>
          <cell r="D6" t="str">
            <v>PRK1</v>
          </cell>
          <cell r="E6">
            <v>20</v>
          </cell>
          <cell r="F6" t="str">
            <v>Blanc</v>
          </cell>
          <cell r="G6">
            <v>381</v>
          </cell>
          <cell r="H6">
            <v>6</v>
          </cell>
        </row>
        <row r="7">
          <cell r="A7" t="str">
            <v>BMX-WE PRK20Noi</v>
          </cell>
          <cell r="B7" t="str">
            <v>BMX</v>
          </cell>
          <cell r="C7" t="str">
            <v>WE THE PEOPLE</v>
          </cell>
          <cell r="D7" t="str">
            <v>PRK1</v>
          </cell>
          <cell r="E7">
            <v>20</v>
          </cell>
          <cell r="F7" t="str">
            <v>Noir</v>
          </cell>
          <cell r="G7">
            <v>381</v>
          </cell>
          <cell r="H7">
            <v>7</v>
          </cell>
        </row>
        <row r="8">
          <cell r="A8" t="str">
            <v>BMX-SUBTIR20Noi</v>
          </cell>
          <cell r="B8" t="str">
            <v>BMX</v>
          </cell>
          <cell r="C8" t="str">
            <v>SUBROSA</v>
          </cell>
          <cell r="D8" t="str">
            <v>TIRO</v>
          </cell>
          <cell r="E8">
            <v>20</v>
          </cell>
          <cell r="F8" t="str">
            <v>Noir</v>
          </cell>
          <cell r="G8">
            <v>410</v>
          </cell>
          <cell r="H8">
            <v>12</v>
          </cell>
        </row>
        <row r="9">
          <cell r="A9" t="str">
            <v>BMX-SUBTIR20Ble</v>
          </cell>
          <cell r="B9" t="str">
            <v>BMX</v>
          </cell>
          <cell r="C9" t="str">
            <v>SUBROSA</v>
          </cell>
          <cell r="D9" t="str">
            <v>TIRO</v>
          </cell>
          <cell r="E9">
            <v>20</v>
          </cell>
          <cell r="F9" t="str">
            <v>Bleu</v>
          </cell>
          <cell r="G9">
            <v>410</v>
          </cell>
          <cell r="H9">
            <v>8</v>
          </cell>
        </row>
        <row r="10">
          <cell r="A10" t="str">
            <v>BMX-SUBTIR20Bla</v>
          </cell>
          <cell r="B10" t="str">
            <v>BMX</v>
          </cell>
          <cell r="C10" t="str">
            <v>SUBROSA</v>
          </cell>
          <cell r="D10" t="str">
            <v>TIRO</v>
          </cell>
          <cell r="E10">
            <v>20</v>
          </cell>
          <cell r="F10" t="str">
            <v>Blanc</v>
          </cell>
          <cell r="G10">
            <v>410</v>
          </cell>
          <cell r="H10">
            <v>8</v>
          </cell>
        </row>
        <row r="11">
          <cell r="A11" t="str">
            <v>VTC-GIACYPMBle</v>
          </cell>
          <cell r="B11" t="str">
            <v>VTC</v>
          </cell>
          <cell r="C11" t="str">
            <v>GIANT</v>
          </cell>
          <cell r="D11" t="str">
            <v>CYPRESS</v>
          </cell>
          <cell r="E11" t="str">
            <v>M</v>
          </cell>
          <cell r="F11" t="str">
            <v>Bleu</v>
          </cell>
          <cell r="G11">
            <v>263</v>
          </cell>
          <cell r="H11">
            <v>9</v>
          </cell>
        </row>
        <row r="12">
          <cell r="A12" t="str">
            <v>VTC-GIACYPLBle</v>
          </cell>
          <cell r="B12" t="str">
            <v>VTC</v>
          </cell>
          <cell r="C12" t="str">
            <v>GIANT</v>
          </cell>
          <cell r="D12" t="str">
            <v>CYPRESS</v>
          </cell>
          <cell r="E12" t="str">
            <v>L</v>
          </cell>
          <cell r="F12" t="str">
            <v>Bleu</v>
          </cell>
          <cell r="G12">
            <v>263</v>
          </cell>
          <cell r="H12">
            <v>42</v>
          </cell>
        </row>
        <row r="13">
          <cell r="A13" t="str">
            <v>VTC-GIACYPSBle</v>
          </cell>
          <cell r="B13" t="str">
            <v>VTC</v>
          </cell>
          <cell r="C13" t="str">
            <v>GIANT</v>
          </cell>
          <cell r="D13" t="str">
            <v>CYPRESS</v>
          </cell>
          <cell r="E13" t="str">
            <v>S</v>
          </cell>
          <cell r="F13" t="str">
            <v>Bleu</v>
          </cell>
          <cell r="G13">
            <v>263</v>
          </cell>
          <cell r="H13">
            <v>2</v>
          </cell>
        </row>
        <row r="14">
          <cell r="A14" t="str">
            <v>VTC-GIACYPMBle</v>
          </cell>
          <cell r="B14" t="str">
            <v>VTC</v>
          </cell>
          <cell r="C14" t="str">
            <v>GIANT</v>
          </cell>
          <cell r="D14" t="str">
            <v>CYPRESS</v>
          </cell>
          <cell r="E14" t="str">
            <v>M</v>
          </cell>
          <cell r="F14" t="str">
            <v>Bleu</v>
          </cell>
          <cell r="G14">
            <v>263</v>
          </cell>
          <cell r="H14">
            <v>20</v>
          </cell>
        </row>
        <row r="15">
          <cell r="A15" t="str">
            <v>VTC-GIACYPLBle</v>
          </cell>
          <cell r="B15" t="str">
            <v>VTC</v>
          </cell>
          <cell r="C15" t="str">
            <v>GIANT</v>
          </cell>
          <cell r="D15" t="str">
            <v>CYPRESS</v>
          </cell>
          <cell r="E15" t="str">
            <v>L</v>
          </cell>
          <cell r="F15" t="str">
            <v>Bleu</v>
          </cell>
          <cell r="G15">
            <v>263</v>
          </cell>
          <cell r="H15">
            <v>13</v>
          </cell>
        </row>
        <row r="16">
          <cell r="A16" t="str">
            <v>VTC-GIACYPSBle</v>
          </cell>
          <cell r="B16" t="str">
            <v>VTC</v>
          </cell>
          <cell r="C16" t="str">
            <v>GIANT</v>
          </cell>
          <cell r="D16" t="str">
            <v>CYPRESS</v>
          </cell>
          <cell r="E16" t="str">
            <v>S</v>
          </cell>
          <cell r="F16" t="str">
            <v>Bleu</v>
          </cell>
          <cell r="G16">
            <v>263</v>
          </cell>
          <cell r="H16">
            <v>19</v>
          </cell>
        </row>
        <row r="17">
          <cell r="A17" t="str">
            <v>VTC-GIACYPMBle</v>
          </cell>
          <cell r="B17" t="str">
            <v>VTC</v>
          </cell>
          <cell r="C17" t="str">
            <v>GIANT</v>
          </cell>
          <cell r="D17" t="str">
            <v>CYPRESS Lady</v>
          </cell>
          <cell r="E17" t="str">
            <v>M</v>
          </cell>
          <cell r="F17" t="str">
            <v>Bleu</v>
          </cell>
          <cell r="G17">
            <v>263</v>
          </cell>
          <cell r="H17">
            <v>1</v>
          </cell>
        </row>
        <row r="18">
          <cell r="A18" t="str">
            <v>VTC-GIACYPLBle</v>
          </cell>
          <cell r="B18" t="str">
            <v>VTC</v>
          </cell>
          <cell r="C18" t="str">
            <v>GIANT</v>
          </cell>
          <cell r="D18" t="str">
            <v>CYPRESS Lady</v>
          </cell>
          <cell r="E18" t="str">
            <v>L</v>
          </cell>
          <cell r="F18" t="str">
            <v>Bleu</v>
          </cell>
          <cell r="G18">
            <v>263</v>
          </cell>
          <cell r="H18">
            <v>17</v>
          </cell>
        </row>
        <row r="19">
          <cell r="A19" t="str">
            <v>VTC-GIACYPSBle</v>
          </cell>
          <cell r="B19" t="str">
            <v>VTC</v>
          </cell>
          <cell r="C19" t="str">
            <v>GIANT</v>
          </cell>
          <cell r="D19" t="str">
            <v>CYPRESS Lady</v>
          </cell>
          <cell r="E19" t="str">
            <v>S</v>
          </cell>
          <cell r="F19" t="str">
            <v>Bleu</v>
          </cell>
          <cell r="G19">
            <v>263</v>
          </cell>
          <cell r="H19">
            <v>15</v>
          </cell>
        </row>
        <row r="20">
          <cell r="A20" t="str">
            <v>VTC-TRE7.117Gri</v>
          </cell>
          <cell r="B20" t="str">
            <v>VTC</v>
          </cell>
          <cell r="C20" t="str">
            <v>TREK</v>
          </cell>
          <cell r="D20" t="str">
            <v>7.1 FX</v>
          </cell>
          <cell r="E20">
            <v>17</v>
          </cell>
          <cell r="F20" t="str">
            <v>Gris</v>
          </cell>
          <cell r="G20">
            <v>289</v>
          </cell>
          <cell r="H20">
            <v>9</v>
          </cell>
        </row>
        <row r="21">
          <cell r="A21" t="str">
            <v>VTC-TRE7.122Gri</v>
          </cell>
          <cell r="B21" t="str">
            <v>VTC</v>
          </cell>
          <cell r="C21" t="str">
            <v>TREK</v>
          </cell>
          <cell r="D21" t="str">
            <v>7.1 FX</v>
          </cell>
          <cell r="E21">
            <v>22</v>
          </cell>
          <cell r="F21" t="str">
            <v>Gris</v>
          </cell>
          <cell r="G21">
            <v>289</v>
          </cell>
          <cell r="H21">
            <v>23</v>
          </cell>
        </row>
        <row r="22">
          <cell r="A22" t="str">
            <v>VTC-LAPSIT48Noi</v>
          </cell>
          <cell r="B22" t="str">
            <v>VTC</v>
          </cell>
          <cell r="C22" t="str">
            <v>LAPIERRE</v>
          </cell>
          <cell r="D22" t="str">
            <v>SIT AND GO</v>
          </cell>
          <cell r="E22">
            <v>48</v>
          </cell>
          <cell r="F22" t="str">
            <v>Noir</v>
          </cell>
          <cell r="G22">
            <v>384</v>
          </cell>
          <cell r="H22">
            <v>22</v>
          </cell>
        </row>
        <row r="23">
          <cell r="A23" t="str">
            <v>VTC-LAPSIT48Ble</v>
          </cell>
          <cell r="B23" t="str">
            <v>VTC</v>
          </cell>
          <cell r="C23" t="str">
            <v>LAPIERRE</v>
          </cell>
          <cell r="D23" t="str">
            <v>SIT AND GO</v>
          </cell>
          <cell r="E23">
            <v>48</v>
          </cell>
          <cell r="F23" t="str">
            <v>Bleu</v>
          </cell>
          <cell r="G23">
            <v>384</v>
          </cell>
          <cell r="H23">
            <v>19</v>
          </cell>
        </row>
        <row r="24">
          <cell r="A24" t="str">
            <v>VTC-LAPSIT48Noi</v>
          </cell>
          <cell r="B24" t="str">
            <v>VTC</v>
          </cell>
          <cell r="C24" t="str">
            <v>LAPIERRE</v>
          </cell>
          <cell r="D24" t="str">
            <v>SIT AND GO</v>
          </cell>
          <cell r="E24">
            <v>48</v>
          </cell>
          <cell r="F24" t="str">
            <v>Noir</v>
          </cell>
          <cell r="G24">
            <v>384</v>
          </cell>
          <cell r="H24">
            <v>19</v>
          </cell>
        </row>
        <row r="25">
          <cell r="A25" t="str">
            <v>VTC-ORBMUN20Gri</v>
          </cell>
          <cell r="B25" t="str">
            <v>VTC</v>
          </cell>
          <cell r="C25" t="str">
            <v>ORBEA</v>
          </cell>
          <cell r="D25" t="str">
            <v>MUNGIA</v>
          </cell>
          <cell r="E25">
            <v>20</v>
          </cell>
          <cell r="F25" t="str">
            <v>Gris</v>
          </cell>
          <cell r="G25">
            <v>568</v>
          </cell>
          <cell r="H25">
            <v>9</v>
          </cell>
        </row>
        <row r="26">
          <cell r="A26" t="str">
            <v>VTC-ORBMUN21Rou</v>
          </cell>
          <cell r="B26" t="str">
            <v>VTC</v>
          </cell>
          <cell r="C26" t="str">
            <v>ORBEA</v>
          </cell>
          <cell r="D26" t="str">
            <v>MUNGIA</v>
          </cell>
          <cell r="E26">
            <v>21</v>
          </cell>
          <cell r="F26" t="str">
            <v>Rouge</v>
          </cell>
          <cell r="G26">
            <v>568</v>
          </cell>
          <cell r="H26">
            <v>16</v>
          </cell>
        </row>
        <row r="27">
          <cell r="A27" t="str">
            <v>VAE-GIATWIMGri</v>
          </cell>
          <cell r="B27" t="str">
            <v>VAE</v>
          </cell>
          <cell r="C27" t="str">
            <v>GIANT</v>
          </cell>
          <cell r="D27" t="str">
            <v>TWIST EXPRESS</v>
          </cell>
          <cell r="E27" t="str">
            <v>M</v>
          </cell>
          <cell r="F27" t="str">
            <v>Gris</v>
          </cell>
          <cell r="G27">
            <v>1062</v>
          </cell>
          <cell r="H27">
            <v>19</v>
          </cell>
        </row>
        <row r="28">
          <cell r="A28" t="str">
            <v>VAE-GIATWILGri</v>
          </cell>
          <cell r="B28" t="str">
            <v>VAE</v>
          </cell>
          <cell r="C28" t="str">
            <v>GIANT</v>
          </cell>
          <cell r="D28" t="str">
            <v>TWIST EXPRESS</v>
          </cell>
          <cell r="E28" t="str">
            <v>L</v>
          </cell>
          <cell r="F28" t="str">
            <v>Gris</v>
          </cell>
          <cell r="G28">
            <v>1062</v>
          </cell>
          <cell r="H28">
            <v>15</v>
          </cell>
        </row>
        <row r="29">
          <cell r="A29" t="str">
            <v>VAE-GIATWIMGri</v>
          </cell>
          <cell r="B29" t="str">
            <v>VAE</v>
          </cell>
          <cell r="C29" t="str">
            <v>GIANT</v>
          </cell>
          <cell r="D29" t="str">
            <v>TWIST EXPRESS</v>
          </cell>
          <cell r="E29" t="str">
            <v>M</v>
          </cell>
          <cell r="F29" t="str">
            <v>Gris</v>
          </cell>
          <cell r="G29">
            <v>1062</v>
          </cell>
          <cell r="H29">
            <v>7</v>
          </cell>
        </row>
        <row r="30">
          <cell r="A30" t="str">
            <v>VAE-GIATWISGri</v>
          </cell>
          <cell r="B30" t="str">
            <v>VAE</v>
          </cell>
          <cell r="C30" t="str">
            <v>GIANT</v>
          </cell>
          <cell r="D30" t="str">
            <v>TWIST EXPRESS</v>
          </cell>
          <cell r="E30" t="str">
            <v>S</v>
          </cell>
          <cell r="F30" t="str">
            <v>Gris</v>
          </cell>
          <cell r="G30">
            <v>1042</v>
          </cell>
          <cell r="H30">
            <v>13</v>
          </cell>
        </row>
        <row r="31">
          <cell r="A31" t="str">
            <v>VAE-GIATWIMGri</v>
          </cell>
          <cell r="B31" t="str">
            <v>VAE</v>
          </cell>
          <cell r="C31" t="str">
            <v>GIANT</v>
          </cell>
          <cell r="D31" t="str">
            <v>TWIST EXPRESS</v>
          </cell>
          <cell r="E31" t="str">
            <v>M</v>
          </cell>
          <cell r="F31" t="str">
            <v>Gris</v>
          </cell>
          <cell r="G31">
            <v>1062</v>
          </cell>
          <cell r="H31">
            <v>7</v>
          </cell>
        </row>
        <row r="32">
          <cell r="A32" t="str">
            <v>VAE-LAPSTA48Bla</v>
          </cell>
          <cell r="B32" t="str">
            <v>VAE</v>
          </cell>
          <cell r="C32" t="str">
            <v>LAPIERRE</v>
          </cell>
          <cell r="D32" t="str">
            <v>START AND GO</v>
          </cell>
          <cell r="E32">
            <v>48</v>
          </cell>
          <cell r="F32" t="str">
            <v>Blanc</v>
          </cell>
          <cell r="G32">
            <v>1189</v>
          </cell>
          <cell r="H32">
            <v>2</v>
          </cell>
        </row>
        <row r="33">
          <cell r="A33" t="str">
            <v>VAE-LAPSTA49Noi</v>
          </cell>
          <cell r="B33" t="str">
            <v>VAE</v>
          </cell>
          <cell r="C33" t="str">
            <v>LAPIERRE</v>
          </cell>
          <cell r="D33" t="str">
            <v>START AND GO</v>
          </cell>
          <cell r="E33">
            <v>49</v>
          </cell>
          <cell r="F33" t="str">
            <v>Noir</v>
          </cell>
          <cell r="G33">
            <v>1189</v>
          </cell>
          <cell r="H33">
            <v>22</v>
          </cell>
        </row>
        <row r="34">
          <cell r="A34" t="str">
            <v>VAE-MATSTEMBla</v>
          </cell>
          <cell r="B34" t="str">
            <v>VAE</v>
          </cell>
          <cell r="C34" t="str">
            <v>MATRA</v>
          </cell>
          <cell r="D34" t="str">
            <v>STEP</v>
          </cell>
          <cell r="E34" t="str">
            <v>M</v>
          </cell>
          <cell r="F34" t="str">
            <v>Blanc</v>
          </cell>
          <cell r="G34">
            <v>1480</v>
          </cell>
          <cell r="H34">
            <v>17</v>
          </cell>
        </row>
        <row r="35">
          <cell r="A35" t="str">
            <v>VAE-MATSTELBla</v>
          </cell>
          <cell r="B35" t="str">
            <v>VAE</v>
          </cell>
          <cell r="C35" t="str">
            <v>MATRA</v>
          </cell>
          <cell r="D35" t="str">
            <v>STEP</v>
          </cell>
          <cell r="E35" t="str">
            <v>L</v>
          </cell>
          <cell r="F35" t="str">
            <v>Blanc</v>
          </cell>
          <cell r="G35">
            <v>1480</v>
          </cell>
          <cell r="H35">
            <v>2</v>
          </cell>
        </row>
        <row r="36">
          <cell r="A36" t="str">
            <v>VTT-LAPTEC36ORA</v>
          </cell>
          <cell r="B36" t="str">
            <v>VTT</v>
          </cell>
          <cell r="C36" t="str">
            <v>LAPIERRE</v>
          </cell>
          <cell r="D36" t="str">
            <v>TECNIC 100</v>
          </cell>
          <cell r="E36">
            <v>36</v>
          </cell>
          <cell r="F36" t="str">
            <v>ORANGE</v>
          </cell>
          <cell r="G36">
            <v>263</v>
          </cell>
          <cell r="H36">
            <v>25</v>
          </cell>
        </row>
        <row r="37">
          <cell r="A37" t="str">
            <v>VTT-LAPTEC46ORA</v>
          </cell>
          <cell r="B37" t="str">
            <v>VTT</v>
          </cell>
          <cell r="C37" t="str">
            <v>LAPIERRE</v>
          </cell>
          <cell r="D37" t="str">
            <v>TECNIC 101</v>
          </cell>
          <cell r="E37">
            <v>46</v>
          </cell>
          <cell r="F37" t="str">
            <v>ORANGE</v>
          </cell>
          <cell r="G37">
            <v>263</v>
          </cell>
          <cell r="H37">
            <v>13</v>
          </cell>
        </row>
        <row r="38">
          <cell r="A38" t="str">
            <v>VTT-LAPTEC56ORA</v>
          </cell>
          <cell r="B38" t="str">
            <v>VTT</v>
          </cell>
          <cell r="C38" t="str">
            <v>LAPIERRE</v>
          </cell>
          <cell r="D38" t="str">
            <v>TECNIC 102</v>
          </cell>
          <cell r="E38">
            <v>56</v>
          </cell>
          <cell r="F38" t="str">
            <v>ORANGE</v>
          </cell>
          <cell r="G38">
            <v>263</v>
          </cell>
          <cell r="H38">
            <v>22</v>
          </cell>
        </row>
        <row r="39">
          <cell r="A39" t="str">
            <v>VTT-TRE37013BLA</v>
          </cell>
          <cell r="B39" t="str">
            <v>VTT</v>
          </cell>
          <cell r="C39" t="str">
            <v>TREK</v>
          </cell>
          <cell r="D39">
            <v>3700</v>
          </cell>
          <cell r="E39">
            <v>13</v>
          </cell>
          <cell r="F39" t="str">
            <v>BLANC</v>
          </cell>
          <cell r="G39">
            <v>298</v>
          </cell>
          <cell r="H39">
            <v>25</v>
          </cell>
        </row>
        <row r="40">
          <cell r="A40" t="str">
            <v>VTT-TRE37013GRI</v>
          </cell>
          <cell r="B40" t="str">
            <v>VTT</v>
          </cell>
          <cell r="C40" t="str">
            <v>TREK</v>
          </cell>
          <cell r="D40">
            <v>3700</v>
          </cell>
          <cell r="E40">
            <v>13</v>
          </cell>
          <cell r="F40" t="str">
            <v>GRIS</v>
          </cell>
          <cell r="G40">
            <v>298</v>
          </cell>
          <cell r="H40">
            <v>11</v>
          </cell>
        </row>
        <row r="41">
          <cell r="A41" t="str">
            <v>VTT-TRE37016BLA</v>
          </cell>
          <cell r="B41" t="str">
            <v>VTT</v>
          </cell>
          <cell r="C41" t="str">
            <v>TREK</v>
          </cell>
          <cell r="D41">
            <v>3700</v>
          </cell>
          <cell r="E41">
            <v>16</v>
          </cell>
          <cell r="F41" t="str">
            <v>BLANC</v>
          </cell>
          <cell r="G41">
            <v>298</v>
          </cell>
          <cell r="H41">
            <v>3</v>
          </cell>
        </row>
        <row r="42">
          <cell r="A42" t="str">
            <v>VTT-TRE37013GRI</v>
          </cell>
          <cell r="B42" t="str">
            <v>VTT</v>
          </cell>
          <cell r="C42" t="str">
            <v>TREK</v>
          </cell>
          <cell r="D42">
            <v>3700</v>
          </cell>
          <cell r="E42">
            <v>13</v>
          </cell>
          <cell r="F42" t="str">
            <v>GRIS</v>
          </cell>
          <cell r="G42">
            <v>298</v>
          </cell>
          <cell r="H42">
            <v>23</v>
          </cell>
        </row>
        <row r="43">
          <cell r="A43" t="str">
            <v>VTT-TRE37018BLA</v>
          </cell>
          <cell r="B43" t="str">
            <v>VTT</v>
          </cell>
          <cell r="C43" t="str">
            <v>TREK</v>
          </cell>
          <cell r="D43">
            <v>3700</v>
          </cell>
          <cell r="E43">
            <v>18</v>
          </cell>
          <cell r="F43" t="str">
            <v>BLANC</v>
          </cell>
          <cell r="G43">
            <v>298</v>
          </cell>
          <cell r="H43">
            <v>15</v>
          </cell>
        </row>
        <row r="44">
          <cell r="A44" t="str">
            <v>VTT-TRE37018GRI</v>
          </cell>
          <cell r="B44" t="str">
            <v>VTT</v>
          </cell>
          <cell r="C44" t="str">
            <v>TREK</v>
          </cell>
          <cell r="D44">
            <v>3700</v>
          </cell>
          <cell r="E44">
            <v>18</v>
          </cell>
          <cell r="F44" t="str">
            <v>GRIS</v>
          </cell>
          <cell r="G44">
            <v>298</v>
          </cell>
          <cell r="H44">
            <v>25</v>
          </cell>
        </row>
        <row r="45">
          <cell r="A45" t="str">
            <v>VTT-SCOASPLNOI</v>
          </cell>
          <cell r="B45" t="str">
            <v>VTT</v>
          </cell>
          <cell r="C45" t="str">
            <v>SCOTT</v>
          </cell>
          <cell r="D45" t="str">
            <v>ASPECT 50</v>
          </cell>
          <cell r="E45" t="str">
            <v>L</v>
          </cell>
          <cell r="F45" t="str">
            <v>NOIR</v>
          </cell>
          <cell r="G45">
            <v>336</v>
          </cell>
          <cell r="H45">
            <v>9</v>
          </cell>
        </row>
        <row r="46">
          <cell r="A46" t="str">
            <v>VTT-SCOASPMNOI</v>
          </cell>
          <cell r="B46" t="str">
            <v>VTT</v>
          </cell>
          <cell r="C46" t="str">
            <v>SCOTT</v>
          </cell>
          <cell r="D46" t="str">
            <v>ASPECT 51</v>
          </cell>
          <cell r="E46" t="str">
            <v>M</v>
          </cell>
          <cell r="F46" t="str">
            <v>NOIR</v>
          </cell>
          <cell r="G46">
            <v>337</v>
          </cell>
          <cell r="H46">
            <v>6</v>
          </cell>
        </row>
        <row r="47">
          <cell r="A47" t="str">
            <v>VTT-SCOASPSNOI</v>
          </cell>
          <cell r="B47" t="str">
            <v>VTT</v>
          </cell>
          <cell r="C47" t="str">
            <v>SCOTT</v>
          </cell>
          <cell r="D47" t="str">
            <v>ASPECT 52</v>
          </cell>
          <cell r="E47" t="str">
            <v>S</v>
          </cell>
          <cell r="F47" t="str">
            <v>NOIR</v>
          </cell>
          <cell r="G47">
            <v>338</v>
          </cell>
          <cell r="H47">
            <v>20</v>
          </cell>
        </row>
      </sheetData>
      <sheetData sheetId="3" refreshError="1">
        <row r="3">
          <cell r="A3" t="str">
            <v>code</v>
          </cell>
          <cell r="B3" t="str">
            <v>Titre</v>
          </cell>
          <cell r="C3" t="str">
            <v>Prénom</v>
          </cell>
          <cell r="D3" t="str">
            <v>Nom</v>
          </cell>
          <cell r="E3" t="str">
            <v>Adresse1</v>
          </cell>
          <cell r="F3" t="str">
            <v>Ville</v>
          </cell>
          <cell r="G3" t="str">
            <v>Code-postal</v>
          </cell>
        </row>
        <row r="4">
          <cell r="A4" t="str">
            <v>DUPI-24</v>
          </cell>
          <cell r="B4" t="str">
            <v>Monsieur</v>
          </cell>
          <cell r="C4" t="str">
            <v>Serge</v>
          </cell>
          <cell r="D4" t="str">
            <v>DUPIRE</v>
          </cell>
          <cell r="E4" t="str">
            <v>2 rue Charles de Gaulle</v>
          </cell>
          <cell r="F4" t="str">
            <v>Tours</v>
          </cell>
          <cell r="G4">
            <v>37000</v>
          </cell>
        </row>
        <row r="5">
          <cell r="A5" t="str">
            <v>LAQU-25</v>
          </cell>
          <cell r="B5" t="str">
            <v>Monsieur</v>
          </cell>
          <cell r="C5" t="str">
            <v>Yvan</v>
          </cell>
          <cell r="D5" t="str">
            <v>LAQUANAL</v>
          </cell>
          <cell r="E5" t="str">
            <v>18 rue paul Bert</v>
          </cell>
          <cell r="F5" t="str">
            <v>Joué-les-tours</v>
          </cell>
          <cell r="G5">
            <v>37300</v>
          </cell>
        </row>
        <row r="6">
          <cell r="A6" t="str">
            <v>GERV-26</v>
          </cell>
          <cell r="B6" t="str">
            <v>Monsieur</v>
          </cell>
          <cell r="C6" t="str">
            <v>Claude</v>
          </cell>
          <cell r="D6" t="str">
            <v>GERVAIS</v>
          </cell>
          <cell r="E6" t="str">
            <v>La grande Côte</v>
          </cell>
          <cell r="F6" t="str">
            <v>Amboise</v>
          </cell>
          <cell r="G6">
            <v>37400</v>
          </cell>
        </row>
        <row r="7">
          <cell r="A7" t="str">
            <v>VEND-27</v>
          </cell>
          <cell r="B7" t="str">
            <v>Monsieur</v>
          </cell>
          <cell r="C7" t="str">
            <v>Gérard</v>
          </cell>
          <cell r="D7" t="str">
            <v>VENDEBOUT</v>
          </cell>
          <cell r="E7" t="str">
            <v>Place de l'église</v>
          </cell>
          <cell r="F7" t="str">
            <v>Azay-sur-cher</v>
          </cell>
          <cell r="G7">
            <v>37270</v>
          </cell>
        </row>
        <row r="8">
          <cell r="A8" t="str">
            <v>TAVE-28</v>
          </cell>
          <cell r="B8" t="str">
            <v>Mademoiselle</v>
          </cell>
          <cell r="C8" t="str">
            <v>Alice</v>
          </cell>
          <cell r="D8" t="str">
            <v>TAVERNE</v>
          </cell>
          <cell r="E8" t="str">
            <v>Le bourg</v>
          </cell>
          <cell r="F8" t="str">
            <v>Saint-martin-le-beau</v>
          </cell>
          <cell r="G8">
            <v>37270</v>
          </cell>
        </row>
        <row r="9">
          <cell r="A9" t="str">
            <v>CALV-29</v>
          </cell>
          <cell r="B9" t="str">
            <v>Madame</v>
          </cell>
          <cell r="C9" t="str">
            <v>Jeanne</v>
          </cell>
          <cell r="D9" t="str">
            <v>CALVET</v>
          </cell>
          <cell r="E9" t="str">
            <v>5 avenue de la libération</v>
          </cell>
          <cell r="F9" t="str">
            <v>Montlouis-sur-Loire</v>
          </cell>
          <cell r="G9">
            <v>37270</v>
          </cell>
        </row>
        <row r="10">
          <cell r="A10" t="str">
            <v>KOZI-30</v>
          </cell>
          <cell r="B10" t="str">
            <v>Monsieur</v>
          </cell>
          <cell r="C10" t="str">
            <v>Nicolas</v>
          </cell>
          <cell r="D10" t="str">
            <v xml:space="preserve">KOZITSAR </v>
          </cell>
          <cell r="E10" t="str">
            <v>6, rue des armées</v>
          </cell>
          <cell r="F10" t="str">
            <v>Paris</v>
          </cell>
          <cell r="G10">
            <v>75000</v>
          </cell>
        </row>
        <row r="11">
          <cell r="A11" t="str">
            <v>LARO-31</v>
          </cell>
          <cell r="B11" t="str">
            <v>Madame</v>
          </cell>
          <cell r="C11" t="str">
            <v>Ségoléne</v>
          </cell>
          <cell r="D11" t="str">
            <v>LAROY</v>
          </cell>
          <cell r="E11" t="str">
            <v>12, rue Jean Giono</v>
          </cell>
          <cell r="F11" t="str">
            <v>Nice</v>
          </cell>
          <cell r="G11" t="str">
            <v>06000</v>
          </cell>
        </row>
        <row r="12">
          <cell r="A12" t="str">
            <v>VAIS-32</v>
          </cell>
          <cell r="B12" t="str">
            <v>Monsieur</v>
          </cell>
          <cell r="C12" t="str">
            <v>José</v>
          </cell>
          <cell r="D12" t="str">
            <v>VAISBO</v>
          </cell>
          <cell r="E12" t="str">
            <v>15, rue de la ferme</v>
          </cell>
          <cell r="F12" t="str">
            <v>Bazemont</v>
          </cell>
          <cell r="G12">
            <v>78580</v>
          </cell>
        </row>
        <row r="13">
          <cell r="A13" t="str">
            <v>LE N-33</v>
          </cell>
          <cell r="B13" t="str">
            <v>Monsieur</v>
          </cell>
          <cell r="C13" t="str">
            <v>Jean Marie</v>
          </cell>
          <cell r="D13" t="str">
            <v>LE NEP</v>
          </cell>
          <cell r="E13" t="str">
            <v>4, avenue Foch</v>
          </cell>
          <cell r="F13" t="str">
            <v>Paris</v>
          </cell>
          <cell r="G13">
            <v>75000</v>
          </cell>
        </row>
        <row r="14">
          <cell r="A14" t="str">
            <v>ROUB-34</v>
          </cell>
          <cell r="B14" t="str">
            <v>Monsieur</v>
          </cell>
          <cell r="C14" t="str">
            <v>François</v>
          </cell>
          <cell r="D14" t="str">
            <v>ROUBAY</v>
          </cell>
          <cell r="E14" t="str">
            <v>10, rue Compiegne</v>
          </cell>
          <cell r="F14" t="str">
            <v>Toulouse</v>
          </cell>
          <cell r="G14">
            <v>31000</v>
          </cell>
        </row>
        <row r="15">
          <cell r="A15" t="str">
            <v>FERN-35</v>
          </cell>
          <cell r="B15" t="str">
            <v>Monsieur</v>
          </cell>
          <cell r="C15" t="str">
            <v>Reynan</v>
          </cell>
          <cell r="D15" t="str">
            <v>FERNAND</v>
          </cell>
          <cell r="E15" t="str">
            <v>17 bis rue de la Paix</v>
          </cell>
          <cell r="F15" t="str">
            <v>Paris</v>
          </cell>
          <cell r="G15">
            <v>75000</v>
          </cell>
        </row>
        <row r="16">
          <cell r="A16" t="str">
            <v>TSIN-36</v>
          </cell>
          <cell r="B16" t="str">
            <v>Monsieur</v>
          </cell>
          <cell r="C16" t="str">
            <v>Boris</v>
          </cell>
          <cell r="D16" t="str">
            <v>TSINYELT</v>
          </cell>
          <cell r="E16" t="str">
            <v>03 rue Henry Ford</v>
          </cell>
          <cell r="F16" t="str">
            <v>Marseille</v>
          </cell>
          <cell r="G16">
            <v>13000</v>
          </cell>
        </row>
        <row r="17">
          <cell r="A17" t="str">
            <v>LEUR-37</v>
          </cell>
          <cell r="B17" t="str">
            <v>Monsieur</v>
          </cell>
          <cell r="C17" t="str">
            <v>Garo</v>
          </cell>
          <cell r="D17" t="str">
            <v>LEURVO</v>
          </cell>
          <cell r="E17" t="str">
            <v>12, rue Lelouche</v>
          </cell>
          <cell r="F17" t="str">
            <v>Caen</v>
          </cell>
          <cell r="G17">
            <v>14000</v>
          </cell>
        </row>
        <row r="18">
          <cell r="A18" t="str">
            <v>DECL-38</v>
          </cell>
          <cell r="B18" t="str">
            <v>Monsieur</v>
          </cell>
          <cell r="C18" t="str">
            <v>François</v>
          </cell>
          <cell r="D18" t="str">
            <v>DECLO</v>
          </cell>
          <cell r="E18" t="str">
            <v>04, avenue Alexandrie</v>
          </cell>
          <cell r="F18" t="str">
            <v>Nancy</v>
          </cell>
          <cell r="G18">
            <v>54000</v>
          </cell>
        </row>
        <row r="19">
          <cell r="A19" t="str">
            <v>GILL-39</v>
          </cell>
          <cell r="B19" t="str">
            <v>Monsieur</v>
          </cell>
          <cell r="C19" t="str">
            <v>André</v>
          </cell>
          <cell r="D19" t="str">
            <v>GILLARD</v>
          </cell>
          <cell r="E19" t="str">
            <v>11, rue de Bethune</v>
          </cell>
          <cell r="F19" t="str">
            <v>Lille</v>
          </cell>
          <cell r="G19">
            <v>59000</v>
          </cell>
        </row>
        <row r="20">
          <cell r="A20" t="str">
            <v>QUER-40</v>
          </cell>
          <cell r="B20" t="str">
            <v>Madame</v>
          </cell>
          <cell r="C20" t="str">
            <v>Tay</v>
          </cell>
          <cell r="D20" t="str">
            <v>QUEREL</v>
          </cell>
          <cell r="E20" t="str">
            <v>46 rue des clemenceau</v>
          </cell>
          <cell r="F20" t="str">
            <v>Caen</v>
          </cell>
          <cell r="G20">
            <v>14000</v>
          </cell>
        </row>
        <row r="21">
          <cell r="A21" t="str">
            <v>GOSS-41</v>
          </cell>
          <cell r="B21" t="str">
            <v>Monsieur</v>
          </cell>
          <cell r="C21" t="str">
            <v>Laure</v>
          </cell>
          <cell r="D21" t="str">
            <v>GOSSET</v>
          </cell>
          <cell r="E21" t="str">
            <v>70 rue reines de France</v>
          </cell>
          <cell r="F21" t="str">
            <v>Dijon</v>
          </cell>
          <cell r="G21">
            <v>21000</v>
          </cell>
        </row>
        <row r="22">
          <cell r="A22" t="str">
            <v>GOLD-42</v>
          </cell>
          <cell r="B22" t="str">
            <v>Monsieur</v>
          </cell>
          <cell r="C22" t="str">
            <v>Léa</v>
          </cell>
          <cell r="D22" t="str">
            <v>GOLDMAN</v>
          </cell>
          <cell r="E22" t="str">
            <v>99 rue de la liberté</v>
          </cell>
          <cell r="F22" t="str">
            <v>Bergerac</v>
          </cell>
          <cell r="G22">
            <v>24100</v>
          </cell>
        </row>
        <row r="23">
          <cell r="A23" t="str">
            <v>KECH-43</v>
          </cell>
          <cell r="B23" t="str">
            <v>Madame</v>
          </cell>
          <cell r="C23" t="str">
            <v>Jean</v>
          </cell>
          <cell r="D23" t="str">
            <v>KECHID</v>
          </cell>
          <cell r="E23" t="str">
            <v>85 boulevard des artistes</v>
          </cell>
          <cell r="F23" t="str">
            <v>Nîmes</v>
          </cell>
          <cell r="G23">
            <v>30000</v>
          </cell>
        </row>
        <row r="24">
          <cell r="A24" t="str">
            <v>DEMO-44</v>
          </cell>
          <cell r="B24" t="str">
            <v>Madame</v>
          </cell>
          <cell r="C24" t="str">
            <v>Sophie</v>
          </cell>
          <cell r="D24" t="str">
            <v>DEMONCEAUX</v>
          </cell>
          <cell r="E24" t="str">
            <v>9 rue des lys</v>
          </cell>
          <cell r="F24" t="str">
            <v>Montpellier</v>
          </cell>
          <cell r="G24">
            <v>34000</v>
          </cell>
        </row>
        <row r="25">
          <cell r="A25" t="str">
            <v>DUPO-45</v>
          </cell>
          <cell r="B25" t="str">
            <v>Madame</v>
          </cell>
          <cell r="C25" t="str">
            <v>Justine</v>
          </cell>
          <cell r="D25" t="str">
            <v>DUPONT</v>
          </cell>
          <cell r="E25" t="str">
            <v>4 rue de paris</v>
          </cell>
          <cell r="F25" t="str">
            <v>Rennes</v>
          </cell>
          <cell r="G25">
            <v>35000</v>
          </cell>
        </row>
        <row r="26">
          <cell r="A26" t="str">
            <v>HERT-46</v>
          </cell>
          <cell r="B26" t="str">
            <v>Madame</v>
          </cell>
          <cell r="C26" t="str">
            <v>Marc</v>
          </cell>
          <cell r="D26" t="str">
            <v>HERTZ</v>
          </cell>
          <cell r="E26" t="str">
            <v>6 rue du puits sauvage</v>
          </cell>
          <cell r="F26" t="str">
            <v>Nantes</v>
          </cell>
          <cell r="G26">
            <v>44000</v>
          </cell>
        </row>
        <row r="27">
          <cell r="A27" t="str">
            <v>LEMO-47</v>
          </cell>
          <cell r="B27" t="str">
            <v>Madame</v>
          </cell>
          <cell r="C27" t="str">
            <v>Jacques</v>
          </cell>
          <cell r="D27" t="str">
            <v>LEMONIER</v>
          </cell>
          <cell r="E27" t="str">
            <v>11 rue des postes</v>
          </cell>
          <cell r="F27" t="str">
            <v>Orléans</v>
          </cell>
          <cell r="G27">
            <v>45000</v>
          </cell>
        </row>
        <row r="28">
          <cell r="A28" t="str">
            <v>LEDE-48</v>
          </cell>
          <cell r="B28" t="str">
            <v>Madame</v>
          </cell>
          <cell r="C28" t="str">
            <v>Yves</v>
          </cell>
          <cell r="D28" t="str">
            <v>LEDEZ</v>
          </cell>
          <cell r="E28" t="str">
            <v>4 rue masséna</v>
          </cell>
          <cell r="F28" t="str">
            <v>Reims</v>
          </cell>
          <cell r="G28">
            <v>51000</v>
          </cell>
        </row>
        <row r="29">
          <cell r="A29" t="str">
            <v>DAGO-49</v>
          </cell>
          <cell r="B29" t="str">
            <v>Monsieur</v>
          </cell>
          <cell r="C29" t="str">
            <v>Isabelle</v>
          </cell>
          <cell r="D29" t="str">
            <v>DAGONET</v>
          </cell>
          <cell r="E29" t="str">
            <v>19 boulevard vauban</v>
          </cell>
          <cell r="F29" t="str">
            <v>Lille</v>
          </cell>
          <cell r="G29">
            <v>59000</v>
          </cell>
        </row>
        <row r="30">
          <cell r="A30" t="str">
            <v>DIGG-50</v>
          </cell>
          <cell r="B30" t="str">
            <v>Monsieur</v>
          </cell>
          <cell r="C30" t="str">
            <v>Hélène</v>
          </cell>
          <cell r="D30" t="str">
            <v>DIGG</v>
          </cell>
          <cell r="E30" t="str">
            <v>14 rue des escargots</v>
          </cell>
          <cell r="F30" t="str">
            <v>Boulogne sur mer</v>
          </cell>
          <cell r="G30">
            <v>62200</v>
          </cell>
        </row>
        <row r="31">
          <cell r="A31" t="str">
            <v>GUST-51</v>
          </cell>
          <cell r="B31" t="str">
            <v>Monsieur</v>
          </cell>
          <cell r="C31" t="str">
            <v>Pierre</v>
          </cell>
          <cell r="D31" t="str">
            <v>GUSTIN</v>
          </cell>
          <cell r="E31" t="str">
            <v>29 rue du panier fleury</v>
          </cell>
          <cell r="F31" t="str">
            <v>Pau</v>
          </cell>
          <cell r="G31">
            <v>64000</v>
          </cell>
        </row>
        <row r="32">
          <cell r="A32" t="str">
            <v>LEMO-52</v>
          </cell>
          <cell r="B32" t="str">
            <v>Madame</v>
          </cell>
          <cell r="C32" t="str">
            <v>Henri</v>
          </cell>
          <cell r="D32" t="str">
            <v>LEMOINE</v>
          </cell>
          <cell r="E32" t="str">
            <v>53 rue solférino</v>
          </cell>
          <cell r="F32" t="str">
            <v>Cannes</v>
          </cell>
          <cell r="G32" t="str">
            <v>06400</v>
          </cell>
        </row>
        <row r="33">
          <cell r="A33" t="str">
            <v>LEBO-53</v>
          </cell>
          <cell r="B33" t="str">
            <v>Madame</v>
          </cell>
          <cell r="C33" t="str">
            <v>Bruno</v>
          </cell>
          <cell r="D33" t="str">
            <v>LEBOURG</v>
          </cell>
          <cell r="E33" t="str">
            <v>32 rue jean sans peur</v>
          </cell>
          <cell r="F33" t="str">
            <v>Strasbourg</v>
          </cell>
          <cell r="G33">
            <v>67000</v>
          </cell>
        </row>
        <row r="34">
          <cell r="A34" t="str">
            <v>DEBA-54</v>
          </cell>
          <cell r="B34" t="str">
            <v>Monsieur</v>
          </cell>
          <cell r="C34" t="str">
            <v>Martine</v>
          </cell>
          <cell r="D34" t="str">
            <v>DEBANT</v>
          </cell>
          <cell r="E34" t="str">
            <v>70 rue des Saint-Pères</v>
          </cell>
          <cell r="F34" t="str">
            <v>Paris</v>
          </cell>
          <cell r="G34">
            <v>75000</v>
          </cell>
        </row>
        <row r="35">
          <cell r="A35" t="str">
            <v>FLOR-55</v>
          </cell>
          <cell r="B35" t="str">
            <v>Monsieur</v>
          </cell>
          <cell r="C35" t="str">
            <v>Fanny</v>
          </cell>
          <cell r="D35" t="str">
            <v>FLORY</v>
          </cell>
          <cell r="E35" t="str">
            <v>2 rue des étoiles fillantes</v>
          </cell>
          <cell r="F35" t="str">
            <v>Epinal</v>
          </cell>
          <cell r="G35">
            <v>88000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s&#233;gol&#233;nelaroy@free.fr" TargetMode="External"/><Relationship Id="rId13" Type="http://schemas.openxmlformats.org/officeDocument/2006/relationships/hyperlink" Target="mailto:garoleurvo@free.fr" TargetMode="External"/><Relationship Id="rId18" Type="http://schemas.openxmlformats.org/officeDocument/2006/relationships/hyperlink" Target="mailto:l&#233;agoldman@hotmail.fr" TargetMode="External"/><Relationship Id="rId26" Type="http://schemas.openxmlformats.org/officeDocument/2006/relationships/hyperlink" Target="mailto:h&#233;l&#232;nedigg@free.fr" TargetMode="External"/><Relationship Id="rId3" Type="http://schemas.openxmlformats.org/officeDocument/2006/relationships/hyperlink" Target="mailto:laquanalyva@orange.fr" TargetMode="External"/><Relationship Id="rId21" Type="http://schemas.openxmlformats.org/officeDocument/2006/relationships/hyperlink" Target="mailto:justinedupont@free.fr" TargetMode="External"/><Relationship Id="rId7" Type="http://schemas.openxmlformats.org/officeDocument/2006/relationships/hyperlink" Target="mailto:calvetjeanne@free.fr" TargetMode="External"/><Relationship Id="rId12" Type="http://schemas.openxmlformats.org/officeDocument/2006/relationships/hyperlink" Target="mailto:boristsinyelt@orange.fr" TargetMode="External"/><Relationship Id="rId17" Type="http://schemas.openxmlformats.org/officeDocument/2006/relationships/hyperlink" Target="mailto:lauregosset@free.fr" TargetMode="External"/><Relationship Id="rId25" Type="http://schemas.openxmlformats.org/officeDocument/2006/relationships/hyperlink" Target="mailto:isabelledagonet@hotmail.fr" TargetMode="External"/><Relationship Id="rId2" Type="http://schemas.openxmlformats.org/officeDocument/2006/relationships/hyperlink" Target="mailto:dupireserge@free.fr" TargetMode="External"/><Relationship Id="rId16" Type="http://schemas.openxmlformats.org/officeDocument/2006/relationships/hyperlink" Target="mailto:tayquerel@free.fr" TargetMode="External"/><Relationship Id="rId20" Type="http://schemas.openxmlformats.org/officeDocument/2006/relationships/hyperlink" Target="mailto:sophiedemonceaux@free.fr" TargetMode="External"/><Relationship Id="rId29" Type="http://schemas.openxmlformats.org/officeDocument/2006/relationships/hyperlink" Target="mailto:brunolebourg@free.fr" TargetMode="External"/><Relationship Id="rId1" Type="http://schemas.openxmlformats.org/officeDocument/2006/relationships/hyperlink" Target="mailto:jeanmarielnep@free.fr" TargetMode="External"/><Relationship Id="rId6" Type="http://schemas.openxmlformats.org/officeDocument/2006/relationships/hyperlink" Target="mailto:tavernealice@free.fr" TargetMode="External"/><Relationship Id="rId11" Type="http://schemas.openxmlformats.org/officeDocument/2006/relationships/hyperlink" Target="mailto:reynanfernand@free.fr" TargetMode="External"/><Relationship Id="rId24" Type="http://schemas.openxmlformats.org/officeDocument/2006/relationships/hyperlink" Target="mailto:yvesledez@free.fr" TargetMode="External"/><Relationship Id="rId32" Type="http://schemas.openxmlformats.org/officeDocument/2006/relationships/hyperlink" Target="mailto:nicolaskozitsar@free.fr" TargetMode="External"/><Relationship Id="rId5" Type="http://schemas.openxmlformats.org/officeDocument/2006/relationships/hyperlink" Target="mailto:vendeboutg&#233;rard@gmail.fr" TargetMode="External"/><Relationship Id="rId15" Type="http://schemas.openxmlformats.org/officeDocument/2006/relationships/hyperlink" Target="mailto:andr&#233;gillard@free.fr" TargetMode="External"/><Relationship Id="rId23" Type="http://schemas.openxmlformats.org/officeDocument/2006/relationships/hyperlink" Target="mailto:jacqueslemonier@hotmail.fr" TargetMode="External"/><Relationship Id="rId28" Type="http://schemas.openxmlformats.org/officeDocument/2006/relationships/hyperlink" Target="mailto:henrilemoine@free.fr" TargetMode="External"/><Relationship Id="rId10" Type="http://schemas.openxmlformats.org/officeDocument/2006/relationships/hyperlink" Target="mailto:fran&#231;oisroubay@free.fr" TargetMode="External"/><Relationship Id="rId19" Type="http://schemas.openxmlformats.org/officeDocument/2006/relationships/hyperlink" Target="mailto:jeankechid@free.fr" TargetMode="External"/><Relationship Id="rId31" Type="http://schemas.openxmlformats.org/officeDocument/2006/relationships/hyperlink" Target="mailto:fannyflory@free.fr" TargetMode="External"/><Relationship Id="rId4" Type="http://schemas.openxmlformats.org/officeDocument/2006/relationships/hyperlink" Target="mailto:gervaisclaude@hotmail.fr" TargetMode="External"/><Relationship Id="rId9" Type="http://schemas.openxmlformats.org/officeDocument/2006/relationships/hyperlink" Target="mailto:jos&#233;vaisbo@free.fr" TargetMode="External"/><Relationship Id="rId14" Type="http://schemas.openxmlformats.org/officeDocument/2006/relationships/hyperlink" Target="mailto:fran&#231;oisdeclo@free.fr" TargetMode="External"/><Relationship Id="rId22" Type="http://schemas.openxmlformats.org/officeDocument/2006/relationships/hyperlink" Target="mailto:marchertz@free.fr" TargetMode="External"/><Relationship Id="rId27" Type="http://schemas.openxmlformats.org/officeDocument/2006/relationships/hyperlink" Target="mailto:pierregustin@fgmail.fr" TargetMode="External"/><Relationship Id="rId30" Type="http://schemas.openxmlformats.org/officeDocument/2006/relationships/hyperlink" Target="mailto:martinedebant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H44"/>
  <sheetViews>
    <sheetView topLeftCell="A10" zoomScale="80" zoomScaleNormal="80" workbookViewId="0">
      <selection activeCell="F41" sqref="F41"/>
    </sheetView>
  </sheetViews>
  <sheetFormatPr baseColWidth="10" defaultRowHeight="15" x14ac:dyDescent="0.25"/>
  <cols>
    <col min="2" max="2" width="38.7109375" customWidth="1"/>
    <col min="3" max="3" width="13.85546875" bestFit="1" customWidth="1"/>
    <col min="7" max="7" width="20.28515625" bestFit="1" customWidth="1"/>
    <col min="8" max="8" width="13.85546875" bestFit="1" customWidth="1"/>
  </cols>
  <sheetData>
    <row r="1" spans="2:8" ht="15.75" thickBot="1" x14ac:dyDescent="0.3"/>
    <row r="2" spans="2:8" ht="30" x14ac:dyDescent="0.4">
      <c r="B2" s="1"/>
      <c r="C2" s="2"/>
      <c r="D2" s="3"/>
      <c r="E2" s="4"/>
      <c r="F2" s="79" t="s">
        <v>0</v>
      </c>
      <c r="G2" s="79"/>
      <c r="H2" s="80"/>
    </row>
    <row r="3" spans="2:8" ht="30" x14ac:dyDescent="0.4">
      <c r="B3" s="5"/>
      <c r="C3" s="6"/>
      <c r="D3" s="6"/>
      <c r="E3" s="7"/>
      <c r="F3" s="7"/>
      <c r="G3" s="6"/>
      <c r="H3" s="8"/>
    </row>
    <row r="4" spans="2:8" x14ac:dyDescent="0.25">
      <c r="B4" s="9"/>
      <c r="C4" s="10"/>
      <c r="D4" s="7"/>
      <c r="E4" s="6"/>
      <c r="F4" s="6"/>
      <c r="G4" s="6"/>
      <c r="H4" s="8"/>
    </row>
    <row r="5" spans="2:8" ht="15.75" x14ac:dyDescent="0.25">
      <c r="B5" s="9"/>
      <c r="C5" s="10"/>
      <c r="D5" s="7"/>
      <c r="E5" s="11"/>
      <c r="F5" s="6"/>
      <c r="G5" s="6"/>
      <c r="H5" s="8"/>
    </row>
    <row r="6" spans="2:8" ht="15.75" x14ac:dyDescent="0.25">
      <c r="B6" s="9"/>
      <c r="C6" s="10"/>
      <c r="D6" s="7"/>
      <c r="E6" s="11"/>
      <c r="F6" s="6"/>
      <c r="G6" s="6"/>
      <c r="H6" s="8"/>
    </row>
    <row r="7" spans="2:8" x14ac:dyDescent="0.25">
      <c r="B7" s="9"/>
      <c r="C7" s="10"/>
      <c r="D7" s="7"/>
      <c r="E7" s="6"/>
      <c r="F7" s="6"/>
      <c r="G7" s="6"/>
      <c r="H7" s="8"/>
    </row>
    <row r="8" spans="2:8" x14ac:dyDescent="0.25">
      <c r="B8" s="9"/>
      <c r="C8" s="10"/>
      <c r="D8" s="7"/>
      <c r="E8" s="6"/>
      <c r="F8" s="6"/>
      <c r="G8" s="6"/>
      <c r="H8" s="8"/>
    </row>
    <row r="9" spans="2:8" x14ac:dyDescent="0.25">
      <c r="B9" s="9"/>
      <c r="C9" s="10"/>
      <c r="D9" s="7"/>
      <c r="E9" s="6"/>
      <c r="F9" s="6"/>
      <c r="G9" s="6"/>
      <c r="H9" s="12"/>
    </row>
    <row r="10" spans="2:8" x14ac:dyDescent="0.25">
      <c r="B10" s="9"/>
      <c r="C10" s="10"/>
      <c r="D10" s="7"/>
      <c r="E10" s="6"/>
      <c r="F10" s="6"/>
      <c r="G10" s="6"/>
      <c r="H10" s="12"/>
    </row>
    <row r="11" spans="2:8" x14ac:dyDescent="0.25">
      <c r="B11" s="9"/>
      <c r="C11" s="13"/>
      <c r="D11" s="6"/>
      <c r="E11" s="10" t="s">
        <v>1</v>
      </c>
      <c r="F11" s="14">
        <f ca="1">TODAY()</f>
        <v>41765</v>
      </c>
      <c r="G11" s="6"/>
      <c r="H11" s="12"/>
    </row>
    <row r="12" spans="2:8" x14ac:dyDescent="0.25">
      <c r="B12" s="15"/>
      <c r="D12" s="7"/>
      <c r="E12" s="10" t="s">
        <v>2</v>
      </c>
      <c r="F12" s="16"/>
      <c r="G12" s="6"/>
      <c r="H12" s="12"/>
    </row>
    <row r="13" spans="2:8" ht="15.75" x14ac:dyDescent="0.25">
      <c r="B13" s="17"/>
      <c r="D13" s="7"/>
      <c r="E13" s="10" t="s">
        <v>3</v>
      </c>
      <c r="F13" s="18" t="s">
        <v>4</v>
      </c>
      <c r="G13" s="19"/>
      <c r="H13" s="12"/>
    </row>
    <row r="14" spans="2:8" ht="15.75" x14ac:dyDescent="0.25">
      <c r="B14" s="17"/>
      <c r="D14" s="7"/>
      <c r="E14" s="10" t="s">
        <v>5</v>
      </c>
      <c r="F14" s="20" t="s">
        <v>6</v>
      </c>
      <c r="G14" s="19"/>
      <c r="H14" s="12"/>
    </row>
    <row r="15" spans="2:8" x14ac:dyDescent="0.25">
      <c r="B15" s="15"/>
      <c r="D15" s="7"/>
      <c r="E15" s="6"/>
      <c r="F15" s="6"/>
      <c r="G15" s="19"/>
      <c r="H15" s="12"/>
    </row>
    <row r="16" spans="2:8" x14ac:dyDescent="0.25">
      <c r="B16" s="15"/>
      <c r="C16" s="7"/>
      <c r="D16" s="7"/>
      <c r="E16" s="6"/>
      <c r="F16" s="6"/>
      <c r="G16" s="19"/>
      <c r="H16" s="12"/>
    </row>
    <row r="17" spans="2:8" x14ac:dyDescent="0.25">
      <c r="B17" s="15"/>
      <c r="C17" s="7"/>
      <c r="D17" s="7"/>
      <c r="E17" s="6"/>
      <c r="F17" s="6"/>
      <c r="G17" s="19"/>
      <c r="H17" s="12"/>
    </row>
    <row r="18" spans="2:8" ht="20.25" x14ac:dyDescent="0.3">
      <c r="B18" s="21"/>
      <c r="C18" s="22"/>
      <c r="D18" s="22"/>
      <c r="E18" s="23"/>
      <c r="F18" s="23"/>
      <c r="G18" s="23"/>
      <c r="H18" s="24"/>
    </row>
    <row r="19" spans="2:8" x14ac:dyDescent="0.25">
      <c r="B19" s="25"/>
      <c r="C19" s="7"/>
      <c r="D19" s="7"/>
      <c r="E19" s="6"/>
      <c r="F19" s="6"/>
      <c r="G19" s="6"/>
      <c r="H19" s="12"/>
    </row>
    <row r="20" spans="2:8" x14ac:dyDescent="0.25">
      <c r="B20" s="26"/>
      <c r="C20" s="7"/>
      <c r="D20" s="7"/>
      <c r="E20" s="6"/>
      <c r="F20" s="6"/>
      <c r="G20" s="6"/>
      <c r="H20" s="12"/>
    </row>
    <row r="21" spans="2:8" x14ac:dyDescent="0.25">
      <c r="B21" s="26"/>
      <c r="C21" s="7"/>
      <c r="D21" s="7"/>
      <c r="E21" s="6"/>
      <c r="F21" s="6"/>
      <c r="G21" s="6"/>
      <c r="H21" s="12"/>
    </row>
    <row r="22" spans="2:8" x14ac:dyDescent="0.25">
      <c r="B22" s="26"/>
      <c r="C22" s="7"/>
      <c r="D22" s="7"/>
      <c r="E22" s="6"/>
      <c r="F22" s="6"/>
      <c r="G22" s="6"/>
      <c r="H22" s="12"/>
    </row>
    <row r="23" spans="2:8" x14ac:dyDescent="0.25">
      <c r="B23" s="27"/>
      <c r="C23" s="28"/>
      <c r="D23" s="28"/>
      <c r="E23" s="28"/>
      <c r="F23" s="28"/>
      <c r="G23" s="28"/>
      <c r="H23" s="29"/>
    </row>
    <row r="24" spans="2:8" ht="15.75" x14ac:dyDescent="0.25">
      <c r="B24" s="30"/>
      <c r="C24" s="31"/>
      <c r="D24" s="31" t="s">
        <v>7</v>
      </c>
      <c r="E24" s="31" t="s">
        <v>8</v>
      </c>
      <c r="F24" s="31" t="s">
        <v>9</v>
      </c>
      <c r="G24" s="31" t="s">
        <v>10</v>
      </c>
      <c r="H24" s="32" t="s">
        <v>11</v>
      </c>
    </row>
    <row r="25" spans="2:8" x14ac:dyDescent="0.25">
      <c r="B25" s="33" t="s">
        <v>309</v>
      </c>
      <c r="C25" s="34"/>
      <c r="D25" s="35">
        <v>1</v>
      </c>
      <c r="E25" s="36">
        <f>VLOOKUP(B25,Produits,7,FALSE)</f>
        <v>179</v>
      </c>
      <c r="F25" s="36">
        <f>D25*E25</f>
        <v>179</v>
      </c>
      <c r="G25" s="37">
        <f>IF(B25="","",VLOOKUP(B25,Produits,8,FALSE))</f>
        <v>8</v>
      </c>
      <c r="H25" s="38">
        <f>G25-D25</f>
        <v>7</v>
      </c>
    </row>
    <row r="26" spans="2:8" x14ac:dyDescent="0.25">
      <c r="B26" s="33" t="s">
        <v>308</v>
      </c>
      <c r="C26" s="39"/>
      <c r="D26" s="40">
        <v>4</v>
      </c>
      <c r="E26" s="41">
        <f>VLOOKUP(B26,Produits,7,FALSE)</f>
        <v>179</v>
      </c>
      <c r="F26" s="41">
        <f t="shared" ref="F26:F27" si="0">D26*E26</f>
        <v>716</v>
      </c>
      <c r="G26" s="42">
        <f>IF(B26="","",VLOOKUP(B26,Produits,8,FALSE))</f>
        <v>10</v>
      </c>
      <c r="H26" s="29">
        <f>G26-D26</f>
        <v>6</v>
      </c>
    </row>
    <row r="27" spans="2:8" x14ac:dyDescent="0.25">
      <c r="B27" s="33" t="s">
        <v>311</v>
      </c>
      <c r="C27" s="34"/>
      <c r="D27" s="35">
        <v>2</v>
      </c>
      <c r="E27" s="36">
        <f>VLOOKUP(B27,Produits,7,FALSE)</f>
        <v>381</v>
      </c>
      <c r="F27" s="36">
        <f t="shared" si="0"/>
        <v>762</v>
      </c>
      <c r="G27" s="37">
        <f>IF(B27="","",VLOOKUP(B27,Produits,8,FALSE))</f>
        <v>7</v>
      </c>
      <c r="H27" s="38">
        <f t="shared" ref="H27" si="1">G27-D27</f>
        <v>5</v>
      </c>
    </row>
    <row r="28" spans="2:8" x14ac:dyDescent="0.25">
      <c r="B28" s="33"/>
      <c r="C28" s="43"/>
      <c r="D28" s="44"/>
      <c r="E28" s="45"/>
      <c r="F28" s="45"/>
      <c r="G28" s="46"/>
      <c r="H28" s="47"/>
    </row>
    <row r="29" spans="2:8" x14ac:dyDescent="0.25">
      <c r="B29" s="33"/>
      <c r="C29" s="48"/>
      <c r="D29" s="49"/>
      <c r="E29" s="50"/>
      <c r="F29" s="49"/>
      <c r="G29" s="51"/>
      <c r="H29" s="52"/>
    </row>
    <row r="30" spans="2:8" x14ac:dyDescent="0.25">
      <c r="B30" s="33"/>
      <c r="C30" s="43"/>
      <c r="D30" s="44"/>
      <c r="E30" s="53"/>
      <c r="F30" s="44"/>
      <c r="G30" s="46"/>
      <c r="H30" s="47"/>
    </row>
    <row r="31" spans="2:8" x14ac:dyDescent="0.25">
      <c r="B31" s="33"/>
      <c r="C31" s="48"/>
      <c r="D31" s="49"/>
      <c r="E31" s="50"/>
      <c r="F31" s="49"/>
      <c r="G31" s="51"/>
      <c r="H31" s="52"/>
    </row>
    <row r="32" spans="2:8" x14ac:dyDescent="0.25">
      <c r="B32" s="33"/>
      <c r="C32" s="43"/>
      <c r="D32" s="44"/>
      <c r="E32" s="53"/>
      <c r="F32" s="44"/>
      <c r="G32" s="46"/>
      <c r="H32" s="47"/>
    </row>
    <row r="33" spans="2:8" x14ac:dyDescent="0.25">
      <c r="B33" s="33"/>
      <c r="C33" s="54"/>
      <c r="D33" s="55"/>
      <c r="E33" s="56"/>
      <c r="F33" s="55"/>
      <c r="G33" s="57"/>
      <c r="H33" s="58"/>
    </row>
    <row r="34" spans="2:8" ht="18" x14ac:dyDescent="0.25">
      <c r="B34" s="59"/>
      <c r="C34" s="60"/>
      <c r="D34" s="81" t="s">
        <v>15</v>
      </c>
      <c r="E34" s="82"/>
      <c r="F34" s="61">
        <f>SUM(F25:F27)</f>
        <v>1657</v>
      </c>
      <c r="G34" s="62">
        <f>SUM(G25:G27)</f>
        <v>25</v>
      </c>
      <c r="H34" s="63">
        <f>SUM(H25:H27)</f>
        <v>18</v>
      </c>
    </row>
    <row r="35" spans="2:8" x14ac:dyDescent="0.25">
      <c r="B35" s="15"/>
      <c r="C35" s="7"/>
      <c r="D35" s="64"/>
      <c r="E35" s="7"/>
      <c r="F35" s="6"/>
      <c r="G35" s="6"/>
      <c r="H35" s="65"/>
    </row>
    <row r="36" spans="2:8" ht="18" x14ac:dyDescent="0.25">
      <c r="B36" s="66" t="s">
        <v>16</v>
      </c>
      <c r="C36" s="67"/>
      <c r="D36" s="78" t="s">
        <v>17</v>
      </c>
      <c r="E36" s="78"/>
      <c r="F36" s="68">
        <f>IF(F34="","",IF(F34&gt;1000,IF(F34&lt;2000,3%*F34,IF(F34&gt;=2000,5%*F34))))</f>
        <v>49.71</v>
      </c>
      <c r="G36" s="6"/>
      <c r="H36" s="8"/>
    </row>
    <row r="37" spans="2:8" ht="18" x14ac:dyDescent="0.25">
      <c r="B37" s="66" t="s">
        <v>18</v>
      </c>
      <c r="C37" s="69"/>
      <c r="D37" s="77" t="s">
        <v>19</v>
      </c>
      <c r="E37" s="78"/>
      <c r="F37" s="70">
        <f>F34-F36</f>
        <v>1607.29</v>
      </c>
      <c r="G37" s="6"/>
      <c r="H37" s="8"/>
    </row>
    <row r="38" spans="2:8" ht="18" x14ac:dyDescent="0.25">
      <c r="B38" s="15"/>
      <c r="C38" s="6"/>
      <c r="D38" s="77" t="s">
        <v>20</v>
      </c>
      <c r="E38" s="78"/>
      <c r="F38" s="68">
        <f>IF(F34="","",IF(F14="oui",3%*F34,0))</f>
        <v>49.71</v>
      </c>
      <c r="G38" s="6"/>
      <c r="H38" s="8"/>
    </row>
    <row r="39" spans="2:8" ht="18.75" x14ac:dyDescent="0.3">
      <c r="B39" s="15"/>
      <c r="C39" s="71"/>
      <c r="D39" s="77" t="s">
        <v>21</v>
      </c>
      <c r="E39" s="78"/>
      <c r="F39" s="70">
        <f>F37-F38</f>
        <v>1557.58</v>
      </c>
      <c r="G39" s="6"/>
      <c r="H39" s="8"/>
    </row>
    <row r="40" spans="2:8" ht="20.25" x14ac:dyDescent="0.3">
      <c r="B40" s="72" t="s">
        <v>22</v>
      </c>
      <c r="C40" s="6"/>
      <c r="D40" s="77" t="s">
        <v>23</v>
      </c>
      <c r="E40" s="78"/>
      <c r="F40" s="68">
        <f>F39*20%</f>
        <v>311.51600000000002</v>
      </c>
      <c r="G40" s="6"/>
      <c r="H40" s="8"/>
    </row>
    <row r="41" spans="2:8" ht="18" x14ac:dyDescent="0.25">
      <c r="B41" s="15"/>
      <c r="C41" s="6"/>
      <c r="D41" s="77" t="s">
        <v>24</v>
      </c>
      <c r="E41" s="78"/>
      <c r="F41" s="70">
        <f>F39+F40</f>
        <v>1869.096</v>
      </c>
      <c r="G41" s="6"/>
      <c r="H41" s="8"/>
    </row>
    <row r="42" spans="2:8" x14ac:dyDescent="0.25">
      <c r="B42" s="15"/>
      <c r="C42" s="6"/>
      <c r="D42" s="7"/>
      <c r="E42" s="7"/>
      <c r="F42" s="7"/>
      <c r="G42" s="6"/>
      <c r="H42" s="8"/>
    </row>
    <row r="43" spans="2:8" x14ac:dyDescent="0.25">
      <c r="B43" s="15"/>
      <c r="C43" s="6"/>
      <c r="D43" s="7"/>
      <c r="E43" s="7"/>
      <c r="F43" s="7"/>
      <c r="G43" s="6"/>
      <c r="H43" s="8"/>
    </row>
    <row r="44" spans="2:8" ht="15.75" thickBot="1" x14ac:dyDescent="0.3">
      <c r="B44" s="73"/>
      <c r="C44" s="74"/>
      <c r="D44" s="75"/>
      <c r="E44" s="75"/>
      <c r="F44" s="75"/>
      <c r="G44" s="74"/>
      <c r="H44" s="76"/>
    </row>
  </sheetData>
  <mergeCells count="8">
    <mergeCell ref="D40:E40"/>
    <mergeCell ref="D41:E41"/>
    <mergeCell ref="F2:H2"/>
    <mergeCell ref="D34:E34"/>
    <mergeCell ref="D36:E36"/>
    <mergeCell ref="D37:E37"/>
    <mergeCell ref="D38:E38"/>
    <mergeCell ref="D39:E39"/>
  </mergeCells>
  <conditionalFormatting sqref="H23">
    <cfRule type="containsText" dxfId="1" priority="2" operator="containsText" text="Attention !!! Rupture de stock">
      <formula>NOT(ISERROR(SEARCH("Attention !!! Rupture de stock",H23)))</formula>
    </cfRule>
  </conditionalFormatting>
  <conditionalFormatting sqref="H26">
    <cfRule type="containsText" dxfId="0" priority="1" operator="containsText" text="Attention !!! Rupture de stock">
      <formula>NOT(ISERROR(SEARCH("Attention !!! Rupture de stock",H26)))</formula>
    </cfRule>
  </conditionalFormatting>
  <dataValidations count="2">
    <dataValidation type="list" allowBlank="1" showInputMessage="1" showErrorMessage="1" prompt="Sélectionner dans la liste" sqref="F14">
      <formula1>"OUI,NON"</formula1>
    </dataValidation>
    <dataValidation type="list" allowBlank="1" showInputMessage="1" showErrorMessage="1" prompt="Sélectionner dans la liste" sqref="F13">
      <formula1>clients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locked="0" defaultSize="0" print="0" autoFill="0" autoPict="0" macro="[1]!compteur">
                <anchor moveWithCells="1">
                  <from>
                    <xdr:col>8</xdr:col>
                    <xdr:colOff>752475</xdr:colOff>
                    <xdr:row>11</xdr:row>
                    <xdr:rowOff>152400</xdr:rowOff>
                  </from>
                  <to>
                    <xdr:col>10</xdr:col>
                    <xdr:colOff>381000</xdr:colOff>
                    <xdr:row>14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donnéetransfert">
                <anchor moveWithCells="1" sizeWithCells="1">
                  <from>
                    <xdr:col>9</xdr:col>
                    <xdr:colOff>9525</xdr:colOff>
                    <xdr:row>16</xdr:row>
                    <xdr:rowOff>28575</xdr:rowOff>
                  </from>
                  <to>
                    <xdr:col>10</xdr:col>
                    <xdr:colOff>400050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remiseàzéro">
                <anchor moveWithCells="1" sizeWithCells="1">
                  <from>
                    <xdr:col>9</xdr:col>
                    <xdr:colOff>9525</xdr:colOff>
                    <xdr:row>19</xdr:row>
                    <xdr:rowOff>171450</xdr:rowOff>
                  </from>
                  <to>
                    <xdr:col>10</xdr:col>
                    <xdr:colOff>428625</xdr:colOff>
                    <xdr:row>22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1]!impression">
                <anchor moveWithCells="1" sizeWithCells="1">
                  <from>
                    <xdr:col>8</xdr:col>
                    <xdr:colOff>752475</xdr:colOff>
                    <xdr:row>23</xdr:row>
                    <xdr:rowOff>142875</xdr:rowOff>
                  </from>
                  <to>
                    <xdr:col>10</xdr:col>
                    <xdr:colOff>400050</xdr:colOff>
                    <xdr:row>25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Sélectionner dans la liste">
          <x14:formula1>
            <xm:f>Produits!$A$4:$A$47</xm:f>
          </x14:formula1>
          <xm:sqref>B25:B33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7"/>
  <sheetViews>
    <sheetView tabSelected="1" topLeftCell="A26" workbookViewId="0">
      <selection activeCell="L7" sqref="L7"/>
    </sheetView>
  </sheetViews>
  <sheetFormatPr baseColWidth="10" defaultRowHeight="15" x14ac:dyDescent="0.25"/>
  <cols>
    <col min="1" max="1" width="18.85546875" bestFit="1" customWidth="1"/>
    <col min="3" max="3" width="14.5703125" bestFit="1" customWidth="1"/>
    <col min="4" max="4" width="14.28515625" bestFit="1" customWidth="1"/>
    <col min="8" max="8" width="15.5703125" bestFit="1" customWidth="1"/>
  </cols>
  <sheetData>
    <row r="1" spans="1:8" x14ac:dyDescent="0.25">
      <c r="A1" t="s">
        <v>25</v>
      </c>
    </row>
    <row r="3" spans="1:8" x14ac:dyDescent="0.25">
      <c r="A3" t="s">
        <v>26</v>
      </c>
      <c r="B3" t="s">
        <v>27</v>
      </c>
      <c r="C3" t="s">
        <v>28</v>
      </c>
      <c r="D3" t="s">
        <v>29</v>
      </c>
      <c r="E3" t="s">
        <v>30</v>
      </c>
      <c r="F3" t="s">
        <v>31</v>
      </c>
      <c r="G3" t="s">
        <v>32</v>
      </c>
      <c r="H3" t="s">
        <v>33</v>
      </c>
    </row>
    <row r="4" spans="1:8" x14ac:dyDescent="0.25">
      <c r="A4" t="s">
        <v>308</v>
      </c>
      <c r="B4" t="s">
        <v>34</v>
      </c>
      <c r="C4" t="s">
        <v>35</v>
      </c>
      <c r="D4" t="s">
        <v>36</v>
      </c>
      <c r="E4">
        <v>20</v>
      </c>
      <c r="F4" t="s">
        <v>37</v>
      </c>
      <c r="G4">
        <v>179</v>
      </c>
      <c r="H4">
        <v>10</v>
      </c>
    </row>
    <row r="5" spans="1:8" x14ac:dyDescent="0.25">
      <c r="A5" t="s">
        <v>309</v>
      </c>
      <c r="B5" t="s">
        <v>34</v>
      </c>
      <c r="C5" t="s">
        <v>35</v>
      </c>
      <c r="D5" t="s">
        <v>36</v>
      </c>
      <c r="E5">
        <v>20</v>
      </c>
      <c r="F5" t="s">
        <v>38</v>
      </c>
      <c r="G5">
        <v>179</v>
      </c>
      <c r="H5">
        <v>8</v>
      </c>
    </row>
    <row r="6" spans="1:8" x14ac:dyDescent="0.25">
      <c r="A6" t="s">
        <v>310</v>
      </c>
      <c r="B6" t="s">
        <v>34</v>
      </c>
      <c r="C6" t="s">
        <v>39</v>
      </c>
      <c r="D6" t="s">
        <v>40</v>
      </c>
      <c r="E6">
        <v>20</v>
      </c>
      <c r="F6" t="s">
        <v>41</v>
      </c>
      <c r="G6">
        <v>381</v>
      </c>
      <c r="H6">
        <v>6</v>
      </c>
    </row>
    <row r="7" spans="1:8" x14ac:dyDescent="0.25">
      <c r="A7" t="s">
        <v>311</v>
      </c>
      <c r="B7" t="s">
        <v>34</v>
      </c>
      <c r="C7" t="s">
        <v>39</v>
      </c>
      <c r="D7" t="s">
        <v>40</v>
      </c>
      <c r="E7">
        <v>20</v>
      </c>
      <c r="F7" t="s">
        <v>42</v>
      </c>
      <c r="G7">
        <v>381</v>
      </c>
      <c r="H7">
        <v>7</v>
      </c>
    </row>
    <row r="8" spans="1:8" x14ac:dyDescent="0.25">
      <c r="A8" t="s">
        <v>312</v>
      </c>
      <c r="B8" t="s">
        <v>34</v>
      </c>
      <c r="C8" t="s">
        <v>43</v>
      </c>
      <c r="D8" t="s">
        <v>44</v>
      </c>
      <c r="E8">
        <v>20</v>
      </c>
      <c r="F8" t="s">
        <v>42</v>
      </c>
      <c r="G8">
        <v>410</v>
      </c>
      <c r="H8">
        <v>12</v>
      </c>
    </row>
    <row r="9" spans="1:8" x14ac:dyDescent="0.25">
      <c r="A9" t="s">
        <v>313</v>
      </c>
      <c r="B9" t="s">
        <v>34</v>
      </c>
      <c r="C9" t="s">
        <v>43</v>
      </c>
      <c r="D9" t="s">
        <v>44</v>
      </c>
      <c r="E9">
        <v>20</v>
      </c>
      <c r="F9" t="s">
        <v>37</v>
      </c>
      <c r="G9">
        <v>410</v>
      </c>
      <c r="H9">
        <v>8</v>
      </c>
    </row>
    <row r="10" spans="1:8" x14ac:dyDescent="0.25">
      <c r="A10" t="s">
        <v>12</v>
      </c>
      <c r="B10" t="s">
        <v>34</v>
      </c>
      <c r="C10" t="s">
        <v>43</v>
      </c>
      <c r="D10" t="s">
        <v>44</v>
      </c>
      <c r="E10">
        <v>20</v>
      </c>
      <c r="F10" t="s">
        <v>41</v>
      </c>
      <c r="G10">
        <v>410</v>
      </c>
      <c r="H10">
        <v>8</v>
      </c>
    </row>
    <row r="11" spans="1:8" x14ac:dyDescent="0.25">
      <c r="A11" t="s">
        <v>314</v>
      </c>
      <c r="B11" t="s">
        <v>45</v>
      </c>
      <c r="C11" t="s">
        <v>46</v>
      </c>
      <c r="D11" t="s">
        <v>47</v>
      </c>
      <c r="E11" t="s">
        <v>48</v>
      </c>
      <c r="F11" t="s">
        <v>37</v>
      </c>
      <c r="G11">
        <v>263</v>
      </c>
      <c r="H11">
        <v>9</v>
      </c>
    </row>
    <row r="12" spans="1:8" x14ac:dyDescent="0.25">
      <c r="A12" t="s">
        <v>315</v>
      </c>
      <c r="B12" t="s">
        <v>45</v>
      </c>
      <c r="C12" t="s">
        <v>46</v>
      </c>
      <c r="D12" t="s">
        <v>47</v>
      </c>
      <c r="E12" t="s">
        <v>49</v>
      </c>
      <c r="F12" t="s">
        <v>37</v>
      </c>
      <c r="G12">
        <v>263</v>
      </c>
      <c r="H12">
        <v>42</v>
      </c>
    </row>
    <row r="13" spans="1:8" x14ac:dyDescent="0.25">
      <c r="A13" t="s">
        <v>316</v>
      </c>
      <c r="B13" t="s">
        <v>45</v>
      </c>
      <c r="C13" t="s">
        <v>46</v>
      </c>
      <c r="D13" t="s">
        <v>47</v>
      </c>
      <c r="E13" t="s">
        <v>50</v>
      </c>
      <c r="F13" t="s">
        <v>37</v>
      </c>
      <c r="G13">
        <v>263</v>
      </c>
      <c r="H13">
        <v>2</v>
      </c>
    </row>
    <row r="14" spans="1:8" x14ac:dyDescent="0.25">
      <c r="A14" t="s">
        <v>314</v>
      </c>
      <c r="B14" t="s">
        <v>45</v>
      </c>
      <c r="C14" t="s">
        <v>46</v>
      </c>
      <c r="D14" t="s">
        <v>47</v>
      </c>
      <c r="E14" t="s">
        <v>48</v>
      </c>
      <c r="F14" t="s">
        <v>37</v>
      </c>
      <c r="G14">
        <v>263</v>
      </c>
      <c r="H14">
        <v>20</v>
      </c>
    </row>
    <row r="15" spans="1:8" x14ac:dyDescent="0.25">
      <c r="A15" t="s">
        <v>315</v>
      </c>
      <c r="B15" t="s">
        <v>45</v>
      </c>
      <c r="C15" t="s">
        <v>46</v>
      </c>
      <c r="D15" t="s">
        <v>47</v>
      </c>
      <c r="E15" t="s">
        <v>49</v>
      </c>
      <c r="F15" t="s">
        <v>37</v>
      </c>
      <c r="G15">
        <v>263</v>
      </c>
      <c r="H15">
        <v>13</v>
      </c>
    </row>
    <row r="16" spans="1:8" x14ac:dyDescent="0.25">
      <c r="A16" t="s">
        <v>316</v>
      </c>
      <c r="B16" t="s">
        <v>45</v>
      </c>
      <c r="C16" t="s">
        <v>46</v>
      </c>
      <c r="D16" t="s">
        <v>47</v>
      </c>
      <c r="E16" t="s">
        <v>50</v>
      </c>
      <c r="F16" t="s">
        <v>37</v>
      </c>
      <c r="G16">
        <v>263</v>
      </c>
      <c r="H16">
        <v>19</v>
      </c>
    </row>
    <row r="17" spans="1:8" x14ac:dyDescent="0.25">
      <c r="A17" t="s">
        <v>314</v>
      </c>
      <c r="B17" t="s">
        <v>45</v>
      </c>
      <c r="C17" t="s">
        <v>46</v>
      </c>
      <c r="D17" t="s">
        <v>51</v>
      </c>
      <c r="E17" t="s">
        <v>48</v>
      </c>
      <c r="F17" t="s">
        <v>37</v>
      </c>
      <c r="G17">
        <v>263</v>
      </c>
      <c r="H17">
        <v>1</v>
      </c>
    </row>
    <row r="18" spans="1:8" x14ac:dyDescent="0.25">
      <c r="A18" t="s">
        <v>315</v>
      </c>
      <c r="B18" t="s">
        <v>45</v>
      </c>
      <c r="C18" t="s">
        <v>46</v>
      </c>
      <c r="D18" t="s">
        <v>51</v>
      </c>
      <c r="E18" t="s">
        <v>49</v>
      </c>
      <c r="F18" t="s">
        <v>37</v>
      </c>
      <c r="G18">
        <v>263</v>
      </c>
      <c r="H18">
        <v>17</v>
      </c>
    </row>
    <row r="19" spans="1:8" x14ac:dyDescent="0.25">
      <c r="A19" t="s">
        <v>316</v>
      </c>
      <c r="B19" t="s">
        <v>45</v>
      </c>
      <c r="C19" t="s">
        <v>46</v>
      </c>
      <c r="D19" t="s">
        <v>51</v>
      </c>
      <c r="E19" t="s">
        <v>50</v>
      </c>
      <c r="F19" t="s">
        <v>37</v>
      </c>
      <c r="G19">
        <v>263</v>
      </c>
      <c r="H19">
        <v>15</v>
      </c>
    </row>
    <row r="20" spans="1:8" x14ac:dyDescent="0.25">
      <c r="A20" t="s">
        <v>317</v>
      </c>
      <c r="B20" t="s">
        <v>45</v>
      </c>
      <c r="C20" t="s">
        <v>52</v>
      </c>
      <c r="D20" t="s">
        <v>53</v>
      </c>
      <c r="E20">
        <v>17</v>
      </c>
      <c r="F20" t="s">
        <v>54</v>
      </c>
      <c r="G20">
        <v>289</v>
      </c>
      <c r="H20">
        <v>9</v>
      </c>
    </row>
    <row r="21" spans="1:8" x14ac:dyDescent="0.25">
      <c r="A21" t="s">
        <v>318</v>
      </c>
      <c r="B21" t="s">
        <v>45</v>
      </c>
      <c r="C21" t="s">
        <v>52</v>
      </c>
      <c r="D21" t="s">
        <v>53</v>
      </c>
      <c r="E21">
        <v>22</v>
      </c>
      <c r="F21" t="s">
        <v>54</v>
      </c>
      <c r="G21">
        <v>289</v>
      </c>
      <c r="H21">
        <v>23</v>
      </c>
    </row>
    <row r="22" spans="1:8" x14ac:dyDescent="0.25">
      <c r="A22" t="s">
        <v>319</v>
      </c>
      <c r="B22" t="s">
        <v>45</v>
      </c>
      <c r="C22" t="s">
        <v>55</v>
      </c>
      <c r="D22" t="s">
        <v>56</v>
      </c>
      <c r="E22">
        <v>48</v>
      </c>
      <c r="F22" t="s">
        <v>42</v>
      </c>
      <c r="G22">
        <v>384</v>
      </c>
      <c r="H22">
        <v>22</v>
      </c>
    </row>
    <row r="23" spans="1:8" x14ac:dyDescent="0.25">
      <c r="A23" t="s">
        <v>320</v>
      </c>
      <c r="B23" t="s">
        <v>45</v>
      </c>
      <c r="C23" t="s">
        <v>55</v>
      </c>
      <c r="D23" t="s">
        <v>56</v>
      </c>
      <c r="E23">
        <v>48</v>
      </c>
      <c r="F23" t="s">
        <v>37</v>
      </c>
      <c r="G23">
        <v>384</v>
      </c>
      <c r="H23">
        <v>19</v>
      </c>
    </row>
    <row r="24" spans="1:8" x14ac:dyDescent="0.25">
      <c r="A24" t="s">
        <v>319</v>
      </c>
      <c r="B24" t="s">
        <v>45</v>
      </c>
      <c r="C24" t="s">
        <v>55</v>
      </c>
      <c r="D24" t="s">
        <v>56</v>
      </c>
      <c r="E24">
        <v>48</v>
      </c>
      <c r="F24" t="s">
        <v>42</v>
      </c>
      <c r="G24">
        <v>384</v>
      </c>
      <c r="H24">
        <v>19</v>
      </c>
    </row>
    <row r="25" spans="1:8" x14ac:dyDescent="0.25">
      <c r="A25" t="s">
        <v>321</v>
      </c>
      <c r="B25" t="s">
        <v>45</v>
      </c>
      <c r="C25" t="s">
        <v>57</v>
      </c>
      <c r="D25" t="s">
        <v>58</v>
      </c>
      <c r="E25">
        <v>20</v>
      </c>
      <c r="F25" t="s">
        <v>54</v>
      </c>
      <c r="G25">
        <v>568</v>
      </c>
      <c r="H25">
        <v>9</v>
      </c>
    </row>
    <row r="26" spans="1:8" x14ac:dyDescent="0.25">
      <c r="A26" t="s">
        <v>322</v>
      </c>
      <c r="B26" t="s">
        <v>45</v>
      </c>
      <c r="C26" t="s">
        <v>57</v>
      </c>
      <c r="D26" t="s">
        <v>58</v>
      </c>
      <c r="E26">
        <v>21</v>
      </c>
      <c r="F26" t="s">
        <v>59</v>
      </c>
      <c r="G26">
        <v>568</v>
      </c>
      <c r="H26">
        <v>16</v>
      </c>
    </row>
    <row r="27" spans="1:8" x14ac:dyDescent="0.25">
      <c r="A27" t="s">
        <v>323</v>
      </c>
      <c r="B27" t="s">
        <v>60</v>
      </c>
      <c r="C27" t="s">
        <v>46</v>
      </c>
      <c r="D27" t="s">
        <v>61</v>
      </c>
      <c r="E27" t="s">
        <v>48</v>
      </c>
      <c r="F27" t="s">
        <v>54</v>
      </c>
      <c r="G27">
        <v>1062</v>
      </c>
      <c r="H27">
        <v>19</v>
      </c>
    </row>
    <row r="28" spans="1:8" x14ac:dyDescent="0.25">
      <c r="A28" t="s">
        <v>324</v>
      </c>
      <c r="B28" t="s">
        <v>60</v>
      </c>
      <c r="C28" t="s">
        <v>46</v>
      </c>
      <c r="D28" t="s">
        <v>61</v>
      </c>
      <c r="E28" t="s">
        <v>49</v>
      </c>
      <c r="F28" t="s">
        <v>54</v>
      </c>
      <c r="G28">
        <v>1062</v>
      </c>
      <c r="H28">
        <v>15</v>
      </c>
    </row>
    <row r="29" spans="1:8" x14ac:dyDescent="0.25">
      <c r="A29" t="s">
        <v>323</v>
      </c>
      <c r="B29" t="s">
        <v>60</v>
      </c>
      <c r="C29" t="s">
        <v>46</v>
      </c>
      <c r="D29" t="s">
        <v>61</v>
      </c>
      <c r="E29" t="s">
        <v>48</v>
      </c>
      <c r="F29" t="s">
        <v>54</v>
      </c>
      <c r="G29">
        <v>1062</v>
      </c>
      <c r="H29">
        <v>7</v>
      </c>
    </row>
    <row r="30" spans="1:8" x14ac:dyDescent="0.25">
      <c r="A30" t="s">
        <v>14</v>
      </c>
      <c r="B30" t="s">
        <v>60</v>
      </c>
      <c r="C30" t="s">
        <v>46</v>
      </c>
      <c r="D30" t="s">
        <v>61</v>
      </c>
      <c r="E30" t="s">
        <v>50</v>
      </c>
      <c r="F30" t="s">
        <v>54</v>
      </c>
      <c r="G30">
        <v>1042</v>
      </c>
      <c r="H30">
        <v>13</v>
      </c>
    </row>
    <row r="31" spans="1:8" x14ac:dyDescent="0.25">
      <c r="A31" t="s">
        <v>323</v>
      </c>
      <c r="B31" t="s">
        <v>60</v>
      </c>
      <c r="C31" t="s">
        <v>46</v>
      </c>
      <c r="D31" t="s">
        <v>61</v>
      </c>
      <c r="E31" t="s">
        <v>48</v>
      </c>
      <c r="F31" t="s">
        <v>54</v>
      </c>
      <c r="G31">
        <v>1062</v>
      </c>
      <c r="H31">
        <v>7</v>
      </c>
    </row>
    <row r="32" spans="1:8" x14ac:dyDescent="0.25">
      <c r="A32" t="s">
        <v>325</v>
      </c>
      <c r="B32" t="s">
        <v>60</v>
      </c>
      <c r="C32" t="s">
        <v>55</v>
      </c>
      <c r="D32" t="s">
        <v>62</v>
      </c>
      <c r="E32">
        <v>48</v>
      </c>
      <c r="F32" t="s">
        <v>41</v>
      </c>
      <c r="G32">
        <v>1189</v>
      </c>
      <c r="H32">
        <v>2</v>
      </c>
    </row>
    <row r="33" spans="1:8" x14ac:dyDescent="0.25">
      <c r="A33" t="s">
        <v>326</v>
      </c>
      <c r="B33" t="s">
        <v>60</v>
      </c>
      <c r="C33" t="s">
        <v>55</v>
      </c>
      <c r="D33" t="s">
        <v>62</v>
      </c>
      <c r="E33">
        <v>49</v>
      </c>
      <c r="F33" t="s">
        <v>42</v>
      </c>
      <c r="G33">
        <v>1189</v>
      </c>
      <c r="H33">
        <v>22</v>
      </c>
    </row>
    <row r="34" spans="1:8" x14ac:dyDescent="0.25">
      <c r="A34" t="s">
        <v>327</v>
      </c>
      <c r="B34" t="s">
        <v>60</v>
      </c>
      <c r="C34" t="s">
        <v>63</v>
      </c>
      <c r="D34" t="s">
        <v>64</v>
      </c>
      <c r="E34" t="s">
        <v>48</v>
      </c>
      <c r="F34" t="s">
        <v>41</v>
      </c>
      <c r="G34">
        <v>1480</v>
      </c>
      <c r="H34">
        <v>17</v>
      </c>
    </row>
    <row r="35" spans="1:8" x14ac:dyDescent="0.25">
      <c r="A35" t="s">
        <v>13</v>
      </c>
      <c r="B35" t="s">
        <v>60</v>
      </c>
      <c r="C35" t="s">
        <v>63</v>
      </c>
      <c r="D35" t="s">
        <v>64</v>
      </c>
      <c r="E35" t="s">
        <v>49</v>
      </c>
      <c r="F35" t="s">
        <v>41</v>
      </c>
      <c r="G35">
        <v>1480</v>
      </c>
      <c r="H35">
        <v>2</v>
      </c>
    </row>
    <row r="36" spans="1:8" x14ac:dyDescent="0.25">
      <c r="A36" t="s">
        <v>328</v>
      </c>
      <c r="B36" t="s">
        <v>65</v>
      </c>
      <c r="C36" t="s">
        <v>55</v>
      </c>
      <c r="D36" t="s">
        <v>66</v>
      </c>
      <c r="E36">
        <v>36</v>
      </c>
      <c r="F36" t="s">
        <v>67</v>
      </c>
      <c r="G36">
        <v>263</v>
      </c>
      <c r="H36">
        <v>25</v>
      </c>
    </row>
    <row r="37" spans="1:8" x14ac:dyDescent="0.25">
      <c r="A37" t="s">
        <v>329</v>
      </c>
      <c r="B37" t="s">
        <v>65</v>
      </c>
      <c r="C37" t="s">
        <v>55</v>
      </c>
      <c r="D37" t="s">
        <v>68</v>
      </c>
      <c r="E37">
        <v>46</v>
      </c>
      <c r="F37" t="s">
        <v>67</v>
      </c>
      <c r="G37">
        <v>263</v>
      </c>
      <c r="H37">
        <v>13</v>
      </c>
    </row>
    <row r="38" spans="1:8" x14ac:dyDescent="0.25">
      <c r="A38" t="s">
        <v>330</v>
      </c>
      <c r="B38" t="s">
        <v>65</v>
      </c>
      <c r="C38" t="s">
        <v>55</v>
      </c>
      <c r="D38" t="s">
        <v>69</v>
      </c>
      <c r="E38">
        <v>56</v>
      </c>
      <c r="F38" t="s">
        <v>67</v>
      </c>
      <c r="G38">
        <v>263</v>
      </c>
      <c r="H38">
        <v>22</v>
      </c>
    </row>
    <row r="39" spans="1:8" x14ac:dyDescent="0.25">
      <c r="A39" t="s">
        <v>331</v>
      </c>
      <c r="B39" t="s">
        <v>65</v>
      </c>
      <c r="C39" t="s">
        <v>52</v>
      </c>
      <c r="D39">
        <v>3700</v>
      </c>
      <c r="E39">
        <v>13</v>
      </c>
      <c r="F39" t="s">
        <v>70</v>
      </c>
      <c r="G39">
        <v>298</v>
      </c>
      <c r="H39">
        <v>25</v>
      </c>
    </row>
    <row r="40" spans="1:8" x14ac:dyDescent="0.25">
      <c r="A40" t="s">
        <v>332</v>
      </c>
      <c r="B40" t="s">
        <v>65</v>
      </c>
      <c r="C40" t="s">
        <v>52</v>
      </c>
      <c r="D40">
        <v>3700</v>
      </c>
      <c r="E40">
        <v>13</v>
      </c>
      <c r="F40" t="s">
        <v>71</v>
      </c>
      <c r="G40">
        <v>298</v>
      </c>
      <c r="H40">
        <v>11</v>
      </c>
    </row>
    <row r="41" spans="1:8" x14ac:dyDescent="0.25">
      <c r="A41" t="s">
        <v>333</v>
      </c>
      <c r="B41" t="s">
        <v>65</v>
      </c>
      <c r="C41" t="s">
        <v>52</v>
      </c>
      <c r="D41">
        <v>3700</v>
      </c>
      <c r="E41">
        <v>16</v>
      </c>
      <c r="F41" t="s">
        <v>70</v>
      </c>
      <c r="G41">
        <v>298</v>
      </c>
      <c r="H41">
        <v>3</v>
      </c>
    </row>
    <row r="42" spans="1:8" x14ac:dyDescent="0.25">
      <c r="A42" t="s">
        <v>332</v>
      </c>
      <c r="B42" t="s">
        <v>65</v>
      </c>
      <c r="C42" t="s">
        <v>52</v>
      </c>
      <c r="D42">
        <v>3700</v>
      </c>
      <c r="E42">
        <v>13</v>
      </c>
      <c r="F42" t="s">
        <v>71</v>
      </c>
      <c r="G42">
        <v>298</v>
      </c>
      <c r="H42">
        <v>23</v>
      </c>
    </row>
    <row r="43" spans="1:8" x14ac:dyDescent="0.25">
      <c r="A43" t="s">
        <v>334</v>
      </c>
      <c r="B43" t="s">
        <v>65</v>
      </c>
      <c r="C43" t="s">
        <v>52</v>
      </c>
      <c r="D43">
        <v>3700</v>
      </c>
      <c r="E43">
        <v>18</v>
      </c>
      <c r="F43" t="s">
        <v>70</v>
      </c>
      <c r="G43">
        <v>298</v>
      </c>
      <c r="H43">
        <v>15</v>
      </c>
    </row>
    <row r="44" spans="1:8" x14ac:dyDescent="0.25">
      <c r="A44" t="s">
        <v>335</v>
      </c>
      <c r="B44" t="s">
        <v>65</v>
      </c>
      <c r="C44" t="s">
        <v>52</v>
      </c>
      <c r="D44">
        <v>3700</v>
      </c>
      <c r="E44">
        <v>18</v>
      </c>
      <c r="F44" t="s">
        <v>71</v>
      </c>
      <c r="G44">
        <v>298</v>
      </c>
      <c r="H44">
        <v>25</v>
      </c>
    </row>
    <row r="45" spans="1:8" x14ac:dyDescent="0.25">
      <c r="A45" t="s">
        <v>336</v>
      </c>
      <c r="B45" t="s">
        <v>65</v>
      </c>
      <c r="C45" t="s">
        <v>72</v>
      </c>
      <c r="D45" t="s">
        <v>73</v>
      </c>
      <c r="E45" t="s">
        <v>49</v>
      </c>
      <c r="F45" t="s">
        <v>74</v>
      </c>
      <c r="G45">
        <v>336</v>
      </c>
      <c r="H45">
        <v>9</v>
      </c>
    </row>
    <row r="46" spans="1:8" x14ac:dyDescent="0.25">
      <c r="A46" t="s">
        <v>337</v>
      </c>
      <c r="B46" t="s">
        <v>65</v>
      </c>
      <c r="C46" t="s">
        <v>72</v>
      </c>
      <c r="D46" t="s">
        <v>75</v>
      </c>
      <c r="E46" t="s">
        <v>48</v>
      </c>
      <c r="F46" t="s">
        <v>74</v>
      </c>
      <c r="G46">
        <v>337</v>
      </c>
      <c r="H46">
        <v>6</v>
      </c>
    </row>
    <row r="47" spans="1:8" x14ac:dyDescent="0.25">
      <c r="A47" t="s">
        <v>338</v>
      </c>
      <c r="B47" t="s">
        <v>65</v>
      </c>
      <c r="C47" t="s">
        <v>72</v>
      </c>
      <c r="D47" t="s">
        <v>76</v>
      </c>
      <c r="E47" t="s">
        <v>50</v>
      </c>
      <c r="F47" t="s">
        <v>74</v>
      </c>
      <c r="G47">
        <v>338</v>
      </c>
      <c r="H47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5"/>
  <sheetViews>
    <sheetView workbookViewId="0">
      <selection activeCell="L12" sqref="L12"/>
    </sheetView>
  </sheetViews>
  <sheetFormatPr baseColWidth="10" defaultRowHeight="15" x14ac:dyDescent="0.25"/>
  <cols>
    <col min="1" max="1" width="17.5703125" bestFit="1" customWidth="1"/>
    <col min="5" max="5" width="23.5703125" bestFit="1" customWidth="1"/>
    <col min="6" max="6" width="19.7109375" bestFit="1" customWidth="1"/>
    <col min="8" max="8" width="13.28515625" bestFit="1" customWidth="1"/>
  </cols>
  <sheetData>
    <row r="1" spans="1:9" x14ac:dyDescent="0.25">
      <c r="A1" t="s">
        <v>77</v>
      </c>
    </row>
    <row r="3" spans="1:9" x14ac:dyDescent="0.25">
      <c r="A3" t="s">
        <v>78</v>
      </c>
      <c r="B3" t="s">
        <v>79</v>
      </c>
      <c r="C3" t="s">
        <v>80</v>
      </c>
      <c r="D3" t="s">
        <v>81</v>
      </c>
      <c r="E3" t="s">
        <v>82</v>
      </c>
      <c r="F3" t="s">
        <v>83</v>
      </c>
      <c r="G3" t="s">
        <v>84</v>
      </c>
      <c r="H3" t="s">
        <v>85</v>
      </c>
      <c r="I3" t="s">
        <v>86</v>
      </c>
    </row>
    <row r="4" spans="1:9" x14ac:dyDescent="0.25">
      <c r="A4" t="s">
        <v>87</v>
      </c>
      <c r="B4" t="s">
        <v>88</v>
      </c>
      <c r="C4" t="s">
        <v>89</v>
      </c>
      <c r="D4" t="s">
        <v>90</v>
      </c>
      <c r="E4" t="s">
        <v>91</v>
      </c>
      <c r="F4" t="s">
        <v>92</v>
      </c>
      <c r="G4">
        <v>37000</v>
      </c>
      <c r="H4" t="s">
        <v>93</v>
      </c>
      <c r="I4" t="s">
        <v>94</v>
      </c>
    </row>
    <row r="5" spans="1:9" x14ac:dyDescent="0.25">
      <c r="A5" t="s">
        <v>95</v>
      </c>
      <c r="B5" t="s">
        <v>88</v>
      </c>
      <c r="C5" t="s">
        <v>96</v>
      </c>
      <c r="D5" t="s">
        <v>97</v>
      </c>
      <c r="E5" t="s">
        <v>98</v>
      </c>
      <c r="F5" t="s">
        <v>99</v>
      </c>
      <c r="G5">
        <v>37300</v>
      </c>
      <c r="H5" t="s">
        <v>100</v>
      </c>
      <c r="I5" t="s">
        <v>101</v>
      </c>
    </row>
    <row r="6" spans="1:9" x14ac:dyDescent="0.25">
      <c r="A6" t="s">
        <v>102</v>
      </c>
      <c r="B6" t="s">
        <v>88</v>
      </c>
      <c r="C6" t="s">
        <v>103</v>
      </c>
      <c r="D6" t="s">
        <v>104</v>
      </c>
      <c r="E6" t="s">
        <v>105</v>
      </c>
      <c r="F6" t="s">
        <v>106</v>
      </c>
      <c r="G6">
        <v>37400</v>
      </c>
      <c r="H6" t="s">
        <v>107</v>
      </c>
      <c r="I6" t="s">
        <v>108</v>
      </c>
    </row>
    <row r="7" spans="1:9" x14ac:dyDescent="0.25">
      <c r="A7" t="s">
        <v>4</v>
      </c>
      <c r="B7" t="s">
        <v>88</v>
      </c>
      <c r="C7" t="s">
        <v>109</v>
      </c>
      <c r="D7" t="s">
        <v>110</v>
      </c>
      <c r="E7" t="s">
        <v>111</v>
      </c>
      <c r="F7" t="s">
        <v>112</v>
      </c>
      <c r="G7">
        <v>37270</v>
      </c>
      <c r="H7" t="s">
        <v>113</v>
      </c>
      <c r="I7" t="s">
        <v>114</v>
      </c>
    </row>
    <row r="8" spans="1:9" x14ac:dyDescent="0.25">
      <c r="A8" t="s">
        <v>115</v>
      </c>
      <c r="B8" t="s">
        <v>116</v>
      </c>
      <c r="C8" t="s">
        <v>117</v>
      </c>
      <c r="D8" t="s">
        <v>118</v>
      </c>
      <c r="E8" t="s">
        <v>119</v>
      </c>
      <c r="F8" t="s">
        <v>120</v>
      </c>
      <c r="G8">
        <v>37270</v>
      </c>
      <c r="H8" t="s">
        <v>121</v>
      </c>
      <c r="I8" t="s">
        <v>122</v>
      </c>
    </row>
    <row r="9" spans="1:9" x14ac:dyDescent="0.25">
      <c r="A9" t="s">
        <v>123</v>
      </c>
      <c r="B9" t="s">
        <v>124</v>
      </c>
      <c r="C9" t="s">
        <v>125</v>
      </c>
      <c r="D9" t="s">
        <v>126</v>
      </c>
      <c r="E9" t="s">
        <v>127</v>
      </c>
      <c r="F9" t="s">
        <v>128</v>
      </c>
      <c r="G9">
        <v>37270</v>
      </c>
      <c r="H9" t="s">
        <v>129</v>
      </c>
      <c r="I9" t="s">
        <v>130</v>
      </c>
    </row>
    <row r="10" spans="1:9" x14ac:dyDescent="0.25">
      <c r="A10" t="s">
        <v>131</v>
      </c>
      <c r="B10" t="s">
        <v>88</v>
      </c>
      <c r="C10" t="s">
        <v>132</v>
      </c>
      <c r="D10" t="s">
        <v>133</v>
      </c>
      <c r="E10" t="s">
        <v>134</v>
      </c>
      <c r="F10" t="s">
        <v>135</v>
      </c>
      <c r="G10">
        <v>75000</v>
      </c>
      <c r="H10" t="s">
        <v>136</v>
      </c>
      <c r="I10" t="s">
        <v>137</v>
      </c>
    </row>
    <row r="11" spans="1:9" x14ac:dyDescent="0.25">
      <c r="A11" t="s">
        <v>138</v>
      </c>
      <c r="B11" t="s">
        <v>124</v>
      </c>
      <c r="C11" t="s">
        <v>139</v>
      </c>
      <c r="D11" t="s">
        <v>140</v>
      </c>
      <c r="E11" t="s">
        <v>141</v>
      </c>
      <c r="F11" t="s">
        <v>142</v>
      </c>
      <c r="G11" t="s">
        <v>143</v>
      </c>
      <c r="H11" t="s">
        <v>144</v>
      </c>
      <c r="I11" t="s">
        <v>145</v>
      </c>
    </row>
    <row r="12" spans="1:9" x14ac:dyDescent="0.25">
      <c r="A12" t="s">
        <v>146</v>
      </c>
      <c r="B12" t="s">
        <v>88</v>
      </c>
      <c r="C12" t="s">
        <v>147</v>
      </c>
      <c r="D12" t="s">
        <v>148</v>
      </c>
      <c r="E12" t="s">
        <v>149</v>
      </c>
      <c r="F12" t="s">
        <v>150</v>
      </c>
      <c r="G12">
        <v>78580</v>
      </c>
      <c r="H12" t="s">
        <v>151</v>
      </c>
      <c r="I12" t="s">
        <v>152</v>
      </c>
    </row>
    <row r="13" spans="1:9" x14ac:dyDescent="0.25">
      <c r="A13" t="s">
        <v>153</v>
      </c>
      <c r="B13" t="s">
        <v>88</v>
      </c>
      <c r="C13" t="s">
        <v>154</v>
      </c>
      <c r="D13" t="s">
        <v>155</v>
      </c>
      <c r="E13" t="s">
        <v>156</v>
      </c>
      <c r="F13" t="s">
        <v>135</v>
      </c>
      <c r="G13">
        <v>75000</v>
      </c>
      <c r="H13" t="s">
        <v>157</v>
      </c>
      <c r="I13" t="s">
        <v>158</v>
      </c>
    </row>
    <row r="14" spans="1:9" x14ac:dyDescent="0.25">
      <c r="A14" t="s">
        <v>159</v>
      </c>
      <c r="B14" t="s">
        <v>88</v>
      </c>
      <c r="C14" t="s">
        <v>160</v>
      </c>
      <c r="D14" t="s">
        <v>161</v>
      </c>
      <c r="E14" t="s">
        <v>162</v>
      </c>
      <c r="F14" t="s">
        <v>163</v>
      </c>
      <c r="G14">
        <v>31000</v>
      </c>
      <c r="H14" t="s">
        <v>164</v>
      </c>
      <c r="I14" t="s">
        <v>165</v>
      </c>
    </row>
    <row r="15" spans="1:9" x14ac:dyDescent="0.25">
      <c r="A15" t="s">
        <v>166</v>
      </c>
      <c r="B15" t="s">
        <v>88</v>
      </c>
      <c r="C15" t="s">
        <v>167</v>
      </c>
      <c r="D15" t="s">
        <v>168</v>
      </c>
      <c r="E15" t="s">
        <v>169</v>
      </c>
      <c r="F15" t="s">
        <v>135</v>
      </c>
      <c r="G15">
        <v>75000</v>
      </c>
      <c r="H15" t="s">
        <v>170</v>
      </c>
      <c r="I15" t="s">
        <v>171</v>
      </c>
    </row>
    <row r="16" spans="1:9" x14ac:dyDescent="0.25">
      <c r="A16" t="s">
        <v>172</v>
      </c>
      <c r="B16" t="s">
        <v>88</v>
      </c>
      <c r="C16" t="s">
        <v>173</v>
      </c>
      <c r="D16" t="s">
        <v>174</v>
      </c>
      <c r="E16" t="s">
        <v>175</v>
      </c>
      <c r="F16" t="s">
        <v>176</v>
      </c>
      <c r="G16">
        <v>13000</v>
      </c>
      <c r="H16" t="s">
        <v>177</v>
      </c>
      <c r="I16" t="s">
        <v>178</v>
      </c>
    </row>
    <row r="17" spans="1:9" x14ac:dyDescent="0.25">
      <c r="A17" t="s">
        <v>179</v>
      </c>
      <c r="B17" t="s">
        <v>88</v>
      </c>
      <c r="C17" t="s">
        <v>180</v>
      </c>
      <c r="D17" t="s">
        <v>181</v>
      </c>
      <c r="E17" t="s">
        <v>182</v>
      </c>
      <c r="F17" t="s">
        <v>183</v>
      </c>
      <c r="G17">
        <v>14000</v>
      </c>
      <c r="H17" t="s">
        <v>184</v>
      </c>
      <c r="I17" t="s">
        <v>185</v>
      </c>
    </row>
    <row r="18" spans="1:9" x14ac:dyDescent="0.25">
      <c r="A18" t="s">
        <v>186</v>
      </c>
      <c r="B18" t="s">
        <v>88</v>
      </c>
      <c r="C18" t="s">
        <v>160</v>
      </c>
      <c r="D18" t="s">
        <v>187</v>
      </c>
      <c r="E18" t="s">
        <v>188</v>
      </c>
      <c r="F18" t="s">
        <v>189</v>
      </c>
      <c r="G18">
        <v>54000</v>
      </c>
      <c r="H18" t="s">
        <v>190</v>
      </c>
      <c r="I18" t="s">
        <v>191</v>
      </c>
    </row>
    <row r="19" spans="1:9" x14ac:dyDescent="0.25">
      <c r="A19" t="s">
        <v>192</v>
      </c>
      <c r="B19" t="s">
        <v>88</v>
      </c>
      <c r="C19" t="s">
        <v>193</v>
      </c>
      <c r="D19" t="s">
        <v>194</v>
      </c>
      <c r="E19" t="s">
        <v>195</v>
      </c>
      <c r="F19" t="s">
        <v>196</v>
      </c>
      <c r="G19">
        <v>59000</v>
      </c>
      <c r="H19" t="s">
        <v>197</v>
      </c>
      <c r="I19" t="s">
        <v>198</v>
      </c>
    </row>
    <row r="20" spans="1:9" x14ac:dyDescent="0.25">
      <c r="A20" t="s">
        <v>199</v>
      </c>
      <c r="B20" t="s">
        <v>124</v>
      </c>
      <c r="C20" t="s">
        <v>200</v>
      </c>
      <c r="D20" t="s">
        <v>201</v>
      </c>
      <c r="E20" t="s">
        <v>202</v>
      </c>
      <c r="F20" t="s">
        <v>183</v>
      </c>
      <c r="G20">
        <v>14000</v>
      </c>
      <c r="H20" t="s">
        <v>203</v>
      </c>
      <c r="I20" t="s">
        <v>204</v>
      </c>
    </row>
    <row r="21" spans="1:9" x14ac:dyDescent="0.25">
      <c r="A21" t="s">
        <v>205</v>
      </c>
      <c r="B21" t="s">
        <v>88</v>
      </c>
      <c r="C21" t="s">
        <v>206</v>
      </c>
      <c r="D21" t="s">
        <v>207</v>
      </c>
      <c r="E21" t="s">
        <v>208</v>
      </c>
      <c r="F21" t="s">
        <v>209</v>
      </c>
      <c r="G21">
        <v>21000</v>
      </c>
      <c r="H21" t="s">
        <v>210</v>
      </c>
      <c r="I21" t="s">
        <v>211</v>
      </c>
    </row>
    <row r="22" spans="1:9" x14ac:dyDescent="0.25">
      <c r="A22" t="s">
        <v>212</v>
      </c>
      <c r="B22" t="s">
        <v>88</v>
      </c>
      <c r="C22" t="s">
        <v>213</v>
      </c>
      <c r="D22" t="s">
        <v>214</v>
      </c>
      <c r="E22" t="s">
        <v>215</v>
      </c>
      <c r="F22" t="s">
        <v>216</v>
      </c>
      <c r="G22">
        <v>24100</v>
      </c>
      <c r="H22" t="s">
        <v>217</v>
      </c>
      <c r="I22" t="s">
        <v>218</v>
      </c>
    </row>
    <row r="23" spans="1:9" x14ac:dyDescent="0.25">
      <c r="A23" t="s">
        <v>219</v>
      </c>
      <c r="B23" t="s">
        <v>124</v>
      </c>
      <c r="C23" t="s">
        <v>220</v>
      </c>
      <c r="D23" t="s">
        <v>221</v>
      </c>
      <c r="E23" t="s">
        <v>222</v>
      </c>
      <c r="F23" t="s">
        <v>223</v>
      </c>
      <c r="G23">
        <v>30000</v>
      </c>
      <c r="H23" t="s">
        <v>224</v>
      </c>
      <c r="I23" t="s">
        <v>225</v>
      </c>
    </row>
    <row r="24" spans="1:9" x14ac:dyDescent="0.25">
      <c r="A24" t="s">
        <v>226</v>
      </c>
      <c r="B24" t="s">
        <v>124</v>
      </c>
      <c r="C24" t="s">
        <v>227</v>
      </c>
      <c r="D24" t="s">
        <v>228</v>
      </c>
      <c r="E24" t="s">
        <v>229</v>
      </c>
      <c r="F24" t="s">
        <v>230</v>
      </c>
      <c r="G24">
        <v>34000</v>
      </c>
      <c r="H24" t="s">
        <v>231</v>
      </c>
      <c r="I24" t="s">
        <v>232</v>
      </c>
    </row>
    <row r="25" spans="1:9" x14ac:dyDescent="0.25">
      <c r="A25" t="s">
        <v>233</v>
      </c>
      <c r="B25" t="s">
        <v>124</v>
      </c>
      <c r="C25" t="s">
        <v>234</v>
      </c>
      <c r="D25" t="s">
        <v>235</v>
      </c>
      <c r="E25" t="s">
        <v>236</v>
      </c>
      <c r="F25" t="s">
        <v>237</v>
      </c>
      <c r="G25">
        <v>35000</v>
      </c>
      <c r="H25" t="s">
        <v>238</v>
      </c>
      <c r="I25" t="s">
        <v>239</v>
      </c>
    </row>
    <row r="26" spans="1:9" x14ac:dyDescent="0.25">
      <c r="A26" t="s">
        <v>240</v>
      </c>
      <c r="B26" t="s">
        <v>124</v>
      </c>
      <c r="C26" t="s">
        <v>241</v>
      </c>
      <c r="D26" t="s">
        <v>242</v>
      </c>
      <c r="E26" t="s">
        <v>243</v>
      </c>
      <c r="F26" t="s">
        <v>244</v>
      </c>
      <c r="G26">
        <v>44000</v>
      </c>
      <c r="H26" t="s">
        <v>245</v>
      </c>
      <c r="I26" t="s">
        <v>246</v>
      </c>
    </row>
    <row r="27" spans="1:9" x14ac:dyDescent="0.25">
      <c r="A27" t="s">
        <v>247</v>
      </c>
      <c r="B27" t="s">
        <v>124</v>
      </c>
      <c r="C27" t="s">
        <v>248</v>
      </c>
      <c r="D27" t="s">
        <v>249</v>
      </c>
      <c r="E27" t="s">
        <v>250</v>
      </c>
      <c r="F27" t="s">
        <v>251</v>
      </c>
      <c r="G27">
        <v>45000</v>
      </c>
      <c r="H27" t="s">
        <v>252</v>
      </c>
      <c r="I27" t="s">
        <v>253</v>
      </c>
    </row>
    <row r="28" spans="1:9" x14ac:dyDescent="0.25">
      <c r="A28" t="s">
        <v>254</v>
      </c>
      <c r="B28" t="s">
        <v>124</v>
      </c>
      <c r="C28" t="s">
        <v>255</v>
      </c>
      <c r="D28" t="s">
        <v>256</v>
      </c>
      <c r="E28" t="s">
        <v>257</v>
      </c>
      <c r="F28" t="s">
        <v>258</v>
      </c>
      <c r="G28">
        <v>51000</v>
      </c>
      <c r="H28" t="s">
        <v>259</v>
      </c>
      <c r="I28" t="s">
        <v>260</v>
      </c>
    </row>
    <row r="29" spans="1:9" x14ac:dyDescent="0.25">
      <c r="A29" t="s">
        <v>261</v>
      </c>
      <c r="B29" t="s">
        <v>88</v>
      </c>
      <c r="C29" t="s">
        <v>262</v>
      </c>
      <c r="D29" t="s">
        <v>263</v>
      </c>
      <c r="E29" t="s">
        <v>264</v>
      </c>
      <c r="F29" t="s">
        <v>196</v>
      </c>
      <c r="G29">
        <v>59000</v>
      </c>
      <c r="H29" t="s">
        <v>265</v>
      </c>
      <c r="I29" t="s">
        <v>266</v>
      </c>
    </row>
    <row r="30" spans="1:9" x14ac:dyDescent="0.25">
      <c r="A30" t="s">
        <v>267</v>
      </c>
      <c r="B30" t="s">
        <v>88</v>
      </c>
      <c r="C30" t="s">
        <v>268</v>
      </c>
      <c r="D30" t="s">
        <v>269</v>
      </c>
      <c r="E30" t="s">
        <v>270</v>
      </c>
      <c r="F30" t="s">
        <v>271</v>
      </c>
      <c r="G30">
        <v>62200</v>
      </c>
      <c r="H30" t="s">
        <v>272</v>
      </c>
      <c r="I30" t="s">
        <v>273</v>
      </c>
    </row>
    <row r="31" spans="1:9" x14ac:dyDescent="0.25">
      <c r="A31" t="s">
        <v>274</v>
      </c>
      <c r="B31" t="s">
        <v>88</v>
      </c>
      <c r="C31" t="s">
        <v>275</v>
      </c>
      <c r="D31" t="s">
        <v>276</v>
      </c>
      <c r="E31" t="s">
        <v>277</v>
      </c>
      <c r="F31" t="s">
        <v>278</v>
      </c>
      <c r="G31">
        <v>64000</v>
      </c>
      <c r="H31" t="s">
        <v>279</v>
      </c>
      <c r="I31" t="s">
        <v>280</v>
      </c>
    </row>
    <row r="32" spans="1:9" x14ac:dyDescent="0.25">
      <c r="A32" t="s">
        <v>281</v>
      </c>
      <c r="B32" t="s">
        <v>124</v>
      </c>
      <c r="C32" t="s">
        <v>282</v>
      </c>
      <c r="D32" t="s">
        <v>283</v>
      </c>
      <c r="E32" t="s">
        <v>284</v>
      </c>
      <c r="F32" t="s">
        <v>285</v>
      </c>
      <c r="G32" t="s">
        <v>286</v>
      </c>
      <c r="H32" t="s">
        <v>184</v>
      </c>
      <c r="I32" t="s">
        <v>287</v>
      </c>
    </row>
    <row r="33" spans="1:9" x14ac:dyDescent="0.25">
      <c r="A33" t="s">
        <v>288</v>
      </c>
      <c r="B33" t="s">
        <v>124</v>
      </c>
      <c r="C33" t="s">
        <v>289</v>
      </c>
      <c r="D33" t="s">
        <v>290</v>
      </c>
      <c r="E33" t="s">
        <v>291</v>
      </c>
      <c r="F33" t="s">
        <v>292</v>
      </c>
      <c r="G33">
        <v>67000</v>
      </c>
      <c r="H33" t="s">
        <v>293</v>
      </c>
      <c r="I33" t="s">
        <v>294</v>
      </c>
    </row>
    <row r="34" spans="1:9" x14ac:dyDescent="0.25">
      <c r="A34" t="s">
        <v>295</v>
      </c>
      <c r="B34" t="s">
        <v>88</v>
      </c>
      <c r="C34" t="s">
        <v>296</v>
      </c>
      <c r="D34" t="s">
        <v>297</v>
      </c>
      <c r="E34" t="s">
        <v>298</v>
      </c>
      <c r="F34" t="s">
        <v>135</v>
      </c>
      <c r="G34">
        <v>75000</v>
      </c>
      <c r="H34" t="s">
        <v>299</v>
      </c>
      <c r="I34" t="s">
        <v>300</v>
      </c>
    </row>
    <row r="35" spans="1:9" x14ac:dyDescent="0.25">
      <c r="A35" t="s">
        <v>301</v>
      </c>
      <c r="B35" t="s">
        <v>88</v>
      </c>
      <c r="C35" t="s">
        <v>302</v>
      </c>
      <c r="D35" t="s">
        <v>303</v>
      </c>
      <c r="E35" t="s">
        <v>304</v>
      </c>
      <c r="F35" t="s">
        <v>305</v>
      </c>
      <c r="G35">
        <v>88000</v>
      </c>
      <c r="H35" t="s">
        <v>306</v>
      </c>
      <c r="I35" t="s">
        <v>307</v>
      </c>
    </row>
  </sheetData>
  <hyperlinks>
    <hyperlink ref="I13" r:id="rId1"/>
    <hyperlink ref="I4" r:id="rId2"/>
    <hyperlink ref="I5" r:id="rId3"/>
    <hyperlink ref="I6" r:id="rId4"/>
    <hyperlink ref="I7" r:id="rId5"/>
    <hyperlink ref="I8" r:id="rId6"/>
    <hyperlink ref="I9" r:id="rId7"/>
    <hyperlink ref="I11" r:id="rId8"/>
    <hyperlink ref="I12" r:id="rId9"/>
    <hyperlink ref="I14" r:id="rId10"/>
    <hyperlink ref="I15" r:id="rId11"/>
    <hyperlink ref="I16" r:id="rId12"/>
    <hyperlink ref="I17" r:id="rId13"/>
    <hyperlink ref="I18" r:id="rId14"/>
    <hyperlink ref="I19" r:id="rId15"/>
    <hyperlink ref="I20" r:id="rId16"/>
    <hyperlink ref="I21" r:id="rId17"/>
    <hyperlink ref="I22" r:id="rId18"/>
    <hyperlink ref="I23" r:id="rId19"/>
    <hyperlink ref="I24" r:id="rId20"/>
    <hyperlink ref="I25" r:id="rId21"/>
    <hyperlink ref="I26" r:id="rId22"/>
    <hyperlink ref="I27" r:id="rId23"/>
    <hyperlink ref="I28" r:id="rId24"/>
    <hyperlink ref="I29" r:id="rId25"/>
    <hyperlink ref="I30" r:id="rId26"/>
    <hyperlink ref="I31" r:id="rId27"/>
    <hyperlink ref="I32" r:id="rId28"/>
    <hyperlink ref="I33" r:id="rId29"/>
    <hyperlink ref="I34" r:id="rId30"/>
    <hyperlink ref="I35" r:id="rId31"/>
    <hyperlink ref="I10" r:id="rId3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00"/>
  <sheetViews>
    <sheetView workbookViewId="0">
      <selection sqref="A1:C20"/>
    </sheetView>
  </sheetViews>
  <sheetFormatPr baseColWidth="10" defaultRowHeight="15" x14ac:dyDescent="0.25"/>
  <sheetData>
    <row r="1" spans="1:3" x14ac:dyDescent="0.25">
      <c r="A1" s="84" t="s">
        <v>339</v>
      </c>
      <c r="B1" s="84" t="s">
        <v>340</v>
      </c>
      <c r="C1" s="84" t="s">
        <v>24</v>
      </c>
    </row>
    <row r="2" spans="1:3" x14ac:dyDescent="0.25">
      <c r="A2" s="85">
        <v>41765</v>
      </c>
      <c r="B2" s="84" t="s">
        <v>4</v>
      </c>
      <c r="C2" s="84">
        <v>1869.096</v>
      </c>
    </row>
    <row r="3" spans="1:3" x14ac:dyDescent="0.25">
      <c r="A3" s="85"/>
      <c r="B3" s="84"/>
      <c r="C3" s="84"/>
    </row>
    <row r="4" spans="1:3" x14ac:dyDescent="0.25">
      <c r="A4" s="85"/>
      <c r="B4" s="84"/>
      <c r="C4" s="84"/>
    </row>
    <row r="5" spans="1:3" x14ac:dyDescent="0.25">
      <c r="A5" s="85"/>
      <c r="B5" s="84"/>
      <c r="C5" s="84"/>
    </row>
    <row r="6" spans="1:3" x14ac:dyDescent="0.25">
      <c r="A6" s="85"/>
      <c r="B6" s="84"/>
      <c r="C6" s="84"/>
    </row>
    <row r="7" spans="1:3" x14ac:dyDescent="0.25">
      <c r="A7" s="85"/>
      <c r="B7" s="84"/>
      <c r="C7" s="84"/>
    </row>
    <row r="8" spans="1:3" x14ac:dyDescent="0.25">
      <c r="A8" s="85"/>
      <c r="B8" s="84"/>
      <c r="C8" s="84"/>
    </row>
    <row r="9" spans="1:3" x14ac:dyDescent="0.25">
      <c r="A9" s="85"/>
      <c r="B9" s="84"/>
      <c r="C9" s="84"/>
    </row>
    <row r="10" spans="1:3" x14ac:dyDescent="0.25">
      <c r="A10" s="85"/>
      <c r="B10" s="84"/>
      <c r="C10" s="84"/>
    </row>
    <row r="11" spans="1:3" x14ac:dyDescent="0.25">
      <c r="A11" s="85"/>
      <c r="B11" s="84"/>
      <c r="C11" s="84"/>
    </row>
    <row r="12" spans="1:3" x14ac:dyDescent="0.25">
      <c r="A12" s="85"/>
      <c r="B12" s="84"/>
      <c r="C12" s="84"/>
    </row>
    <row r="13" spans="1:3" x14ac:dyDescent="0.25">
      <c r="A13" s="85"/>
      <c r="B13" s="84"/>
      <c r="C13" s="84"/>
    </row>
    <row r="14" spans="1:3" x14ac:dyDescent="0.25">
      <c r="A14" s="85"/>
      <c r="B14" s="84"/>
      <c r="C14" s="84"/>
    </row>
    <row r="15" spans="1:3" x14ac:dyDescent="0.25">
      <c r="A15" s="85"/>
      <c r="B15" s="84"/>
      <c r="C15" s="84"/>
    </row>
    <row r="16" spans="1:3" x14ac:dyDescent="0.25">
      <c r="A16" s="85"/>
      <c r="B16" s="84"/>
      <c r="C16" s="84"/>
    </row>
    <row r="17" spans="1:3" x14ac:dyDescent="0.25">
      <c r="A17" s="85"/>
      <c r="B17" s="84"/>
      <c r="C17" s="84"/>
    </row>
    <row r="18" spans="1:3" x14ac:dyDescent="0.25">
      <c r="A18" s="85"/>
      <c r="B18" s="84"/>
      <c r="C18" s="84"/>
    </row>
    <row r="19" spans="1:3" x14ac:dyDescent="0.25">
      <c r="A19" s="85"/>
      <c r="B19" s="84"/>
      <c r="C19" s="84"/>
    </row>
    <row r="20" spans="1:3" x14ac:dyDescent="0.25">
      <c r="A20" s="85"/>
      <c r="B20" s="84"/>
      <c r="C20" s="84"/>
    </row>
    <row r="21" spans="1:3" x14ac:dyDescent="0.25">
      <c r="A21" s="83"/>
    </row>
    <row r="22" spans="1:3" x14ac:dyDescent="0.25">
      <c r="A22" s="83"/>
    </row>
    <row r="23" spans="1:3" x14ac:dyDescent="0.25">
      <c r="A23" s="83"/>
    </row>
    <row r="24" spans="1:3" x14ac:dyDescent="0.25">
      <c r="A24" s="83"/>
    </row>
    <row r="25" spans="1:3" x14ac:dyDescent="0.25">
      <c r="A25" s="83"/>
    </row>
    <row r="26" spans="1:3" x14ac:dyDescent="0.25">
      <c r="A26" s="83"/>
    </row>
    <row r="27" spans="1:3" x14ac:dyDescent="0.25">
      <c r="A27" s="83"/>
    </row>
    <row r="28" spans="1:3" x14ac:dyDescent="0.25">
      <c r="A28" s="83"/>
    </row>
    <row r="29" spans="1:3" x14ac:dyDescent="0.25">
      <c r="A29" s="83"/>
    </row>
    <row r="30" spans="1:3" x14ac:dyDescent="0.25">
      <c r="A30" s="83"/>
    </row>
    <row r="31" spans="1:3" x14ac:dyDescent="0.25">
      <c r="A31" s="83"/>
    </row>
    <row r="32" spans="1:3" x14ac:dyDescent="0.25">
      <c r="A32" s="83"/>
    </row>
    <row r="33" spans="1:1" x14ac:dyDescent="0.25">
      <c r="A33" s="83"/>
    </row>
    <row r="34" spans="1:1" x14ac:dyDescent="0.25">
      <c r="A34" s="83"/>
    </row>
    <row r="35" spans="1:1" x14ac:dyDescent="0.25">
      <c r="A35" s="83"/>
    </row>
    <row r="36" spans="1:1" x14ac:dyDescent="0.25">
      <c r="A36" s="83"/>
    </row>
    <row r="37" spans="1:1" x14ac:dyDescent="0.25">
      <c r="A37" s="83"/>
    </row>
    <row r="38" spans="1:1" x14ac:dyDescent="0.25">
      <c r="A38" s="83"/>
    </row>
    <row r="39" spans="1:1" x14ac:dyDescent="0.25">
      <c r="A39" s="83"/>
    </row>
    <row r="40" spans="1:1" x14ac:dyDescent="0.25">
      <c r="A40" s="83"/>
    </row>
    <row r="41" spans="1:1" x14ac:dyDescent="0.25">
      <c r="A41" s="83"/>
    </row>
    <row r="42" spans="1:1" x14ac:dyDescent="0.25">
      <c r="A42" s="83"/>
    </row>
    <row r="43" spans="1:1" x14ac:dyDescent="0.25">
      <c r="A43" s="83"/>
    </row>
    <row r="44" spans="1:1" x14ac:dyDescent="0.25">
      <c r="A44" s="83"/>
    </row>
    <row r="45" spans="1:1" x14ac:dyDescent="0.25">
      <c r="A45" s="83"/>
    </row>
    <row r="46" spans="1:1" x14ac:dyDescent="0.25">
      <c r="A46" s="83"/>
    </row>
    <row r="47" spans="1:1" x14ac:dyDescent="0.25">
      <c r="A47" s="83"/>
    </row>
    <row r="48" spans="1:1" x14ac:dyDescent="0.25">
      <c r="A48" s="83"/>
    </row>
    <row r="49" spans="1:1" x14ac:dyDescent="0.25">
      <c r="A49" s="83"/>
    </row>
    <row r="50" spans="1:1" x14ac:dyDescent="0.25">
      <c r="A50" s="83"/>
    </row>
    <row r="51" spans="1:1" x14ac:dyDescent="0.25">
      <c r="A51" s="83"/>
    </row>
    <row r="52" spans="1:1" x14ac:dyDescent="0.25">
      <c r="A52" s="83"/>
    </row>
    <row r="53" spans="1:1" x14ac:dyDescent="0.25">
      <c r="A53" s="83"/>
    </row>
    <row r="54" spans="1:1" x14ac:dyDescent="0.25">
      <c r="A54" s="83"/>
    </row>
    <row r="55" spans="1:1" x14ac:dyDescent="0.25">
      <c r="A55" s="83"/>
    </row>
    <row r="56" spans="1:1" x14ac:dyDescent="0.25">
      <c r="A56" s="83"/>
    </row>
    <row r="57" spans="1:1" x14ac:dyDescent="0.25">
      <c r="A57" s="83"/>
    </row>
    <row r="58" spans="1:1" x14ac:dyDescent="0.25">
      <c r="A58" s="83"/>
    </row>
    <row r="59" spans="1:1" x14ac:dyDescent="0.25">
      <c r="A59" s="83"/>
    </row>
    <row r="60" spans="1:1" x14ac:dyDescent="0.25">
      <c r="A60" s="83"/>
    </row>
    <row r="61" spans="1:1" x14ac:dyDescent="0.25">
      <c r="A61" s="83"/>
    </row>
    <row r="62" spans="1:1" x14ac:dyDescent="0.25">
      <c r="A62" s="83"/>
    </row>
    <row r="63" spans="1:1" x14ac:dyDescent="0.25">
      <c r="A63" s="83"/>
    </row>
    <row r="64" spans="1:1" x14ac:dyDescent="0.25">
      <c r="A64" s="83"/>
    </row>
    <row r="65" spans="1:1" x14ac:dyDescent="0.25">
      <c r="A65" s="83"/>
    </row>
    <row r="66" spans="1:1" x14ac:dyDescent="0.25">
      <c r="A66" s="83"/>
    </row>
    <row r="67" spans="1:1" x14ac:dyDescent="0.25">
      <c r="A67" s="83"/>
    </row>
    <row r="68" spans="1:1" x14ac:dyDescent="0.25">
      <c r="A68" s="83"/>
    </row>
    <row r="69" spans="1:1" x14ac:dyDescent="0.25">
      <c r="A69" s="83"/>
    </row>
    <row r="70" spans="1:1" x14ac:dyDescent="0.25">
      <c r="A70" s="83"/>
    </row>
    <row r="71" spans="1:1" x14ac:dyDescent="0.25">
      <c r="A71" s="83"/>
    </row>
    <row r="72" spans="1:1" x14ac:dyDescent="0.25">
      <c r="A72" s="83"/>
    </row>
    <row r="73" spans="1:1" x14ac:dyDescent="0.25">
      <c r="A73" s="83"/>
    </row>
    <row r="74" spans="1:1" x14ac:dyDescent="0.25">
      <c r="A74" s="83"/>
    </row>
    <row r="75" spans="1:1" x14ac:dyDescent="0.25">
      <c r="A75" s="83"/>
    </row>
    <row r="76" spans="1:1" x14ac:dyDescent="0.25">
      <c r="A76" s="83"/>
    </row>
    <row r="77" spans="1:1" x14ac:dyDescent="0.25">
      <c r="A77" s="83"/>
    </row>
    <row r="78" spans="1:1" x14ac:dyDescent="0.25">
      <c r="A78" s="83"/>
    </row>
    <row r="79" spans="1:1" x14ac:dyDescent="0.25">
      <c r="A79" s="83"/>
    </row>
    <row r="80" spans="1:1" x14ac:dyDescent="0.25">
      <c r="A80" s="83"/>
    </row>
    <row r="81" spans="1:1" x14ac:dyDescent="0.25">
      <c r="A81" s="83"/>
    </row>
    <row r="82" spans="1:1" x14ac:dyDescent="0.25">
      <c r="A82" s="83"/>
    </row>
    <row r="83" spans="1:1" x14ac:dyDescent="0.25">
      <c r="A83" s="83"/>
    </row>
    <row r="84" spans="1:1" x14ac:dyDescent="0.25">
      <c r="A84" s="83"/>
    </row>
    <row r="85" spans="1:1" x14ac:dyDescent="0.25">
      <c r="A85" s="83"/>
    </row>
    <row r="86" spans="1:1" x14ac:dyDescent="0.25">
      <c r="A86" s="83"/>
    </row>
    <row r="87" spans="1:1" x14ac:dyDescent="0.25">
      <c r="A87" s="83"/>
    </row>
    <row r="88" spans="1:1" x14ac:dyDescent="0.25">
      <c r="A88" s="83"/>
    </row>
    <row r="89" spans="1:1" x14ac:dyDescent="0.25">
      <c r="A89" s="83"/>
    </row>
    <row r="90" spans="1:1" x14ac:dyDescent="0.25">
      <c r="A90" s="83"/>
    </row>
    <row r="91" spans="1:1" x14ac:dyDescent="0.25">
      <c r="A91" s="83"/>
    </row>
    <row r="92" spans="1:1" x14ac:dyDescent="0.25">
      <c r="A92" s="83"/>
    </row>
    <row r="93" spans="1:1" x14ac:dyDescent="0.25">
      <c r="A93" s="83"/>
    </row>
    <row r="94" spans="1:1" x14ac:dyDescent="0.25">
      <c r="A94" s="83"/>
    </row>
    <row r="95" spans="1:1" x14ac:dyDescent="0.25">
      <c r="A95" s="83"/>
    </row>
    <row r="96" spans="1:1" x14ac:dyDescent="0.25">
      <c r="A96" s="83"/>
    </row>
    <row r="97" spans="1:1" x14ac:dyDescent="0.25">
      <c r="A97" s="83"/>
    </row>
    <row r="98" spans="1:1" x14ac:dyDescent="0.25">
      <c r="A98" s="83"/>
    </row>
    <row r="99" spans="1:1" x14ac:dyDescent="0.25">
      <c r="A99" s="83"/>
    </row>
    <row r="100" spans="1:1" x14ac:dyDescent="0.25">
      <c r="A100" s="83"/>
    </row>
    <row r="101" spans="1:1" x14ac:dyDescent="0.25">
      <c r="A101" s="83"/>
    </row>
    <row r="102" spans="1:1" x14ac:dyDescent="0.25">
      <c r="A102" s="83"/>
    </row>
    <row r="103" spans="1:1" x14ac:dyDescent="0.25">
      <c r="A103" s="83"/>
    </row>
    <row r="104" spans="1:1" x14ac:dyDescent="0.25">
      <c r="A104" s="83"/>
    </row>
    <row r="105" spans="1:1" x14ac:dyDescent="0.25">
      <c r="A105" s="83"/>
    </row>
    <row r="106" spans="1:1" x14ac:dyDescent="0.25">
      <c r="A106" s="83"/>
    </row>
    <row r="107" spans="1:1" x14ac:dyDescent="0.25">
      <c r="A107" s="83"/>
    </row>
    <row r="108" spans="1:1" x14ac:dyDescent="0.25">
      <c r="A108" s="83"/>
    </row>
    <row r="109" spans="1:1" x14ac:dyDescent="0.25">
      <c r="A109" s="83"/>
    </row>
    <row r="110" spans="1:1" x14ac:dyDescent="0.25">
      <c r="A110" s="83"/>
    </row>
    <row r="111" spans="1:1" x14ac:dyDescent="0.25">
      <c r="A111" s="83"/>
    </row>
    <row r="112" spans="1:1" x14ac:dyDescent="0.25">
      <c r="A112" s="83"/>
    </row>
    <row r="113" spans="1:1" x14ac:dyDescent="0.25">
      <c r="A113" s="83"/>
    </row>
    <row r="114" spans="1:1" x14ac:dyDescent="0.25">
      <c r="A114" s="83"/>
    </row>
    <row r="115" spans="1:1" x14ac:dyDescent="0.25">
      <c r="A115" s="83"/>
    </row>
    <row r="116" spans="1:1" x14ac:dyDescent="0.25">
      <c r="A116" s="83"/>
    </row>
    <row r="117" spans="1:1" x14ac:dyDescent="0.25">
      <c r="A117" s="83"/>
    </row>
    <row r="118" spans="1:1" x14ac:dyDescent="0.25">
      <c r="A118" s="83"/>
    </row>
    <row r="119" spans="1:1" x14ac:dyDescent="0.25">
      <c r="A119" s="83"/>
    </row>
    <row r="120" spans="1:1" x14ac:dyDescent="0.25">
      <c r="A120" s="83"/>
    </row>
    <row r="121" spans="1:1" x14ac:dyDescent="0.25">
      <c r="A121" s="83"/>
    </row>
    <row r="122" spans="1:1" x14ac:dyDescent="0.25">
      <c r="A122" s="83"/>
    </row>
    <row r="123" spans="1:1" x14ac:dyDescent="0.25">
      <c r="A123" s="83"/>
    </row>
    <row r="124" spans="1:1" x14ac:dyDescent="0.25">
      <c r="A124" s="83"/>
    </row>
    <row r="125" spans="1:1" x14ac:dyDescent="0.25">
      <c r="A125" s="83"/>
    </row>
    <row r="126" spans="1:1" x14ac:dyDescent="0.25">
      <c r="A126" s="83"/>
    </row>
    <row r="127" spans="1:1" x14ac:dyDescent="0.25">
      <c r="A127" s="83"/>
    </row>
    <row r="128" spans="1:1" x14ac:dyDescent="0.25">
      <c r="A128" s="83"/>
    </row>
    <row r="129" spans="1:1" x14ac:dyDescent="0.25">
      <c r="A129" s="83"/>
    </row>
    <row r="130" spans="1:1" x14ac:dyDescent="0.25">
      <c r="A130" s="83"/>
    </row>
    <row r="131" spans="1:1" x14ac:dyDescent="0.25">
      <c r="A131" s="83"/>
    </row>
    <row r="132" spans="1:1" x14ac:dyDescent="0.25">
      <c r="A132" s="83"/>
    </row>
    <row r="133" spans="1:1" x14ac:dyDescent="0.25">
      <c r="A133" s="83"/>
    </row>
    <row r="134" spans="1:1" x14ac:dyDescent="0.25">
      <c r="A134" s="83"/>
    </row>
    <row r="135" spans="1:1" x14ac:dyDescent="0.25">
      <c r="A135" s="83"/>
    </row>
    <row r="136" spans="1:1" x14ac:dyDescent="0.25">
      <c r="A136" s="83"/>
    </row>
    <row r="137" spans="1:1" x14ac:dyDescent="0.25">
      <c r="A137" s="83"/>
    </row>
    <row r="138" spans="1:1" x14ac:dyDescent="0.25">
      <c r="A138" s="83"/>
    </row>
    <row r="139" spans="1:1" x14ac:dyDescent="0.25">
      <c r="A139" s="83"/>
    </row>
    <row r="140" spans="1:1" x14ac:dyDescent="0.25">
      <c r="A140" s="83"/>
    </row>
    <row r="141" spans="1:1" x14ac:dyDescent="0.25">
      <c r="A141" s="83"/>
    </row>
    <row r="142" spans="1:1" x14ac:dyDescent="0.25">
      <c r="A142" s="83"/>
    </row>
    <row r="143" spans="1:1" x14ac:dyDescent="0.25">
      <c r="A143" s="83"/>
    </row>
    <row r="144" spans="1:1" x14ac:dyDescent="0.25">
      <c r="A144" s="83"/>
    </row>
    <row r="145" spans="1:1" x14ac:dyDescent="0.25">
      <c r="A145" s="83"/>
    </row>
    <row r="146" spans="1:1" x14ac:dyDescent="0.25">
      <c r="A146" s="83"/>
    </row>
    <row r="147" spans="1:1" x14ac:dyDescent="0.25">
      <c r="A147" s="83"/>
    </row>
    <row r="148" spans="1:1" x14ac:dyDescent="0.25">
      <c r="A148" s="83"/>
    </row>
    <row r="149" spans="1:1" x14ac:dyDescent="0.25">
      <c r="A149" s="83"/>
    </row>
    <row r="150" spans="1:1" x14ac:dyDescent="0.25">
      <c r="A150" s="83"/>
    </row>
    <row r="151" spans="1:1" x14ac:dyDescent="0.25">
      <c r="A151" s="83"/>
    </row>
    <row r="152" spans="1:1" x14ac:dyDescent="0.25">
      <c r="A152" s="83"/>
    </row>
    <row r="153" spans="1:1" x14ac:dyDescent="0.25">
      <c r="A153" s="83"/>
    </row>
    <row r="154" spans="1:1" x14ac:dyDescent="0.25">
      <c r="A154" s="83"/>
    </row>
    <row r="155" spans="1:1" x14ac:dyDescent="0.25">
      <c r="A155" s="83"/>
    </row>
    <row r="156" spans="1:1" x14ac:dyDescent="0.25">
      <c r="A156" s="83"/>
    </row>
    <row r="157" spans="1:1" x14ac:dyDescent="0.25">
      <c r="A157" s="83"/>
    </row>
    <row r="158" spans="1:1" x14ac:dyDescent="0.25">
      <c r="A158" s="83"/>
    </row>
    <row r="159" spans="1:1" x14ac:dyDescent="0.25">
      <c r="A159" s="83"/>
    </row>
    <row r="160" spans="1:1" x14ac:dyDescent="0.25">
      <c r="A160" s="83"/>
    </row>
    <row r="161" spans="1:1" x14ac:dyDescent="0.25">
      <c r="A161" s="83"/>
    </row>
    <row r="162" spans="1:1" x14ac:dyDescent="0.25">
      <c r="A162" s="83"/>
    </row>
    <row r="163" spans="1:1" x14ac:dyDescent="0.25">
      <c r="A163" s="83"/>
    </row>
    <row r="164" spans="1:1" x14ac:dyDescent="0.25">
      <c r="A164" s="83"/>
    </row>
    <row r="165" spans="1:1" x14ac:dyDescent="0.25">
      <c r="A165" s="83"/>
    </row>
    <row r="166" spans="1:1" x14ac:dyDescent="0.25">
      <c r="A166" s="83"/>
    </row>
    <row r="167" spans="1:1" x14ac:dyDescent="0.25">
      <c r="A167" s="83"/>
    </row>
    <row r="168" spans="1:1" x14ac:dyDescent="0.25">
      <c r="A168" s="83"/>
    </row>
    <row r="169" spans="1:1" x14ac:dyDescent="0.25">
      <c r="A169" s="83"/>
    </row>
    <row r="170" spans="1:1" x14ac:dyDescent="0.25">
      <c r="A170" s="83"/>
    </row>
    <row r="171" spans="1:1" x14ac:dyDescent="0.25">
      <c r="A171" s="83"/>
    </row>
    <row r="172" spans="1:1" x14ac:dyDescent="0.25">
      <c r="A172" s="83"/>
    </row>
    <row r="173" spans="1:1" x14ac:dyDescent="0.25">
      <c r="A173" s="83"/>
    </row>
    <row r="174" spans="1:1" x14ac:dyDescent="0.25">
      <c r="A174" s="83"/>
    </row>
    <row r="175" spans="1:1" x14ac:dyDescent="0.25">
      <c r="A175" s="83"/>
    </row>
    <row r="176" spans="1:1" x14ac:dyDescent="0.25">
      <c r="A176" s="83"/>
    </row>
    <row r="177" spans="1:1" x14ac:dyDescent="0.25">
      <c r="A177" s="83"/>
    </row>
    <row r="178" spans="1:1" x14ac:dyDescent="0.25">
      <c r="A178" s="83"/>
    </row>
    <row r="179" spans="1:1" x14ac:dyDescent="0.25">
      <c r="A179" s="83"/>
    </row>
    <row r="180" spans="1:1" x14ac:dyDescent="0.25">
      <c r="A180" s="83"/>
    </row>
    <row r="181" spans="1:1" x14ac:dyDescent="0.25">
      <c r="A181" s="83"/>
    </row>
    <row r="182" spans="1:1" x14ac:dyDescent="0.25">
      <c r="A182" s="83"/>
    </row>
    <row r="183" spans="1:1" x14ac:dyDescent="0.25">
      <c r="A183" s="83"/>
    </row>
    <row r="184" spans="1:1" x14ac:dyDescent="0.25">
      <c r="A184" s="83"/>
    </row>
    <row r="185" spans="1:1" x14ac:dyDescent="0.25">
      <c r="A185" s="83"/>
    </row>
    <row r="186" spans="1:1" x14ac:dyDescent="0.25">
      <c r="A186" s="83"/>
    </row>
    <row r="187" spans="1:1" x14ac:dyDescent="0.25">
      <c r="A187" s="83"/>
    </row>
    <row r="188" spans="1:1" x14ac:dyDescent="0.25">
      <c r="A188" s="83"/>
    </row>
    <row r="189" spans="1:1" x14ac:dyDescent="0.25">
      <c r="A189" s="83"/>
    </row>
    <row r="190" spans="1:1" x14ac:dyDescent="0.25">
      <c r="A190" s="83"/>
    </row>
    <row r="191" spans="1:1" x14ac:dyDescent="0.25">
      <c r="A191" s="83"/>
    </row>
    <row r="192" spans="1:1" x14ac:dyDescent="0.25">
      <c r="A192" s="83"/>
    </row>
    <row r="193" spans="1:1" x14ac:dyDescent="0.25">
      <c r="A193" s="83"/>
    </row>
    <row r="194" spans="1:1" x14ac:dyDescent="0.25">
      <c r="A194" s="83"/>
    </row>
    <row r="195" spans="1:1" x14ac:dyDescent="0.25">
      <c r="A195" s="83"/>
    </row>
    <row r="196" spans="1:1" x14ac:dyDescent="0.25">
      <c r="A196" s="83"/>
    </row>
    <row r="197" spans="1:1" x14ac:dyDescent="0.25">
      <c r="A197" s="83"/>
    </row>
    <row r="198" spans="1:1" x14ac:dyDescent="0.25">
      <c r="A198" s="83"/>
    </row>
    <row r="199" spans="1:1" x14ac:dyDescent="0.25">
      <c r="A199" s="83"/>
    </row>
    <row r="200" spans="1:1" x14ac:dyDescent="0.25">
      <c r="A200" s="83"/>
    </row>
    <row r="201" spans="1:1" x14ac:dyDescent="0.25">
      <c r="A201" s="83"/>
    </row>
    <row r="202" spans="1:1" x14ac:dyDescent="0.25">
      <c r="A202" s="83"/>
    </row>
    <row r="203" spans="1:1" x14ac:dyDescent="0.25">
      <c r="A203" s="83"/>
    </row>
    <row r="204" spans="1:1" x14ac:dyDescent="0.25">
      <c r="A204" s="83"/>
    </row>
    <row r="205" spans="1:1" x14ac:dyDescent="0.25">
      <c r="A205" s="83"/>
    </row>
    <row r="206" spans="1:1" x14ac:dyDescent="0.25">
      <c r="A206" s="83"/>
    </row>
    <row r="207" spans="1:1" x14ac:dyDescent="0.25">
      <c r="A207" s="83"/>
    </row>
    <row r="208" spans="1:1" x14ac:dyDescent="0.25">
      <c r="A208" s="83"/>
    </row>
    <row r="209" spans="1:1" x14ac:dyDescent="0.25">
      <c r="A209" s="83"/>
    </row>
    <row r="210" spans="1:1" x14ac:dyDescent="0.25">
      <c r="A210" s="83"/>
    </row>
    <row r="211" spans="1:1" x14ac:dyDescent="0.25">
      <c r="A211" s="83"/>
    </row>
    <row r="212" spans="1:1" x14ac:dyDescent="0.25">
      <c r="A212" s="83"/>
    </row>
    <row r="213" spans="1:1" x14ac:dyDescent="0.25">
      <c r="A213" s="83"/>
    </row>
    <row r="214" spans="1:1" x14ac:dyDescent="0.25">
      <c r="A214" s="83"/>
    </row>
    <row r="215" spans="1:1" x14ac:dyDescent="0.25">
      <c r="A215" s="83"/>
    </row>
    <row r="216" spans="1:1" x14ac:dyDescent="0.25">
      <c r="A216" s="83"/>
    </row>
    <row r="217" spans="1:1" x14ac:dyDescent="0.25">
      <c r="A217" s="83"/>
    </row>
    <row r="218" spans="1:1" x14ac:dyDescent="0.25">
      <c r="A218" s="83"/>
    </row>
    <row r="219" spans="1:1" x14ac:dyDescent="0.25">
      <c r="A219" s="83"/>
    </row>
    <row r="220" spans="1:1" x14ac:dyDescent="0.25">
      <c r="A220" s="83"/>
    </row>
    <row r="221" spans="1:1" x14ac:dyDescent="0.25">
      <c r="A221" s="83"/>
    </row>
    <row r="222" spans="1:1" x14ac:dyDescent="0.25">
      <c r="A222" s="83"/>
    </row>
    <row r="223" spans="1:1" x14ac:dyDescent="0.25">
      <c r="A223" s="83"/>
    </row>
    <row r="224" spans="1:1" x14ac:dyDescent="0.25">
      <c r="A224" s="83"/>
    </row>
    <row r="225" spans="1:1" x14ac:dyDescent="0.25">
      <c r="A225" s="83"/>
    </row>
    <row r="226" spans="1:1" x14ac:dyDescent="0.25">
      <c r="A226" s="83"/>
    </row>
    <row r="227" spans="1:1" x14ac:dyDescent="0.25">
      <c r="A227" s="83"/>
    </row>
    <row r="228" spans="1:1" x14ac:dyDescent="0.25">
      <c r="A228" s="83"/>
    </row>
    <row r="229" spans="1:1" x14ac:dyDescent="0.25">
      <c r="A229" s="83"/>
    </row>
    <row r="230" spans="1:1" x14ac:dyDescent="0.25">
      <c r="A230" s="83"/>
    </row>
    <row r="231" spans="1:1" x14ac:dyDescent="0.25">
      <c r="A231" s="83"/>
    </row>
    <row r="232" spans="1:1" x14ac:dyDescent="0.25">
      <c r="A232" s="83"/>
    </row>
    <row r="233" spans="1:1" x14ac:dyDescent="0.25">
      <c r="A233" s="83"/>
    </row>
    <row r="234" spans="1:1" x14ac:dyDescent="0.25">
      <c r="A234" s="83"/>
    </row>
    <row r="235" spans="1:1" x14ac:dyDescent="0.25">
      <c r="A235" s="83"/>
    </row>
    <row r="236" spans="1:1" x14ac:dyDescent="0.25">
      <c r="A236" s="83"/>
    </row>
    <row r="237" spans="1:1" x14ac:dyDescent="0.25">
      <c r="A237" s="83"/>
    </row>
    <row r="238" spans="1:1" x14ac:dyDescent="0.25">
      <c r="A238" s="83"/>
    </row>
    <row r="239" spans="1:1" x14ac:dyDescent="0.25">
      <c r="A239" s="83"/>
    </row>
    <row r="240" spans="1:1" x14ac:dyDescent="0.25">
      <c r="A240" s="83"/>
    </row>
    <row r="241" spans="1:1" x14ac:dyDescent="0.25">
      <c r="A241" s="83"/>
    </row>
    <row r="242" spans="1:1" x14ac:dyDescent="0.25">
      <c r="A242" s="83"/>
    </row>
    <row r="243" spans="1:1" x14ac:dyDescent="0.25">
      <c r="A243" s="83"/>
    </row>
    <row r="244" spans="1:1" x14ac:dyDescent="0.25">
      <c r="A244" s="83"/>
    </row>
    <row r="245" spans="1:1" x14ac:dyDescent="0.25">
      <c r="A245" s="83"/>
    </row>
    <row r="246" spans="1:1" x14ac:dyDescent="0.25">
      <c r="A246" s="83"/>
    </row>
    <row r="247" spans="1:1" x14ac:dyDescent="0.25">
      <c r="A247" s="83"/>
    </row>
    <row r="248" spans="1:1" x14ac:dyDescent="0.25">
      <c r="A248" s="83"/>
    </row>
    <row r="249" spans="1:1" x14ac:dyDescent="0.25">
      <c r="A249" s="83"/>
    </row>
    <row r="250" spans="1:1" x14ac:dyDescent="0.25">
      <c r="A250" s="83"/>
    </row>
    <row r="251" spans="1:1" x14ac:dyDescent="0.25">
      <c r="A251" s="83"/>
    </row>
    <row r="252" spans="1:1" x14ac:dyDescent="0.25">
      <c r="A252" s="83"/>
    </row>
    <row r="253" spans="1:1" x14ac:dyDescent="0.25">
      <c r="A253" s="83"/>
    </row>
    <row r="254" spans="1:1" x14ac:dyDescent="0.25">
      <c r="A254" s="83"/>
    </row>
    <row r="255" spans="1:1" x14ac:dyDescent="0.25">
      <c r="A255" s="83"/>
    </row>
    <row r="256" spans="1:1" x14ac:dyDescent="0.25">
      <c r="A256" s="83"/>
    </row>
    <row r="257" spans="1:1" x14ac:dyDescent="0.25">
      <c r="A257" s="83"/>
    </row>
    <row r="258" spans="1:1" x14ac:dyDescent="0.25">
      <c r="A258" s="83"/>
    </row>
    <row r="259" spans="1:1" x14ac:dyDescent="0.25">
      <c r="A259" s="83"/>
    </row>
    <row r="260" spans="1:1" x14ac:dyDescent="0.25">
      <c r="A260" s="83"/>
    </row>
    <row r="261" spans="1:1" x14ac:dyDescent="0.25">
      <c r="A261" s="83"/>
    </row>
    <row r="262" spans="1:1" x14ac:dyDescent="0.25">
      <c r="A262" s="83"/>
    </row>
    <row r="263" spans="1:1" x14ac:dyDescent="0.25">
      <c r="A263" s="83"/>
    </row>
    <row r="264" spans="1:1" x14ac:dyDescent="0.25">
      <c r="A264" s="83"/>
    </row>
    <row r="265" spans="1:1" x14ac:dyDescent="0.25">
      <c r="A265" s="83"/>
    </row>
    <row r="266" spans="1:1" x14ac:dyDescent="0.25">
      <c r="A266" s="83"/>
    </row>
    <row r="267" spans="1:1" x14ac:dyDescent="0.25">
      <c r="A267" s="83"/>
    </row>
    <row r="268" spans="1:1" x14ac:dyDescent="0.25">
      <c r="A268" s="83"/>
    </row>
    <row r="269" spans="1:1" x14ac:dyDescent="0.25">
      <c r="A269" s="83"/>
    </row>
    <row r="270" spans="1:1" x14ac:dyDescent="0.25">
      <c r="A270" s="83"/>
    </row>
    <row r="271" spans="1:1" x14ac:dyDescent="0.25">
      <c r="A271" s="83"/>
    </row>
    <row r="272" spans="1:1" x14ac:dyDescent="0.25">
      <c r="A272" s="83"/>
    </row>
    <row r="273" spans="1:1" x14ac:dyDescent="0.25">
      <c r="A273" s="83"/>
    </row>
    <row r="274" spans="1:1" x14ac:dyDescent="0.25">
      <c r="A274" s="83"/>
    </row>
    <row r="275" spans="1:1" x14ac:dyDescent="0.25">
      <c r="A275" s="83"/>
    </row>
    <row r="276" spans="1:1" x14ac:dyDescent="0.25">
      <c r="A276" s="83"/>
    </row>
    <row r="277" spans="1:1" x14ac:dyDescent="0.25">
      <c r="A277" s="83"/>
    </row>
    <row r="278" spans="1:1" x14ac:dyDescent="0.25">
      <c r="A278" s="83"/>
    </row>
    <row r="279" spans="1:1" x14ac:dyDescent="0.25">
      <c r="A279" s="83"/>
    </row>
    <row r="280" spans="1:1" x14ac:dyDescent="0.25">
      <c r="A280" s="83"/>
    </row>
    <row r="281" spans="1:1" x14ac:dyDescent="0.25">
      <c r="A281" s="83"/>
    </row>
    <row r="282" spans="1:1" x14ac:dyDescent="0.25">
      <c r="A282" s="83"/>
    </row>
    <row r="283" spans="1:1" x14ac:dyDescent="0.25">
      <c r="A283" s="83"/>
    </row>
    <row r="284" spans="1:1" x14ac:dyDescent="0.25">
      <c r="A284" s="83"/>
    </row>
    <row r="285" spans="1:1" x14ac:dyDescent="0.25">
      <c r="A285" s="83"/>
    </row>
    <row r="286" spans="1:1" x14ac:dyDescent="0.25">
      <c r="A286" s="83"/>
    </row>
    <row r="287" spans="1:1" x14ac:dyDescent="0.25">
      <c r="A287" s="83"/>
    </row>
    <row r="288" spans="1:1" x14ac:dyDescent="0.25">
      <c r="A288" s="83"/>
    </row>
    <row r="289" spans="1:1" x14ac:dyDescent="0.25">
      <c r="A289" s="83"/>
    </row>
    <row r="290" spans="1:1" x14ac:dyDescent="0.25">
      <c r="A290" s="83"/>
    </row>
    <row r="291" spans="1:1" x14ac:dyDescent="0.25">
      <c r="A291" s="83"/>
    </row>
    <row r="292" spans="1:1" x14ac:dyDescent="0.25">
      <c r="A292" s="83"/>
    </row>
    <row r="293" spans="1:1" x14ac:dyDescent="0.25">
      <c r="A293" s="83"/>
    </row>
    <row r="294" spans="1:1" x14ac:dyDescent="0.25">
      <c r="A294" s="83"/>
    </row>
    <row r="295" spans="1:1" x14ac:dyDescent="0.25">
      <c r="A295" s="83"/>
    </row>
    <row r="296" spans="1:1" x14ac:dyDescent="0.25">
      <c r="A296" s="83"/>
    </row>
    <row r="297" spans="1:1" x14ac:dyDescent="0.25">
      <c r="A297" s="83"/>
    </row>
    <row r="298" spans="1:1" x14ac:dyDescent="0.25">
      <c r="A298" s="83"/>
    </row>
    <row r="299" spans="1:1" x14ac:dyDescent="0.25">
      <c r="A299" s="83"/>
    </row>
    <row r="300" spans="1:1" x14ac:dyDescent="0.25">
      <c r="A300" s="83"/>
    </row>
    <row r="301" spans="1:1" x14ac:dyDescent="0.25">
      <c r="A301" s="83"/>
    </row>
    <row r="302" spans="1:1" x14ac:dyDescent="0.25">
      <c r="A302" s="83"/>
    </row>
    <row r="303" spans="1:1" x14ac:dyDescent="0.25">
      <c r="A303" s="83"/>
    </row>
    <row r="304" spans="1:1" x14ac:dyDescent="0.25">
      <c r="A304" s="83"/>
    </row>
    <row r="305" spans="1:1" x14ac:dyDescent="0.25">
      <c r="A305" s="83"/>
    </row>
    <row r="306" spans="1:1" x14ac:dyDescent="0.25">
      <c r="A306" s="83"/>
    </row>
    <row r="307" spans="1:1" x14ac:dyDescent="0.25">
      <c r="A307" s="83"/>
    </row>
    <row r="308" spans="1:1" x14ac:dyDescent="0.25">
      <c r="A308" s="83"/>
    </row>
    <row r="309" spans="1:1" x14ac:dyDescent="0.25">
      <c r="A309" s="83"/>
    </row>
    <row r="310" spans="1:1" x14ac:dyDescent="0.25">
      <c r="A310" s="83"/>
    </row>
    <row r="311" spans="1:1" x14ac:dyDescent="0.25">
      <c r="A311" s="83"/>
    </row>
    <row r="312" spans="1:1" x14ac:dyDescent="0.25">
      <c r="A312" s="83"/>
    </row>
    <row r="313" spans="1:1" x14ac:dyDescent="0.25">
      <c r="A313" s="83"/>
    </row>
    <row r="314" spans="1:1" x14ac:dyDescent="0.25">
      <c r="A314" s="83"/>
    </row>
    <row r="315" spans="1:1" x14ac:dyDescent="0.25">
      <c r="A315" s="83"/>
    </row>
    <row r="316" spans="1:1" x14ac:dyDescent="0.25">
      <c r="A316" s="83"/>
    </row>
    <row r="317" spans="1:1" x14ac:dyDescent="0.25">
      <c r="A317" s="83"/>
    </row>
    <row r="318" spans="1:1" x14ac:dyDescent="0.25">
      <c r="A318" s="83"/>
    </row>
    <row r="319" spans="1:1" x14ac:dyDescent="0.25">
      <c r="A319" s="83"/>
    </row>
    <row r="320" spans="1:1" x14ac:dyDescent="0.25">
      <c r="A320" s="83"/>
    </row>
    <row r="321" spans="1:1" x14ac:dyDescent="0.25">
      <c r="A321" s="83"/>
    </row>
    <row r="322" spans="1:1" x14ac:dyDescent="0.25">
      <c r="A322" s="83"/>
    </row>
    <row r="323" spans="1:1" x14ac:dyDescent="0.25">
      <c r="A323" s="83"/>
    </row>
    <row r="324" spans="1:1" x14ac:dyDescent="0.25">
      <c r="A324" s="83"/>
    </row>
    <row r="325" spans="1:1" x14ac:dyDescent="0.25">
      <c r="A325" s="83"/>
    </row>
    <row r="326" spans="1:1" x14ac:dyDescent="0.25">
      <c r="A326" s="83"/>
    </row>
    <row r="327" spans="1:1" x14ac:dyDescent="0.25">
      <c r="A327" s="83"/>
    </row>
    <row r="328" spans="1:1" x14ac:dyDescent="0.25">
      <c r="A328" s="83"/>
    </row>
    <row r="329" spans="1:1" x14ac:dyDescent="0.25">
      <c r="A329" s="83"/>
    </row>
    <row r="330" spans="1:1" x14ac:dyDescent="0.25">
      <c r="A330" s="83"/>
    </row>
    <row r="331" spans="1:1" x14ac:dyDescent="0.25">
      <c r="A331" s="83"/>
    </row>
    <row r="332" spans="1:1" x14ac:dyDescent="0.25">
      <c r="A332" s="83"/>
    </row>
    <row r="333" spans="1:1" x14ac:dyDescent="0.25">
      <c r="A333" s="83"/>
    </row>
    <row r="334" spans="1:1" x14ac:dyDescent="0.25">
      <c r="A334" s="83"/>
    </row>
    <row r="335" spans="1:1" x14ac:dyDescent="0.25">
      <c r="A335" s="83"/>
    </row>
    <row r="336" spans="1:1" x14ac:dyDescent="0.25">
      <c r="A336" s="83"/>
    </row>
    <row r="337" spans="1:1" x14ac:dyDescent="0.25">
      <c r="A337" s="83"/>
    </row>
    <row r="338" spans="1:1" x14ac:dyDescent="0.25">
      <c r="A338" s="83"/>
    </row>
    <row r="339" spans="1:1" x14ac:dyDescent="0.25">
      <c r="A339" s="83"/>
    </row>
    <row r="340" spans="1:1" x14ac:dyDescent="0.25">
      <c r="A340" s="83"/>
    </row>
    <row r="341" spans="1:1" x14ac:dyDescent="0.25">
      <c r="A341" s="83"/>
    </row>
    <row r="342" spans="1:1" x14ac:dyDescent="0.25">
      <c r="A342" s="83"/>
    </row>
    <row r="343" spans="1:1" x14ac:dyDescent="0.25">
      <c r="A343" s="83"/>
    </row>
    <row r="344" spans="1:1" x14ac:dyDescent="0.25">
      <c r="A344" s="83"/>
    </row>
    <row r="345" spans="1:1" x14ac:dyDescent="0.25">
      <c r="A345" s="83"/>
    </row>
    <row r="346" spans="1:1" x14ac:dyDescent="0.25">
      <c r="A346" s="83"/>
    </row>
    <row r="347" spans="1:1" x14ac:dyDescent="0.25">
      <c r="A347" s="83"/>
    </row>
    <row r="348" spans="1:1" x14ac:dyDescent="0.25">
      <c r="A348" s="83"/>
    </row>
    <row r="349" spans="1:1" x14ac:dyDescent="0.25">
      <c r="A349" s="83"/>
    </row>
    <row r="350" spans="1:1" x14ac:dyDescent="0.25">
      <c r="A350" s="83"/>
    </row>
    <row r="351" spans="1:1" x14ac:dyDescent="0.25">
      <c r="A351" s="83"/>
    </row>
    <row r="352" spans="1:1" x14ac:dyDescent="0.25">
      <c r="A352" s="83"/>
    </row>
    <row r="353" spans="1:1" x14ac:dyDescent="0.25">
      <c r="A353" s="83"/>
    </row>
    <row r="354" spans="1:1" x14ac:dyDescent="0.25">
      <c r="A354" s="83"/>
    </row>
    <row r="355" spans="1:1" x14ac:dyDescent="0.25">
      <c r="A355" s="83"/>
    </row>
    <row r="356" spans="1:1" x14ac:dyDescent="0.25">
      <c r="A356" s="83"/>
    </row>
    <row r="357" spans="1:1" x14ac:dyDescent="0.25">
      <c r="A357" s="83"/>
    </row>
    <row r="358" spans="1:1" x14ac:dyDescent="0.25">
      <c r="A358" s="83"/>
    </row>
    <row r="359" spans="1:1" x14ac:dyDescent="0.25">
      <c r="A359" s="83"/>
    </row>
    <row r="360" spans="1:1" x14ac:dyDescent="0.25">
      <c r="A360" s="83"/>
    </row>
    <row r="361" spans="1:1" x14ac:dyDescent="0.25">
      <c r="A361" s="83"/>
    </row>
    <row r="362" spans="1:1" x14ac:dyDescent="0.25">
      <c r="A362" s="83"/>
    </row>
    <row r="363" spans="1:1" x14ac:dyDescent="0.25">
      <c r="A363" s="83"/>
    </row>
    <row r="364" spans="1:1" x14ac:dyDescent="0.25">
      <c r="A364" s="83"/>
    </row>
    <row r="365" spans="1:1" x14ac:dyDescent="0.25">
      <c r="A365" s="83"/>
    </row>
    <row r="366" spans="1:1" x14ac:dyDescent="0.25">
      <c r="A366" s="83"/>
    </row>
    <row r="367" spans="1:1" x14ac:dyDescent="0.25">
      <c r="A367" s="83"/>
    </row>
    <row r="368" spans="1:1" x14ac:dyDescent="0.25">
      <c r="A368" s="83"/>
    </row>
    <row r="369" spans="1:1" x14ac:dyDescent="0.25">
      <c r="A369" s="83"/>
    </row>
    <row r="370" spans="1:1" x14ac:dyDescent="0.25">
      <c r="A370" s="83"/>
    </row>
    <row r="371" spans="1:1" x14ac:dyDescent="0.25">
      <c r="A371" s="83"/>
    </row>
    <row r="372" spans="1:1" x14ac:dyDescent="0.25">
      <c r="A372" s="83"/>
    </row>
    <row r="373" spans="1:1" x14ac:dyDescent="0.25">
      <c r="A373" s="83"/>
    </row>
    <row r="374" spans="1:1" x14ac:dyDescent="0.25">
      <c r="A374" s="83"/>
    </row>
    <row r="375" spans="1:1" x14ac:dyDescent="0.25">
      <c r="A375" s="83"/>
    </row>
    <row r="376" spans="1:1" x14ac:dyDescent="0.25">
      <c r="A376" s="83"/>
    </row>
    <row r="377" spans="1:1" x14ac:dyDescent="0.25">
      <c r="A377" s="83"/>
    </row>
    <row r="378" spans="1:1" x14ac:dyDescent="0.25">
      <c r="A378" s="83"/>
    </row>
    <row r="379" spans="1:1" x14ac:dyDescent="0.25">
      <c r="A379" s="83"/>
    </row>
    <row r="380" spans="1:1" x14ac:dyDescent="0.25">
      <c r="A380" s="83"/>
    </row>
    <row r="381" spans="1:1" x14ac:dyDescent="0.25">
      <c r="A381" s="83"/>
    </row>
    <row r="382" spans="1:1" x14ac:dyDescent="0.25">
      <c r="A382" s="83"/>
    </row>
    <row r="383" spans="1:1" x14ac:dyDescent="0.25">
      <c r="A383" s="83"/>
    </row>
    <row r="384" spans="1:1" x14ac:dyDescent="0.25">
      <c r="A384" s="83"/>
    </row>
    <row r="385" spans="1:1" x14ac:dyDescent="0.25">
      <c r="A385" s="83"/>
    </row>
    <row r="386" spans="1:1" x14ac:dyDescent="0.25">
      <c r="A386" s="83"/>
    </row>
    <row r="387" spans="1:1" x14ac:dyDescent="0.25">
      <c r="A387" s="83"/>
    </row>
    <row r="388" spans="1:1" x14ac:dyDescent="0.25">
      <c r="A388" s="83"/>
    </row>
    <row r="389" spans="1:1" x14ac:dyDescent="0.25">
      <c r="A389" s="83"/>
    </row>
    <row r="390" spans="1:1" x14ac:dyDescent="0.25">
      <c r="A390" s="83"/>
    </row>
    <row r="391" spans="1:1" x14ac:dyDescent="0.25">
      <c r="A391" s="83"/>
    </row>
    <row r="392" spans="1:1" x14ac:dyDescent="0.25">
      <c r="A392" s="83"/>
    </row>
    <row r="393" spans="1:1" x14ac:dyDescent="0.25">
      <c r="A393" s="83"/>
    </row>
    <row r="394" spans="1:1" x14ac:dyDescent="0.25">
      <c r="A394" s="83"/>
    </row>
    <row r="395" spans="1:1" x14ac:dyDescent="0.25">
      <c r="A395" s="83"/>
    </row>
    <row r="396" spans="1:1" x14ac:dyDescent="0.25">
      <c r="A396" s="83"/>
    </row>
    <row r="397" spans="1:1" x14ac:dyDescent="0.25">
      <c r="A397" s="83"/>
    </row>
    <row r="398" spans="1:1" x14ac:dyDescent="0.25">
      <c r="A398" s="83"/>
    </row>
    <row r="399" spans="1:1" x14ac:dyDescent="0.25">
      <c r="A399" s="83"/>
    </row>
    <row r="400" spans="1:1" x14ac:dyDescent="0.25">
      <c r="A400" s="83"/>
    </row>
    <row r="401" spans="1:1" x14ac:dyDescent="0.25">
      <c r="A401" s="83"/>
    </row>
    <row r="402" spans="1:1" x14ac:dyDescent="0.25">
      <c r="A402" s="83"/>
    </row>
    <row r="403" spans="1:1" x14ac:dyDescent="0.25">
      <c r="A403" s="83"/>
    </row>
    <row r="404" spans="1:1" x14ac:dyDescent="0.25">
      <c r="A404" s="83"/>
    </row>
    <row r="405" spans="1:1" x14ac:dyDescent="0.25">
      <c r="A405" s="83"/>
    </row>
    <row r="406" spans="1:1" x14ac:dyDescent="0.25">
      <c r="A406" s="83"/>
    </row>
    <row r="407" spans="1:1" x14ac:dyDescent="0.25">
      <c r="A407" s="83"/>
    </row>
    <row r="408" spans="1:1" x14ac:dyDescent="0.25">
      <c r="A408" s="83"/>
    </row>
    <row r="409" spans="1:1" x14ac:dyDescent="0.25">
      <c r="A409" s="83"/>
    </row>
    <row r="410" spans="1:1" x14ac:dyDescent="0.25">
      <c r="A410" s="83"/>
    </row>
    <row r="411" spans="1:1" x14ac:dyDescent="0.25">
      <c r="A411" s="83"/>
    </row>
    <row r="412" spans="1:1" x14ac:dyDescent="0.25">
      <c r="A412" s="83"/>
    </row>
    <row r="413" spans="1:1" x14ac:dyDescent="0.25">
      <c r="A413" s="83"/>
    </row>
    <row r="414" spans="1:1" x14ac:dyDescent="0.25">
      <c r="A414" s="83"/>
    </row>
    <row r="415" spans="1:1" x14ac:dyDescent="0.25">
      <c r="A415" s="83"/>
    </row>
    <row r="416" spans="1:1" x14ac:dyDescent="0.25">
      <c r="A416" s="83"/>
    </row>
    <row r="417" spans="1:1" x14ac:dyDescent="0.25">
      <c r="A417" s="83"/>
    </row>
    <row r="418" spans="1:1" x14ac:dyDescent="0.25">
      <c r="A418" s="83"/>
    </row>
    <row r="419" spans="1:1" x14ac:dyDescent="0.25">
      <c r="A419" s="83"/>
    </row>
    <row r="420" spans="1:1" x14ac:dyDescent="0.25">
      <c r="A420" s="83"/>
    </row>
    <row r="421" spans="1:1" x14ac:dyDescent="0.25">
      <c r="A421" s="83"/>
    </row>
    <row r="422" spans="1:1" x14ac:dyDescent="0.25">
      <c r="A422" s="83"/>
    </row>
    <row r="423" spans="1:1" x14ac:dyDescent="0.25">
      <c r="A423" s="83"/>
    </row>
    <row r="424" spans="1:1" x14ac:dyDescent="0.25">
      <c r="A424" s="83"/>
    </row>
    <row r="425" spans="1:1" x14ac:dyDescent="0.25">
      <c r="A425" s="83"/>
    </row>
    <row r="426" spans="1:1" x14ac:dyDescent="0.25">
      <c r="A426" s="83"/>
    </row>
    <row r="427" spans="1:1" x14ac:dyDescent="0.25">
      <c r="A427" s="83"/>
    </row>
    <row r="428" spans="1:1" x14ac:dyDescent="0.25">
      <c r="A428" s="83"/>
    </row>
    <row r="429" spans="1:1" x14ac:dyDescent="0.25">
      <c r="A429" s="83"/>
    </row>
    <row r="430" spans="1:1" x14ac:dyDescent="0.25">
      <c r="A430" s="83"/>
    </row>
    <row r="431" spans="1:1" x14ac:dyDescent="0.25">
      <c r="A431" s="83"/>
    </row>
    <row r="432" spans="1:1" x14ac:dyDescent="0.25">
      <c r="A432" s="83"/>
    </row>
    <row r="433" spans="1:1" x14ac:dyDescent="0.25">
      <c r="A433" s="83"/>
    </row>
    <row r="434" spans="1:1" x14ac:dyDescent="0.25">
      <c r="A434" s="83"/>
    </row>
    <row r="435" spans="1:1" x14ac:dyDescent="0.25">
      <c r="A435" s="83"/>
    </row>
    <row r="436" spans="1:1" x14ac:dyDescent="0.25">
      <c r="A436" s="83"/>
    </row>
    <row r="437" spans="1:1" x14ac:dyDescent="0.25">
      <c r="A437" s="83"/>
    </row>
    <row r="438" spans="1:1" x14ac:dyDescent="0.25">
      <c r="A438" s="83"/>
    </row>
    <row r="439" spans="1:1" x14ac:dyDescent="0.25">
      <c r="A439" s="83"/>
    </row>
    <row r="440" spans="1:1" x14ac:dyDescent="0.25">
      <c r="A440" s="83"/>
    </row>
    <row r="441" spans="1:1" x14ac:dyDescent="0.25">
      <c r="A441" s="83"/>
    </row>
    <row r="442" spans="1:1" x14ac:dyDescent="0.25">
      <c r="A442" s="83"/>
    </row>
    <row r="443" spans="1:1" x14ac:dyDescent="0.25">
      <c r="A443" s="83"/>
    </row>
    <row r="444" spans="1:1" x14ac:dyDescent="0.25">
      <c r="A444" s="83"/>
    </row>
    <row r="445" spans="1:1" x14ac:dyDescent="0.25">
      <c r="A445" s="83"/>
    </row>
    <row r="446" spans="1:1" x14ac:dyDescent="0.25">
      <c r="A446" s="83"/>
    </row>
    <row r="447" spans="1:1" x14ac:dyDescent="0.25">
      <c r="A447" s="83"/>
    </row>
    <row r="448" spans="1:1" x14ac:dyDescent="0.25">
      <c r="A448" s="83"/>
    </row>
    <row r="449" spans="1:1" x14ac:dyDescent="0.25">
      <c r="A449" s="83"/>
    </row>
    <row r="450" spans="1:1" x14ac:dyDescent="0.25">
      <c r="A450" s="83"/>
    </row>
    <row r="451" spans="1:1" x14ac:dyDescent="0.25">
      <c r="A451" s="83"/>
    </row>
    <row r="452" spans="1:1" x14ac:dyDescent="0.25">
      <c r="A452" s="83"/>
    </row>
    <row r="453" spans="1:1" x14ac:dyDescent="0.25">
      <c r="A453" s="83"/>
    </row>
    <row r="454" spans="1:1" x14ac:dyDescent="0.25">
      <c r="A454" s="83"/>
    </row>
    <row r="455" spans="1:1" x14ac:dyDescent="0.25">
      <c r="A455" s="83"/>
    </row>
    <row r="456" spans="1:1" x14ac:dyDescent="0.25">
      <c r="A456" s="83"/>
    </row>
    <row r="457" spans="1:1" x14ac:dyDescent="0.25">
      <c r="A457" s="83"/>
    </row>
    <row r="458" spans="1:1" x14ac:dyDescent="0.25">
      <c r="A458" s="83"/>
    </row>
    <row r="459" spans="1:1" x14ac:dyDescent="0.25">
      <c r="A459" s="83"/>
    </row>
    <row r="460" spans="1:1" x14ac:dyDescent="0.25">
      <c r="A460" s="83"/>
    </row>
    <row r="461" spans="1:1" x14ac:dyDescent="0.25">
      <c r="A461" s="83"/>
    </row>
    <row r="462" spans="1:1" x14ac:dyDescent="0.25">
      <c r="A462" s="83"/>
    </row>
    <row r="463" spans="1:1" x14ac:dyDescent="0.25">
      <c r="A463" s="83"/>
    </row>
    <row r="464" spans="1:1" x14ac:dyDescent="0.25">
      <c r="A464" s="83"/>
    </row>
    <row r="465" spans="1:1" x14ac:dyDescent="0.25">
      <c r="A465" s="83"/>
    </row>
    <row r="466" spans="1:1" x14ac:dyDescent="0.25">
      <c r="A466" s="83"/>
    </row>
    <row r="467" spans="1:1" x14ac:dyDescent="0.25">
      <c r="A467" s="83"/>
    </row>
    <row r="468" spans="1:1" x14ac:dyDescent="0.25">
      <c r="A468" s="83"/>
    </row>
    <row r="469" spans="1:1" x14ac:dyDescent="0.25">
      <c r="A469" s="83"/>
    </row>
    <row r="470" spans="1:1" x14ac:dyDescent="0.25">
      <c r="A470" s="83"/>
    </row>
    <row r="471" spans="1:1" x14ac:dyDescent="0.25">
      <c r="A471" s="83"/>
    </row>
    <row r="472" spans="1:1" x14ac:dyDescent="0.25">
      <c r="A472" s="83"/>
    </row>
    <row r="473" spans="1:1" x14ac:dyDescent="0.25">
      <c r="A473" s="83"/>
    </row>
    <row r="474" spans="1:1" x14ac:dyDescent="0.25">
      <c r="A474" s="83"/>
    </row>
    <row r="475" spans="1:1" x14ac:dyDescent="0.25">
      <c r="A475" s="83"/>
    </row>
    <row r="476" spans="1:1" x14ac:dyDescent="0.25">
      <c r="A476" s="83"/>
    </row>
    <row r="477" spans="1:1" x14ac:dyDescent="0.25">
      <c r="A477" s="83"/>
    </row>
    <row r="478" spans="1:1" x14ac:dyDescent="0.25">
      <c r="A478" s="83"/>
    </row>
    <row r="479" spans="1:1" x14ac:dyDescent="0.25">
      <c r="A479" s="83"/>
    </row>
    <row r="480" spans="1:1" x14ac:dyDescent="0.25">
      <c r="A480" s="83"/>
    </row>
    <row r="481" spans="1:1" x14ac:dyDescent="0.25">
      <c r="A481" s="83"/>
    </row>
    <row r="482" spans="1:1" x14ac:dyDescent="0.25">
      <c r="A482" s="83"/>
    </row>
    <row r="483" spans="1:1" x14ac:dyDescent="0.25">
      <c r="A483" s="83"/>
    </row>
    <row r="484" spans="1:1" x14ac:dyDescent="0.25">
      <c r="A484" s="83"/>
    </row>
    <row r="485" spans="1:1" x14ac:dyDescent="0.25">
      <c r="A485" s="83"/>
    </row>
    <row r="486" spans="1:1" x14ac:dyDescent="0.25">
      <c r="A486" s="83"/>
    </row>
    <row r="487" spans="1:1" x14ac:dyDescent="0.25">
      <c r="A487" s="83"/>
    </row>
    <row r="488" spans="1:1" x14ac:dyDescent="0.25">
      <c r="A488" s="83"/>
    </row>
    <row r="489" spans="1:1" x14ac:dyDescent="0.25">
      <c r="A489" s="83"/>
    </row>
    <row r="490" spans="1:1" x14ac:dyDescent="0.25">
      <c r="A490" s="83"/>
    </row>
    <row r="491" spans="1:1" x14ac:dyDescent="0.25">
      <c r="A491" s="83"/>
    </row>
    <row r="492" spans="1:1" x14ac:dyDescent="0.25">
      <c r="A492" s="83"/>
    </row>
    <row r="493" spans="1:1" x14ac:dyDescent="0.25">
      <c r="A493" s="83"/>
    </row>
    <row r="494" spans="1:1" x14ac:dyDescent="0.25">
      <c r="A494" s="83"/>
    </row>
    <row r="495" spans="1:1" x14ac:dyDescent="0.25">
      <c r="A495" s="83"/>
    </row>
    <row r="496" spans="1:1" x14ac:dyDescent="0.25">
      <c r="A496" s="83"/>
    </row>
    <row r="497" spans="1:1" x14ac:dyDescent="0.25">
      <c r="A497" s="83"/>
    </row>
    <row r="498" spans="1:1" x14ac:dyDescent="0.25">
      <c r="A498" s="83"/>
    </row>
    <row r="499" spans="1:1" x14ac:dyDescent="0.25">
      <c r="A499" s="83"/>
    </row>
    <row r="500" spans="1:1" x14ac:dyDescent="0.25">
      <c r="A500" s="83"/>
    </row>
    <row r="501" spans="1:1" x14ac:dyDescent="0.25">
      <c r="A501" s="83"/>
    </row>
    <row r="502" spans="1:1" x14ac:dyDescent="0.25">
      <c r="A502" s="83"/>
    </row>
    <row r="503" spans="1:1" x14ac:dyDescent="0.25">
      <c r="A503" s="83"/>
    </row>
    <row r="504" spans="1:1" x14ac:dyDescent="0.25">
      <c r="A504" s="83"/>
    </row>
    <row r="505" spans="1:1" x14ac:dyDescent="0.25">
      <c r="A505" s="83"/>
    </row>
    <row r="506" spans="1:1" x14ac:dyDescent="0.25">
      <c r="A506" s="83"/>
    </row>
    <row r="507" spans="1:1" x14ac:dyDescent="0.25">
      <c r="A507" s="83"/>
    </row>
    <row r="508" spans="1:1" x14ac:dyDescent="0.25">
      <c r="A508" s="83"/>
    </row>
    <row r="509" spans="1:1" x14ac:dyDescent="0.25">
      <c r="A509" s="83"/>
    </row>
    <row r="510" spans="1:1" x14ac:dyDescent="0.25">
      <c r="A510" s="83"/>
    </row>
    <row r="511" spans="1:1" x14ac:dyDescent="0.25">
      <c r="A511" s="83"/>
    </row>
    <row r="512" spans="1:1" x14ac:dyDescent="0.25">
      <c r="A512" s="83"/>
    </row>
    <row r="513" spans="1:1" x14ac:dyDescent="0.25">
      <c r="A513" s="83"/>
    </row>
    <row r="514" spans="1:1" x14ac:dyDescent="0.25">
      <c r="A514" s="83"/>
    </row>
    <row r="515" spans="1:1" x14ac:dyDescent="0.25">
      <c r="A515" s="83"/>
    </row>
    <row r="516" spans="1:1" x14ac:dyDescent="0.25">
      <c r="A516" s="83"/>
    </row>
    <row r="517" spans="1:1" x14ac:dyDescent="0.25">
      <c r="A517" s="83"/>
    </row>
    <row r="518" spans="1:1" x14ac:dyDescent="0.25">
      <c r="A518" s="83"/>
    </row>
    <row r="519" spans="1:1" x14ac:dyDescent="0.25">
      <c r="A519" s="83"/>
    </row>
    <row r="520" spans="1:1" x14ac:dyDescent="0.25">
      <c r="A520" s="83"/>
    </row>
    <row r="521" spans="1:1" x14ac:dyDescent="0.25">
      <c r="A521" s="83"/>
    </row>
    <row r="522" spans="1:1" x14ac:dyDescent="0.25">
      <c r="A522" s="83"/>
    </row>
    <row r="523" spans="1:1" x14ac:dyDescent="0.25">
      <c r="A523" s="83"/>
    </row>
    <row r="524" spans="1:1" x14ac:dyDescent="0.25">
      <c r="A524" s="83"/>
    </row>
    <row r="525" spans="1:1" x14ac:dyDescent="0.25">
      <c r="A525" s="83"/>
    </row>
    <row r="526" spans="1:1" x14ac:dyDescent="0.25">
      <c r="A526" s="83"/>
    </row>
    <row r="527" spans="1:1" x14ac:dyDescent="0.25">
      <c r="A527" s="83"/>
    </row>
    <row r="528" spans="1:1" x14ac:dyDescent="0.25">
      <c r="A528" s="83"/>
    </row>
    <row r="529" spans="1:1" x14ac:dyDescent="0.25">
      <c r="A529" s="83"/>
    </row>
    <row r="530" spans="1:1" x14ac:dyDescent="0.25">
      <c r="A530" s="83"/>
    </row>
    <row r="531" spans="1:1" x14ac:dyDescent="0.25">
      <c r="A531" s="83"/>
    </row>
    <row r="532" spans="1:1" x14ac:dyDescent="0.25">
      <c r="A532" s="83"/>
    </row>
    <row r="533" spans="1:1" x14ac:dyDescent="0.25">
      <c r="A533" s="83"/>
    </row>
    <row r="534" spans="1:1" x14ac:dyDescent="0.25">
      <c r="A534" s="83"/>
    </row>
    <row r="535" spans="1:1" x14ac:dyDescent="0.25">
      <c r="A535" s="83"/>
    </row>
    <row r="536" spans="1:1" x14ac:dyDescent="0.25">
      <c r="A536" s="83"/>
    </row>
    <row r="537" spans="1:1" x14ac:dyDescent="0.25">
      <c r="A537" s="83"/>
    </row>
    <row r="538" spans="1:1" x14ac:dyDescent="0.25">
      <c r="A538" s="83"/>
    </row>
    <row r="539" spans="1:1" x14ac:dyDescent="0.25">
      <c r="A539" s="83"/>
    </row>
    <row r="540" spans="1:1" x14ac:dyDescent="0.25">
      <c r="A540" s="83"/>
    </row>
    <row r="541" spans="1:1" x14ac:dyDescent="0.25">
      <c r="A541" s="83"/>
    </row>
    <row r="542" spans="1:1" x14ac:dyDescent="0.25">
      <c r="A542" s="83"/>
    </row>
    <row r="543" spans="1:1" x14ac:dyDescent="0.25">
      <c r="A543" s="83"/>
    </row>
    <row r="544" spans="1:1" x14ac:dyDescent="0.25">
      <c r="A544" s="83"/>
    </row>
    <row r="545" spans="1:1" x14ac:dyDescent="0.25">
      <c r="A545" s="83"/>
    </row>
    <row r="546" spans="1:1" x14ac:dyDescent="0.25">
      <c r="A546" s="83"/>
    </row>
    <row r="547" spans="1:1" x14ac:dyDescent="0.25">
      <c r="A547" s="83"/>
    </row>
    <row r="548" spans="1:1" x14ac:dyDescent="0.25">
      <c r="A548" s="83"/>
    </row>
    <row r="549" spans="1:1" x14ac:dyDescent="0.25">
      <c r="A549" s="83"/>
    </row>
    <row r="550" spans="1:1" x14ac:dyDescent="0.25">
      <c r="A550" s="83"/>
    </row>
    <row r="551" spans="1:1" x14ac:dyDescent="0.25">
      <c r="A551" s="83"/>
    </row>
    <row r="552" spans="1:1" x14ac:dyDescent="0.25">
      <c r="A552" s="83"/>
    </row>
    <row r="553" spans="1:1" x14ac:dyDescent="0.25">
      <c r="A553" s="83"/>
    </row>
    <row r="554" spans="1:1" x14ac:dyDescent="0.25">
      <c r="A554" s="83"/>
    </row>
    <row r="555" spans="1:1" x14ac:dyDescent="0.25">
      <c r="A555" s="83"/>
    </row>
    <row r="556" spans="1:1" x14ac:dyDescent="0.25">
      <c r="A556" s="83"/>
    </row>
    <row r="557" spans="1:1" x14ac:dyDescent="0.25">
      <c r="A557" s="83"/>
    </row>
    <row r="558" spans="1:1" x14ac:dyDescent="0.25">
      <c r="A558" s="83"/>
    </row>
    <row r="559" spans="1:1" x14ac:dyDescent="0.25">
      <c r="A559" s="83"/>
    </row>
    <row r="560" spans="1:1" x14ac:dyDescent="0.25">
      <c r="A560" s="83"/>
    </row>
    <row r="561" spans="1:1" x14ac:dyDescent="0.25">
      <c r="A561" s="83"/>
    </row>
    <row r="562" spans="1:1" x14ac:dyDescent="0.25">
      <c r="A562" s="83"/>
    </row>
    <row r="563" spans="1:1" x14ac:dyDescent="0.25">
      <c r="A563" s="83"/>
    </row>
    <row r="564" spans="1:1" x14ac:dyDescent="0.25">
      <c r="A564" s="83"/>
    </row>
    <row r="565" spans="1:1" x14ac:dyDescent="0.25">
      <c r="A565" s="83"/>
    </row>
    <row r="566" spans="1:1" x14ac:dyDescent="0.25">
      <c r="A566" s="83"/>
    </row>
    <row r="567" spans="1:1" x14ac:dyDescent="0.25">
      <c r="A567" s="83"/>
    </row>
    <row r="568" spans="1:1" x14ac:dyDescent="0.25">
      <c r="A568" s="83"/>
    </row>
    <row r="569" spans="1:1" x14ac:dyDescent="0.25">
      <c r="A569" s="83"/>
    </row>
    <row r="570" spans="1:1" x14ac:dyDescent="0.25">
      <c r="A570" s="83"/>
    </row>
    <row r="571" spans="1:1" x14ac:dyDescent="0.25">
      <c r="A571" s="83"/>
    </row>
    <row r="572" spans="1:1" x14ac:dyDescent="0.25">
      <c r="A572" s="83"/>
    </row>
    <row r="573" spans="1:1" x14ac:dyDescent="0.25">
      <c r="A573" s="83"/>
    </row>
    <row r="574" spans="1:1" x14ac:dyDescent="0.25">
      <c r="A574" s="83"/>
    </row>
    <row r="575" spans="1:1" x14ac:dyDescent="0.25">
      <c r="A575" s="83"/>
    </row>
    <row r="576" spans="1:1" x14ac:dyDescent="0.25">
      <c r="A576" s="83"/>
    </row>
    <row r="577" spans="1:1" x14ac:dyDescent="0.25">
      <c r="A577" s="83"/>
    </row>
    <row r="578" spans="1:1" x14ac:dyDescent="0.25">
      <c r="A578" s="83"/>
    </row>
    <row r="579" spans="1:1" x14ac:dyDescent="0.25">
      <c r="A579" s="83"/>
    </row>
    <row r="580" spans="1:1" x14ac:dyDescent="0.25">
      <c r="A580" s="83"/>
    </row>
    <row r="581" spans="1:1" x14ac:dyDescent="0.25">
      <c r="A581" s="83"/>
    </row>
    <row r="582" spans="1:1" x14ac:dyDescent="0.25">
      <c r="A582" s="83"/>
    </row>
    <row r="583" spans="1:1" x14ac:dyDescent="0.25">
      <c r="A583" s="83"/>
    </row>
    <row r="584" spans="1:1" x14ac:dyDescent="0.25">
      <c r="A584" s="83"/>
    </row>
    <row r="585" spans="1:1" x14ac:dyDescent="0.25">
      <c r="A585" s="83"/>
    </row>
    <row r="586" spans="1:1" x14ac:dyDescent="0.25">
      <c r="A586" s="83"/>
    </row>
    <row r="587" spans="1:1" x14ac:dyDescent="0.25">
      <c r="A587" s="83"/>
    </row>
    <row r="588" spans="1:1" x14ac:dyDescent="0.25">
      <c r="A588" s="83"/>
    </row>
    <row r="589" spans="1:1" x14ac:dyDescent="0.25">
      <c r="A589" s="83"/>
    </row>
    <row r="590" spans="1:1" x14ac:dyDescent="0.25">
      <c r="A590" s="83"/>
    </row>
    <row r="591" spans="1:1" x14ac:dyDescent="0.25">
      <c r="A591" s="83"/>
    </row>
    <row r="592" spans="1:1" x14ac:dyDescent="0.25">
      <c r="A592" s="83"/>
    </row>
    <row r="593" spans="1:1" x14ac:dyDescent="0.25">
      <c r="A593" s="83"/>
    </row>
    <row r="594" spans="1:1" x14ac:dyDescent="0.25">
      <c r="A594" s="83"/>
    </row>
    <row r="595" spans="1:1" x14ac:dyDescent="0.25">
      <c r="A595" s="83"/>
    </row>
    <row r="596" spans="1:1" x14ac:dyDescent="0.25">
      <c r="A596" s="83"/>
    </row>
    <row r="597" spans="1:1" x14ac:dyDescent="0.25">
      <c r="A597" s="83"/>
    </row>
    <row r="598" spans="1:1" x14ac:dyDescent="0.25">
      <c r="A598" s="83"/>
    </row>
    <row r="599" spans="1:1" x14ac:dyDescent="0.25">
      <c r="A599" s="83"/>
    </row>
    <row r="600" spans="1:1" x14ac:dyDescent="0.25">
      <c r="A600" s="83"/>
    </row>
    <row r="601" spans="1:1" x14ac:dyDescent="0.25">
      <c r="A601" s="83"/>
    </row>
    <row r="602" spans="1:1" x14ac:dyDescent="0.25">
      <c r="A602" s="83"/>
    </row>
    <row r="603" spans="1:1" x14ac:dyDescent="0.25">
      <c r="A603" s="83"/>
    </row>
    <row r="604" spans="1:1" x14ac:dyDescent="0.25">
      <c r="A604" s="83"/>
    </row>
    <row r="605" spans="1:1" x14ac:dyDescent="0.25">
      <c r="A605" s="83"/>
    </row>
    <row r="606" spans="1:1" x14ac:dyDescent="0.25">
      <c r="A606" s="83"/>
    </row>
    <row r="607" spans="1:1" x14ac:dyDescent="0.25">
      <c r="A607" s="83"/>
    </row>
    <row r="608" spans="1:1" x14ac:dyDescent="0.25">
      <c r="A608" s="83"/>
    </row>
    <row r="609" spans="1:1" x14ac:dyDescent="0.25">
      <c r="A609" s="83"/>
    </row>
    <row r="610" spans="1:1" x14ac:dyDescent="0.25">
      <c r="A610" s="83"/>
    </row>
    <row r="611" spans="1:1" x14ac:dyDescent="0.25">
      <c r="A611" s="83"/>
    </row>
    <row r="612" spans="1:1" x14ac:dyDescent="0.25">
      <c r="A612" s="83"/>
    </row>
    <row r="613" spans="1:1" x14ac:dyDescent="0.25">
      <c r="A613" s="83"/>
    </row>
    <row r="614" spans="1:1" x14ac:dyDescent="0.25">
      <c r="A614" s="83"/>
    </row>
    <row r="615" spans="1:1" x14ac:dyDescent="0.25">
      <c r="A615" s="83"/>
    </row>
    <row r="616" spans="1:1" x14ac:dyDescent="0.25">
      <c r="A616" s="83"/>
    </row>
    <row r="617" spans="1:1" x14ac:dyDescent="0.25">
      <c r="A617" s="83"/>
    </row>
    <row r="618" spans="1:1" x14ac:dyDescent="0.25">
      <c r="A618" s="83"/>
    </row>
    <row r="619" spans="1:1" x14ac:dyDescent="0.25">
      <c r="A619" s="83"/>
    </row>
    <row r="620" spans="1:1" x14ac:dyDescent="0.25">
      <c r="A620" s="83"/>
    </row>
    <row r="621" spans="1:1" x14ac:dyDescent="0.25">
      <c r="A621" s="83"/>
    </row>
    <row r="622" spans="1:1" x14ac:dyDescent="0.25">
      <c r="A622" s="83"/>
    </row>
    <row r="623" spans="1:1" x14ac:dyDescent="0.25">
      <c r="A623" s="83"/>
    </row>
    <row r="624" spans="1:1" x14ac:dyDescent="0.25">
      <c r="A624" s="83"/>
    </row>
    <row r="625" spans="1:1" x14ac:dyDescent="0.25">
      <c r="A625" s="83"/>
    </row>
    <row r="626" spans="1:1" x14ac:dyDescent="0.25">
      <c r="A626" s="83"/>
    </row>
    <row r="627" spans="1:1" x14ac:dyDescent="0.25">
      <c r="A627" s="83"/>
    </row>
    <row r="628" spans="1:1" x14ac:dyDescent="0.25">
      <c r="A628" s="83"/>
    </row>
    <row r="629" spans="1:1" x14ac:dyDescent="0.25">
      <c r="A629" s="83"/>
    </row>
    <row r="630" spans="1:1" x14ac:dyDescent="0.25">
      <c r="A630" s="83"/>
    </row>
    <row r="631" spans="1:1" x14ac:dyDescent="0.25">
      <c r="A631" s="83"/>
    </row>
    <row r="632" spans="1:1" x14ac:dyDescent="0.25">
      <c r="A632" s="83"/>
    </row>
    <row r="633" spans="1:1" x14ac:dyDescent="0.25">
      <c r="A633" s="83"/>
    </row>
    <row r="634" spans="1:1" x14ac:dyDescent="0.25">
      <c r="A634" s="83"/>
    </row>
    <row r="635" spans="1:1" x14ac:dyDescent="0.25">
      <c r="A635" s="83"/>
    </row>
    <row r="636" spans="1:1" x14ac:dyDescent="0.25">
      <c r="A636" s="83"/>
    </row>
    <row r="637" spans="1:1" x14ac:dyDescent="0.25">
      <c r="A637" s="83"/>
    </row>
    <row r="638" spans="1:1" x14ac:dyDescent="0.25">
      <c r="A638" s="83"/>
    </row>
    <row r="639" spans="1:1" x14ac:dyDescent="0.25">
      <c r="A639" s="83"/>
    </row>
    <row r="640" spans="1:1" x14ac:dyDescent="0.25">
      <c r="A640" s="83"/>
    </row>
    <row r="641" spans="1:1" x14ac:dyDescent="0.25">
      <c r="A641" s="83"/>
    </row>
    <row r="642" spans="1:1" x14ac:dyDescent="0.25">
      <c r="A642" s="83"/>
    </row>
    <row r="643" spans="1:1" x14ac:dyDescent="0.25">
      <c r="A643" s="83"/>
    </row>
    <row r="644" spans="1:1" x14ac:dyDescent="0.25">
      <c r="A644" s="83"/>
    </row>
    <row r="645" spans="1:1" x14ac:dyDescent="0.25">
      <c r="A645" s="83"/>
    </row>
    <row r="646" spans="1:1" x14ac:dyDescent="0.25">
      <c r="A646" s="83"/>
    </row>
    <row r="647" spans="1:1" x14ac:dyDescent="0.25">
      <c r="A647" s="83"/>
    </row>
    <row r="648" spans="1:1" x14ac:dyDescent="0.25">
      <c r="A648" s="83"/>
    </row>
    <row r="649" spans="1:1" x14ac:dyDescent="0.25">
      <c r="A649" s="83"/>
    </row>
    <row r="650" spans="1:1" x14ac:dyDescent="0.25">
      <c r="A650" s="83"/>
    </row>
    <row r="651" spans="1:1" x14ac:dyDescent="0.25">
      <c r="A651" s="83"/>
    </row>
    <row r="652" spans="1:1" x14ac:dyDescent="0.25">
      <c r="A652" s="83"/>
    </row>
    <row r="653" spans="1:1" x14ac:dyDescent="0.25">
      <c r="A653" s="83"/>
    </row>
    <row r="654" spans="1:1" x14ac:dyDescent="0.25">
      <c r="A654" s="83"/>
    </row>
    <row r="655" spans="1:1" x14ac:dyDescent="0.25">
      <c r="A655" s="83"/>
    </row>
    <row r="656" spans="1:1" x14ac:dyDescent="0.25">
      <c r="A656" s="83"/>
    </row>
    <row r="657" spans="1:1" x14ac:dyDescent="0.25">
      <c r="A657" s="83"/>
    </row>
    <row r="658" spans="1:1" x14ac:dyDescent="0.25">
      <c r="A658" s="83"/>
    </row>
    <row r="659" spans="1:1" x14ac:dyDescent="0.25">
      <c r="A659" s="83"/>
    </row>
    <row r="660" spans="1:1" x14ac:dyDescent="0.25">
      <c r="A660" s="83"/>
    </row>
    <row r="661" spans="1:1" x14ac:dyDescent="0.25">
      <c r="A661" s="83"/>
    </row>
    <row r="662" spans="1:1" x14ac:dyDescent="0.25">
      <c r="A662" s="83"/>
    </row>
    <row r="663" spans="1:1" x14ac:dyDescent="0.25">
      <c r="A663" s="83"/>
    </row>
    <row r="664" spans="1:1" x14ac:dyDescent="0.25">
      <c r="A664" s="83"/>
    </row>
    <row r="665" spans="1:1" x14ac:dyDescent="0.25">
      <c r="A665" s="83"/>
    </row>
    <row r="666" spans="1:1" x14ac:dyDescent="0.25">
      <c r="A666" s="83"/>
    </row>
    <row r="667" spans="1:1" x14ac:dyDescent="0.25">
      <c r="A667" s="83"/>
    </row>
    <row r="668" spans="1:1" x14ac:dyDescent="0.25">
      <c r="A668" s="83"/>
    </row>
    <row r="669" spans="1:1" x14ac:dyDescent="0.25">
      <c r="A669" s="83"/>
    </row>
    <row r="670" spans="1:1" x14ac:dyDescent="0.25">
      <c r="A670" s="83"/>
    </row>
    <row r="671" spans="1:1" x14ac:dyDescent="0.25">
      <c r="A671" s="83"/>
    </row>
    <row r="672" spans="1:1" x14ac:dyDescent="0.25">
      <c r="A672" s="83"/>
    </row>
    <row r="673" spans="1:1" x14ac:dyDescent="0.25">
      <c r="A673" s="83"/>
    </row>
    <row r="674" spans="1:1" x14ac:dyDescent="0.25">
      <c r="A674" s="83"/>
    </row>
    <row r="675" spans="1:1" x14ac:dyDescent="0.25">
      <c r="A675" s="83"/>
    </row>
    <row r="676" spans="1:1" x14ac:dyDescent="0.25">
      <c r="A676" s="83"/>
    </row>
    <row r="677" spans="1:1" x14ac:dyDescent="0.25">
      <c r="A677" s="83"/>
    </row>
    <row r="678" spans="1:1" x14ac:dyDescent="0.25">
      <c r="A678" s="83"/>
    </row>
    <row r="679" spans="1:1" x14ac:dyDescent="0.25">
      <c r="A679" s="83"/>
    </row>
    <row r="680" spans="1:1" x14ac:dyDescent="0.25">
      <c r="A680" s="83"/>
    </row>
    <row r="681" spans="1:1" x14ac:dyDescent="0.25">
      <c r="A681" s="83"/>
    </row>
    <row r="682" spans="1:1" x14ac:dyDescent="0.25">
      <c r="A682" s="83"/>
    </row>
    <row r="683" spans="1:1" x14ac:dyDescent="0.25">
      <c r="A683" s="83"/>
    </row>
    <row r="684" spans="1:1" x14ac:dyDescent="0.25">
      <c r="A684" s="83"/>
    </row>
    <row r="685" spans="1:1" x14ac:dyDescent="0.25">
      <c r="A685" s="83"/>
    </row>
    <row r="686" spans="1:1" x14ac:dyDescent="0.25">
      <c r="A686" s="83"/>
    </row>
    <row r="687" spans="1:1" x14ac:dyDescent="0.25">
      <c r="A687" s="83"/>
    </row>
    <row r="688" spans="1:1" x14ac:dyDescent="0.25">
      <c r="A688" s="83"/>
    </row>
    <row r="689" spans="1:1" x14ac:dyDescent="0.25">
      <c r="A689" s="83"/>
    </row>
    <row r="690" spans="1:1" x14ac:dyDescent="0.25">
      <c r="A690" s="83"/>
    </row>
    <row r="691" spans="1:1" x14ac:dyDescent="0.25">
      <c r="A691" s="83"/>
    </row>
    <row r="692" spans="1:1" x14ac:dyDescent="0.25">
      <c r="A692" s="83"/>
    </row>
    <row r="693" spans="1:1" x14ac:dyDescent="0.25">
      <c r="A693" s="83"/>
    </row>
    <row r="694" spans="1:1" x14ac:dyDescent="0.25">
      <c r="A694" s="83"/>
    </row>
    <row r="695" spans="1:1" x14ac:dyDescent="0.25">
      <c r="A695" s="83"/>
    </row>
    <row r="696" spans="1:1" x14ac:dyDescent="0.25">
      <c r="A696" s="83"/>
    </row>
    <row r="697" spans="1:1" x14ac:dyDescent="0.25">
      <c r="A697" s="83"/>
    </row>
    <row r="698" spans="1:1" x14ac:dyDescent="0.25">
      <c r="A698" s="83"/>
    </row>
    <row r="699" spans="1:1" x14ac:dyDescent="0.25">
      <c r="A699" s="83"/>
    </row>
    <row r="700" spans="1:1" x14ac:dyDescent="0.25">
      <c r="A700" s="83"/>
    </row>
    <row r="701" spans="1:1" x14ac:dyDescent="0.25">
      <c r="A701" s="83"/>
    </row>
    <row r="702" spans="1:1" x14ac:dyDescent="0.25">
      <c r="A702" s="83"/>
    </row>
    <row r="703" spans="1:1" x14ac:dyDescent="0.25">
      <c r="A703" s="83"/>
    </row>
    <row r="704" spans="1:1" x14ac:dyDescent="0.25">
      <c r="A704" s="83"/>
    </row>
    <row r="705" spans="1:1" x14ac:dyDescent="0.25">
      <c r="A705" s="83"/>
    </row>
    <row r="706" spans="1:1" x14ac:dyDescent="0.25">
      <c r="A706" s="83"/>
    </row>
    <row r="707" spans="1:1" x14ac:dyDescent="0.25">
      <c r="A707" s="83"/>
    </row>
    <row r="708" spans="1:1" x14ac:dyDescent="0.25">
      <c r="A708" s="83"/>
    </row>
    <row r="709" spans="1:1" x14ac:dyDescent="0.25">
      <c r="A709" s="83"/>
    </row>
    <row r="710" spans="1:1" x14ac:dyDescent="0.25">
      <c r="A710" s="83"/>
    </row>
    <row r="711" spans="1:1" x14ac:dyDescent="0.25">
      <c r="A711" s="83"/>
    </row>
    <row r="712" spans="1:1" x14ac:dyDescent="0.25">
      <c r="A712" s="83"/>
    </row>
    <row r="713" spans="1:1" x14ac:dyDescent="0.25">
      <c r="A713" s="83"/>
    </row>
    <row r="714" spans="1:1" x14ac:dyDescent="0.25">
      <c r="A714" s="83"/>
    </row>
    <row r="715" spans="1:1" x14ac:dyDescent="0.25">
      <c r="A715" s="83"/>
    </row>
    <row r="716" spans="1:1" x14ac:dyDescent="0.25">
      <c r="A716" s="83"/>
    </row>
    <row r="717" spans="1:1" x14ac:dyDescent="0.25">
      <c r="A717" s="83"/>
    </row>
    <row r="718" spans="1:1" x14ac:dyDescent="0.25">
      <c r="A718" s="83"/>
    </row>
    <row r="719" spans="1:1" x14ac:dyDescent="0.25">
      <c r="A719" s="83"/>
    </row>
    <row r="720" spans="1:1" x14ac:dyDescent="0.25">
      <c r="A720" s="83"/>
    </row>
    <row r="721" spans="1:1" x14ac:dyDescent="0.25">
      <c r="A721" s="83"/>
    </row>
    <row r="722" spans="1:1" x14ac:dyDescent="0.25">
      <c r="A722" s="83"/>
    </row>
    <row r="723" spans="1:1" x14ac:dyDescent="0.25">
      <c r="A723" s="83"/>
    </row>
    <row r="724" spans="1:1" x14ac:dyDescent="0.25">
      <c r="A724" s="83"/>
    </row>
    <row r="725" spans="1:1" x14ac:dyDescent="0.25">
      <c r="A725" s="83"/>
    </row>
    <row r="726" spans="1:1" x14ac:dyDescent="0.25">
      <c r="A726" s="83"/>
    </row>
    <row r="727" spans="1:1" x14ac:dyDescent="0.25">
      <c r="A727" s="83"/>
    </row>
    <row r="728" spans="1:1" x14ac:dyDescent="0.25">
      <c r="A728" s="83"/>
    </row>
    <row r="729" spans="1:1" x14ac:dyDescent="0.25">
      <c r="A729" s="83"/>
    </row>
    <row r="730" spans="1:1" x14ac:dyDescent="0.25">
      <c r="A730" s="83"/>
    </row>
    <row r="731" spans="1:1" x14ac:dyDescent="0.25">
      <c r="A731" s="83"/>
    </row>
    <row r="732" spans="1:1" x14ac:dyDescent="0.25">
      <c r="A732" s="83"/>
    </row>
    <row r="733" spans="1:1" x14ac:dyDescent="0.25">
      <c r="A733" s="83"/>
    </row>
    <row r="734" spans="1:1" x14ac:dyDescent="0.25">
      <c r="A734" s="83"/>
    </row>
    <row r="735" spans="1:1" x14ac:dyDescent="0.25">
      <c r="A735" s="83"/>
    </row>
    <row r="736" spans="1:1" x14ac:dyDescent="0.25">
      <c r="A736" s="83"/>
    </row>
    <row r="737" spans="1:1" x14ac:dyDescent="0.25">
      <c r="A737" s="83"/>
    </row>
    <row r="738" spans="1:1" x14ac:dyDescent="0.25">
      <c r="A738" s="83"/>
    </row>
    <row r="739" spans="1:1" x14ac:dyDescent="0.25">
      <c r="A739" s="83"/>
    </row>
    <row r="740" spans="1:1" x14ac:dyDescent="0.25">
      <c r="A740" s="83"/>
    </row>
    <row r="741" spans="1:1" x14ac:dyDescent="0.25">
      <c r="A741" s="83"/>
    </row>
    <row r="742" spans="1:1" x14ac:dyDescent="0.25">
      <c r="A742" s="83"/>
    </row>
    <row r="743" spans="1:1" x14ac:dyDescent="0.25">
      <c r="A743" s="83"/>
    </row>
    <row r="744" spans="1:1" x14ac:dyDescent="0.25">
      <c r="A744" s="83"/>
    </row>
    <row r="745" spans="1:1" x14ac:dyDescent="0.25">
      <c r="A745" s="83"/>
    </row>
    <row r="746" spans="1:1" x14ac:dyDescent="0.25">
      <c r="A746" s="83"/>
    </row>
    <row r="747" spans="1:1" x14ac:dyDescent="0.25">
      <c r="A747" s="83"/>
    </row>
    <row r="748" spans="1:1" x14ac:dyDescent="0.25">
      <c r="A748" s="83"/>
    </row>
    <row r="749" spans="1:1" x14ac:dyDescent="0.25">
      <c r="A749" s="83"/>
    </row>
    <row r="750" spans="1:1" x14ac:dyDescent="0.25">
      <c r="A750" s="83"/>
    </row>
    <row r="751" spans="1:1" x14ac:dyDescent="0.25">
      <c r="A751" s="83"/>
    </row>
    <row r="752" spans="1:1" x14ac:dyDescent="0.25">
      <c r="A752" s="83"/>
    </row>
    <row r="753" spans="1:1" x14ac:dyDescent="0.25">
      <c r="A753" s="83"/>
    </row>
    <row r="754" spans="1:1" x14ac:dyDescent="0.25">
      <c r="A754" s="83"/>
    </row>
    <row r="755" spans="1:1" x14ac:dyDescent="0.25">
      <c r="A755" s="83"/>
    </row>
    <row r="756" spans="1:1" x14ac:dyDescent="0.25">
      <c r="A756" s="83"/>
    </row>
    <row r="757" spans="1:1" x14ac:dyDescent="0.25">
      <c r="A757" s="83"/>
    </row>
    <row r="758" spans="1:1" x14ac:dyDescent="0.25">
      <c r="A758" s="83"/>
    </row>
    <row r="759" spans="1:1" x14ac:dyDescent="0.25">
      <c r="A759" s="83"/>
    </row>
    <row r="760" spans="1:1" x14ac:dyDescent="0.25">
      <c r="A760" s="83"/>
    </row>
    <row r="761" spans="1:1" x14ac:dyDescent="0.25">
      <c r="A761" s="83"/>
    </row>
    <row r="762" spans="1:1" x14ac:dyDescent="0.25">
      <c r="A762" s="83"/>
    </row>
    <row r="763" spans="1:1" x14ac:dyDescent="0.25">
      <c r="A763" s="83"/>
    </row>
    <row r="764" spans="1:1" x14ac:dyDescent="0.25">
      <c r="A764" s="83"/>
    </row>
    <row r="765" spans="1:1" x14ac:dyDescent="0.25">
      <c r="A765" s="83"/>
    </row>
    <row r="766" spans="1:1" x14ac:dyDescent="0.25">
      <c r="A766" s="83"/>
    </row>
    <row r="767" spans="1:1" x14ac:dyDescent="0.25">
      <c r="A767" s="83"/>
    </row>
    <row r="768" spans="1:1" x14ac:dyDescent="0.25">
      <c r="A768" s="83"/>
    </row>
    <row r="769" spans="1:1" x14ac:dyDescent="0.25">
      <c r="A769" s="83"/>
    </row>
    <row r="770" spans="1:1" x14ac:dyDescent="0.25">
      <c r="A770" s="83"/>
    </row>
    <row r="771" spans="1:1" x14ac:dyDescent="0.25">
      <c r="A771" s="83"/>
    </row>
    <row r="772" spans="1:1" x14ac:dyDescent="0.25">
      <c r="A772" s="83"/>
    </row>
    <row r="773" spans="1:1" x14ac:dyDescent="0.25">
      <c r="A773" s="83"/>
    </row>
    <row r="774" spans="1:1" x14ac:dyDescent="0.25">
      <c r="A774" s="83"/>
    </row>
    <row r="775" spans="1:1" x14ac:dyDescent="0.25">
      <c r="A775" s="83"/>
    </row>
    <row r="776" spans="1:1" x14ac:dyDescent="0.25">
      <c r="A776" s="83"/>
    </row>
    <row r="777" spans="1:1" x14ac:dyDescent="0.25">
      <c r="A777" s="83"/>
    </row>
    <row r="778" spans="1:1" x14ac:dyDescent="0.25">
      <c r="A778" s="83"/>
    </row>
    <row r="779" spans="1:1" x14ac:dyDescent="0.25">
      <c r="A779" s="83"/>
    </row>
    <row r="780" spans="1:1" x14ac:dyDescent="0.25">
      <c r="A780" s="83"/>
    </row>
    <row r="781" spans="1:1" x14ac:dyDescent="0.25">
      <c r="A781" s="83"/>
    </row>
    <row r="782" spans="1:1" x14ac:dyDescent="0.25">
      <c r="A782" s="83"/>
    </row>
    <row r="783" spans="1:1" x14ac:dyDescent="0.25">
      <c r="A783" s="83"/>
    </row>
    <row r="784" spans="1:1" x14ac:dyDescent="0.25">
      <c r="A784" s="83"/>
    </row>
    <row r="785" spans="1:1" x14ac:dyDescent="0.25">
      <c r="A785" s="83"/>
    </row>
    <row r="786" spans="1:1" x14ac:dyDescent="0.25">
      <c r="A786" s="83"/>
    </row>
    <row r="787" spans="1:1" x14ac:dyDescent="0.25">
      <c r="A787" s="83"/>
    </row>
    <row r="788" spans="1:1" x14ac:dyDescent="0.25">
      <c r="A788" s="83"/>
    </row>
    <row r="789" spans="1:1" x14ac:dyDescent="0.25">
      <c r="A789" s="83"/>
    </row>
    <row r="790" spans="1:1" x14ac:dyDescent="0.25">
      <c r="A790" s="83"/>
    </row>
    <row r="791" spans="1:1" x14ac:dyDescent="0.25">
      <c r="A791" s="83"/>
    </row>
    <row r="792" spans="1:1" x14ac:dyDescent="0.25">
      <c r="A792" s="83"/>
    </row>
    <row r="793" spans="1:1" x14ac:dyDescent="0.25">
      <c r="A793" s="83"/>
    </row>
    <row r="794" spans="1:1" x14ac:dyDescent="0.25">
      <c r="A794" s="83"/>
    </row>
    <row r="795" spans="1:1" x14ac:dyDescent="0.25">
      <c r="A795" s="83"/>
    </row>
    <row r="796" spans="1:1" x14ac:dyDescent="0.25">
      <c r="A796" s="83"/>
    </row>
    <row r="797" spans="1:1" x14ac:dyDescent="0.25">
      <c r="A797" s="83"/>
    </row>
    <row r="798" spans="1:1" x14ac:dyDescent="0.25">
      <c r="A798" s="83"/>
    </row>
    <row r="799" spans="1:1" x14ac:dyDescent="0.25">
      <c r="A799" s="83"/>
    </row>
    <row r="800" spans="1:1" x14ac:dyDescent="0.25">
      <c r="A800" s="83"/>
    </row>
    <row r="801" spans="1:1" x14ac:dyDescent="0.25">
      <c r="A801" s="83"/>
    </row>
    <row r="802" spans="1:1" x14ac:dyDescent="0.25">
      <c r="A802" s="83"/>
    </row>
    <row r="803" spans="1:1" x14ac:dyDescent="0.25">
      <c r="A803" s="83"/>
    </row>
    <row r="804" spans="1:1" x14ac:dyDescent="0.25">
      <c r="A804" s="83"/>
    </row>
    <row r="805" spans="1:1" x14ac:dyDescent="0.25">
      <c r="A805" s="83"/>
    </row>
    <row r="806" spans="1:1" x14ac:dyDescent="0.25">
      <c r="A806" s="83"/>
    </row>
    <row r="807" spans="1:1" x14ac:dyDescent="0.25">
      <c r="A807" s="83"/>
    </row>
    <row r="808" spans="1:1" x14ac:dyDescent="0.25">
      <c r="A808" s="83"/>
    </row>
    <row r="809" spans="1:1" x14ac:dyDescent="0.25">
      <c r="A809" s="83"/>
    </row>
    <row r="810" spans="1:1" x14ac:dyDescent="0.25">
      <c r="A810" s="83"/>
    </row>
    <row r="811" spans="1:1" x14ac:dyDescent="0.25">
      <c r="A811" s="83"/>
    </row>
    <row r="812" spans="1:1" x14ac:dyDescent="0.25">
      <c r="A812" s="83"/>
    </row>
    <row r="813" spans="1:1" x14ac:dyDescent="0.25">
      <c r="A813" s="83"/>
    </row>
    <row r="814" spans="1:1" x14ac:dyDescent="0.25">
      <c r="A814" s="83"/>
    </row>
    <row r="815" spans="1:1" x14ac:dyDescent="0.25">
      <c r="A815" s="83"/>
    </row>
    <row r="816" spans="1:1" x14ac:dyDescent="0.25">
      <c r="A816" s="83"/>
    </row>
    <row r="817" spans="1:1" x14ac:dyDescent="0.25">
      <c r="A817" s="83"/>
    </row>
    <row r="818" spans="1:1" x14ac:dyDescent="0.25">
      <c r="A818" s="83"/>
    </row>
    <row r="819" spans="1:1" x14ac:dyDescent="0.25">
      <c r="A819" s="83"/>
    </row>
    <row r="820" spans="1:1" x14ac:dyDescent="0.25">
      <c r="A820" s="83"/>
    </row>
    <row r="821" spans="1:1" x14ac:dyDescent="0.25">
      <c r="A821" s="83"/>
    </row>
    <row r="822" spans="1:1" x14ac:dyDescent="0.25">
      <c r="A822" s="83"/>
    </row>
    <row r="823" spans="1:1" x14ac:dyDescent="0.25">
      <c r="A823" s="83"/>
    </row>
    <row r="824" spans="1:1" x14ac:dyDescent="0.25">
      <c r="A824" s="83"/>
    </row>
    <row r="825" spans="1:1" x14ac:dyDescent="0.25">
      <c r="A825" s="83"/>
    </row>
    <row r="826" spans="1:1" x14ac:dyDescent="0.25">
      <c r="A826" s="83"/>
    </row>
    <row r="827" spans="1:1" x14ac:dyDescent="0.25">
      <c r="A827" s="83"/>
    </row>
    <row r="828" spans="1:1" x14ac:dyDescent="0.25">
      <c r="A828" s="83"/>
    </row>
    <row r="829" spans="1:1" x14ac:dyDescent="0.25">
      <c r="A829" s="83"/>
    </row>
    <row r="830" spans="1:1" x14ac:dyDescent="0.25">
      <c r="A830" s="83"/>
    </row>
    <row r="831" spans="1:1" x14ac:dyDescent="0.25">
      <c r="A831" s="83"/>
    </row>
    <row r="832" spans="1:1" x14ac:dyDescent="0.25">
      <c r="A832" s="83"/>
    </row>
    <row r="833" spans="1:1" x14ac:dyDescent="0.25">
      <c r="A833" s="83"/>
    </row>
    <row r="834" spans="1:1" x14ac:dyDescent="0.25">
      <c r="A834" s="83"/>
    </row>
    <row r="835" spans="1:1" x14ac:dyDescent="0.25">
      <c r="A835" s="83"/>
    </row>
    <row r="836" spans="1:1" x14ac:dyDescent="0.25">
      <c r="A836" s="83"/>
    </row>
    <row r="837" spans="1:1" x14ac:dyDescent="0.25">
      <c r="A837" s="83"/>
    </row>
    <row r="838" spans="1:1" x14ac:dyDescent="0.25">
      <c r="A838" s="83"/>
    </row>
    <row r="839" spans="1:1" x14ac:dyDescent="0.25">
      <c r="A839" s="83"/>
    </row>
    <row r="840" spans="1:1" x14ac:dyDescent="0.25">
      <c r="A840" s="83"/>
    </row>
    <row r="841" spans="1:1" x14ac:dyDescent="0.25">
      <c r="A841" s="83"/>
    </row>
    <row r="842" spans="1:1" x14ac:dyDescent="0.25">
      <c r="A842" s="83"/>
    </row>
    <row r="843" spans="1:1" x14ac:dyDescent="0.25">
      <c r="A843" s="83"/>
    </row>
    <row r="844" spans="1:1" x14ac:dyDescent="0.25">
      <c r="A844" s="83"/>
    </row>
    <row r="845" spans="1:1" x14ac:dyDescent="0.25">
      <c r="A845" s="83"/>
    </row>
    <row r="846" spans="1:1" x14ac:dyDescent="0.25">
      <c r="A846" s="83"/>
    </row>
    <row r="847" spans="1:1" x14ac:dyDescent="0.25">
      <c r="A847" s="83"/>
    </row>
    <row r="848" spans="1:1" x14ac:dyDescent="0.25">
      <c r="A848" s="83"/>
    </row>
    <row r="849" spans="1:1" x14ac:dyDescent="0.25">
      <c r="A849" s="83"/>
    </row>
    <row r="850" spans="1:1" x14ac:dyDescent="0.25">
      <c r="A850" s="83"/>
    </row>
    <row r="851" spans="1:1" x14ac:dyDescent="0.25">
      <c r="A851" s="83"/>
    </row>
    <row r="852" spans="1:1" x14ac:dyDescent="0.25">
      <c r="A852" s="83"/>
    </row>
    <row r="853" spans="1:1" x14ac:dyDescent="0.25">
      <c r="A853" s="83"/>
    </row>
    <row r="854" spans="1:1" x14ac:dyDescent="0.25">
      <c r="A854" s="83"/>
    </row>
    <row r="855" spans="1:1" x14ac:dyDescent="0.25">
      <c r="A855" s="83"/>
    </row>
    <row r="856" spans="1:1" x14ac:dyDescent="0.25">
      <c r="A856" s="83"/>
    </row>
    <row r="857" spans="1:1" x14ac:dyDescent="0.25">
      <c r="A857" s="83"/>
    </row>
    <row r="858" spans="1:1" x14ac:dyDescent="0.25">
      <c r="A858" s="83"/>
    </row>
    <row r="859" spans="1:1" x14ac:dyDescent="0.25">
      <c r="A859" s="83"/>
    </row>
    <row r="860" spans="1:1" x14ac:dyDescent="0.25">
      <c r="A860" s="83"/>
    </row>
    <row r="861" spans="1:1" x14ac:dyDescent="0.25">
      <c r="A861" s="83"/>
    </row>
    <row r="862" spans="1:1" x14ac:dyDescent="0.25">
      <c r="A862" s="83"/>
    </row>
    <row r="863" spans="1:1" x14ac:dyDescent="0.25">
      <c r="A863" s="83"/>
    </row>
    <row r="864" spans="1:1" x14ac:dyDescent="0.25">
      <c r="A864" s="83"/>
    </row>
    <row r="865" spans="1:1" x14ac:dyDescent="0.25">
      <c r="A865" s="83"/>
    </row>
    <row r="866" spans="1:1" x14ac:dyDescent="0.25">
      <c r="A866" s="83"/>
    </row>
    <row r="867" spans="1:1" x14ac:dyDescent="0.25">
      <c r="A867" s="83"/>
    </row>
    <row r="868" spans="1:1" x14ac:dyDescent="0.25">
      <c r="A868" s="83"/>
    </row>
    <row r="869" spans="1:1" x14ac:dyDescent="0.25">
      <c r="A869" s="83"/>
    </row>
    <row r="870" spans="1:1" x14ac:dyDescent="0.25">
      <c r="A870" s="83"/>
    </row>
    <row r="871" spans="1:1" x14ac:dyDescent="0.25">
      <c r="A871" s="83"/>
    </row>
    <row r="872" spans="1:1" x14ac:dyDescent="0.25">
      <c r="A872" s="83"/>
    </row>
    <row r="873" spans="1:1" x14ac:dyDescent="0.25">
      <c r="A873" s="83"/>
    </row>
    <row r="874" spans="1:1" x14ac:dyDescent="0.25">
      <c r="A874" s="83"/>
    </row>
    <row r="875" spans="1:1" x14ac:dyDescent="0.25">
      <c r="A875" s="83"/>
    </row>
    <row r="876" spans="1:1" x14ac:dyDescent="0.25">
      <c r="A876" s="83"/>
    </row>
    <row r="877" spans="1:1" x14ac:dyDescent="0.25">
      <c r="A877" s="83"/>
    </row>
    <row r="878" spans="1:1" x14ac:dyDescent="0.25">
      <c r="A878" s="83"/>
    </row>
    <row r="879" spans="1:1" x14ac:dyDescent="0.25">
      <c r="A879" s="83"/>
    </row>
    <row r="880" spans="1:1" x14ac:dyDescent="0.25">
      <c r="A880" s="83"/>
    </row>
    <row r="881" spans="1:1" x14ac:dyDescent="0.25">
      <c r="A881" s="83"/>
    </row>
    <row r="882" spans="1:1" x14ac:dyDescent="0.25">
      <c r="A882" s="83"/>
    </row>
    <row r="883" spans="1:1" x14ac:dyDescent="0.25">
      <c r="A883" s="83"/>
    </row>
    <row r="884" spans="1:1" x14ac:dyDescent="0.25">
      <c r="A884" s="83"/>
    </row>
    <row r="885" spans="1:1" x14ac:dyDescent="0.25">
      <c r="A885" s="83"/>
    </row>
    <row r="886" spans="1:1" x14ac:dyDescent="0.25">
      <c r="A886" s="83"/>
    </row>
    <row r="887" spans="1:1" x14ac:dyDescent="0.25">
      <c r="A887" s="83"/>
    </row>
    <row r="888" spans="1:1" x14ac:dyDescent="0.25">
      <c r="A888" s="83"/>
    </row>
    <row r="889" spans="1:1" x14ac:dyDescent="0.25">
      <c r="A889" s="83"/>
    </row>
    <row r="890" spans="1:1" x14ac:dyDescent="0.25">
      <c r="A890" s="83"/>
    </row>
    <row r="891" spans="1:1" x14ac:dyDescent="0.25">
      <c r="A891" s="83"/>
    </row>
    <row r="892" spans="1:1" x14ac:dyDescent="0.25">
      <c r="A892" s="83"/>
    </row>
    <row r="893" spans="1:1" x14ac:dyDescent="0.25">
      <c r="A893" s="83"/>
    </row>
    <row r="894" spans="1:1" x14ac:dyDescent="0.25">
      <c r="A894" s="83"/>
    </row>
    <row r="895" spans="1:1" x14ac:dyDescent="0.25">
      <c r="A895" s="83"/>
    </row>
    <row r="896" spans="1:1" x14ac:dyDescent="0.25">
      <c r="A896" s="83"/>
    </row>
    <row r="897" spans="1:1" x14ac:dyDescent="0.25">
      <c r="A897" s="83"/>
    </row>
    <row r="898" spans="1:1" x14ac:dyDescent="0.25">
      <c r="A898" s="83"/>
    </row>
    <row r="899" spans="1:1" x14ac:dyDescent="0.25">
      <c r="A899" s="83"/>
    </row>
    <row r="900" spans="1:1" x14ac:dyDescent="0.25">
      <c r="A900" s="83"/>
    </row>
    <row r="901" spans="1:1" x14ac:dyDescent="0.25">
      <c r="A901" s="83"/>
    </row>
    <row r="902" spans="1:1" x14ac:dyDescent="0.25">
      <c r="A902" s="83"/>
    </row>
    <row r="903" spans="1:1" x14ac:dyDescent="0.25">
      <c r="A903" s="83"/>
    </row>
    <row r="904" spans="1:1" x14ac:dyDescent="0.25">
      <c r="A904" s="83"/>
    </row>
    <row r="905" spans="1:1" x14ac:dyDescent="0.25">
      <c r="A905" s="83"/>
    </row>
    <row r="906" spans="1:1" x14ac:dyDescent="0.25">
      <c r="A906" s="83"/>
    </row>
    <row r="907" spans="1:1" x14ac:dyDescent="0.25">
      <c r="A907" s="83"/>
    </row>
    <row r="908" spans="1:1" x14ac:dyDescent="0.25">
      <c r="A908" s="83"/>
    </row>
    <row r="909" spans="1:1" x14ac:dyDescent="0.25">
      <c r="A909" s="83"/>
    </row>
    <row r="910" spans="1:1" x14ac:dyDescent="0.25">
      <c r="A910" s="83"/>
    </row>
    <row r="911" spans="1:1" x14ac:dyDescent="0.25">
      <c r="A911" s="83"/>
    </row>
    <row r="912" spans="1:1" x14ac:dyDescent="0.25">
      <c r="A912" s="83"/>
    </row>
    <row r="913" spans="1:1" x14ac:dyDescent="0.25">
      <c r="A913" s="83"/>
    </row>
    <row r="914" spans="1:1" x14ac:dyDescent="0.25">
      <c r="A914" s="83"/>
    </row>
    <row r="915" spans="1:1" x14ac:dyDescent="0.25">
      <c r="A915" s="83"/>
    </row>
    <row r="916" spans="1:1" x14ac:dyDescent="0.25">
      <c r="A916" s="83"/>
    </row>
    <row r="917" spans="1:1" x14ac:dyDescent="0.25">
      <c r="A917" s="83"/>
    </row>
    <row r="918" spans="1:1" x14ac:dyDescent="0.25">
      <c r="A918" s="83"/>
    </row>
    <row r="919" spans="1:1" x14ac:dyDescent="0.25">
      <c r="A919" s="83"/>
    </row>
    <row r="920" spans="1:1" x14ac:dyDescent="0.25">
      <c r="A920" s="83"/>
    </row>
    <row r="921" spans="1:1" x14ac:dyDescent="0.25">
      <c r="A921" s="83"/>
    </row>
    <row r="922" spans="1:1" x14ac:dyDescent="0.25">
      <c r="A922" s="83"/>
    </row>
    <row r="923" spans="1:1" x14ac:dyDescent="0.25">
      <c r="A923" s="83"/>
    </row>
    <row r="924" spans="1:1" x14ac:dyDescent="0.25">
      <c r="A924" s="83"/>
    </row>
    <row r="925" spans="1:1" x14ac:dyDescent="0.25">
      <c r="A925" s="83"/>
    </row>
    <row r="926" spans="1:1" x14ac:dyDescent="0.25">
      <c r="A926" s="83"/>
    </row>
    <row r="927" spans="1:1" x14ac:dyDescent="0.25">
      <c r="A927" s="83"/>
    </row>
    <row r="928" spans="1:1" x14ac:dyDescent="0.25">
      <c r="A928" s="83"/>
    </row>
    <row r="929" spans="1:1" x14ac:dyDescent="0.25">
      <c r="A929" s="83"/>
    </row>
    <row r="930" spans="1:1" x14ac:dyDescent="0.25">
      <c r="A930" s="83"/>
    </row>
    <row r="931" spans="1:1" x14ac:dyDescent="0.25">
      <c r="A931" s="83"/>
    </row>
    <row r="932" spans="1:1" x14ac:dyDescent="0.25">
      <c r="A932" s="83"/>
    </row>
    <row r="933" spans="1:1" x14ac:dyDescent="0.25">
      <c r="A933" s="83"/>
    </row>
    <row r="934" spans="1:1" x14ac:dyDescent="0.25">
      <c r="A934" s="83"/>
    </row>
    <row r="935" spans="1:1" x14ac:dyDescent="0.25">
      <c r="A935" s="83"/>
    </row>
    <row r="936" spans="1:1" x14ac:dyDescent="0.25">
      <c r="A936" s="83"/>
    </row>
    <row r="937" spans="1:1" x14ac:dyDescent="0.25">
      <c r="A937" s="83"/>
    </row>
    <row r="938" spans="1:1" x14ac:dyDescent="0.25">
      <c r="A938" s="83"/>
    </row>
    <row r="939" spans="1:1" x14ac:dyDescent="0.25">
      <c r="A939" s="83"/>
    </row>
    <row r="940" spans="1:1" x14ac:dyDescent="0.25">
      <c r="A940" s="83"/>
    </row>
    <row r="941" spans="1:1" x14ac:dyDescent="0.25">
      <c r="A941" s="83"/>
    </row>
    <row r="942" spans="1:1" x14ac:dyDescent="0.25">
      <c r="A942" s="83"/>
    </row>
    <row r="943" spans="1:1" x14ac:dyDescent="0.25">
      <c r="A943" s="83"/>
    </row>
    <row r="944" spans="1:1" x14ac:dyDescent="0.25">
      <c r="A944" s="83"/>
    </row>
    <row r="945" spans="1:1" x14ac:dyDescent="0.25">
      <c r="A945" s="83"/>
    </row>
    <row r="946" spans="1:1" x14ac:dyDescent="0.25">
      <c r="A946" s="83"/>
    </row>
    <row r="947" spans="1:1" x14ac:dyDescent="0.25">
      <c r="A947" s="83"/>
    </row>
    <row r="948" spans="1:1" x14ac:dyDescent="0.25">
      <c r="A948" s="83"/>
    </row>
    <row r="949" spans="1:1" x14ac:dyDescent="0.25">
      <c r="A949" s="83"/>
    </row>
    <row r="950" spans="1:1" x14ac:dyDescent="0.25">
      <c r="A950" s="83"/>
    </row>
    <row r="951" spans="1:1" x14ac:dyDescent="0.25">
      <c r="A951" s="83"/>
    </row>
    <row r="952" spans="1:1" x14ac:dyDescent="0.25">
      <c r="A952" s="83"/>
    </row>
    <row r="953" spans="1:1" x14ac:dyDescent="0.25">
      <c r="A953" s="83"/>
    </row>
    <row r="954" spans="1:1" x14ac:dyDescent="0.25">
      <c r="A954" s="83"/>
    </row>
    <row r="955" spans="1:1" x14ac:dyDescent="0.25">
      <c r="A955" s="83"/>
    </row>
    <row r="956" spans="1:1" x14ac:dyDescent="0.25">
      <c r="A956" s="83"/>
    </row>
    <row r="957" spans="1:1" x14ac:dyDescent="0.25">
      <c r="A957" s="83"/>
    </row>
    <row r="958" spans="1:1" x14ac:dyDescent="0.25">
      <c r="A958" s="83"/>
    </row>
    <row r="959" spans="1:1" x14ac:dyDescent="0.25">
      <c r="A959" s="83"/>
    </row>
    <row r="960" spans="1:1" x14ac:dyDescent="0.25">
      <c r="A960" s="83"/>
    </row>
    <row r="961" spans="1:1" x14ac:dyDescent="0.25">
      <c r="A961" s="83"/>
    </row>
    <row r="962" spans="1:1" x14ac:dyDescent="0.25">
      <c r="A962" s="83"/>
    </row>
    <row r="963" spans="1:1" x14ac:dyDescent="0.25">
      <c r="A963" s="83"/>
    </row>
    <row r="964" spans="1:1" x14ac:dyDescent="0.25">
      <c r="A964" s="83"/>
    </row>
    <row r="965" spans="1:1" x14ac:dyDescent="0.25">
      <c r="A965" s="83"/>
    </row>
    <row r="966" spans="1:1" x14ac:dyDescent="0.25">
      <c r="A966" s="83"/>
    </row>
    <row r="967" spans="1:1" x14ac:dyDescent="0.25">
      <c r="A967" s="83"/>
    </row>
    <row r="968" spans="1:1" x14ac:dyDescent="0.25">
      <c r="A968" s="83"/>
    </row>
    <row r="969" spans="1:1" x14ac:dyDescent="0.25">
      <c r="A969" s="83"/>
    </row>
    <row r="970" spans="1:1" x14ac:dyDescent="0.25">
      <c r="A970" s="83"/>
    </row>
    <row r="971" spans="1:1" x14ac:dyDescent="0.25">
      <c r="A971" s="83"/>
    </row>
    <row r="972" spans="1:1" x14ac:dyDescent="0.25">
      <c r="A972" s="83"/>
    </row>
    <row r="973" spans="1:1" x14ac:dyDescent="0.25">
      <c r="A973" s="83"/>
    </row>
    <row r="974" spans="1:1" x14ac:dyDescent="0.25">
      <c r="A974" s="83"/>
    </row>
    <row r="975" spans="1:1" x14ac:dyDescent="0.25">
      <c r="A975" s="83"/>
    </row>
    <row r="976" spans="1:1" x14ac:dyDescent="0.25">
      <c r="A976" s="83"/>
    </row>
    <row r="977" spans="1:1" x14ac:dyDescent="0.25">
      <c r="A977" s="83"/>
    </row>
    <row r="978" spans="1:1" x14ac:dyDescent="0.25">
      <c r="A978" s="83"/>
    </row>
    <row r="979" spans="1:1" x14ac:dyDescent="0.25">
      <c r="A979" s="83"/>
    </row>
    <row r="980" spans="1:1" x14ac:dyDescent="0.25">
      <c r="A980" s="83"/>
    </row>
    <row r="981" spans="1:1" x14ac:dyDescent="0.25">
      <c r="A981" s="83"/>
    </row>
    <row r="982" spans="1:1" x14ac:dyDescent="0.25">
      <c r="A982" s="83"/>
    </row>
    <row r="983" spans="1:1" x14ac:dyDescent="0.25">
      <c r="A983" s="83"/>
    </row>
    <row r="984" spans="1:1" x14ac:dyDescent="0.25">
      <c r="A984" s="83"/>
    </row>
    <row r="985" spans="1:1" x14ac:dyDescent="0.25">
      <c r="A985" s="83"/>
    </row>
    <row r="986" spans="1:1" x14ac:dyDescent="0.25">
      <c r="A986" s="83"/>
    </row>
    <row r="987" spans="1:1" x14ac:dyDescent="0.25">
      <c r="A987" s="83"/>
    </row>
    <row r="988" spans="1:1" x14ac:dyDescent="0.25">
      <c r="A988" s="83"/>
    </row>
    <row r="989" spans="1:1" x14ac:dyDescent="0.25">
      <c r="A989" s="83"/>
    </row>
    <row r="990" spans="1:1" x14ac:dyDescent="0.25">
      <c r="A990" s="83"/>
    </row>
    <row r="991" spans="1:1" x14ac:dyDescent="0.25">
      <c r="A991" s="83"/>
    </row>
    <row r="992" spans="1:1" x14ac:dyDescent="0.25">
      <c r="A992" s="83"/>
    </row>
    <row r="993" spans="1:1" x14ac:dyDescent="0.25">
      <c r="A993" s="83"/>
    </row>
    <row r="994" spans="1:1" x14ac:dyDescent="0.25">
      <c r="A994" s="83"/>
    </row>
    <row r="995" spans="1:1" x14ac:dyDescent="0.25">
      <c r="A995" s="83"/>
    </row>
    <row r="996" spans="1:1" x14ac:dyDescent="0.25">
      <c r="A996" s="83"/>
    </row>
    <row r="997" spans="1:1" x14ac:dyDescent="0.25">
      <c r="A997" s="83"/>
    </row>
    <row r="998" spans="1:1" x14ac:dyDescent="0.25">
      <c r="A998" s="83"/>
    </row>
    <row r="999" spans="1:1" x14ac:dyDescent="0.25">
      <c r="A999" s="83"/>
    </row>
    <row r="1000" spans="1:1" x14ac:dyDescent="0.25">
      <c r="A1000" s="8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Facture</vt:lpstr>
      <vt:lpstr>Produits</vt:lpstr>
      <vt:lpstr>Clients</vt:lpstr>
      <vt:lpstr>Sauvegarde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</dc:creator>
  <cp:lastModifiedBy>ZINE</cp:lastModifiedBy>
  <dcterms:created xsi:type="dcterms:W3CDTF">2014-05-05T16:18:56Z</dcterms:created>
  <dcterms:modified xsi:type="dcterms:W3CDTF">2014-05-06T19:28:12Z</dcterms:modified>
</cp:coreProperties>
</file>