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f83ba68ed152a85/Bureau/"/>
    </mc:Choice>
  </mc:AlternateContent>
  <xr:revisionPtr revIDLastSave="1350" documentId="8_{E04B6DD8-6B73-475D-9612-A838E2C6AB4B}" xr6:coauthVersionLast="47" xr6:coauthVersionMax="47" xr10:uidLastSave="{99A2812C-0D97-45FD-BA76-B46CBB155510}"/>
  <bookViews>
    <workbookView xWindow="-120" yWindow="-120" windowWidth="29040" windowHeight="15840" xr2:uid="{9B2EF881-3DA1-492B-A611-F9FC84AA98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4" i="1" l="1"/>
  <c r="AA13" i="1"/>
  <c r="R1332" i="1"/>
  <c r="N1332" i="1"/>
  <c r="J1332" i="1"/>
  <c r="F1332" i="1"/>
  <c r="U1332" i="1" s="1"/>
  <c r="R1331" i="1"/>
  <c r="N1331" i="1"/>
  <c r="J1331" i="1"/>
  <c r="F1331" i="1"/>
  <c r="U1331" i="1" s="1"/>
  <c r="R1330" i="1"/>
  <c r="N1330" i="1"/>
  <c r="J1330" i="1"/>
  <c r="F1330" i="1"/>
  <c r="U1330" i="1" s="1"/>
  <c r="R1329" i="1"/>
  <c r="N1329" i="1"/>
  <c r="J1329" i="1"/>
  <c r="F1329" i="1"/>
  <c r="G1329" i="1" s="1"/>
  <c r="R1328" i="1"/>
  <c r="N1328" i="1"/>
  <c r="J1328" i="1"/>
  <c r="F1328" i="1"/>
  <c r="G1328" i="1" s="1"/>
  <c r="R1327" i="1"/>
  <c r="N1327" i="1"/>
  <c r="J1327" i="1"/>
  <c r="F1327" i="1"/>
  <c r="R1326" i="1"/>
  <c r="N1326" i="1"/>
  <c r="J1326" i="1"/>
  <c r="F1326" i="1"/>
  <c r="R1321" i="1"/>
  <c r="N1321" i="1"/>
  <c r="J1321" i="1"/>
  <c r="F1321" i="1"/>
  <c r="U1321" i="1" s="1"/>
  <c r="R1320" i="1"/>
  <c r="N1320" i="1"/>
  <c r="J1320" i="1"/>
  <c r="F1320" i="1"/>
  <c r="U1320" i="1" s="1"/>
  <c r="R1319" i="1"/>
  <c r="N1319" i="1"/>
  <c r="J1319" i="1"/>
  <c r="F1319" i="1"/>
  <c r="G1319" i="1" s="1"/>
  <c r="R1318" i="1"/>
  <c r="N1318" i="1"/>
  <c r="J1318" i="1"/>
  <c r="F1318" i="1"/>
  <c r="U1318" i="1" s="1"/>
  <c r="R1317" i="1"/>
  <c r="N1317" i="1"/>
  <c r="J1317" i="1"/>
  <c r="F1317" i="1"/>
  <c r="U1317" i="1" s="1"/>
  <c r="R1316" i="1"/>
  <c r="N1316" i="1"/>
  <c r="J1316" i="1"/>
  <c r="F1316" i="1"/>
  <c r="U1316" i="1" s="1"/>
  <c r="R1315" i="1"/>
  <c r="N1315" i="1"/>
  <c r="J1315" i="1"/>
  <c r="F1315" i="1"/>
  <c r="U1315" i="1" s="1"/>
  <c r="R1310" i="1"/>
  <c r="N1310" i="1"/>
  <c r="J1310" i="1"/>
  <c r="F1310" i="1"/>
  <c r="U1310" i="1" s="1"/>
  <c r="R1309" i="1"/>
  <c r="N1309" i="1"/>
  <c r="J1309" i="1"/>
  <c r="F1309" i="1"/>
  <c r="U1309" i="1" s="1"/>
  <c r="R1308" i="1"/>
  <c r="N1308" i="1"/>
  <c r="J1308" i="1"/>
  <c r="F1308" i="1"/>
  <c r="U1308" i="1" s="1"/>
  <c r="R1307" i="1"/>
  <c r="N1307" i="1"/>
  <c r="J1307" i="1"/>
  <c r="F1307" i="1"/>
  <c r="U1307" i="1" s="1"/>
  <c r="R1306" i="1"/>
  <c r="N1306" i="1"/>
  <c r="J1306" i="1"/>
  <c r="F1306" i="1"/>
  <c r="U1306" i="1" s="1"/>
  <c r="R1305" i="1"/>
  <c r="N1305" i="1"/>
  <c r="J1305" i="1"/>
  <c r="F1305" i="1"/>
  <c r="U1305" i="1" s="1"/>
  <c r="R1304" i="1"/>
  <c r="N1304" i="1"/>
  <c r="J1304" i="1"/>
  <c r="F1304" i="1"/>
  <c r="U1304" i="1" s="1"/>
  <c r="V1311" i="1" s="1"/>
  <c r="R1299" i="1"/>
  <c r="N1299" i="1"/>
  <c r="J1299" i="1"/>
  <c r="F1299" i="1"/>
  <c r="U1299" i="1" s="1"/>
  <c r="R1298" i="1"/>
  <c r="N1298" i="1"/>
  <c r="J1298" i="1"/>
  <c r="F1298" i="1"/>
  <c r="U1298" i="1" s="1"/>
  <c r="R1297" i="1"/>
  <c r="N1297" i="1"/>
  <c r="J1297" i="1"/>
  <c r="F1297" i="1"/>
  <c r="U1297" i="1" s="1"/>
  <c r="R1296" i="1"/>
  <c r="N1296" i="1"/>
  <c r="J1296" i="1"/>
  <c r="F1296" i="1"/>
  <c r="U1296" i="1" s="1"/>
  <c r="R1295" i="1"/>
  <c r="N1295" i="1"/>
  <c r="J1295" i="1"/>
  <c r="F1295" i="1"/>
  <c r="U1295" i="1" s="1"/>
  <c r="R1294" i="1"/>
  <c r="N1294" i="1"/>
  <c r="J1294" i="1"/>
  <c r="F1294" i="1"/>
  <c r="U1294" i="1" s="1"/>
  <c r="R1293" i="1"/>
  <c r="N1293" i="1"/>
  <c r="J1293" i="1"/>
  <c r="F1293" i="1"/>
  <c r="U1293" i="1" s="1"/>
  <c r="V1300" i="1" s="1"/>
  <c r="R1288" i="1"/>
  <c r="N1288" i="1"/>
  <c r="J1288" i="1"/>
  <c r="F1288" i="1"/>
  <c r="U1288" i="1" s="1"/>
  <c r="R1287" i="1"/>
  <c r="N1287" i="1"/>
  <c r="J1287" i="1"/>
  <c r="F1287" i="1"/>
  <c r="U1287" i="1" s="1"/>
  <c r="R1286" i="1"/>
  <c r="N1286" i="1"/>
  <c r="J1286" i="1"/>
  <c r="F1286" i="1"/>
  <c r="U1286" i="1" s="1"/>
  <c r="R1285" i="1"/>
  <c r="N1285" i="1"/>
  <c r="J1285" i="1"/>
  <c r="F1285" i="1"/>
  <c r="U1285" i="1" s="1"/>
  <c r="R1284" i="1"/>
  <c r="N1284" i="1"/>
  <c r="J1284" i="1"/>
  <c r="F1284" i="1"/>
  <c r="U1284" i="1" s="1"/>
  <c r="R1283" i="1"/>
  <c r="N1283" i="1"/>
  <c r="J1283" i="1"/>
  <c r="F1283" i="1"/>
  <c r="U1283" i="1" s="1"/>
  <c r="R1282" i="1"/>
  <c r="N1282" i="1"/>
  <c r="J1282" i="1"/>
  <c r="F1282" i="1"/>
  <c r="U1282" i="1" s="1"/>
  <c r="V1289" i="1" s="1"/>
  <c r="R1277" i="1"/>
  <c r="N1277" i="1"/>
  <c r="J1277" i="1"/>
  <c r="F1277" i="1"/>
  <c r="U1277" i="1" s="1"/>
  <c r="R1276" i="1"/>
  <c r="N1276" i="1"/>
  <c r="J1276" i="1"/>
  <c r="F1276" i="1"/>
  <c r="G1276" i="1" s="1"/>
  <c r="R1275" i="1"/>
  <c r="N1275" i="1"/>
  <c r="J1275" i="1"/>
  <c r="F1275" i="1"/>
  <c r="G1275" i="1" s="1"/>
  <c r="R1274" i="1"/>
  <c r="N1274" i="1"/>
  <c r="J1274" i="1"/>
  <c r="F1274" i="1"/>
  <c r="G1274" i="1" s="1"/>
  <c r="R1273" i="1"/>
  <c r="N1273" i="1"/>
  <c r="J1273" i="1"/>
  <c r="F1273" i="1"/>
  <c r="G1273" i="1" s="1"/>
  <c r="R1272" i="1"/>
  <c r="N1272" i="1"/>
  <c r="J1272" i="1"/>
  <c r="F1272" i="1"/>
  <c r="G1272" i="1" s="1"/>
  <c r="R1271" i="1"/>
  <c r="N1271" i="1"/>
  <c r="J1271" i="1"/>
  <c r="F1271" i="1"/>
  <c r="U1271" i="1" s="1"/>
  <c r="R1266" i="1"/>
  <c r="N1266" i="1"/>
  <c r="J1266" i="1"/>
  <c r="F1266" i="1"/>
  <c r="U1266" i="1" s="1"/>
  <c r="R1265" i="1"/>
  <c r="N1265" i="1"/>
  <c r="J1265" i="1"/>
  <c r="F1265" i="1"/>
  <c r="U1265" i="1" s="1"/>
  <c r="R1264" i="1"/>
  <c r="N1264" i="1"/>
  <c r="J1264" i="1"/>
  <c r="F1264" i="1"/>
  <c r="U1264" i="1" s="1"/>
  <c r="R1263" i="1"/>
  <c r="N1263" i="1"/>
  <c r="J1263" i="1"/>
  <c r="F1263" i="1"/>
  <c r="U1263" i="1" s="1"/>
  <c r="R1262" i="1"/>
  <c r="N1262" i="1"/>
  <c r="J1262" i="1"/>
  <c r="F1262" i="1"/>
  <c r="U1262" i="1" s="1"/>
  <c r="R1261" i="1"/>
  <c r="N1261" i="1"/>
  <c r="J1261" i="1"/>
  <c r="F1261" i="1"/>
  <c r="U1261" i="1" s="1"/>
  <c r="R1260" i="1"/>
  <c r="N1260" i="1"/>
  <c r="J1260" i="1"/>
  <c r="F1260" i="1"/>
  <c r="U1260" i="1" s="1"/>
  <c r="V1267" i="1" s="1"/>
  <c r="R1255" i="1"/>
  <c r="N1255" i="1"/>
  <c r="J1255" i="1"/>
  <c r="F1255" i="1"/>
  <c r="U1255" i="1" s="1"/>
  <c r="R1254" i="1"/>
  <c r="N1254" i="1"/>
  <c r="J1254" i="1"/>
  <c r="F1254" i="1"/>
  <c r="U1254" i="1" s="1"/>
  <c r="R1253" i="1"/>
  <c r="N1253" i="1"/>
  <c r="J1253" i="1"/>
  <c r="F1253" i="1"/>
  <c r="U1253" i="1" s="1"/>
  <c r="R1252" i="1"/>
  <c r="N1252" i="1"/>
  <c r="J1252" i="1"/>
  <c r="F1252" i="1"/>
  <c r="U1252" i="1" s="1"/>
  <c r="R1251" i="1"/>
  <c r="N1251" i="1"/>
  <c r="J1251" i="1"/>
  <c r="F1251" i="1"/>
  <c r="U1251" i="1" s="1"/>
  <c r="R1250" i="1"/>
  <c r="N1250" i="1"/>
  <c r="J1250" i="1"/>
  <c r="F1250" i="1"/>
  <c r="U1250" i="1" s="1"/>
  <c r="R1249" i="1"/>
  <c r="N1249" i="1"/>
  <c r="J1249" i="1"/>
  <c r="F1249" i="1"/>
  <c r="U1249" i="1" s="1"/>
  <c r="V1256" i="1" s="1"/>
  <c r="R1244" i="1"/>
  <c r="N1244" i="1"/>
  <c r="J1244" i="1"/>
  <c r="F1244" i="1"/>
  <c r="U1244" i="1" s="1"/>
  <c r="R1243" i="1"/>
  <c r="N1243" i="1"/>
  <c r="J1243" i="1"/>
  <c r="F1243" i="1"/>
  <c r="U1243" i="1" s="1"/>
  <c r="R1242" i="1"/>
  <c r="N1242" i="1"/>
  <c r="J1242" i="1"/>
  <c r="F1242" i="1"/>
  <c r="U1242" i="1" s="1"/>
  <c r="R1241" i="1"/>
  <c r="N1241" i="1"/>
  <c r="J1241" i="1"/>
  <c r="F1241" i="1"/>
  <c r="U1241" i="1" s="1"/>
  <c r="R1240" i="1"/>
  <c r="N1240" i="1"/>
  <c r="J1240" i="1"/>
  <c r="F1240" i="1"/>
  <c r="U1240" i="1" s="1"/>
  <c r="R1239" i="1"/>
  <c r="N1239" i="1"/>
  <c r="J1239" i="1"/>
  <c r="F1239" i="1"/>
  <c r="U1239" i="1" s="1"/>
  <c r="R1238" i="1"/>
  <c r="N1238" i="1"/>
  <c r="J1238" i="1"/>
  <c r="F1238" i="1"/>
  <c r="U1238" i="1" s="1"/>
  <c r="V1245" i="1" s="1"/>
  <c r="R1233" i="1"/>
  <c r="N1233" i="1"/>
  <c r="J1233" i="1"/>
  <c r="F1233" i="1"/>
  <c r="U1233" i="1" s="1"/>
  <c r="R1232" i="1"/>
  <c r="N1232" i="1"/>
  <c r="J1232" i="1"/>
  <c r="F1232" i="1"/>
  <c r="U1232" i="1" s="1"/>
  <c r="R1231" i="1"/>
  <c r="N1231" i="1"/>
  <c r="J1231" i="1"/>
  <c r="F1231" i="1"/>
  <c r="U1231" i="1" s="1"/>
  <c r="R1230" i="1"/>
  <c r="N1230" i="1"/>
  <c r="J1230" i="1"/>
  <c r="F1230" i="1"/>
  <c r="U1230" i="1" s="1"/>
  <c r="R1229" i="1"/>
  <c r="N1229" i="1"/>
  <c r="J1229" i="1"/>
  <c r="F1229" i="1"/>
  <c r="U1229" i="1" s="1"/>
  <c r="R1228" i="1"/>
  <c r="N1228" i="1"/>
  <c r="J1228" i="1"/>
  <c r="F1228" i="1"/>
  <c r="U1228" i="1" s="1"/>
  <c r="R1227" i="1"/>
  <c r="N1227" i="1"/>
  <c r="J1227" i="1"/>
  <c r="F1227" i="1"/>
  <c r="U1227" i="1" s="1"/>
  <c r="V1234" i="1" s="1"/>
  <c r="R1222" i="1"/>
  <c r="N1222" i="1"/>
  <c r="J1222" i="1"/>
  <c r="F1222" i="1"/>
  <c r="U1222" i="1" s="1"/>
  <c r="R1221" i="1"/>
  <c r="N1221" i="1"/>
  <c r="J1221" i="1"/>
  <c r="F1221" i="1"/>
  <c r="G1221" i="1" s="1"/>
  <c r="R1220" i="1"/>
  <c r="N1220" i="1"/>
  <c r="J1220" i="1"/>
  <c r="F1220" i="1"/>
  <c r="G1220" i="1" s="1"/>
  <c r="R1219" i="1"/>
  <c r="N1219" i="1"/>
  <c r="J1219" i="1"/>
  <c r="F1219" i="1"/>
  <c r="R1218" i="1"/>
  <c r="N1218" i="1"/>
  <c r="J1218" i="1"/>
  <c r="F1218" i="1"/>
  <c r="U1218" i="1" s="1"/>
  <c r="R1217" i="1"/>
  <c r="N1217" i="1"/>
  <c r="J1217" i="1"/>
  <c r="F1217" i="1"/>
  <c r="U1217" i="1" s="1"/>
  <c r="R1216" i="1"/>
  <c r="N1216" i="1"/>
  <c r="J1216" i="1"/>
  <c r="F1216" i="1"/>
  <c r="U1216" i="1" s="1"/>
  <c r="R1211" i="1"/>
  <c r="N1211" i="1"/>
  <c r="J1211" i="1"/>
  <c r="F1211" i="1"/>
  <c r="U1211" i="1" s="1"/>
  <c r="R1210" i="1"/>
  <c r="N1210" i="1"/>
  <c r="J1210" i="1"/>
  <c r="F1210" i="1"/>
  <c r="U1210" i="1" s="1"/>
  <c r="R1209" i="1"/>
  <c r="N1209" i="1"/>
  <c r="J1209" i="1"/>
  <c r="F1209" i="1"/>
  <c r="U1209" i="1" s="1"/>
  <c r="R1208" i="1"/>
  <c r="N1208" i="1"/>
  <c r="J1208" i="1"/>
  <c r="F1208" i="1"/>
  <c r="U1208" i="1" s="1"/>
  <c r="R1207" i="1"/>
  <c r="N1207" i="1"/>
  <c r="J1207" i="1"/>
  <c r="F1207" i="1"/>
  <c r="U1207" i="1" s="1"/>
  <c r="R1206" i="1"/>
  <c r="N1206" i="1"/>
  <c r="J1206" i="1"/>
  <c r="F1206" i="1"/>
  <c r="U1206" i="1" s="1"/>
  <c r="R1205" i="1"/>
  <c r="N1205" i="1"/>
  <c r="J1205" i="1"/>
  <c r="F1205" i="1"/>
  <c r="U1205" i="1" s="1"/>
  <c r="R1200" i="1"/>
  <c r="N1200" i="1"/>
  <c r="J1200" i="1"/>
  <c r="F1200" i="1"/>
  <c r="U1200" i="1" s="1"/>
  <c r="R1199" i="1"/>
  <c r="N1199" i="1"/>
  <c r="J1199" i="1"/>
  <c r="F1199" i="1"/>
  <c r="U1199" i="1" s="1"/>
  <c r="R1198" i="1"/>
  <c r="N1198" i="1"/>
  <c r="J1198" i="1"/>
  <c r="F1198" i="1"/>
  <c r="R1197" i="1"/>
  <c r="N1197" i="1"/>
  <c r="J1197" i="1"/>
  <c r="F1197" i="1"/>
  <c r="U1197" i="1" s="1"/>
  <c r="R1196" i="1"/>
  <c r="N1196" i="1"/>
  <c r="J1196" i="1"/>
  <c r="F1196" i="1"/>
  <c r="U1196" i="1" s="1"/>
  <c r="R1195" i="1"/>
  <c r="N1195" i="1"/>
  <c r="J1195" i="1"/>
  <c r="F1195" i="1"/>
  <c r="U1195" i="1" s="1"/>
  <c r="R1194" i="1"/>
  <c r="N1194" i="1"/>
  <c r="J1194" i="1"/>
  <c r="F1194" i="1"/>
  <c r="U1194" i="1" s="1"/>
  <c r="R1189" i="1"/>
  <c r="N1189" i="1"/>
  <c r="J1189" i="1"/>
  <c r="F1189" i="1"/>
  <c r="U1189" i="1" s="1"/>
  <c r="R1188" i="1"/>
  <c r="N1188" i="1"/>
  <c r="J1188" i="1"/>
  <c r="F1188" i="1"/>
  <c r="U1188" i="1" s="1"/>
  <c r="R1187" i="1"/>
  <c r="N1187" i="1"/>
  <c r="J1187" i="1"/>
  <c r="F1187" i="1"/>
  <c r="U1187" i="1" s="1"/>
  <c r="R1186" i="1"/>
  <c r="N1186" i="1"/>
  <c r="J1186" i="1"/>
  <c r="F1186" i="1"/>
  <c r="U1186" i="1" s="1"/>
  <c r="R1185" i="1"/>
  <c r="N1185" i="1"/>
  <c r="J1185" i="1"/>
  <c r="F1185" i="1"/>
  <c r="R1184" i="1"/>
  <c r="N1184" i="1"/>
  <c r="J1184" i="1"/>
  <c r="F1184" i="1"/>
  <c r="U1184" i="1" s="1"/>
  <c r="R1183" i="1"/>
  <c r="N1183" i="1"/>
  <c r="J1183" i="1"/>
  <c r="F1183" i="1"/>
  <c r="U1183" i="1" s="1"/>
  <c r="R1178" i="1"/>
  <c r="N1178" i="1"/>
  <c r="J1178" i="1"/>
  <c r="F1178" i="1"/>
  <c r="U1178" i="1" s="1"/>
  <c r="R1177" i="1"/>
  <c r="N1177" i="1"/>
  <c r="J1177" i="1"/>
  <c r="F1177" i="1"/>
  <c r="U1177" i="1" s="1"/>
  <c r="R1176" i="1"/>
  <c r="N1176" i="1"/>
  <c r="J1176" i="1"/>
  <c r="F1176" i="1"/>
  <c r="U1176" i="1" s="1"/>
  <c r="R1175" i="1"/>
  <c r="N1175" i="1"/>
  <c r="J1175" i="1"/>
  <c r="F1175" i="1"/>
  <c r="U1175" i="1" s="1"/>
  <c r="R1174" i="1"/>
  <c r="N1174" i="1"/>
  <c r="J1174" i="1"/>
  <c r="F1174" i="1"/>
  <c r="U1174" i="1" s="1"/>
  <c r="R1173" i="1"/>
  <c r="N1173" i="1"/>
  <c r="J1173" i="1"/>
  <c r="F1173" i="1"/>
  <c r="U1173" i="1" s="1"/>
  <c r="R1172" i="1"/>
  <c r="N1172" i="1"/>
  <c r="J1172" i="1"/>
  <c r="F1172" i="1"/>
  <c r="U1172" i="1" s="1"/>
  <c r="R1167" i="1"/>
  <c r="N1167" i="1"/>
  <c r="J1167" i="1"/>
  <c r="F1167" i="1"/>
  <c r="U1167" i="1" s="1"/>
  <c r="R1166" i="1"/>
  <c r="N1166" i="1"/>
  <c r="J1166" i="1"/>
  <c r="F1166" i="1"/>
  <c r="U1166" i="1" s="1"/>
  <c r="R1165" i="1"/>
  <c r="N1165" i="1"/>
  <c r="J1165" i="1"/>
  <c r="F1165" i="1"/>
  <c r="U1165" i="1" s="1"/>
  <c r="R1164" i="1"/>
  <c r="N1164" i="1"/>
  <c r="J1164" i="1"/>
  <c r="F1164" i="1"/>
  <c r="R1163" i="1"/>
  <c r="N1163" i="1"/>
  <c r="J1163" i="1"/>
  <c r="F1163" i="1"/>
  <c r="U1163" i="1" s="1"/>
  <c r="R1162" i="1"/>
  <c r="N1162" i="1"/>
  <c r="J1162" i="1"/>
  <c r="F1162" i="1"/>
  <c r="U1162" i="1" s="1"/>
  <c r="R1161" i="1"/>
  <c r="N1161" i="1"/>
  <c r="J1161" i="1"/>
  <c r="F1161" i="1"/>
  <c r="R1156" i="1"/>
  <c r="N1156" i="1"/>
  <c r="J1156" i="1"/>
  <c r="F1156" i="1"/>
  <c r="U1156" i="1" s="1"/>
  <c r="R1155" i="1"/>
  <c r="N1155" i="1"/>
  <c r="J1155" i="1"/>
  <c r="F1155" i="1"/>
  <c r="U1155" i="1" s="1"/>
  <c r="R1154" i="1"/>
  <c r="N1154" i="1"/>
  <c r="J1154" i="1"/>
  <c r="F1154" i="1"/>
  <c r="U1154" i="1" s="1"/>
  <c r="R1153" i="1"/>
  <c r="N1153" i="1"/>
  <c r="J1153" i="1"/>
  <c r="F1153" i="1"/>
  <c r="U1153" i="1" s="1"/>
  <c r="R1152" i="1"/>
  <c r="N1152" i="1"/>
  <c r="J1152" i="1"/>
  <c r="F1152" i="1"/>
  <c r="U1152" i="1" s="1"/>
  <c r="R1151" i="1"/>
  <c r="N1151" i="1"/>
  <c r="J1151" i="1"/>
  <c r="F1151" i="1"/>
  <c r="U1151" i="1" s="1"/>
  <c r="R1150" i="1"/>
  <c r="N1150" i="1"/>
  <c r="J1150" i="1"/>
  <c r="F1150" i="1"/>
  <c r="U1150" i="1" s="1"/>
  <c r="R1145" i="1"/>
  <c r="N1145" i="1"/>
  <c r="J1145" i="1"/>
  <c r="F1145" i="1"/>
  <c r="U1145" i="1" s="1"/>
  <c r="R1144" i="1"/>
  <c r="N1144" i="1"/>
  <c r="J1144" i="1"/>
  <c r="F1144" i="1"/>
  <c r="U1144" i="1" s="1"/>
  <c r="R1143" i="1"/>
  <c r="N1143" i="1"/>
  <c r="J1143" i="1"/>
  <c r="F1143" i="1"/>
  <c r="U1143" i="1" s="1"/>
  <c r="R1142" i="1"/>
  <c r="N1142" i="1"/>
  <c r="J1142" i="1"/>
  <c r="F1142" i="1"/>
  <c r="U1142" i="1" s="1"/>
  <c r="R1141" i="1"/>
  <c r="N1141" i="1"/>
  <c r="J1141" i="1"/>
  <c r="F1141" i="1"/>
  <c r="U1141" i="1" s="1"/>
  <c r="R1140" i="1"/>
  <c r="N1140" i="1"/>
  <c r="J1140" i="1"/>
  <c r="F1140" i="1"/>
  <c r="U1140" i="1" s="1"/>
  <c r="R1139" i="1"/>
  <c r="N1139" i="1"/>
  <c r="J1139" i="1"/>
  <c r="F1139" i="1"/>
  <c r="U1139" i="1" s="1"/>
  <c r="R1134" i="1"/>
  <c r="N1134" i="1"/>
  <c r="J1134" i="1"/>
  <c r="F1134" i="1"/>
  <c r="U1134" i="1" s="1"/>
  <c r="R1133" i="1"/>
  <c r="N1133" i="1"/>
  <c r="J1133" i="1"/>
  <c r="F1133" i="1"/>
  <c r="U1133" i="1" s="1"/>
  <c r="R1132" i="1"/>
  <c r="N1132" i="1"/>
  <c r="J1132" i="1"/>
  <c r="F1132" i="1"/>
  <c r="U1132" i="1" s="1"/>
  <c r="R1131" i="1"/>
  <c r="N1131" i="1"/>
  <c r="J1131" i="1"/>
  <c r="F1131" i="1"/>
  <c r="U1131" i="1" s="1"/>
  <c r="R1130" i="1"/>
  <c r="N1130" i="1"/>
  <c r="J1130" i="1"/>
  <c r="F1130" i="1"/>
  <c r="U1130" i="1" s="1"/>
  <c r="R1129" i="1"/>
  <c r="N1129" i="1"/>
  <c r="J1129" i="1"/>
  <c r="F1129" i="1"/>
  <c r="U1129" i="1" s="1"/>
  <c r="R1128" i="1"/>
  <c r="N1128" i="1"/>
  <c r="J1128" i="1"/>
  <c r="F1128" i="1"/>
  <c r="U1128" i="1" s="1"/>
  <c r="R1123" i="1"/>
  <c r="N1123" i="1"/>
  <c r="J1123" i="1"/>
  <c r="F1123" i="1"/>
  <c r="U1123" i="1" s="1"/>
  <c r="R1122" i="1"/>
  <c r="N1122" i="1"/>
  <c r="J1122" i="1"/>
  <c r="F1122" i="1"/>
  <c r="U1122" i="1" s="1"/>
  <c r="R1121" i="1"/>
  <c r="N1121" i="1"/>
  <c r="J1121" i="1"/>
  <c r="F1121" i="1"/>
  <c r="U1121" i="1" s="1"/>
  <c r="R1120" i="1"/>
  <c r="N1120" i="1"/>
  <c r="J1120" i="1"/>
  <c r="F1120" i="1"/>
  <c r="U1120" i="1" s="1"/>
  <c r="R1119" i="1"/>
  <c r="N1119" i="1"/>
  <c r="J1119" i="1"/>
  <c r="F1119" i="1"/>
  <c r="U1119" i="1" s="1"/>
  <c r="R1118" i="1"/>
  <c r="N1118" i="1"/>
  <c r="J1118" i="1"/>
  <c r="F1118" i="1"/>
  <c r="U1118" i="1" s="1"/>
  <c r="R1117" i="1"/>
  <c r="N1117" i="1"/>
  <c r="J1117" i="1"/>
  <c r="F1117" i="1"/>
  <c r="U1117" i="1" s="1"/>
  <c r="R1112" i="1"/>
  <c r="N1112" i="1"/>
  <c r="J1112" i="1"/>
  <c r="F1112" i="1"/>
  <c r="U1112" i="1" s="1"/>
  <c r="R1111" i="1"/>
  <c r="N1111" i="1"/>
  <c r="J1111" i="1"/>
  <c r="F1111" i="1"/>
  <c r="U1111" i="1" s="1"/>
  <c r="R1110" i="1"/>
  <c r="N1110" i="1"/>
  <c r="J1110" i="1"/>
  <c r="F1110" i="1"/>
  <c r="U1110" i="1" s="1"/>
  <c r="R1109" i="1"/>
  <c r="N1109" i="1"/>
  <c r="J1109" i="1"/>
  <c r="F1109" i="1"/>
  <c r="U1109" i="1" s="1"/>
  <c r="R1108" i="1"/>
  <c r="N1108" i="1"/>
  <c r="J1108" i="1"/>
  <c r="F1108" i="1"/>
  <c r="U1108" i="1" s="1"/>
  <c r="R1107" i="1"/>
  <c r="N1107" i="1"/>
  <c r="J1107" i="1"/>
  <c r="F1107" i="1"/>
  <c r="U1107" i="1" s="1"/>
  <c r="R1106" i="1"/>
  <c r="N1106" i="1"/>
  <c r="J1106" i="1"/>
  <c r="F1106" i="1"/>
  <c r="U1106" i="1" s="1"/>
  <c r="V1113" i="1" s="1"/>
  <c r="R1101" i="1"/>
  <c r="N1101" i="1"/>
  <c r="J1101" i="1"/>
  <c r="F1101" i="1"/>
  <c r="U1101" i="1" s="1"/>
  <c r="R1100" i="1"/>
  <c r="N1100" i="1"/>
  <c r="J1100" i="1"/>
  <c r="F1100" i="1"/>
  <c r="U1100" i="1" s="1"/>
  <c r="R1099" i="1"/>
  <c r="N1099" i="1"/>
  <c r="J1099" i="1"/>
  <c r="F1099" i="1"/>
  <c r="U1099" i="1" s="1"/>
  <c r="R1098" i="1"/>
  <c r="N1098" i="1"/>
  <c r="J1098" i="1"/>
  <c r="F1098" i="1"/>
  <c r="R1097" i="1"/>
  <c r="N1097" i="1"/>
  <c r="J1097" i="1"/>
  <c r="F1097" i="1"/>
  <c r="U1097" i="1" s="1"/>
  <c r="R1096" i="1"/>
  <c r="N1096" i="1"/>
  <c r="J1096" i="1"/>
  <c r="F1096" i="1"/>
  <c r="U1096" i="1" s="1"/>
  <c r="R1095" i="1"/>
  <c r="N1095" i="1"/>
  <c r="J1095" i="1"/>
  <c r="F1095" i="1"/>
  <c r="U1095" i="1" s="1"/>
  <c r="R1090" i="1"/>
  <c r="N1090" i="1"/>
  <c r="J1090" i="1"/>
  <c r="F1090" i="1"/>
  <c r="U1090" i="1" s="1"/>
  <c r="R1089" i="1"/>
  <c r="N1089" i="1"/>
  <c r="J1089" i="1"/>
  <c r="F1089" i="1"/>
  <c r="U1089" i="1" s="1"/>
  <c r="R1088" i="1"/>
  <c r="N1088" i="1"/>
  <c r="J1088" i="1"/>
  <c r="F1088" i="1"/>
  <c r="U1088" i="1" s="1"/>
  <c r="R1087" i="1"/>
  <c r="N1087" i="1"/>
  <c r="J1087" i="1"/>
  <c r="F1087" i="1"/>
  <c r="U1087" i="1" s="1"/>
  <c r="R1086" i="1"/>
  <c r="N1086" i="1"/>
  <c r="J1086" i="1"/>
  <c r="F1086" i="1"/>
  <c r="U1086" i="1" s="1"/>
  <c r="R1085" i="1"/>
  <c r="N1085" i="1"/>
  <c r="J1085" i="1"/>
  <c r="F1085" i="1"/>
  <c r="U1085" i="1" s="1"/>
  <c r="R1084" i="1"/>
  <c r="N1084" i="1"/>
  <c r="J1084" i="1"/>
  <c r="F1084" i="1"/>
  <c r="U1084" i="1" s="1"/>
  <c r="R1079" i="1"/>
  <c r="N1079" i="1"/>
  <c r="J1079" i="1"/>
  <c r="F1079" i="1"/>
  <c r="U1079" i="1" s="1"/>
  <c r="R1078" i="1"/>
  <c r="N1078" i="1"/>
  <c r="J1078" i="1"/>
  <c r="F1078" i="1"/>
  <c r="U1078" i="1" s="1"/>
  <c r="R1077" i="1"/>
  <c r="N1077" i="1"/>
  <c r="J1077" i="1"/>
  <c r="F1077" i="1"/>
  <c r="U1077" i="1" s="1"/>
  <c r="R1076" i="1"/>
  <c r="N1076" i="1"/>
  <c r="J1076" i="1"/>
  <c r="F1076" i="1"/>
  <c r="U1076" i="1" s="1"/>
  <c r="R1075" i="1"/>
  <c r="N1075" i="1"/>
  <c r="J1075" i="1"/>
  <c r="F1075" i="1"/>
  <c r="U1075" i="1" s="1"/>
  <c r="R1074" i="1"/>
  <c r="N1074" i="1"/>
  <c r="J1074" i="1"/>
  <c r="F1074" i="1"/>
  <c r="U1074" i="1" s="1"/>
  <c r="R1073" i="1"/>
  <c r="N1073" i="1"/>
  <c r="J1073" i="1"/>
  <c r="F1073" i="1"/>
  <c r="U1073" i="1" s="1"/>
  <c r="R1068" i="1"/>
  <c r="N1068" i="1"/>
  <c r="J1068" i="1"/>
  <c r="F1068" i="1"/>
  <c r="U1068" i="1" s="1"/>
  <c r="R1067" i="1"/>
  <c r="N1067" i="1"/>
  <c r="J1067" i="1"/>
  <c r="F1067" i="1"/>
  <c r="U1067" i="1" s="1"/>
  <c r="R1066" i="1"/>
  <c r="N1066" i="1"/>
  <c r="J1066" i="1"/>
  <c r="F1066" i="1"/>
  <c r="U1066" i="1" s="1"/>
  <c r="R1065" i="1"/>
  <c r="N1065" i="1"/>
  <c r="J1065" i="1"/>
  <c r="F1065" i="1"/>
  <c r="U1065" i="1" s="1"/>
  <c r="R1064" i="1"/>
  <c r="N1064" i="1"/>
  <c r="J1064" i="1"/>
  <c r="F1064" i="1"/>
  <c r="U1064" i="1" s="1"/>
  <c r="R1063" i="1"/>
  <c r="N1063" i="1"/>
  <c r="J1063" i="1"/>
  <c r="F1063" i="1"/>
  <c r="U1063" i="1" s="1"/>
  <c r="R1062" i="1"/>
  <c r="N1062" i="1"/>
  <c r="J1062" i="1"/>
  <c r="F1062" i="1"/>
  <c r="U1062" i="1" s="1"/>
  <c r="R1057" i="1"/>
  <c r="N1057" i="1"/>
  <c r="J1057" i="1"/>
  <c r="F1057" i="1"/>
  <c r="U1057" i="1" s="1"/>
  <c r="R1056" i="1"/>
  <c r="N1056" i="1"/>
  <c r="J1056" i="1"/>
  <c r="F1056" i="1"/>
  <c r="U1056" i="1" s="1"/>
  <c r="R1055" i="1"/>
  <c r="N1055" i="1"/>
  <c r="J1055" i="1"/>
  <c r="F1055" i="1"/>
  <c r="U1055" i="1" s="1"/>
  <c r="R1054" i="1"/>
  <c r="N1054" i="1"/>
  <c r="J1054" i="1"/>
  <c r="F1054" i="1"/>
  <c r="U1054" i="1" s="1"/>
  <c r="R1053" i="1"/>
  <c r="N1053" i="1"/>
  <c r="J1053" i="1"/>
  <c r="F1053" i="1"/>
  <c r="U1053" i="1" s="1"/>
  <c r="R1052" i="1"/>
  <c r="N1052" i="1"/>
  <c r="J1052" i="1"/>
  <c r="F1052" i="1"/>
  <c r="U1052" i="1" s="1"/>
  <c r="R1051" i="1"/>
  <c r="N1051" i="1"/>
  <c r="J1051" i="1"/>
  <c r="F1051" i="1"/>
  <c r="G1051" i="1" s="1"/>
  <c r="R1046" i="1"/>
  <c r="N1046" i="1"/>
  <c r="J1046" i="1"/>
  <c r="F1046" i="1"/>
  <c r="U1046" i="1" s="1"/>
  <c r="R1045" i="1"/>
  <c r="N1045" i="1"/>
  <c r="J1045" i="1"/>
  <c r="F1045" i="1"/>
  <c r="U1045" i="1" s="1"/>
  <c r="R1044" i="1"/>
  <c r="N1044" i="1"/>
  <c r="J1044" i="1"/>
  <c r="F1044" i="1"/>
  <c r="U1044" i="1" s="1"/>
  <c r="R1043" i="1"/>
  <c r="N1043" i="1"/>
  <c r="J1043" i="1"/>
  <c r="F1043" i="1"/>
  <c r="G1043" i="1" s="1"/>
  <c r="R1042" i="1"/>
  <c r="N1042" i="1"/>
  <c r="J1042" i="1"/>
  <c r="F1042" i="1"/>
  <c r="G1042" i="1" s="1"/>
  <c r="R1041" i="1"/>
  <c r="N1041" i="1"/>
  <c r="J1041" i="1"/>
  <c r="F1041" i="1"/>
  <c r="G1041" i="1" s="1"/>
  <c r="R1040" i="1"/>
  <c r="N1040" i="1"/>
  <c r="J1040" i="1"/>
  <c r="F1040" i="1"/>
  <c r="G1040" i="1" s="1"/>
  <c r="R1035" i="1"/>
  <c r="N1035" i="1"/>
  <c r="J1035" i="1"/>
  <c r="F1035" i="1"/>
  <c r="U1035" i="1" s="1"/>
  <c r="R1034" i="1"/>
  <c r="N1034" i="1"/>
  <c r="J1034" i="1"/>
  <c r="F1034" i="1"/>
  <c r="G1034" i="1" s="1"/>
  <c r="R1033" i="1"/>
  <c r="N1033" i="1"/>
  <c r="J1033" i="1"/>
  <c r="F1033" i="1"/>
  <c r="U1033" i="1" s="1"/>
  <c r="R1032" i="1"/>
  <c r="N1032" i="1"/>
  <c r="J1032" i="1"/>
  <c r="F1032" i="1"/>
  <c r="U1032" i="1" s="1"/>
  <c r="R1031" i="1"/>
  <c r="N1031" i="1"/>
  <c r="J1031" i="1"/>
  <c r="F1031" i="1"/>
  <c r="U1031" i="1" s="1"/>
  <c r="R1030" i="1"/>
  <c r="N1030" i="1"/>
  <c r="J1030" i="1"/>
  <c r="F1030" i="1"/>
  <c r="G1030" i="1" s="1"/>
  <c r="R1029" i="1"/>
  <c r="N1029" i="1"/>
  <c r="J1029" i="1"/>
  <c r="F1029" i="1"/>
  <c r="G1029" i="1" s="1"/>
  <c r="R1024" i="1"/>
  <c r="N1024" i="1"/>
  <c r="J1024" i="1"/>
  <c r="F1024" i="1"/>
  <c r="U1024" i="1" s="1"/>
  <c r="R1023" i="1"/>
  <c r="N1023" i="1"/>
  <c r="J1023" i="1"/>
  <c r="F1023" i="1"/>
  <c r="U1023" i="1" s="1"/>
  <c r="R1022" i="1"/>
  <c r="N1022" i="1"/>
  <c r="J1022" i="1"/>
  <c r="F1022" i="1"/>
  <c r="U1022" i="1" s="1"/>
  <c r="R1021" i="1"/>
  <c r="N1021" i="1"/>
  <c r="J1021" i="1"/>
  <c r="F1021" i="1"/>
  <c r="U1021" i="1" s="1"/>
  <c r="R1020" i="1"/>
  <c r="N1020" i="1"/>
  <c r="J1020" i="1"/>
  <c r="F1020" i="1"/>
  <c r="U1020" i="1" s="1"/>
  <c r="R1019" i="1"/>
  <c r="N1019" i="1"/>
  <c r="J1019" i="1"/>
  <c r="F1019" i="1"/>
  <c r="U1019" i="1" s="1"/>
  <c r="R1018" i="1"/>
  <c r="N1018" i="1"/>
  <c r="J1018" i="1"/>
  <c r="F1018" i="1"/>
  <c r="U1018" i="1" s="1"/>
  <c r="R1013" i="1"/>
  <c r="N1013" i="1"/>
  <c r="J1013" i="1"/>
  <c r="F1013" i="1"/>
  <c r="U1013" i="1" s="1"/>
  <c r="R1012" i="1"/>
  <c r="N1012" i="1"/>
  <c r="J1012" i="1"/>
  <c r="F1012" i="1"/>
  <c r="U1012" i="1" s="1"/>
  <c r="R1011" i="1"/>
  <c r="N1011" i="1"/>
  <c r="J1011" i="1"/>
  <c r="F1011" i="1"/>
  <c r="U1011" i="1" s="1"/>
  <c r="R1010" i="1"/>
  <c r="N1010" i="1"/>
  <c r="J1010" i="1"/>
  <c r="F1010" i="1"/>
  <c r="U1010" i="1" s="1"/>
  <c r="R1009" i="1"/>
  <c r="N1009" i="1"/>
  <c r="J1009" i="1"/>
  <c r="F1009" i="1"/>
  <c r="U1009" i="1" s="1"/>
  <c r="R1008" i="1"/>
  <c r="N1008" i="1"/>
  <c r="J1008" i="1"/>
  <c r="F1008" i="1"/>
  <c r="U1008" i="1" s="1"/>
  <c r="R1007" i="1"/>
  <c r="N1007" i="1"/>
  <c r="J1007" i="1"/>
  <c r="F1007" i="1"/>
  <c r="U1007" i="1" s="1"/>
  <c r="U1002" i="1"/>
  <c r="R1002" i="1"/>
  <c r="N1002" i="1"/>
  <c r="J1002" i="1"/>
  <c r="G1002" i="1"/>
  <c r="AD1002" i="1" s="1"/>
  <c r="F1002" i="1"/>
  <c r="U1001" i="1"/>
  <c r="R1001" i="1"/>
  <c r="N1001" i="1"/>
  <c r="J1001" i="1"/>
  <c r="G1001" i="1"/>
  <c r="AD1001" i="1" s="1"/>
  <c r="F1001" i="1"/>
  <c r="R1000" i="1"/>
  <c r="N1000" i="1"/>
  <c r="J1000" i="1"/>
  <c r="G1000" i="1"/>
  <c r="AD1000" i="1" s="1"/>
  <c r="F1000" i="1"/>
  <c r="R999" i="1"/>
  <c r="N999" i="1"/>
  <c r="J999" i="1"/>
  <c r="F999" i="1"/>
  <c r="R998" i="1"/>
  <c r="N998" i="1"/>
  <c r="J998" i="1"/>
  <c r="F998" i="1"/>
  <c r="R997" i="1"/>
  <c r="N997" i="1"/>
  <c r="J997" i="1"/>
  <c r="F997" i="1"/>
  <c r="R996" i="1"/>
  <c r="N996" i="1"/>
  <c r="J996" i="1"/>
  <c r="G996" i="1"/>
  <c r="AD996" i="1" s="1"/>
  <c r="F996" i="1"/>
  <c r="R991" i="1"/>
  <c r="N991" i="1"/>
  <c r="J991" i="1"/>
  <c r="F991" i="1"/>
  <c r="U991" i="1" s="1"/>
  <c r="R990" i="1"/>
  <c r="N990" i="1"/>
  <c r="J990" i="1"/>
  <c r="F990" i="1"/>
  <c r="R989" i="1"/>
  <c r="N989" i="1"/>
  <c r="J989" i="1"/>
  <c r="F989" i="1"/>
  <c r="R988" i="1"/>
  <c r="N988" i="1"/>
  <c r="J988" i="1"/>
  <c r="F988" i="1"/>
  <c r="U988" i="1" s="1"/>
  <c r="R987" i="1"/>
  <c r="N987" i="1"/>
  <c r="J987" i="1"/>
  <c r="F987" i="1"/>
  <c r="R986" i="1"/>
  <c r="N986" i="1"/>
  <c r="J986" i="1"/>
  <c r="F986" i="1"/>
  <c r="R985" i="1"/>
  <c r="N985" i="1"/>
  <c r="J985" i="1"/>
  <c r="F985" i="1"/>
  <c r="R980" i="1"/>
  <c r="N980" i="1"/>
  <c r="J980" i="1"/>
  <c r="F980" i="1"/>
  <c r="U980" i="1" s="1"/>
  <c r="R979" i="1"/>
  <c r="N979" i="1"/>
  <c r="J979" i="1"/>
  <c r="F979" i="1"/>
  <c r="U979" i="1" s="1"/>
  <c r="R978" i="1"/>
  <c r="N978" i="1"/>
  <c r="J978" i="1"/>
  <c r="F978" i="1"/>
  <c r="R977" i="1"/>
  <c r="N977" i="1"/>
  <c r="J977" i="1"/>
  <c r="F977" i="1"/>
  <c r="R976" i="1"/>
  <c r="N976" i="1"/>
  <c r="J976" i="1"/>
  <c r="F976" i="1"/>
  <c r="R975" i="1"/>
  <c r="N975" i="1"/>
  <c r="J975" i="1"/>
  <c r="R974" i="1"/>
  <c r="N974" i="1"/>
  <c r="J974" i="1"/>
  <c r="R969" i="1"/>
  <c r="N969" i="1"/>
  <c r="J969" i="1"/>
  <c r="F969" i="1"/>
  <c r="U969" i="1" s="1"/>
  <c r="R968" i="1"/>
  <c r="N968" i="1"/>
  <c r="J968" i="1"/>
  <c r="F968" i="1"/>
  <c r="G968" i="1" s="1"/>
  <c r="R967" i="1"/>
  <c r="N967" i="1"/>
  <c r="J967" i="1"/>
  <c r="F967" i="1"/>
  <c r="G967" i="1" s="1"/>
  <c r="R966" i="1"/>
  <c r="N966" i="1"/>
  <c r="J966" i="1"/>
  <c r="F966" i="1"/>
  <c r="G966" i="1" s="1"/>
  <c r="R965" i="1"/>
  <c r="N965" i="1"/>
  <c r="J965" i="1"/>
  <c r="F965" i="1"/>
  <c r="G965" i="1" s="1"/>
  <c r="R964" i="1"/>
  <c r="N964" i="1"/>
  <c r="J964" i="1"/>
  <c r="F964" i="1"/>
  <c r="G964" i="1" s="1"/>
  <c r="R963" i="1"/>
  <c r="N963" i="1"/>
  <c r="J963" i="1"/>
  <c r="F963" i="1"/>
  <c r="G963" i="1" s="1"/>
  <c r="R958" i="1"/>
  <c r="N958" i="1"/>
  <c r="J958" i="1"/>
  <c r="F958" i="1"/>
  <c r="R957" i="1"/>
  <c r="N957" i="1"/>
  <c r="J957" i="1"/>
  <c r="F957" i="1"/>
  <c r="U957" i="1" s="1"/>
  <c r="R956" i="1"/>
  <c r="N956" i="1"/>
  <c r="J956" i="1"/>
  <c r="F956" i="1"/>
  <c r="U956" i="1" s="1"/>
  <c r="R955" i="1"/>
  <c r="N955" i="1"/>
  <c r="J955" i="1"/>
  <c r="F955" i="1"/>
  <c r="R954" i="1"/>
  <c r="N954" i="1"/>
  <c r="J954" i="1"/>
  <c r="F954" i="1"/>
  <c r="R953" i="1"/>
  <c r="N953" i="1"/>
  <c r="J953" i="1"/>
  <c r="F953" i="1"/>
  <c r="R952" i="1"/>
  <c r="N952" i="1"/>
  <c r="J952" i="1"/>
  <c r="F952" i="1"/>
  <c r="R947" i="1"/>
  <c r="N947" i="1"/>
  <c r="J947" i="1"/>
  <c r="F947" i="1"/>
  <c r="U947" i="1" s="1"/>
  <c r="R946" i="1"/>
  <c r="N946" i="1"/>
  <c r="J946" i="1"/>
  <c r="F946" i="1"/>
  <c r="U946" i="1" s="1"/>
  <c r="R945" i="1"/>
  <c r="N945" i="1"/>
  <c r="J945" i="1"/>
  <c r="F945" i="1"/>
  <c r="R944" i="1"/>
  <c r="N944" i="1"/>
  <c r="J944" i="1"/>
  <c r="F944" i="1"/>
  <c r="R943" i="1"/>
  <c r="N943" i="1"/>
  <c r="J943" i="1"/>
  <c r="F943" i="1"/>
  <c r="R942" i="1"/>
  <c r="N942" i="1"/>
  <c r="J942" i="1"/>
  <c r="F942" i="1"/>
  <c r="R941" i="1"/>
  <c r="N941" i="1"/>
  <c r="J941" i="1"/>
  <c r="F941" i="1"/>
  <c r="R936" i="1"/>
  <c r="N936" i="1"/>
  <c r="J936" i="1"/>
  <c r="F936" i="1"/>
  <c r="U936" i="1" s="1"/>
  <c r="R935" i="1"/>
  <c r="N935" i="1"/>
  <c r="J935" i="1"/>
  <c r="F935" i="1"/>
  <c r="U935" i="1" s="1"/>
  <c r="R934" i="1"/>
  <c r="N934" i="1"/>
  <c r="J934" i="1"/>
  <c r="F934" i="1"/>
  <c r="G934" i="1" s="1"/>
  <c r="R933" i="1"/>
  <c r="N933" i="1"/>
  <c r="J933" i="1"/>
  <c r="F933" i="1"/>
  <c r="G933" i="1" s="1"/>
  <c r="R932" i="1"/>
  <c r="N932" i="1"/>
  <c r="J932" i="1"/>
  <c r="F932" i="1"/>
  <c r="G932" i="1" s="1"/>
  <c r="R931" i="1"/>
  <c r="N931" i="1"/>
  <c r="J931" i="1"/>
  <c r="F931" i="1"/>
  <c r="G931" i="1" s="1"/>
  <c r="R930" i="1"/>
  <c r="N930" i="1"/>
  <c r="J930" i="1"/>
  <c r="F930" i="1"/>
  <c r="G930" i="1" s="1"/>
  <c r="R925" i="1"/>
  <c r="N925" i="1"/>
  <c r="J925" i="1"/>
  <c r="F925" i="1"/>
  <c r="U925" i="1" s="1"/>
  <c r="R924" i="1"/>
  <c r="N924" i="1"/>
  <c r="J924" i="1"/>
  <c r="F924" i="1"/>
  <c r="R923" i="1"/>
  <c r="N923" i="1"/>
  <c r="J923" i="1"/>
  <c r="F923" i="1"/>
  <c r="U923" i="1" s="1"/>
  <c r="R922" i="1"/>
  <c r="N922" i="1"/>
  <c r="J922" i="1"/>
  <c r="F922" i="1"/>
  <c r="U922" i="1" s="1"/>
  <c r="R921" i="1"/>
  <c r="N921" i="1"/>
  <c r="J921" i="1"/>
  <c r="F921" i="1"/>
  <c r="R920" i="1"/>
  <c r="N920" i="1"/>
  <c r="J920" i="1"/>
  <c r="F920" i="1"/>
  <c r="R919" i="1"/>
  <c r="N919" i="1"/>
  <c r="J919" i="1"/>
  <c r="F919" i="1"/>
  <c r="R914" i="1"/>
  <c r="N914" i="1"/>
  <c r="J914" i="1"/>
  <c r="F914" i="1"/>
  <c r="G914" i="1" s="1"/>
  <c r="R913" i="1"/>
  <c r="N913" i="1"/>
  <c r="J913" i="1"/>
  <c r="F913" i="1"/>
  <c r="U913" i="1" s="1"/>
  <c r="R912" i="1"/>
  <c r="N912" i="1"/>
  <c r="J912" i="1"/>
  <c r="F912" i="1"/>
  <c r="U912" i="1" s="1"/>
  <c r="R911" i="1"/>
  <c r="N911" i="1"/>
  <c r="J911" i="1"/>
  <c r="F911" i="1"/>
  <c r="G911" i="1" s="1"/>
  <c r="R910" i="1"/>
  <c r="N910" i="1"/>
  <c r="J910" i="1"/>
  <c r="F910" i="1"/>
  <c r="G910" i="1" s="1"/>
  <c r="R909" i="1"/>
  <c r="N909" i="1"/>
  <c r="J909" i="1"/>
  <c r="F909" i="1"/>
  <c r="G909" i="1" s="1"/>
  <c r="R908" i="1"/>
  <c r="N908" i="1"/>
  <c r="J908" i="1"/>
  <c r="F908" i="1"/>
  <c r="G908" i="1" s="1"/>
  <c r="R903" i="1"/>
  <c r="N903" i="1"/>
  <c r="J903" i="1"/>
  <c r="F903" i="1"/>
  <c r="U903" i="1" s="1"/>
  <c r="R902" i="1"/>
  <c r="N902" i="1"/>
  <c r="J902" i="1"/>
  <c r="F902" i="1"/>
  <c r="U902" i="1" s="1"/>
  <c r="R901" i="1"/>
  <c r="N901" i="1"/>
  <c r="J901" i="1"/>
  <c r="F901" i="1"/>
  <c r="R900" i="1"/>
  <c r="N900" i="1"/>
  <c r="J900" i="1"/>
  <c r="F900" i="1"/>
  <c r="R899" i="1"/>
  <c r="N899" i="1"/>
  <c r="J899" i="1"/>
  <c r="F899" i="1"/>
  <c r="R898" i="1"/>
  <c r="N898" i="1"/>
  <c r="J898" i="1"/>
  <c r="F898" i="1"/>
  <c r="R897" i="1"/>
  <c r="N897" i="1"/>
  <c r="J897" i="1"/>
  <c r="F897" i="1"/>
  <c r="R892" i="1"/>
  <c r="N892" i="1"/>
  <c r="J892" i="1"/>
  <c r="F892" i="1"/>
  <c r="U892" i="1" s="1"/>
  <c r="R891" i="1"/>
  <c r="N891" i="1"/>
  <c r="J891" i="1"/>
  <c r="F891" i="1"/>
  <c r="U891" i="1" s="1"/>
  <c r="R890" i="1"/>
  <c r="N890" i="1"/>
  <c r="J890" i="1"/>
  <c r="F890" i="1"/>
  <c r="R889" i="1"/>
  <c r="N889" i="1"/>
  <c r="J889" i="1"/>
  <c r="F889" i="1"/>
  <c r="R888" i="1"/>
  <c r="N888" i="1"/>
  <c r="J888" i="1"/>
  <c r="F888" i="1"/>
  <c r="R887" i="1"/>
  <c r="N887" i="1"/>
  <c r="J887" i="1"/>
  <c r="F887" i="1"/>
  <c r="R886" i="1"/>
  <c r="N886" i="1"/>
  <c r="J886" i="1"/>
  <c r="F886" i="1"/>
  <c r="R881" i="1"/>
  <c r="N881" i="1"/>
  <c r="J881" i="1"/>
  <c r="F881" i="1"/>
  <c r="U881" i="1" s="1"/>
  <c r="R880" i="1"/>
  <c r="N880" i="1"/>
  <c r="J880" i="1"/>
  <c r="F880" i="1"/>
  <c r="R879" i="1"/>
  <c r="N879" i="1"/>
  <c r="J879" i="1"/>
  <c r="F879" i="1"/>
  <c r="R878" i="1"/>
  <c r="N878" i="1"/>
  <c r="J878" i="1"/>
  <c r="F878" i="1"/>
  <c r="U878" i="1" s="1"/>
  <c r="R877" i="1"/>
  <c r="N877" i="1"/>
  <c r="J877" i="1"/>
  <c r="F877" i="1"/>
  <c r="R876" i="1"/>
  <c r="N876" i="1"/>
  <c r="J876" i="1"/>
  <c r="F876" i="1"/>
  <c r="R875" i="1"/>
  <c r="N875" i="1"/>
  <c r="J875" i="1"/>
  <c r="F875" i="1"/>
  <c r="R870" i="1"/>
  <c r="N870" i="1"/>
  <c r="J870" i="1"/>
  <c r="F870" i="1"/>
  <c r="U870" i="1" s="1"/>
  <c r="R869" i="1"/>
  <c r="N869" i="1"/>
  <c r="J869" i="1"/>
  <c r="F869" i="1"/>
  <c r="U869" i="1" s="1"/>
  <c r="R868" i="1"/>
  <c r="N868" i="1"/>
  <c r="J868" i="1"/>
  <c r="F868" i="1"/>
  <c r="R867" i="1"/>
  <c r="N867" i="1"/>
  <c r="J867" i="1"/>
  <c r="F867" i="1"/>
  <c r="R866" i="1"/>
  <c r="N866" i="1"/>
  <c r="J866" i="1"/>
  <c r="F866" i="1"/>
  <c r="R865" i="1"/>
  <c r="N865" i="1"/>
  <c r="J865" i="1"/>
  <c r="F865" i="1"/>
  <c r="R864" i="1"/>
  <c r="N864" i="1"/>
  <c r="J864" i="1"/>
  <c r="F864" i="1"/>
  <c r="G864" i="1" s="1"/>
  <c r="R859" i="1"/>
  <c r="N859" i="1"/>
  <c r="J859" i="1"/>
  <c r="F859" i="1"/>
  <c r="U859" i="1" s="1"/>
  <c r="R858" i="1"/>
  <c r="N858" i="1"/>
  <c r="J858" i="1"/>
  <c r="F858" i="1"/>
  <c r="G858" i="1" s="1"/>
  <c r="R857" i="1"/>
  <c r="N857" i="1"/>
  <c r="J857" i="1"/>
  <c r="F857" i="1"/>
  <c r="R856" i="1"/>
  <c r="N856" i="1"/>
  <c r="J856" i="1"/>
  <c r="F856" i="1"/>
  <c r="R855" i="1"/>
  <c r="N855" i="1"/>
  <c r="J855" i="1"/>
  <c r="F855" i="1"/>
  <c r="G855" i="1" s="1"/>
  <c r="R854" i="1"/>
  <c r="N854" i="1"/>
  <c r="J854" i="1"/>
  <c r="F854" i="1"/>
  <c r="G854" i="1" s="1"/>
  <c r="R853" i="1"/>
  <c r="N853" i="1"/>
  <c r="J853" i="1"/>
  <c r="F853" i="1"/>
  <c r="G853" i="1" s="1"/>
  <c r="R848" i="1"/>
  <c r="N848" i="1"/>
  <c r="J848" i="1"/>
  <c r="F848" i="1"/>
  <c r="U848" i="1" s="1"/>
  <c r="R847" i="1"/>
  <c r="N847" i="1"/>
  <c r="J847" i="1"/>
  <c r="F847" i="1"/>
  <c r="R846" i="1"/>
  <c r="N846" i="1"/>
  <c r="J846" i="1"/>
  <c r="F846" i="1"/>
  <c r="R845" i="1"/>
  <c r="N845" i="1"/>
  <c r="J845" i="1"/>
  <c r="F845" i="1"/>
  <c r="R844" i="1"/>
  <c r="N844" i="1"/>
  <c r="J844" i="1"/>
  <c r="F844" i="1"/>
  <c r="U844" i="1" s="1"/>
  <c r="R843" i="1"/>
  <c r="N843" i="1"/>
  <c r="J843" i="1"/>
  <c r="F843" i="1"/>
  <c r="R842" i="1"/>
  <c r="N842" i="1"/>
  <c r="J842" i="1"/>
  <c r="F842" i="1"/>
  <c r="R837" i="1"/>
  <c r="N837" i="1"/>
  <c r="J837" i="1"/>
  <c r="F837" i="1"/>
  <c r="U837" i="1" s="1"/>
  <c r="R836" i="1"/>
  <c r="N836" i="1"/>
  <c r="J836" i="1"/>
  <c r="F836" i="1"/>
  <c r="U836" i="1" s="1"/>
  <c r="R835" i="1"/>
  <c r="N835" i="1"/>
  <c r="J835" i="1"/>
  <c r="F835" i="1"/>
  <c r="U835" i="1" s="1"/>
  <c r="R834" i="1"/>
  <c r="N834" i="1"/>
  <c r="J834" i="1"/>
  <c r="F834" i="1"/>
  <c r="U834" i="1" s="1"/>
  <c r="R833" i="1"/>
  <c r="N833" i="1"/>
  <c r="J833" i="1"/>
  <c r="F833" i="1"/>
  <c r="U833" i="1" s="1"/>
  <c r="R832" i="1"/>
  <c r="N832" i="1"/>
  <c r="J832" i="1"/>
  <c r="F832" i="1"/>
  <c r="U832" i="1" s="1"/>
  <c r="R831" i="1"/>
  <c r="N831" i="1"/>
  <c r="J831" i="1"/>
  <c r="F831" i="1"/>
  <c r="U831" i="1" s="1"/>
  <c r="V838" i="1" s="1"/>
  <c r="R826" i="1"/>
  <c r="N826" i="1"/>
  <c r="J826" i="1"/>
  <c r="F826" i="1"/>
  <c r="U826" i="1" s="1"/>
  <c r="R825" i="1"/>
  <c r="N825" i="1"/>
  <c r="J825" i="1"/>
  <c r="F825" i="1"/>
  <c r="U825" i="1" s="1"/>
  <c r="R824" i="1"/>
  <c r="N824" i="1"/>
  <c r="J824" i="1"/>
  <c r="F824" i="1"/>
  <c r="U824" i="1" s="1"/>
  <c r="R823" i="1"/>
  <c r="N823" i="1"/>
  <c r="J823" i="1"/>
  <c r="F823" i="1"/>
  <c r="G823" i="1" s="1"/>
  <c r="R822" i="1"/>
  <c r="N822" i="1"/>
  <c r="J822" i="1"/>
  <c r="F822" i="1"/>
  <c r="U822" i="1" s="1"/>
  <c r="R821" i="1"/>
  <c r="N821" i="1"/>
  <c r="J821" i="1"/>
  <c r="F821" i="1"/>
  <c r="G821" i="1" s="1"/>
  <c r="R820" i="1"/>
  <c r="N820" i="1"/>
  <c r="J820" i="1"/>
  <c r="F820" i="1"/>
  <c r="U820" i="1" s="1"/>
  <c r="R815" i="1"/>
  <c r="N815" i="1"/>
  <c r="J815" i="1"/>
  <c r="F815" i="1"/>
  <c r="U815" i="1" s="1"/>
  <c r="R814" i="1"/>
  <c r="N814" i="1"/>
  <c r="J814" i="1"/>
  <c r="F814" i="1"/>
  <c r="G814" i="1" s="1"/>
  <c r="R813" i="1"/>
  <c r="N813" i="1"/>
  <c r="J813" i="1"/>
  <c r="F813" i="1"/>
  <c r="G813" i="1" s="1"/>
  <c r="R812" i="1"/>
  <c r="N812" i="1"/>
  <c r="J812" i="1"/>
  <c r="F812" i="1"/>
  <c r="G812" i="1" s="1"/>
  <c r="R811" i="1"/>
  <c r="N811" i="1"/>
  <c r="J811" i="1"/>
  <c r="F811" i="1"/>
  <c r="G811" i="1" s="1"/>
  <c r="R810" i="1"/>
  <c r="N810" i="1"/>
  <c r="J810" i="1"/>
  <c r="F810" i="1"/>
  <c r="G810" i="1" s="1"/>
  <c r="R809" i="1"/>
  <c r="N809" i="1"/>
  <c r="J809" i="1"/>
  <c r="F809" i="1"/>
  <c r="G809" i="1" s="1"/>
  <c r="R804" i="1"/>
  <c r="N804" i="1"/>
  <c r="J804" i="1"/>
  <c r="F804" i="1"/>
  <c r="U804" i="1" s="1"/>
  <c r="R803" i="1"/>
  <c r="N803" i="1"/>
  <c r="J803" i="1"/>
  <c r="F803" i="1"/>
  <c r="U803" i="1" s="1"/>
  <c r="R802" i="1"/>
  <c r="N802" i="1"/>
  <c r="J802" i="1"/>
  <c r="F802" i="1"/>
  <c r="R801" i="1"/>
  <c r="N801" i="1"/>
  <c r="J801" i="1"/>
  <c r="F801" i="1"/>
  <c r="R800" i="1"/>
  <c r="N800" i="1"/>
  <c r="J800" i="1"/>
  <c r="F800" i="1"/>
  <c r="R799" i="1"/>
  <c r="N799" i="1"/>
  <c r="J799" i="1"/>
  <c r="F799" i="1"/>
  <c r="R798" i="1"/>
  <c r="N798" i="1"/>
  <c r="J798" i="1"/>
  <c r="F798" i="1"/>
  <c r="R793" i="1"/>
  <c r="N793" i="1"/>
  <c r="J793" i="1"/>
  <c r="F793" i="1"/>
  <c r="U793" i="1" s="1"/>
  <c r="R792" i="1"/>
  <c r="N792" i="1"/>
  <c r="J792" i="1"/>
  <c r="F792" i="1"/>
  <c r="R791" i="1"/>
  <c r="N791" i="1"/>
  <c r="J791" i="1"/>
  <c r="F791" i="1"/>
  <c r="U791" i="1" s="1"/>
  <c r="R790" i="1"/>
  <c r="N790" i="1"/>
  <c r="J790" i="1"/>
  <c r="F790" i="1"/>
  <c r="R789" i="1"/>
  <c r="N789" i="1"/>
  <c r="J789" i="1"/>
  <c r="F789" i="1"/>
  <c r="R788" i="1"/>
  <c r="N788" i="1"/>
  <c r="J788" i="1"/>
  <c r="F788" i="1"/>
  <c r="R787" i="1"/>
  <c r="N787" i="1"/>
  <c r="J787" i="1"/>
  <c r="F787" i="1"/>
  <c r="R782" i="1"/>
  <c r="N782" i="1"/>
  <c r="J782" i="1"/>
  <c r="F782" i="1"/>
  <c r="U782" i="1" s="1"/>
  <c r="R781" i="1"/>
  <c r="N781" i="1"/>
  <c r="J781" i="1"/>
  <c r="F781" i="1"/>
  <c r="U781" i="1" s="1"/>
  <c r="R780" i="1"/>
  <c r="N780" i="1"/>
  <c r="J780" i="1"/>
  <c r="F780" i="1"/>
  <c r="R779" i="1"/>
  <c r="N779" i="1"/>
  <c r="J779" i="1"/>
  <c r="F779" i="1"/>
  <c r="R778" i="1"/>
  <c r="N778" i="1"/>
  <c r="J778" i="1"/>
  <c r="F778" i="1"/>
  <c r="R777" i="1"/>
  <c r="N777" i="1"/>
  <c r="J777" i="1"/>
  <c r="F777" i="1"/>
  <c r="R776" i="1"/>
  <c r="N776" i="1"/>
  <c r="J776" i="1"/>
  <c r="F776" i="1"/>
  <c r="R771" i="1"/>
  <c r="N771" i="1"/>
  <c r="J771" i="1"/>
  <c r="F771" i="1"/>
  <c r="U771" i="1" s="1"/>
  <c r="R770" i="1"/>
  <c r="N770" i="1"/>
  <c r="J770" i="1"/>
  <c r="F770" i="1"/>
  <c r="U770" i="1" s="1"/>
  <c r="R769" i="1"/>
  <c r="N769" i="1"/>
  <c r="J769" i="1"/>
  <c r="F769" i="1"/>
  <c r="G769" i="1" s="1"/>
  <c r="R768" i="1"/>
  <c r="N768" i="1"/>
  <c r="J768" i="1"/>
  <c r="F768" i="1"/>
  <c r="G768" i="1" s="1"/>
  <c r="R767" i="1"/>
  <c r="N767" i="1"/>
  <c r="J767" i="1"/>
  <c r="F767" i="1"/>
  <c r="G767" i="1" s="1"/>
  <c r="R766" i="1"/>
  <c r="N766" i="1"/>
  <c r="J766" i="1"/>
  <c r="F766" i="1"/>
  <c r="R765" i="1"/>
  <c r="N765" i="1"/>
  <c r="J765" i="1"/>
  <c r="F765" i="1"/>
  <c r="R760" i="1"/>
  <c r="N760" i="1"/>
  <c r="J760" i="1"/>
  <c r="F760" i="1"/>
  <c r="U760" i="1" s="1"/>
  <c r="R759" i="1"/>
  <c r="N759" i="1"/>
  <c r="J759" i="1"/>
  <c r="F759" i="1"/>
  <c r="U759" i="1" s="1"/>
  <c r="R758" i="1"/>
  <c r="N758" i="1"/>
  <c r="J758" i="1"/>
  <c r="F758" i="1"/>
  <c r="R757" i="1"/>
  <c r="N757" i="1"/>
  <c r="J757" i="1"/>
  <c r="F757" i="1"/>
  <c r="R756" i="1"/>
  <c r="N756" i="1"/>
  <c r="J756" i="1"/>
  <c r="F756" i="1"/>
  <c r="R755" i="1"/>
  <c r="N755" i="1"/>
  <c r="J755" i="1"/>
  <c r="F755" i="1"/>
  <c r="R754" i="1"/>
  <c r="N754" i="1"/>
  <c r="J754" i="1"/>
  <c r="F754" i="1"/>
  <c r="R749" i="1"/>
  <c r="N749" i="1"/>
  <c r="J749" i="1"/>
  <c r="F749" i="1"/>
  <c r="U749" i="1" s="1"/>
  <c r="R748" i="1"/>
  <c r="N748" i="1"/>
  <c r="J748" i="1"/>
  <c r="F748" i="1"/>
  <c r="R747" i="1"/>
  <c r="N747" i="1"/>
  <c r="J747" i="1"/>
  <c r="F747" i="1"/>
  <c r="G747" i="1" s="1"/>
  <c r="R746" i="1"/>
  <c r="N746" i="1"/>
  <c r="J746" i="1"/>
  <c r="F746" i="1"/>
  <c r="U746" i="1" s="1"/>
  <c r="R745" i="1"/>
  <c r="N745" i="1"/>
  <c r="J745" i="1"/>
  <c r="F745" i="1"/>
  <c r="R744" i="1"/>
  <c r="N744" i="1"/>
  <c r="J744" i="1"/>
  <c r="F744" i="1"/>
  <c r="G744" i="1" s="1"/>
  <c r="R743" i="1"/>
  <c r="N743" i="1"/>
  <c r="J743" i="1"/>
  <c r="F743" i="1"/>
  <c r="R738" i="1"/>
  <c r="N738" i="1"/>
  <c r="J738" i="1"/>
  <c r="F738" i="1"/>
  <c r="U738" i="1" s="1"/>
  <c r="R737" i="1"/>
  <c r="N737" i="1"/>
  <c r="J737" i="1"/>
  <c r="F737" i="1"/>
  <c r="U737" i="1" s="1"/>
  <c r="R736" i="1"/>
  <c r="N736" i="1"/>
  <c r="J736" i="1"/>
  <c r="F736" i="1"/>
  <c r="R735" i="1"/>
  <c r="N735" i="1"/>
  <c r="J735" i="1"/>
  <c r="F735" i="1"/>
  <c r="R734" i="1"/>
  <c r="N734" i="1"/>
  <c r="J734" i="1"/>
  <c r="F734" i="1"/>
  <c r="R733" i="1"/>
  <c r="N733" i="1"/>
  <c r="J733" i="1"/>
  <c r="F733" i="1"/>
  <c r="R732" i="1"/>
  <c r="N732" i="1"/>
  <c r="J732" i="1"/>
  <c r="F732" i="1"/>
  <c r="R727" i="1"/>
  <c r="N727" i="1"/>
  <c r="J727" i="1"/>
  <c r="F727" i="1"/>
  <c r="U727" i="1" s="1"/>
  <c r="R726" i="1"/>
  <c r="N726" i="1"/>
  <c r="J726" i="1"/>
  <c r="F726" i="1"/>
  <c r="U726" i="1" s="1"/>
  <c r="R725" i="1"/>
  <c r="N725" i="1"/>
  <c r="J725" i="1"/>
  <c r="F725" i="1"/>
  <c r="R724" i="1"/>
  <c r="N724" i="1"/>
  <c r="J724" i="1"/>
  <c r="F724" i="1"/>
  <c r="R723" i="1"/>
  <c r="N723" i="1"/>
  <c r="J723" i="1"/>
  <c r="F723" i="1"/>
  <c r="R722" i="1"/>
  <c r="N722" i="1"/>
  <c r="J722" i="1"/>
  <c r="F722" i="1"/>
  <c r="R721" i="1"/>
  <c r="N721" i="1"/>
  <c r="J721" i="1"/>
  <c r="F721" i="1"/>
  <c r="U721" i="1" s="1"/>
  <c r="R716" i="1"/>
  <c r="N716" i="1"/>
  <c r="J716" i="1"/>
  <c r="F716" i="1"/>
  <c r="U716" i="1" s="1"/>
  <c r="R715" i="1"/>
  <c r="N715" i="1"/>
  <c r="J715" i="1"/>
  <c r="F715" i="1"/>
  <c r="G715" i="1" s="1"/>
  <c r="R714" i="1"/>
  <c r="N714" i="1"/>
  <c r="J714" i="1"/>
  <c r="F714" i="1"/>
  <c r="R713" i="1"/>
  <c r="N713" i="1"/>
  <c r="J713" i="1"/>
  <c r="F713" i="1"/>
  <c r="R712" i="1"/>
  <c r="N712" i="1"/>
  <c r="J712" i="1"/>
  <c r="F712" i="1"/>
  <c r="G712" i="1" s="1"/>
  <c r="R711" i="1"/>
  <c r="N711" i="1"/>
  <c r="J711" i="1"/>
  <c r="F711" i="1"/>
  <c r="G711" i="1" s="1"/>
  <c r="R710" i="1"/>
  <c r="N710" i="1"/>
  <c r="J710" i="1"/>
  <c r="F710" i="1"/>
  <c r="G710" i="1" s="1"/>
  <c r="R705" i="1"/>
  <c r="N705" i="1"/>
  <c r="J705" i="1"/>
  <c r="F705" i="1"/>
  <c r="G705" i="1" s="1"/>
  <c r="R704" i="1"/>
  <c r="N704" i="1"/>
  <c r="J704" i="1"/>
  <c r="F704" i="1"/>
  <c r="G704" i="1" s="1"/>
  <c r="R703" i="1"/>
  <c r="N703" i="1"/>
  <c r="J703" i="1"/>
  <c r="F703" i="1"/>
  <c r="G703" i="1" s="1"/>
  <c r="R702" i="1"/>
  <c r="N702" i="1"/>
  <c r="J702" i="1"/>
  <c r="F702" i="1"/>
  <c r="G702" i="1" s="1"/>
  <c r="R701" i="1"/>
  <c r="N701" i="1"/>
  <c r="J701" i="1"/>
  <c r="F701" i="1"/>
  <c r="G701" i="1" s="1"/>
  <c r="R700" i="1"/>
  <c r="N700" i="1"/>
  <c r="J700" i="1"/>
  <c r="F700" i="1"/>
  <c r="G700" i="1" s="1"/>
  <c r="R699" i="1"/>
  <c r="N699" i="1"/>
  <c r="J699" i="1"/>
  <c r="F699" i="1"/>
  <c r="G699" i="1" s="1"/>
  <c r="R694" i="1"/>
  <c r="N694" i="1"/>
  <c r="J694" i="1"/>
  <c r="F694" i="1"/>
  <c r="U694" i="1" s="1"/>
  <c r="R693" i="1"/>
  <c r="N693" i="1"/>
  <c r="J693" i="1"/>
  <c r="F693" i="1"/>
  <c r="U693" i="1" s="1"/>
  <c r="R692" i="1"/>
  <c r="N692" i="1"/>
  <c r="J692" i="1"/>
  <c r="F692" i="1"/>
  <c r="R691" i="1"/>
  <c r="N691" i="1"/>
  <c r="J691" i="1"/>
  <c r="F691" i="1"/>
  <c r="R690" i="1"/>
  <c r="N690" i="1"/>
  <c r="J690" i="1"/>
  <c r="F690" i="1"/>
  <c r="R689" i="1"/>
  <c r="N689" i="1"/>
  <c r="J689" i="1"/>
  <c r="F689" i="1"/>
  <c r="R688" i="1"/>
  <c r="N688" i="1"/>
  <c r="J688" i="1"/>
  <c r="F688" i="1"/>
  <c r="R683" i="1"/>
  <c r="N683" i="1"/>
  <c r="J683" i="1"/>
  <c r="F683" i="1"/>
  <c r="U683" i="1" s="1"/>
  <c r="R682" i="1"/>
  <c r="N682" i="1"/>
  <c r="J682" i="1"/>
  <c r="F682" i="1"/>
  <c r="U682" i="1" s="1"/>
  <c r="R681" i="1"/>
  <c r="N681" i="1"/>
  <c r="J681" i="1"/>
  <c r="F681" i="1"/>
  <c r="R680" i="1"/>
  <c r="N680" i="1"/>
  <c r="J680" i="1"/>
  <c r="F680" i="1"/>
  <c r="U680" i="1" s="1"/>
  <c r="R679" i="1"/>
  <c r="N679" i="1"/>
  <c r="J679" i="1"/>
  <c r="F679" i="1"/>
  <c r="R678" i="1"/>
  <c r="N678" i="1"/>
  <c r="J678" i="1"/>
  <c r="F678" i="1"/>
  <c r="R677" i="1"/>
  <c r="N677" i="1"/>
  <c r="J677" i="1"/>
  <c r="F677" i="1"/>
  <c r="R672" i="1"/>
  <c r="N672" i="1"/>
  <c r="J672" i="1"/>
  <c r="F672" i="1"/>
  <c r="R671" i="1"/>
  <c r="N671" i="1"/>
  <c r="J671" i="1"/>
  <c r="F671" i="1"/>
  <c r="U671" i="1" s="1"/>
  <c r="R670" i="1"/>
  <c r="N670" i="1"/>
  <c r="J670" i="1"/>
  <c r="F670" i="1"/>
  <c r="R669" i="1"/>
  <c r="N669" i="1"/>
  <c r="J669" i="1"/>
  <c r="F669" i="1"/>
  <c r="R668" i="1"/>
  <c r="N668" i="1"/>
  <c r="J668" i="1"/>
  <c r="F668" i="1"/>
  <c r="R667" i="1"/>
  <c r="N667" i="1"/>
  <c r="J667" i="1"/>
  <c r="F667" i="1"/>
  <c r="U667" i="1" s="1"/>
  <c r="R666" i="1"/>
  <c r="N666" i="1"/>
  <c r="J666" i="1"/>
  <c r="F666" i="1"/>
  <c r="R661" i="1"/>
  <c r="N661" i="1"/>
  <c r="J661" i="1"/>
  <c r="F661" i="1"/>
  <c r="U661" i="1" s="1"/>
  <c r="R660" i="1"/>
  <c r="N660" i="1"/>
  <c r="J660" i="1"/>
  <c r="F660" i="1"/>
  <c r="U660" i="1" s="1"/>
  <c r="R659" i="1"/>
  <c r="N659" i="1"/>
  <c r="J659" i="1"/>
  <c r="F659" i="1"/>
  <c r="R658" i="1"/>
  <c r="N658" i="1"/>
  <c r="J658" i="1"/>
  <c r="F658" i="1"/>
  <c r="R657" i="1"/>
  <c r="N657" i="1"/>
  <c r="J657" i="1"/>
  <c r="F657" i="1"/>
  <c r="R656" i="1"/>
  <c r="N656" i="1"/>
  <c r="J656" i="1"/>
  <c r="F656" i="1"/>
  <c r="R655" i="1"/>
  <c r="N655" i="1"/>
  <c r="J655" i="1"/>
  <c r="F655" i="1"/>
  <c r="R650" i="1"/>
  <c r="N650" i="1"/>
  <c r="J650" i="1"/>
  <c r="F650" i="1"/>
  <c r="U650" i="1" s="1"/>
  <c r="R649" i="1"/>
  <c r="N649" i="1"/>
  <c r="J649" i="1"/>
  <c r="F649" i="1"/>
  <c r="R648" i="1"/>
  <c r="N648" i="1"/>
  <c r="J648" i="1"/>
  <c r="F648" i="1"/>
  <c r="G648" i="1" s="1"/>
  <c r="R647" i="1"/>
  <c r="N647" i="1"/>
  <c r="J647" i="1"/>
  <c r="F647" i="1"/>
  <c r="R646" i="1"/>
  <c r="N646" i="1"/>
  <c r="J646" i="1"/>
  <c r="F646" i="1"/>
  <c r="R645" i="1"/>
  <c r="N645" i="1"/>
  <c r="J645" i="1"/>
  <c r="F645" i="1"/>
  <c r="G645" i="1" s="1"/>
  <c r="R644" i="1"/>
  <c r="N644" i="1"/>
  <c r="J644" i="1"/>
  <c r="F644" i="1"/>
  <c r="R639" i="1"/>
  <c r="N639" i="1"/>
  <c r="J639" i="1"/>
  <c r="F639" i="1"/>
  <c r="U639" i="1" s="1"/>
  <c r="R638" i="1"/>
  <c r="N638" i="1"/>
  <c r="J638" i="1"/>
  <c r="F638" i="1"/>
  <c r="U638" i="1" s="1"/>
  <c r="R637" i="1"/>
  <c r="N637" i="1"/>
  <c r="J637" i="1"/>
  <c r="F637" i="1"/>
  <c r="R636" i="1"/>
  <c r="N636" i="1"/>
  <c r="J636" i="1"/>
  <c r="F636" i="1"/>
  <c r="R635" i="1"/>
  <c r="N635" i="1"/>
  <c r="J635" i="1"/>
  <c r="F635" i="1"/>
  <c r="R634" i="1"/>
  <c r="N634" i="1"/>
  <c r="J634" i="1"/>
  <c r="F634" i="1"/>
  <c r="R633" i="1"/>
  <c r="N633" i="1"/>
  <c r="J633" i="1"/>
  <c r="F633" i="1"/>
  <c r="R628" i="1"/>
  <c r="N628" i="1"/>
  <c r="J628" i="1"/>
  <c r="F628" i="1"/>
  <c r="U628" i="1" s="1"/>
  <c r="R627" i="1"/>
  <c r="N627" i="1"/>
  <c r="J627" i="1"/>
  <c r="F627" i="1"/>
  <c r="R626" i="1"/>
  <c r="N626" i="1"/>
  <c r="J626" i="1"/>
  <c r="F626" i="1"/>
  <c r="U626" i="1" s="1"/>
  <c r="R625" i="1"/>
  <c r="N625" i="1"/>
  <c r="J625" i="1"/>
  <c r="F625" i="1"/>
  <c r="U625" i="1" s="1"/>
  <c r="R624" i="1"/>
  <c r="N624" i="1"/>
  <c r="J624" i="1"/>
  <c r="F624" i="1"/>
  <c r="R623" i="1"/>
  <c r="N623" i="1"/>
  <c r="J623" i="1"/>
  <c r="F623" i="1"/>
  <c r="R622" i="1"/>
  <c r="N622" i="1"/>
  <c r="J622" i="1"/>
  <c r="F622" i="1"/>
  <c r="R617" i="1"/>
  <c r="N617" i="1"/>
  <c r="J617" i="1"/>
  <c r="F617" i="1"/>
  <c r="U617" i="1" s="1"/>
  <c r="R616" i="1"/>
  <c r="N616" i="1"/>
  <c r="J616" i="1"/>
  <c r="F616" i="1"/>
  <c r="U616" i="1" s="1"/>
  <c r="R615" i="1"/>
  <c r="N615" i="1"/>
  <c r="J615" i="1"/>
  <c r="F615" i="1"/>
  <c r="R614" i="1"/>
  <c r="N614" i="1"/>
  <c r="J614" i="1"/>
  <c r="F614" i="1"/>
  <c r="R613" i="1"/>
  <c r="N613" i="1"/>
  <c r="J613" i="1"/>
  <c r="F613" i="1"/>
  <c r="R612" i="1"/>
  <c r="N612" i="1"/>
  <c r="J612" i="1"/>
  <c r="F612" i="1"/>
  <c r="R611" i="1"/>
  <c r="N611" i="1"/>
  <c r="J611" i="1"/>
  <c r="F611" i="1"/>
  <c r="R606" i="1"/>
  <c r="N606" i="1"/>
  <c r="J606" i="1"/>
  <c r="F606" i="1"/>
  <c r="R605" i="1"/>
  <c r="N605" i="1"/>
  <c r="J605" i="1"/>
  <c r="F605" i="1"/>
  <c r="U605" i="1" s="1"/>
  <c r="R604" i="1"/>
  <c r="N604" i="1"/>
  <c r="J604" i="1"/>
  <c r="F604" i="1"/>
  <c r="U604" i="1" s="1"/>
  <c r="R603" i="1"/>
  <c r="N603" i="1"/>
  <c r="J603" i="1"/>
  <c r="F603" i="1"/>
  <c r="R602" i="1"/>
  <c r="N602" i="1"/>
  <c r="J602" i="1"/>
  <c r="F602" i="1"/>
  <c r="R601" i="1"/>
  <c r="N601" i="1"/>
  <c r="J601" i="1"/>
  <c r="F601" i="1"/>
  <c r="R600" i="1"/>
  <c r="N600" i="1"/>
  <c r="J600" i="1"/>
  <c r="F600" i="1"/>
  <c r="R595" i="1"/>
  <c r="N595" i="1"/>
  <c r="J595" i="1"/>
  <c r="F595" i="1"/>
  <c r="U595" i="1" s="1"/>
  <c r="R594" i="1"/>
  <c r="N594" i="1"/>
  <c r="J594" i="1"/>
  <c r="F594" i="1"/>
  <c r="R593" i="1"/>
  <c r="N593" i="1"/>
  <c r="J593" i="1"/>
  <c r="F593" i="1"/>
  <c r="U593" i="1" s="1"/>
  <c r="R592" i="1"/>
  <c r="N592" i="1"/>
  <c r="J592" i="1"/>
  <c r="F592" i="1"/>
  <c r="R591" i="1"/>
  <c r="N591" i="1"/>
  <c r="J591" i="1"/>
  <c r="F591" i="1"/>
  <c r="R590" i="1"/>
  <c r="N590" i="1"/>
  <c r="J590" i="1"/>
  <c r="F590" i="1"/>
  <c r="R589" i="1"/>
  <c r="N589" i="1"/>
  <c r="J589" i="1"/>
  <c r="F589" i="1"/>
  <c r="R584" i="1"/>
  <c r="N584" i="1"/>
  <c r="J584" i="1"/>
  <c r="F584" i="1"/>
  <c r="U584" i="1" s="1"/>
  <c r="R583" i="1"/>
  <c r="N583" i="1"/>
  <c r="J583" i="1"/>
  <c r="F583" i="1"/>
  <c r="U583" i="1" s="1"/>
  <c r="R582" i="1"/>
  <c r="N582" i="1"/>
  <c r="J582" i="1"/>
  <c r="F582" i="1"/>
  <c r="R581" i="1"/>
  <c r="N581" i="1"/>
  <c r="J581" i="1"/>
  <c r="F581" i="1"/>
  <c r="R580" i="1"/>
  <c r="N580" i="1"/>
  <c r="J580" i="1"/>
  <c r="F580" i="1"/>
  <c r="R579" i="1"/>
  <c r="N579" i="1"/>
  <c r="J579" i="1"/>
  <c r="F579" i="1"/>
  <c r="R578" i="1"/>
  <c r="N578" i="1"/>
  <c r="J578" i="1"/>
  <c r="F578" i="1"/>
  <c r="R573" i="1"/>
  <c r="N573" i="1"/>
  <c r="J573" i="1"/>
  <c r="F573" i="1"/>
  <c r="U573" i="1" s="1"/>
  <c r="R572" i="1"/>
  <c r="N572" i="1"/>
  <c r="J572" i="1"/>
  <c r="F572" i="1"/>
  <c r="R571" i="1"/>
  <c r="N571" i="1"/>
  <c r="J571" i="1"/>
  <c r="F571" i="1"/>
  <c r="R570" i="1"/>
  <c r="N570" i="1"/>
  <c r="J570" i="1"/>
  <c r="F570" i="1"/>
  <c r="U570" i="1" s="1"/>
  <c r="R569" i="1"/>
  <c r="N569" i="1"/>
  <c r="J569" i="1"/>
  <c r="F569" i="1"/>
  <c r="R568" i="1"/>
  <c r="N568" i="1"/>
  <c r="J568" i="1"/>
  <c r="F568" i="1"/>
  <c r="R567" i="1"/>
  <c r="N567" i="1"/>
  <c r="J567" i="1"/>
  <c r="F567" i="1"/>
  <c r="R562" i="1"/>
  <c r="N562" i="1"/>
  <c r="J562" i="1"/>
  <c r="F562" i="1"/>
  <c r="U562" i="1" s="1"/>
  <c r="R561" i="1"/>
  <c r="N561" i="1"/>
  <c r="J561" i="1"/>
  <c r="F561" i="1"/>
  <c r="U561" i="1" s="1"/>
  <c r="R560" i="1"/>
  <c r="N560" i="1"/>
  <c r="J560" i="1"/>
  <c r="F560" i="1"/>
  <c r="R559" i="1"/>
  <c r="N559" i="1"/>
  <c r="J559" i="1"/>
  <c r="F559" i="1"/>
  <c r="R558" i="1"/>
  <c r="N558" i="1"/>
  <c r="J558" i="1"/>
  <c r="F558" i="1"/>
  <c r="R557" i="1"/>
  <c r="N557" i="1"/>
  <c r="J557" i="1"/>
  <c r="F557" i="1"/>
  <c r="R556" i="1"/>
  <c r="N556" i="1"/>
  <c r="J556" i="1"/>
  <c r="F556" i="1"/>
  <c r="R551" i="1"/>
  <c r="N551" i="1"/>
  <c r="J551" i="1"/>
  <c r="F551" i="1"/>
  <c r="U551" i="1" s="1"/>
  <c r="R550" i="1"/>
  <c r="N550" i="1"/>
  <c r="J550" i="1"/>
  <c r="F550" i="1"/>
  <c r="U550" i="1" s="1"/>
  <c r="R549" i="1"/>
  <c r="N549" i="1"/>
  <c r="J549" i="1"/>
  <c r="F549" i="1"/>
  <c r="R548" i="1"/>
  <c r="N548" i="1"/>
  <c r="J548" i="1"/>
  <c r="F548" i="1"/>
  <c r="R547" i="1"/>
  <c r="N547" i="1"/>
  <c r="J547" i="1"/>
  <c r="F547" i="1"/>
  <c r="R546" i="1"/>
  <c r="N546" i="1"/>
  <c r="J546" i="1"/>
  <c r="F546" i="1"/>
  <c r="R545" i="1"/>
  <c r="N545" i="1"/>
  <c r="J545" i="1"/>
  <c r="F545" i="1"/>
  <c r="R540" i="1"/>
  <c r="N540" i="1"/>
  <c r="J540" i="1"/>
  <c r="F540" i="1"/>
  <c r="U540" i="1" s="1"/>
  <c r="R539" i="1"/>
  <c r="N539" i="1"/>
  <c r="J539" i="1"/>
  <c r="F539" i="1"/>
  <c r="G539" i="1" s="1"/>
  <c r="R538" i="1"/>
  <c r="N538" i="1"/>
  <c r="J538" i="1"/>
  <c r="F538" i="1"/>
  <c r="U538" i="1" s="1"/>
  <c r="R537" i="1"/>
  <c r="N537" i="1"/>
  <c r="J537" i="1"/>
  <c r="F537" i="1"/>
  <c r="R536" i="1"/>
  <c r="N536" i="1"/>
  <c r="J536" i="1"/>
  <c r="F536" i="1"/>
  <c r="G536" i="1" s="1"/>
  <c r="R535" i="1"/>
  <c r="N535" i="1"/>
  <c r="J535" i="1"/>
  <c r="F535" i="1"/>
  <c r="G535" i="1" s="1"/>
  <c r="R534" i="1"/>
  <c r="N534" i="1"/>
  <c r="J534" i="1"/>
  <c r="F534" i="1"/>
  <c r="G534" i="1" s="1"/>
  <c r="R529" i="1"/>
  <c r="N529" i="1"/>
  <c r="J529" i="1"/>
  <c r="F529" i="1"/>
  <c r="U529" i="1" s="1"/>
  <c r="R528" i="1"/>
  <c r="N528" i="1"/>
  <c r="J528" i="1"/>
  <c r="F528" i="1"/>
  <c r="R527" i="1"/>
  <c r="N527" i="1"/>
  <c r="J527" i="1"/>
  <c r="F527" i="1"/>
  <c r="R526" i="1"/>
  <c r="N526" i="1"/>
  <c r="J526" i="1"/>
  <c r="F526" i="1"/>
  <c r="R525" i="1"/>
  <c r="N525" i="1"/>
  <c r="J525" i="1"/>
  <c r="F525" i="1"/>
  <c r="R524" i="1"/>
  <c r="N524" i="1"/>
  <c r="J524" i="1"/>
  <c r="F524" i="1"/>
  <c r="R523" i="1"/>
  <c r="N523" i="1"/>
  <c r="J523" i="1"/>
  <c r="F523" i="1"/>
  <c r="R518" i="1"/>
  <c r="N518" i="1"/>
  <c r="J518" i="1"/>
  <c r="F518" i="1"/>
  <c r="U518" i="1" s="1"/>
  <c r="R517" i="1"/>
  <c r="N517" i="1"/>
  <c r="J517" i="1"/>
  <c r="F517" i="1"/>
  <c r="U517" i="1" s="1"/>
  <c r="R516" i="1"/>
  <c r="N516" i="1"/>
  <c r="J516" i="1"/>
  <c r="F516" i="1"/>
  <c r="G516" i="1" s="1"/>
  <c r="R515" i="1"/>
  <c r="N515" i="1"/>
  <c r="J515" i="1"/>
  <c r="F515" i="1"/>
  <c r="U515" i="1" s="1"/>
  <c r="R514" i="1"/>
  <c r="N514" i="1"/>
  <c r="J514" i="1"/>
  <c r="F514" i="1"/>
  <c r="G514" i="1" s="1"/>
  <c r="R513" i="1"/>
  <c r="N513" i="1"/>
  <c r="J513" i="1"/>
  <c r="F513" i="1"/>
  <c r="G513" i="1" s="1"/>
  <c r="R512" i="1"/>
  <c r="N512" i="1"/>
  <c r="J512" i="1"/>
  <c r="F512" i="1"/>
  <c r="G512" i="1" s="1"/>
  <c r="R507" i="1"/>
  <c r="N507" i="1"/>
  <c r="J507" i="1"/>
  <c r="F507" i="1"/>
  <c r="R506" i="1"/>
  <c r="N506" i="1"/>
  <c r="J506" i="1"/>
  <c r="F506" i="1"/>
  <c r="U506" i="1" s="1"/>
  <c r="R505" i="1"/>
  <c r="N505" i="1"/>
  <c r="J505" i="1"/>
  <c r="F505" i="1"/>
  <c r="U505" i="1" s="1"/>
  <c r="R504" i="1"/>
  <c r="N504" i="1"/>
  <c r="J504" i="1"/>
  <c r="F504" i="1"/>
  <c r="R503" i="1"/>
  <c r="N503" i="1"/>
  <c r="J503" i="1"/>
  <c r="F503" i="1"/>
  <c r="R502" i="1"/>
  <c r="N502" i="1"/>
  <c r="J502" i="1"/>
  <c r="F502" i="1"/>
  <c r="R501" i="1"/>
  <c r="N501" i="1"/>
  <c r="J501" i="1"/>
  <c r="F501" i="1"/>
  <c r="R496" i="1"/>
  <c r="N496" i="1"/>
  <c r="J496" i="1"/>
  <c r="F496" i="1"/>
  <c r="U496" i="1" s="1"/>
  <c r="R495" i="1"/>
  <c r="N495" i="1"/>
  <c r="J495" i="1"/>
  <c r="F495" i="1"/>
  <c r="U495" i="1" s="1"/>
  <c r="R494" i="1"/>
  <c r="N494" i="1"/>
  <c r="J494" i="1"/>
  <c r="F494" i="1"/>
  <c r="R493" i="1"/>
  <c r="N493" i="1"/>
  <c r="J493" i="1"/>
  <c r="F493" i="1"/>
  <c r="R492" i="1"/>
  <c r="N492" i="1"/>
  <c r="J492" i="1"/>
  <c r="F492" i="1"/>
  <c r="R491" i="1"/>
  <c r="N491" i="1"/>
  <c r="J491" i="1"/>
  <c r="F491" i="1"/>
  <c r="R490" i="1"/>
  <c r="N490" i="1"/>
  <c r="J490" i="1"/>
  <c r="F490" i="1"/>
  <c r="R485" i="1"/>
  <c r="N485" i="1"/>
  <c r="J485" i="1"/>
  <c r="F485" i="1"/>
  <c r="U485" i="1" s="1"/>
  <c r="R484" i="1"/>
  <c r="N484" i="1"/>
  <c r="J484" i="1"/>
  <c r="F484" i="1"/>
  <c r="R483" i="1"/>
  <c r="N483" i="1"/>
  <c r="J483" i="1"/>
  <c r="F483" i="1"/>
  <c r="U483" i="1" s="1"/>
  <c r="R482" i="1"/>
  <c r="N482" i="1"/>
  <c r="J482" i="1"/>
  <c r="F482" i="1"/>
  <c r="R481" i="1"/>
  <c r="N481" i="1"/>
  <c r="J481" i="1"/>
  <c r="F481" i="1"/>
  <c r="R480" i="1"/>
  <c r="N480" i="1"/>
  <c r="J480" i="1"/>
  <c r="F480" i="1"/>
  <c r="R479" i="1"/>
  <c r="N479" i="1"/>
  <c r="J479" i="1"/>
  <c r="F479" i="1"/>
  <c r="R474" i="1"/>
  <c r="N474" i="1"/>
  <c r="J474" i="1"/>
  <c r="F474" i="1"/>
  <c r="U474" i="1" s="1"/>
  <c r="R473" i="1"/>
  <c r="N473" i="1"/>
  <c r="J473" i="1"/>
  <c r="F473" i="1"/>
  <c r="U473" i="1" s="1"/>
  <c r="R472" i="1"/>
  <c r="N472" i="1"/>
  <c r="J472" i="1"/>
  <c r="F472" i="1"/>
  <c r="R471" i="1"/>
  <c r="N471" i="1"/>
  <c r="J471" i="1"/>
  <c r="F471" i="1"/>
  <c r="R470" i="1"/>
  <c r="N470" i="1"/>
  <c r="J470" i="1"/>
  <c r="F470" i="1"/>
  <c r="R469" i="1"/>
  <c r="N469" i="1"/>
  <c r="J469" i="1"/>
  <c r="F469" i="1"/>
  <c r="R468" i="1"/>
  <c r="N468" i="1"/>
  <c r="J468" i="1"/>
  <c r="F468" i="1"/>
  <c r="R463" i="1"/>
  <c r="N463" i="1"/>
  <c r="J463" i="1"/>
  <c r="F463" i="1"/>
  <c r="U463" i="1" s="1"/>
  <c r="R462" i="1"/>
  <c r="N462" i="1"/>
  <c r="J462" i="1"/>
  <c r="F462" i="1"/>
  <c r="R461" i="1"/>
  <c r="N461" i="1"/>
  <c r="J461" i="1"/>
  <c r="F461" i="1"/>
  <c r="R460" i="1"/>
  <c r="N460" i="1"/>
  <c r="J460" i="1"/>
  <c r="F460" i="1"/>
  <c r="U460" i="1" s="1"/>
  <c r="R459" i="1"/>
  <c r="N459" i="1"/>
  <c r="J459" i="1"/>
  <c r="F459" i="1"/>
  <c r="R458" i="1"/>
  <c r="N458" i="1"/>
  <c r="J458" i="1"/>
  <c r="F458" i="1"/>
  <c r="R457" i="1"/>
  <c r="N457" i="1"/>
  <c r="J457" i="1"/>
  <c r="F457" i="1"/>
  <c r="R452" i="1"/>
  <c r="N452" i="1"/>
  <c r="J452" i="1"/>
  <c r="F452" i="1"/>
  <c r="U452" i="1" s="1"/>
  <c r="R451" i="1"/>
  <c r="N451" i="1"/>
  <c r="J451" i="1"/>
  <c r="F451" i="1"/>
  <c r="U451" i="1" s="1"/>
  <c r="R450" i="1"/>
  <c r="N450" i="1"/>
  <c r="J450" i="1"/>
  <c r="F450" i="1"/>
  <c r="R449" i="1"/>
  <c r="N449" i="1"/>
  <c r="J449" i="1"/>
  <c r="F449" i="1"/>
  <c r="R448" i="1"/>
  <c r="N448" i="1"/>
  <c r="J448" i="1"/>
  <c r="F448" i="1"/>
  <c r="R447" i="1"/>
  <c r="N447" i="1"/>
  <c r="J447" i="1"/>
  <c r="F447" i="1"/>
  <c r="R446" i="1"/>
  <c r="N446" i="1"/>
  <c r="J446" i="1"/>
  <c r="F446" i="1"/>
  <c r="R441" i="1"/>
  <c r="N441" i="1"/>
  <c r="J441" i="1"/>
  <c r="F441" i="1"/>
  <c r="U441" i="1" s="1"/>
  <c r="R440" i="1"/>
  <c r="N440" i="1"/>
  <c r="J440" i="1"/>
  <c r="F440" i="1"/>
  <c r="G440" i="1" s="1"/>
  <c r="R439" i="1"/>
  <c r="N439" i="1"/>
  <c r="J439" i="1"/>
  <c r="F439" i="1"/>
  <c r="G439" i="1" s="1"/>
  <c r="R438" i="1"/>
  <c r="N438" i="1"/>
  <c r="J438" i="1"/>
  <c r="F438" i="1"/>
  <c r="G438" i="1" s="1"/>
  <c r="R437" i="1"/>
  <c r="N437" i="1"/>
  <c r="J437" i="1"/>
  <c r="F437" i="1"/>
  <c r="R436" i="1"/>
  <c r="N436" i="1"/>
  <c r="J436" i="1"/>
  <c r="F436" i="1"/>
  <c r="U436" i="1" s="1"/>
  <c r="R435" i="1"/>
  <c r="N435" i="1"/>
  <c r="J435" i="1"/>
  <c r="F435" i="1"/>
  <c r="R430" i="1"/>
  <c r="N430" i="1"/>
  <c r="J430" i="1"/>
  <c r="F430" i="1"/>
  <c r="U430" i="1" s="1"/>
  <c r="R429" i="1"/>
  <c r="N429" i="1"/>
  <c r="J429" i="1"/>
  <c r="F429" i="1"/>
  <c r="U429" i="1" s="1"/>
  <c r="R428" i="1"/>
  <c r="N428" i="1"/>
  <c r="J428" i="1"/>
  <c r="F428" i="1"/>
  <c r="R427" i="1"/>
  <c r="N427" i="1"/>
  <c r="J427" i="1"/>
  <c r="F427" i="1"/>
  <c r="R426" i="1"/>
  <c r="N426" i="1"/>
  <c r="J426" i="1"/>
  <c r="F426" i="1"/>
  <c r="R425" i="1"/>
  <c r="N425" i="1"/>
  <c r="J425" i="1"/>
  <c r="F425" i="1"/>
  <c r="R424" i="1"/>
  <c r="N424" i="1"/>
  <c r="J424" i="1"/>
  <c r="F424" i="1"/>
  <c r="R419" i="1"/>
  <c r="N419" i="1"/>
  <c r="J419" i="1"/>
  <c r="F419" i="1"/>
  <c r="U419" i="1" s="1"/>
  <c r="R418" i="1"/>
  <c r="N418" i="1"/>
  <c r="J418" i="1"/>
  <c r="F418" i="1"/>
  <c r="R417" i="1"/>
  <c r="N417" i="1"/>
  <c r="J417" i="1"/>
  <c r="F417" i="1"/>
  <c r="R416" i="1"/>
  <c r="N416" i="1"/>
  <c r="J416" i="1"/>
  <c r="F416" i="1"/>
  <c r="R415" i="1"/>
  <c r="N415" i="1"/>
  <c r="J415" i="1"/>
  <c r="F415" i="1"/>
  <c r="R414" i="1"/>
  <c r="N414" i="1"/>
  <c r="J414" i="1"/>
  <c r="F414" i="1"/>
  <c r="U414" i="1" s="1"/>
  <c r="R413" i="1"/>
  <c r="N413" i="1"/>
  <c r="J413" i="1"/>
  <c r="F413" i="1"/>
  <c r="R408" i="1"/>
  <c r="N408" i="1"/>
  <c r="J408" i="1"/>
  <c r="F408" i="1"/>
  <c r="U408" i="1" s="1"/>
  <c r="R407" i="1"/>
  <c r="N407" i="1"/>
  <c r="J407" i="1"/>
  <c r="F407" i="1"/>
  <c r="U407" i="1" s="1"/>
  <c r="R406" i="1"/>
  <c r="N406" i="1"/>
  <c r="J406" i="1"/>
  <c r="F406" i="1"/>
  <c r="R405" i="1"/>
  <c r="N405" i="1"/>
  <c r="J405" i="1"/>
  <c r="F405" i="1"/>
  <c r="U405" i="1" s="1"/>
  <c r="R404" i="1"/>
  <c r="N404" i="1"/>
  <c r="J404" i="1"/>
  <c r="F404" i="1"/>
  <c r="R403" i="1"/>
  <c r="N403" i="1"/>
  <c r="J403" i="1"/>
  <c r="F403" i="1"/>
  <c r="R402" i="1"/>
  <c r="N402" i="1"/>
  <c r="J402" i="1"/>
  <c r="F402" i="1"/>
  <c r="R397" i="1"/>
  <c r="N397" i="1"/>
  <c r="J397" i="1"/>
  <c r="F397" i="1"/>
  <c r="U397" i="1" s="1"/>
  <c r="R396" i="1"/>
  <c r="N396" i="1"/>
  <c r="J396" i="1"/>
  <c r="F396" i="1"/>
  <c r="R395" i="1"/>
  <c r="N395" i="1"/>
  <c r="J395" i="1"/>
  <c r="F395" i="1"/>
  <c r="U395" i="1" s="1"/>
  <c r="R394" i="1"/>
  <c r="N394" i="1"/>
  <c r="J394" i="1"/>
  <c r="F394" i="1"/>
  <c r="R393" i="1"/>
  <c r="N393" i="1"/>
  <c r="J393" i="1"/>
  <c r="F393" i="1"/>
  <c r="R392" i="1"/>
  <c r="N392" i="1"/>
  <c r="J392" i="1"/>
  <c r="F392" i="1"/>
  <c r="R391" i="1"/>
  <c r="N391" i="1"/>
  <c r="J391" i="1"/>
  <c r="F391" i="1"/>
  <c r="R386" i="1"/>
  <c r="N386" i="1"/>
  <c r="J386" i="1"/>
  <c r="F386" i="1"/>
  <c r="U386" i="1" s="1"/>
  <c r="R385" i="1"/>
  <c r="N385" i="1"/>
  <c r="J385" i="1"/>
  <c r="F385" i="1"/>
  <c r="U385" i="1" s="1"/>
  <c r="R384" i="1"/>
  <c r="N384" i="1"/>
  <c r="J384" i="1"/>
  <c r="F384" i="1"/>
  <c r="R383" i="1"/>
  <c r="N383" i="1"/>
  <c r="J383" i="1"/>
  <c r="F383" i="1"/>
  <c r="R382" i="1"/>
  <c r="N382" i="1"/>
  <c r="J382" i="1"/>
  <c r="F382" i="1"/>
  <c r="R381" i="1"/>
  <c r="N381" i="1"/>
  <c r="J381" i="1"/>
  <c r="F381" i="1"/>
  <c r="R380" i="1"/>
  <c r="N380" i="1"/>
  <c r="J380" i="1"/>
  <c r="F380" i="1"/>
  <c r="R375" i="1"/>
  <c r="N375" i="1"/>
  <c r="J375" i="1"/>
  <c r="F375" i="1"/>
  <c r="R374" i="1"/>
  <c r="N374" i="1"/>
  <c r="J374" i="1"/>
  <c r="F374" i="1"/>
  <c r="R373" i="1"/>
  <c r="N373" i="1"/>
  <c r="J373" i="1"/>
  <c r="F373" i="1"/>
  <c r="R372" i="1"/>
  <c r="N372" i="1"/>
  <c r="J372" i="1"/>
  <c r="F372" i="1"/>
  <c r="U372" i="1" s="1"/>
  <c r="R371" i="1"/>
  <c r="N371" i="1"/>
  <c r="J371" i="1"/>
  <c r="F371" i="1"/>
  <c r="R370" i="1"/>
  <c r="N370" i="1"/>
  <c r="J370" i="1"/>
  <c r="F370" i="1"/>
  <c r="R369" i="1"/>
  <c r="N369" i="1"/>
  <c r="J369" i="1"/>
  <c r="F369" i="1"/>
  <c r="R364" i="1"/>
  <c r="N364" i="1"/>
  <c r="J364" i="1"/>
  <c r="F364" i="1"/>
  <c r="U364" i="1" s="1"/>
  <c r="R363" i="1"/>
  <c r="N363" i="1"/>
  <c r="J363" i="1"/>
  <c r="F363" i="1"/>
  <c r="U363" i="1" s="1"/>
  <c r="R362" i="1"/>
  <c r="N362" i="1"/>
  <c r="J362" i="1"/>
  <c r="F362" i="1"/>
  <c r="R361" i="1"/>
  <c r="N361" i="1"/>
  <c r="J361" i="1"/>
  <c r="F361" i="1"/>
  <c r="G361" i="1" s="1"/>
  <c r="R360" i="1"/>
  <c r="N360" i="1"/>
  <c r="J360" i="1"/>
  <c r="F360" i="1"/>
  <c r="G360" i="1" s="1"/>
  <c r="R359" i="1"/>
  <c r="N359" i="1"/>
  <c r="J359" i="1"/>
  <c r="F359" i="1"/>
  <c r="G359" i="1" s="1"/>
  <c r="R358" i="1"/>
  <c r="N358" i="1"/>
  <c r="J358" i="1"/>
  <c r="F358" i="1"/>
  <c r="G358" i="1" s="1"/>
  <c r="R353" i="1"/>
  <c r="N353" i="1"/>
  <c r="J353" i="1"/>
  <c r="F353" i="1"/>
  <c r="U353" i="1" s="1"/>
  <c r="R352" i="1"/>
  <c r="N352" i="1"/>
  <c r="J352" i="1"/>
  <c r="F352" i="1"/>
  <c r="R351" i="1"/>
  <c r="N351" i="1"/>
  <c r="J351" i="1"/>
  <c r="F351" i="1"/>
  <c r="R350" i="1"/>
  <c r="N350" i="1"/>
  <c r="J350" i="1"/>
  <c r="F350" i="1"/>
  <c r="R349" i="1"/>
  <c r="N349" i="1"/>
  <c r="J349" i="1"/>
  <c r="F349" i="1"/>
  <c r="R348" i="1"/>
  <c r="N348" i="1"/>
  <c r="J348" i="1"/>
  <c r="F348" i="1"/>
  <c r="R347" i="1"/>
  <c r="N347" i="1"/>
  <c r="J347" i="1"/>
  <c r="F347" i="1"/>
  <c r="R342" i="1"/>
  <c r="N342" i="1"/>
  <c r="J342" i="1"/>
  <c r="F342" i="1"/>
  <c r="U342" i="1" s="1"/>
  <c r="R341" i="1"/>
  <c r="N341" i="1"/>
  <c r="J341" i="1"/>
  <c r="F341" i="1"/>
  <c r="U341" i="1" s="1"/>
  <c r="R340" i="1"/>
  <c r="N340" i="1"/>
  <c r="J340" i="1"/>
  <c r="F340" i="1"/>
  <c r="R339" i="1"/>
  <c r="N339" i="1"/>
  <c r="J339" i="1"/>
  <c r="F339" i="1"/>
  <c r="R338" i="1"/>
  <c r="N338" i="1"/>
  <c r="J338" i="1"/>
  <c r="F338" i="1"/>
  <c r="R337" i="1"/>
  <c r="N337" i="1"/>
  <c r="J337" i="1"/>
  <c r="F337" i="1"/>
  <c r="R336" i="1"/>
  <c r="N336" i="1"/>
  <c r="J336" i="1"/>
  <c r="F336" i="1"/>
  <c r="R331" i="1"/>
  <c r="N331" i="1"/>
  <c r="J331" i="1"/>
  <c r="F331" i="1"/>
  <c r="R330" i="1"/>
  <c r="N330" i="1"/>
  <c r="J330" i="1"/>
  <c r="F330" i="1"/>
  <c r="U330" i="1" s="1"/>
  <c r="R329" i="1"/>
  <c r="N329" i="1"/>
  <c r="J329" i="1"/>
  <c r="F329" i="1"/>
  <c r="R328" i="1"/>
  <c r="N328" i="1"/>
  <c r="J328" i="1"/>
  <c r="F328" i="1"/>
  <c r="R327" i="1"/>
  <c r="N327" i="1"/>
  <c r="J327" i="1"/>
  <c r="F327" i="1"/>
  <c r="U327" i="1" s="1"/>
  <c r="R326" i="1"/>
  <c r="N326" i="1"/>
  <c r="J326" i="1"/>
  <c r="F326" i="1"/>
  <c r="R325" i="1"/>
  <c r="N325" i="1"/>
  <c r="J325" i="1"/>
  <c r="F325" i="1"/>
  <c r="R320" i="1"/>
  <c r="N320" i="1"/>
  <c r="J320" i="1"/>
  <c r="F320" i="1"/>
  <c r="U320" i="1" s="1"/>
  <c r="R319" i="1"/>
  <c r="N319" i="1"/>
  <c r="J319" i="1"/>
  <c r="F319" i="1"/>
  <c r="U319" i="1" s="1"/>
  <c r="R318" i="1"/>
  <c r="N318" i="1"/>
  <c r="J318" i="1"/>
  <c r="F318" i="1"/>
  <c r="R317" i="1"/>
  <c r="N317" i="1"/>
  <c r="J317" i="1"/>
  <c r="F317" i="1"/>
  <c r="R316" i="1"/>
  <c r="N316" i="1"/>
  <c r="J316" i="1"/>
  <c r="F316" i="1"/>
  <c r="R315" i="1"/>
  <c r="N315" i="1"/>
  <c r="J315" i="1"/>
  <c r="F315" i="1"/>
  <c r="R314" i="1"/>
  <c r="N314" i="1"/>
  <c r="J314" i="1"/>
  <c r="F314" i="1"/>
  <c r="R309" i="1"/>
  <c r="N309" i="1"/>
  <c r="J309" i="1"/>
  <c r="F309" i="1"/>
  <c r="U309" i="1" s="1"/>
  <c r="R308" i="1"/>
  <c r="N308" i="1"/>
  <c r="J308" i="1"/>
  <c r="F308" i="1"/>
  <c r="U308" i="1" s="1"/>
  <c r="R307" i="1"/>
  <c r="N307" i="1"/>
  <c r="J307" i="1"/>
  <c r="F307" i="1"/>
  <c r="R306" i="1"/>
  <c r="N306" i="1"/>
  <c r="J306" i="1"/>
  <c r="F306" i="1"/>
  <c r="R305" i="1"/>
  <c r="N305" i="1"/>
  <c r="J305" i="1"/>
  <c r="F305" i="1"/>
  <c r="R304" i="1"/>
  <c r="N304" i="1"/>
  <c r="J304" i="1"/>
  <c r="F304" i="1"/>
  <c r="R303" i="1"/>
  <c r="N303" i="1"/>
  <c r="J303" i="1"/>
  <c r="F303" i="1"/>
  <c r="U303" i="1" s="1"/>
  <c r="R298" i="1"/>
  <c r="N298" i="1"/>
  <c r="J298" i="1"/>
  <c r="F298" i="1"/>
  <c r="U298" i="1" s="1"/>
  <c r="R297" i="1"/>
  <c r="N297" i="1"/>
  <c r="J297" i="1"/>
  <c r="F297" i="1"/>
  <c r="G297" i="1" s="1"/>
  <c r="R296" i="1"/>
  <c r="N296" i="1"/>
  <c r="J296" i="1"/>
  <c r="F296" i="1"/>
  <c r="U296" i="1" s="1"/>
  <c r="R295" i="1"/>
  <c r="N295" i="1"/>
  <c r="J295" i="1"/>
  <c r="F295" i="1"/>
  <c r="U295" i="1" s="1"/>
  <c r="R294" i="1"/>
  <c r="N294" i="1"/>
  <c r="J294" i="1"/>
  <c r="F294" i="1"/>
  <c r="R293" i="1"/>
  <c r="N293" i="1"/>
  <c r="J293" i="1"/>
  <c r="F293" i="1"/>
  <c r="G293" i="1" s="1"/>
  <c r="R292" i="1"/>
  <c r="N292" i="1"/>
  <c r="J292" i="1"/>
  <c r="F292" i="1"/>
  <c r="U292" i="1" s="1"/>
  <c r="R287" i="1"/>
  <c r="N287" i="1"/>
  <c r="J287" i="1"/>
  <c r="F287" i="1"/>
  <c r="U287" i="1" s="1"/>
  <c r="R286" i="1"/>
  <c r="N286" i="1"/>
  <c r="J286" i="1"/>
  <c r="F286" i="1"/>
  <c r="U286" i="1" s="1"/>
  <c r="R285" i="1"/>
  <c r="N285" i="1"/>
  <c r="J285" i="1"/>
  <c r="F285" i="1"/>
  <c r="R284" i="1"/>
  <c r="N284" i="1"/>
  <c r="J284" i="1"/>
  <c r="F284" i="1"/>
  <c r="R283" i="1"/>
  <c r="N283" i="1"/>
  <c r="J283" i="1"/>
  <c r="F283" i="1"/>
  <c r="R282" i="1"/>
  <c r="N282" i="1"/>
  <c r="J282" i="1"/>
  <c r="F282" i="1"/>
  <c r="R281" i="1"/>
  <c r="N281" i="1"/>
  <c r="J281" i="1"/>
  <c r="F281" i="1"/>
  <c r="R276" i="1"/>
  <c r="N276" i="1"/>
  <c r="J276" i="1"/>
  <c r="F276" i="1"/>
  <c r="R275" i="1"/>
  <c r="N275" i="1"/>
  <c r="J275" i="1"/>
  <c r="F275" i="1"/>
  <c r="U275" i="1" s="1"/>
  <c r="R274" i="1"/>
  <c r="N274" i="1"/>
  <c r="J274" i="1"/>
  <c r="F274" i="1"/>
  <c r="R273" i="1"/>
  <c r="N273" i="1"/>
  <c r="J273" i="1"/>
  <c r="F273" i="1"/>
  <c r="R272" i="1"/>
  <c r="N272" i="1"/>
  <c r="J272" i="1"/>
  <c r="F272" i="1"/>
  <c r="R271" i="1"/>
  <c r="N271" i="1"/>
  <c r="J271" i="1"/>
  <c r="F271" i="1"/>
  <c r="R270" i="1"/>
  <c r="N270" i="1"/>
  <c r="J270" i="1"/>
  <c r="F270" i="1"/>
  <c r="U270" i="1" s="1"/>
  <c r="R265" i="1"/>
  <c r="N265" i="1"/>
  <c r="J265" i="1"/>
  <c r="F265" i="1"/>
  <c r="U265" i="1" s="1"/>
  <c r="R264" i="1"/>
  <c r="N264" i="1"/>
  <c r="J264" i="1"/>
  <c r="F264" i="1"/>
  <c r="U264" i="1" s="1"/>
  <c r="R263" i="1"/>
  <c r="N263" i="1"/>
  <c r="J263" i="1"/>
  <c r="F263" i="1"/>
  <c r="U263" i="1" s="1"/>
  <c r="R262" i="1"/>
  <c r="N262" i="1"/>
  <c r="J262" i="1"/>
  <c r="F262" i="1"/>
  <c r="U262" i="1" s="1"/>
  <c r="R261" i="1"/>
  <c r="N261" i="1"/>
  <c r="J261" i="1"/>
  <c r="F261" i="1"/>
  <c r="U261" i="1" s="1"/>
  <c r="R260" i="1"/>
  <c r="N260" i="1"/>
  <c r="J260" i="1"/>
  <c r="F260" i="1"/>
  <c r="U260" i="1" s="1"/>
  <c r="R259" i="1"/>
  <c r="N259" i="1"/>
  <c r="J259" i="1"/>
  <c r="F259" i="1"/>
  <c r="U259" i="1" s="1"/>
  <c r="V266" i="1" s="1"/>
  <c r="R254" i="1"/>
  <c r="N254" i="1"/>
  <c r="J254" i="1"/>
  <c r="F254" i="1"/>
  <c r="U254" i="1" s="1"/>
  <c r="R253" i="1"/>
  <c r="N253" i="1"/>
  <c r="J253" i="1"/>
  <c r="F253" i="1"/>
  <c r="U253" i="1" s="1"/>
  <c r="R252" i="1"/>
  <c r="N252" i="1"/>
  <c r="J252" i="1"/>
  <c r="F252" i="1"/>
  <c r="R251" i="1"/>
  <c r="N251" i="1"/>
  <c r="J251" i="1"/>
  <c r="F251" i="1"/>
  <c r="R250" i="1"/>
  <c r="N250" i="1"/>
  <c r="J250" i="1"/>
  <c r="F250" i="1"/>
  <c r="R249" i="1"/>
  <c r="N249" i="1"/>
  <c r="J249" i="1"/>
  <c r="F249" i="1"/>
  <c r="R248" i="1"/>
  <c r="N248" i="1"/>
  <c r="J248" i="1"/>
  <c r="F248" i="1"/>
  <c r="R243" i="1"/>
  <c r="N243" i="1"/>
  <c r="J243" i="1"/>
  <c r="F243" i="1"/>
  <c r="U243" i="1" s="1"/>
  <c r="R242" i="1"/>
  <c r="N242" i="1"/>
  <c r="J242" i="1"/>
  <c r="F242" i="1"/>
  <c r="U242" i="1" s="1"/>
  <c r="R241" i="1"/>
  <c r="N241" i="1"/>
  <c r="J241" i="1"/>
  <c r="F241" i="1"/>
  <c r="G241" i="1" s="1"/>
  <c r="R240" i="1"/>
  <c r="N240" i="1"/>
  <c r="J240" i="1"/>
  <c r="F240" i="1"/>
  <c r="R239" i="1"/>
  <c r="N239" i="1"/>
  <c r="J239" i="1"/>
  <c r="F239" i="1"/>
  <c r="U239" i="1" s="1"/>
  <c r="R238" i="1"/>
  <c r="N238" i="1"/>
  <c r="J238" i="1"/>
  <c r="F238" i="1"/>
  <c r="R237" i="1"/>
  <c r="N237" i="1"/>
  <c r="J237" i="1"/>
  <c r="F237" i="1"/>
  <c r="R232" i="1"/>
  <c r="N232" i="1"/>
  <c r="J232" i="1"/>
  <c r="F232" i="1"/>
  <c r="U232" i="1" s="1"/>
  <c r="R231" i="1"/>
  <c r="N231" i="1"/>
  <c r="J231" i="1"/>
  <c r="F231" i="1"/>
  <c r="U231" i="1" s="1"/>
  <c r="R230" i="1"/>
  <c r="N230" i="1"/>
  <c r="J230" i="1"/>
  <c r="F230" i="1"/>
  <c r="R229" i="1"/>
  <c r="N229" i="1"/>
  <c r="J229" i="1"/>
  <c r="F229" i="1"/>
  <c r="R228" i="1"/>
  <c r="N228" i="1"/>
  <c r="J228" i="1"/>
  <c r="F228" i="1"/>
  <c r="R227" i="1"/>
  <c r="N227" i="1"/>
  <c r="J227" i="1"/>
  <c r="F227" i="1"/>
  <c r="R226" i="1"/>
  <c r="N226" i="1"/>
  <c r="J226" i="1"/>
  <c r="F226" i="1"/>
  <c r="R221" i="1"/>
  <c r="N221" i="1"/>
  <c r="J221" i="1"/>
  <c r="F221" i="1"/>
  <c r="U221" i="1" s="1"/>
  <c r="R220" i="1"/>
  <c r="N220" i="1"/>
  <c r="J220" i="1"/>
  <c r="F220" i="1"/>
  <c r="R219" i="1"/>
  <c r="N219" i="1"/>
  <c r="J219" i="1"/>
  <c r="F219" i="1"/>
  <c r="R218" i="1"/>
  <c r="N218" i="1"/>
  <c r="J218" i="1"/>
  <c r="F218" i="1"/>
  <c r="U218" i="1" s="1"/>
  <c r="R217" i="1"/>
  <c r="N217" i="1"/>
  <c r="J217" i="1"/>
  <c r="F217" i="1"/>
  <c r="R216" i="1"/>
  <c r="N216" i="1"/>
  <c r="J216" i="1"/>
  <c r="F216" i="1"/>
  <c r="R215" i="1"/>
  <c r="N215" i="1"/>
  <c r="J215" i="1"/>
  <c r="F215" i="1"/>
  <c r="R210" i="1"/>
  <c r="N210" i="1"/>
  <c r="J210" i="1"/>
  <c r="F210" i="1"/>
  <c r="U210" i="1" s="1"/>
  <c r="R209" i="1"/>
  <c r="N209" i="1"/>
  <c r="J209" i="1"/>
  <c r="F209" i="1"/>
  <c r="U209" i="1" s="1"/>
  <c r="R208" i="1"/>
  <c r="N208" i="1"/>
  <c r="J208" i="1"/>
  <c r="F208" i="1"/>
  <c r="R207" i="1"/>
  <c r="N207" i="1"/>
  <c r="J207" i="1"/>
  <c r="F207" i="1"/>
  <c r="R206" i="1"/>
  <c r="N206" i="1"/>
  <c r="J206" i="1"/>
  <c r="F206" i="1"/>
  <c r="R205" i="1"/>
  <c r="N205" i="1"/>
  <c r="J205" i="1"/>
  <c r="F205" i="1"/>
  <c r="R204" i="1"/>
  <c r="N204" i="1"/>
  <c r="J204" i="1"/>
  <c r="F204" i="1"/>
  <c r="U204" i="1" s="1"/>
  <c r="R199" i="1"/>
  <c r="N199" i="1"/>
  <c r="J199" i="1"/>
  <c r="F199" i="1"/>
  <c r="U199" i="1" s="1"/>
  <c r="R198" i="1"/>
  <c r="N198" i="1"/>
  <c r="J198" i="1"/>
  <c r="F198" i="1"/>
  <c r="U198" i="1" s="1"/>
  <c r="R197" i="1"/>
  <c r="N197" i="1"/>
  <c r="J197" i="1"/>
  <c r="F197" i="1"/>
  <c r="R196" i="1"/>
  <c r="N196" i="1"/>
  <c r="J196" i="1"/>
  <c r="F196" i="1"/>
  <c r="R195" i="1"/>
  <c r="N195" i="1"/>
  <c r="J195" i="1"/>
  <c r="F195" i="1"/>
  <c r="R194" i="1"/>
  <c r="N194" i="1"/>
  <c r="J194" i="1"/>
  <c r="F194" i="1"/>
  <c r="R193" i="1"/>
  <c r="N193" i="1"/>
  <c r="J193" i="1"/>
  <c r="F193" i="1"/>
  <c r="R188" i="1"/>
  <c r="N188" i="1"/>
  <c r="J188" i="1"/>
  <c r="F188" i="1"/>
  <c r="U188" i="1" s="1"/>
  <c r="R187" i="1"/>
  <c r="N187" i="1"/>
  <c r="J187" i="1"/>
  <c r="F187" i="1"/>
  <c r="R186" i="1"/>
  <c r="N186" i="1"/>
  <c r="J186" i="1"/>
  <c r="F186" i="1"/>
  <c r="R185" i="1"/>
  <c r="N185" i="1"/>
  <c r="J185" i="1"/>
  <c r="F185" i="1"/>
  <c r="U185" i="1" s="1"/>
  <c r="R184" i="1"/>
  <c r="N184" i="1"/>
  <c r="J184" i="1"/>
  <c r="F184" i="1"/>
  <c r="R183" i="1"/>
  <c r="N183" i="1"/>
  <c r="J183" i="1"/>
  <c r="F183" i="1"/>
  <c r="R182" i="1"/>
  <c r="N182" i="1"/>
  <c r="J182" i="1"/>
  <c r="F182" i="1"/>
  <c r="R177" i="1"/>
  <c r="N177" i="1"/>
  <c r="J177" i="1"/>
  <c r="F177" i="1"/>
  <c r="U177" i="1" s="1"/>
  <c r="R176" i="1"/>
  <c r="N176" i="1"/>
  <c r="J176" i="1"/>
  <c r="F176" i="1"/>
  <c r="R175" i="1"/>
  <c r="N175" i="1"/>
  <c r="J175" i="1"/>
  <c r="F175" i="1"/>
  <c r="R174" i="1"/>
  <c r="N174" i="1"/>
  <c r="J174" i="1"/>
  <c r="F174" i="1"/>
  <c r="G174" i="1" s="1"/>
  <c r="R173" i="1"/>
  <c r="N173" i="1"/>
  <c r="J173" i="1"/>
  <c r="F173" i="1"/>
  <c r="R172" i="1"/>
  <c r="N172" i="1"/>
  <c r="J172" i="1"/>
  <c r="F172" i="1"/>
  <c r="R171" i="1"/>
  <c r="N171" i="1"/>
  <c r="J171" i="1"/>
  <c r="F171" i="1"/>
  <c r="R166" i="1"/>
  <c r="N166" i="1"/>
  <c r="J166" i="1"/>
  <c r="F166" i="1"/>
  <c r="U166" i="1" s="1"/>
  <c r="R165" i="1"/>
  <c r="N165" i="1"/>
  <c r="J165" i="1"/>
  <c r="F165" i="1"/>
  <c r="U165" i="1" s="1"/>
  <c r="R164" i="1"/>
  <c r="N164" i="1"/>
  <c r="J164" i="1"/>
  <c r="F164" i="1"/>
  <c r="R163" i="1"/>
  <c r="N163" i="1"/>
  <c r="J163" i="1"/>
  <c r="F163" i="1"/>
  <c r="R162" i="1"/>
  <c r="N162" i="1"/>
  <c r="J162" i="1"/>
  <c r="F162" i="1"/>
  <c r="R161" i="1"/>
  <c r="N161" i="1"/>
  <c r="J161" i="1"/>
  <c r="F161" i="1"/>
  <c r="R160" i="1"/>
  <c r="N160" i="1"/>
  <c r="J160" i="1"/>
  <c r="F160" i="1"/>
  <c r="R155" i="1"/>
  <c r="N155" i="1"/>
  <c r="J155" i="1"/>
  <c r="F155" i="1"/>
  <c r="R154" i="1"/>
  <c r="N154" i="1"/>
  <c r="J154" i="1"/>
  <c r="F154" i="1"/>
  <c r="U154" i="1" s="1"/>
  <c r="R153" i="1"/>
  <c r="N153" i="1"/>
  <c r="J153" i="1"/>
  <c r="F153" i="1"/>
  <c r="R152" i="1"/>
  <c r="N152" i="1"/>
  <c r="J152" i="1"/>
  <c r="F152" i="1"/>
  <c r="R151" i="1"/>
  <c r="N151" i="1"/>
  <c r="J151" i="1"/>
  <c r="F151" i="1"/>
  <c r="U151" i="1" s="1"/>
  <c r="R150" i="1"/>
  <c r="N150" i="1"/>
  <c r="J150" i="1"/>
  <c r="F150" i="1"/>
  <c r="R149" i="1"/>
  <c r="N149" i="1"/>
  <c r="J149" i="1"/>
  <c r="F149" i="1"/>
  <c r="R144" i="1"/>
  <c r="N144" i="1"/>
  <c r="J144" i="1"/>
  <c r="F144" i="1"/>
  <c r="U144" i="1" s="1"/>
  <c r="R143" i="1"/>
  <c r="N143" i="1"/>
  <c r="J143" i="1"/>
  <c r="F143" i="1"/>
  <c r="U143" i="1" s="1"/>
  <c r="R142" i="1"/>
  <c r="N142" i="1"/>
  <c r="J142" i="1"/>
  <c r="F142" i="1"/>
  <c r="R141" i="1"/>
  <c r="N141" i="1"/>
  <c r="J141" i="1"/>
  <c r="F141" i="1"/>
  <c r="R140" i="1"/>
  <c r="N140" i="1"/>
  <c r="J140" i="1"/>
  <c r="F140" i="1"/>
  <c r="R139" i="1"/>
  <c r="N139" i="1"/>
  <c r="J139" i="1"/>
  <c r="F139" i="1"/>
  <c r="R138" i="1"/>
  <c r="N138" i="1"/>
  <c r="J138" i="1"/>
  <c r="F138" i="1"/>
  <c r="R133" i="1"/>
  <c r="N133" i="1"/>
  <c r="J133" i="1"/>
  <c r="F133" i="1"/>
  <c r="U133" i="1" s="1"/>
  <c r="R132" i="1"/>
  <c r="N132" i="1"/>
  <c r="J132" i="1"/>
  <c r="F132" i="1"/>
  <c r="R131" i="1"/>
  <c r="N131" i="1"/>
  <c r="J131" i="1"/>
  <c r="F131" i="1"/>
  <c r="R130" i="1"/>
  <c r="N130" i="1"/>
  <c r="J130" i="1"/>
  <c r="F130" i="1"/>
  <c r="R129" i="1"/>
  <c r="N129" i="1"/>
  <c r="J129" i="1"/>
  <c r="F129" i="1"/>
  <c r="R128" i="1"/>
  <c r="N128" i="1"/>
  <c r="J128" i="1"/>
  <c r="F128" i="1"/>
  <c r="U128" i="1" s="1"/>
  <c r="R127" i="1"/>
  <c r="N127" i="1"/>
  <c r="J127" i="1"/>
  <c r="F127" i="1"/>
  <c r="U127" i="1" s="1"/>
  <c r="R122" i="1"/>
  <c r="N122" i="1"/>
  <c r="J122" i="1"/>
  <c r="F122" i="1"/>
  <c r="U122" i="1" s="1"/>
  <c r="R121" i="1"/>
  <c r="N121" i="1"/>
  <c r="J121" i="1"/>
  <c r="F121" i="1"/>
  <c r="U121" i="1" s="1"/>
  <c r="R120" i="1"/>
  <c r="N120" i="1"/>
  <c r="J120" i="1"/>
  <c r="F120" i="1"/>
  <c r="R119" i="1"/>
  <c r="N119" i="1"/>
  <c r="J119" i="1"/>
  <c r="F119" i="1"/>
  <c r="R118" i="1"/>
  <c r="N118" i="1"/>
  <c r="J118" i="1"/>
  <c r="F118" i="1"/>
  <c r="R117" i="1"/>
  <c r="N117" i="1"/>
  <c r="J117" i="1"/>
  <c r="F117" i="1"/>
  <c r="R116" i="1"/>
  <c r="N116" i="1"/>
  <c r="J116" i="1"/>
  <c r="F116" i="1"/>
  <c r="R111" i="1"/>
  <c r="N111" i="1"/>
  <c r="J111" i="1"/>
  <c r="F111" i="1"/>
  <c r="U111" i="1" s="1"/>
  <c r="R110" i="1"/>
  <c r="N110" i="1"/>
  <c r="J110" i="1"/>
  <c r="F110" i="1"/>
  <c r="R109" i="1"/>
  <c r="N109" i="1"/>
  <c r="J109" i="1"/>
  <c r="F109" i="1"/>
  <c r="R108" i="1"/>
  <c r="N108" i="1"/>
  <c r="J108" i="1"/>
  <c r="F108" i="1"/>
  <c r="R107" i="1"/>
  <c r="N107" i="1"/>
  <c r="J107" i="1"/>
  <c r="F107" i="1"/>
  <c r="R106" i="1"/>
  <c r="N106" i="1"/>
  <c r="J106" i="1"/>
  <c r="F106" i="1"/>
  <c r="U106" i="1" s="1"/>
  <c r="R105" i="1"/>
  <c r="N105" i="1"/>
  <c r="J105" i="1"/>
  <c r="F105" i="1"/>
  <c r="R100" i="1"/>
  <c r="N100" i="1"/>
  <c r="J100" i="1"/>
  <c r="F100" i="1"/>
  <c r="U100" i="1" s="1"/>
  <c r="R99" i="1"/>
  <c r="N99" i="1"/>
  <c r="J99" i="1"/>
  <c r="F99" i="1"/>
  <c r="U99" i="1" s="1"/>
  <c r="R98" i="1"/>
  <c r="N98" i="1"/>
  <c r="J98" i="1"/>
  <c r="F98" i="1"/>
  <c r="U98" i="1" s="1"/>
  <c r="R97" i="1"/>
  <c r="N97" i="1"/>
  <c r="J97" i="1"/>
  <c r="F97" i="1"/>
  <c r="R96" i="1"/>
  <c r="N96" i="1"/>
  <c r="J96" i="1"/>
  <c r="F96" i="1"/>
  <c r="R95" i="1"/>
  <c r="N95" i="1"/>
  <c r="J95" i="1"/>
  <c r="F95" i="1"/>
  <c r="R94" i="1"/>
  <c r="N94" i="1"/>
  <c r="J94" i="1"/>
  <c r="F94" i="1"/>
  <c r="G94" i="1" s="1"/>
  <c r="R89" i="1"/>
  <c r="N89" i="1"/>
  <c r="J89" i="1"/>
  <c r="F89" i="1"/>
  <c r="U89" i="1" s="1"/>
  <c r="R88" i="1"/>
  <c r="N88" i="1"/>
  <c r="J88" i="1"/>
  <c r="F88" i="1"/>
  <c r="R87" i="1"/>
  <c r="N87" i="1"/>
  <c r="J87" i="1"/>
  <c r="F87" i="1"/>
  <c r="U87" i="1" s="1"/>
  <c r="R86" i="1"/>
  <c r="N86" i="1"/>
  <c r="J86" i="1"/>
  <c r="F86" i="1"/>
  <c r="R85" i="1"/>
  <c r="N85" i="1"/>
  <c r="J85" i="1"/>
  <c r="F85" i="1"/>
  <c r="R84" i="1"/>
  <c r="N84" i="1"/>
  <c r="J84" i="1"/>
  <c r="F84" i="1"/>
  <c r="U84" i="1" s="1"/>
  <c r="R83" i="1"/>
  <c r="N83" i="1"/>
  <c r="J83" i="1"/>
  <c r="F83" i="1"/>
  <c r="R78" i="1"/>
  <c r="N78" i="1"/>
  <c r="J78" i="1"/>
  <c r="F78" i="1"/>
  <c r="U78" i="1" s="1"/>
  <c r="R77" i="1"/>
  <c r="N77" i="1"/>
  <c r="J77" i="1"/>
  <c r="F77" i="1"/>
  <c r="U77" i="1" s="1"/>
  <c r="R76" i="1"/>
  <c r="N76" i="1"/>
  <c r="J76" i="1"/>
  <c r="F76" i="1"/>
  <c r="R75" i="1"/>
  <c r="N75" i="1"/>
  <c r="J75" i="1"/>
  <c r="F75" i="1"/>
  <c r="R74" i="1"/>
  <c r="N74" i="1"/>
  <c r="J74" i="1"/>
  <c r="F74" i="1"/>
  <c r="R73" i="1"/>
  <c r="N73" i="1"/>
  <c r="J73" i="1"/>
  <c r="F73" i="1"/>
  <c r="R72" i="1"/>
  <c r="N72" i="1"/>
  <c r="J72" i="1"/>
  <c r="F72" i="1"/>
  <c r="U72" i="1" s="1"/>
  <c r="R67" i="1"/>
  <c r="N67" i="1"/>
  <c r="J67" i="1"/>
  <c r="F67" i="1"/>
  <c r="U67" i="1" s="1"/>
  <c r="R66" i="1"/>
  <c r="N66" i="1"/>
  <c r="J66" i="1"/>
  <c r="F66" i="1"/>
  <c r="G66" i="1" s="1"/>
  <c r="R65" i="1"/>
  <c r="N65" i="1"/>
  <c r="J65" i="1"/>
  <c r="F65" i="1"/>
  <c r="G65" i="1" s="1"/>
  <c r="R64" i="1"/>
  <c r="N64" i="1"/>
  <c r="J64" i="1"/>
  <c r="F64" i="1"/>
  <c r="R63" i="1"/>
  <c r="N63" i="1"/>
  <c r="J63" i="1"/>
  <c r="F63" i="1"/>
  <c r="R62" i="1"/>
  <c r="N62" i="1"/>
  <c r="J62" i="1"/>
  <c r="F62" i="1"/>
  <c r="U62" i="1" s="1"/>
  <c r="R61" i="1"/>
  <c r="N61" i="1"/>
  <c r="J61" i="1"/>
  <c r="F61" i="1"/>
  <c r="U61" i="1" s="1"/>
  <c r="R56" i="1"/>
  <c r="N56" i="1"/>
  <c r="J56" i="1"/>
  <c r="F56" i="1"/>
  <c r="U56" i="1" s="1"/>
  <c r="R55" i="1"/>
  <c r="N55" i="1"/>
  <c r="J55" i="1"/>
  <c r="F55" i="1"/>
  <c r="U55" i="1" s="1"/>
  <c r="R54" i="1"/>
  <c r="N54" i="1"/>
  <c r="J54" i="1"/>
  <c r="F54" i="1"/>
  <c r="R53" i="1"/>
  <c r="N53" i="1"/>
  <c r="J53" i="1"/>
  <c r="F53" i="1"/>
  <c r="U53" i="1" s="1"/>
  <c r="R52" i="1"/>
  <c r="N52" i="1"/>
  <c r="J52" i="1"/>
  <c r="F52" i="1"/>
  <c r="U52" i="1" s="1"/>
  <c r="R51" i="1"/>
  <c r="N51" i="1"/>
  <c r="J51" i="1"/>
  <c r="F51" i="1"/>
  <c r="R50" i="1"/>
  <c r="N50" i="1"/>
  <c r="J50" i="1"/>
  <c r="F50" i="1"/>
  <c r="R45" i="1"/>
  <c r="N45" i="1"/>
  <c r="J45" i="1"/>
  <c r="F45" i="1"/>
  <c r="U45" i="1" s="1"/>
  <c r="R44" i="1"/>
  <c r="J44" i="1"/>
  <c r="F44" i="1"/>
  <c r="U44" i="1" s="1"/>
  <c r="R43" i="1"/>
  <c r="N43" i="1"/>
  <c r="J43" i="1"/>
  <c r="F43" i="1"/>
  <c r="U43" i="1" s="1"/>
  <c r="R42" i="1"/>
  <c r="N42" i="1"/>
  <c r="J42" i="1"/>
  <c r="F42" i="1"/>
  <c r="R41" i="1"/>
  <c r="N41" i="1"/>
  <c r="J41" i="1"/>
  <c r="F41" i="1"/>
  <c r="U41" i="1" s="1"/>
  <c r="R40" i="1"/>
  <c r="N40" i="1"/>
  <c r="J40" i="1"/>
  <c r="F40" i="1"/>
  <c r="U40" i="1" s="1"/>
  <c r="R39" i="1"/>
  <c r="N39" i="1"/>
  <c r="J39" i="1"/>
  <c r="F39" i="1"/>
  <c r="R34" i="1"/>
  <c r="N34" i="1"/>
  <c r="J34" i="1"/>
  <c r="F34" i="1"/>
  <c r="U34" i="1" s="1"/>
  <c r="R33" i="1"/>
  <c r="N33" i="1"/>
  <c r="J33" i="1"/>
  <c r="F33" i="1"/>
  <c r="U33" i="1" s="1"/>
  <c r="R32" i="1"/>
  <c r="N32" i="1"/>
  <c r="J32" i="1"/>
  <c r="F32" i="1"/>
  <c r="R31" i="1"/>
  <c r="N31" i="1"/>
  <c r="J31" i="1"/>
  <c r="F31" i="1"/>
  <c r="U31" i="1" s="1"/>
  <c r="R30" i="1"/>
  <c r="J30" i="1"/>
  <c r="F30" i="1"/>
  <c r="U30" i="1" s="1"/>
  <c r="R29" i="1"/>
  <c r="N29" i="1"/>
  <c r="J29" i="1"/>
  <c r="F29" i="1"/>
  <c r="R28" i="1"/>
  <c r="N28" i="1"/>
  <c r="J28" i="1"/>
  <c r="F28" i="1"/>
  <c r="R23" i="1"/>
  <c r="N23" i="1"/>
  <c r="J23" i="1"/>
  <c r="F23" i="1"/>
  <c r="U23" i="1" s="1"/>
  <c r="R22" i="1"/>
  <c r="N22" i="1"/>
  <c r="J22" i="1"/>
  <c r="F22" i="1"/>
  <c r="R21" i="1"/>
  <c r="N21" i="1"/>
  <c r="J21" i="1"/>
  <c r="F21" i="1"/>
  <c r="U21" i="1" s="1"/>
  <c r="R20" i="1"/>
  <c r="N20" i="1"/>
  <c r="J20" i="1"/>
  <c r="F20" i="1"/>
  <c r="R19" i="1"/>
  <c r="J19" i="1"/>
  <c r="F19" i="1"/>
  <c r="U19" i="1" s="1"/>
  <c r="R18" i="1"/>
  <c r="N18" i="1"/>
  <c r="J18" i="1"/>
  <c r="F18" i="1"/>
  <c r="R17" i="1"/>
  <c r="N17" i="1"/>
  <c r="J17" i="1"/>
  <c r="F17" i="1"/>
  <c r="AD12" i="1"/>
  <c r="AC12" i="1"/>
  <c r="F6" i="1"/>
  <c r="G6" i="1" s="1"/>
  <c r="AC6" i="1" s="1"/>
  <c r="G12" i="1"/>
  <c r="F10" i="1"/>
  <c r="G10" i="1" s="1"/>
  <c r="F7" i="1"/>
  <c r="G7" i="1" s="1"/>
  <c r="AC7" i="1" s="1"/>
  <c r="R7" i="1"/>
  <c r="R8" i="1"/>
  <c r="R9" i="1"/>
  <c r="R10" i="1"/>
  <c r="R11" i="1"/>
  <c r="R12" i="1"/>
  <c r="R6" i="1"/>
  <c r="N7" i="1"/>
  <c r="N8" i="1"/>
  <c r="N9" i="1"/>
  <c r="N11" i="1"/>
  <c r="N12" i="1"/>
  <c r="N6" i="1"/>
  <c r="J7" i="1"/>
  <c r="J8" i="1"/>
  <c r="J9" i="1"/>
  <c r="J10" i="1"/>
  <c r="J11" i="1"/>
  <c r="J12" i="1"/>
  <c r="J6" i="1"/>
  <c r="F8" i="1"/>
  <c r="G8" i="1" s="1"/>
  <c r="F9" i="1"/>
  <c r="G9" i="1" s="1"/>
  <c r="F11" i="1"/>
  <c r="G11" i="1" s="1"/>
  <c r="AD11" i="1" s="1"/>
  <c r="F12" i="1"/>
  <c r="U1219" i="1" l="1"/>
  <c r="U1212" i="1"/>
  <c r="V1212" i="1" s="1"/>
  <c r="Y1212" i="1" s="1"/>
  <c r="U1198" i="1"/>
  <c r="U1201" i="1" s="1"/>
  <c r="V1201" i="1" s="1"/>
  <c r="Y1201" i="1" s="1"/>
  <c r="U1185" i="1"/>
  <c r="U1179" i="1"/>
  <c r="V1179" i="1" s="1"/>
  <c r="Y1179" i="1" s="1"/>
  <c r="U1164" i="1"/>
  <c r="U1161" i="1"/>
  <c r="U1157" i="1"/>
  <c r="V1157" i="1" s="1"/>
  <c r="X1157" i="1" s="1"/>
  <c r="U1146" i="1"/>
  <c r="V1146" i="1" s="1"/>
  <c r="X1146" i="1" s="1"/>
  <c r="U1135" i="1"/>
  <c r="V1135" i="1" s="1"/>
  <c r="X1135" i="1" s="1"/>
  <c r="U1102" i="1"/>
  <c r="V1102" i="1" s="1"/>
  <c r="Y1102" i="1" s="1"/>
  <c r="U1091" i="1"/>
  <c r="V1091" i="1" s="1"/>
  <c r="Y1091" i="1" s="1"/>
  <c r="U1080" i="1"/>
  <c r="V1080" i="1" s="1"/>
  <c r="Y1080" i="1" s="1"/>
  <c r="U1069" i="1"/>
  <c r="V1069" i="1" s="1"/>
  <c r="Y1069" i="1" s="1"/>
  <c r="U1025" i="1"/>
  <c r="V1025" i="1" s="1"/>
  <c r="U1014" i="1"/>
  <c r="V1014" i="1" s="1"/>
  <c r="Y1014" i="1" s="1"/>
  <c r="U1000" i="1"/>
  <c r="U999" i="1"/>
  <c r="U998" i="1"/>
  <c r="U997" i="1"/>
  <c r="U1003" i="1" s="1"/>
  <c r="V1003" i="1" s="1"/>
  <c r="Y1003" i="1" s="1"/>
  <c r="U996" i="1"/>
  <c r="G999" i="1"/>
  <c r="AD999" i="1" s="1"/>
  <c r="G998" i="1"/>
  <c r="AD998" i="1" s="1"/>
  <c r="G997" i="1"/>
  <c r="AD997" i="1" s="1"/>
  <c r="U990" i="1"/>
  <c r="U989" i="1"/>
  <c r="U987" i="1"/>
  <c r="U986" i="1"/>
  <c r="U985" i="1"/>
  <c r="U992" i="1" s="1"/>
  <c r="V992" i="1" s="1"/>
  <c r="Y992" i="1" s="1"/>
  <c r="U978" i="1"/>
  <c r="U977" i="1"/>
  <c r="U976" i="1"/>
  <c r="U958" i="1"/>
  <c r="U955" i="1"/>
  <c r="U954" i="1"/>
  <c r="U953" i="1"/>
  <c r="U952" i="1"/>
  <c r="U945" i="1"/>
  <c r="U944" i="1"/>
  <c r="U943" i="1"/>
  <c r="U942" i="1"/>
  <c r="U941" i="1"/>
  <c r="U924" i="1"/>
  <c r="U921" i="1"/>
  <c r="U920" i="1"/>
  <c r="U919" i="1"/>
  <c r="U901" i="1"/>
  <c r="U900" i="1"/>
  <c r="U899" i="1"/>
  <c r="U898" i="1"/>
  <c r="U897" i="1"/>
  <c r="U890" i="1"/>
  <c r="U889" i="1"/>
  <c r="U888" i="1"/>
  <c r="U887" i="1"/>
  <c r="U886" i="1"/>
  <c r="U880" i="1"/>
  <c r="U879" i="1"/>
  <c r="U877" i="1"/>
  <c r="U876" i="1"/>
  <c r="U875" i="1"/>
  <c r="U868" i="1"/>
  <c r="U867" i="1"/>
  <c r="U866" i="1"/>
  <c r="U865" i="1"/>
  <c r="U857" i="1"/>
  <c r="U856" i="1"/>
  <c r="U847" i="1"/>
  <c r="U846" i="1"/>
  <c r="U845" i="1"/>
  <c r="U843" i="1"/>
  <c r="U842" i="1"/>
  <c r="U802" i="1"/>
  <c r="U801" i="1"/>
  <c r="U800" i="1"/>
  <c r="U799" i="1"/>
  <c r="U798" i="1"/>
  <c r="U792" i="1"/>
  <c r="U790" i="1"/>
  <c r="U789" i="1"/>
  <c r="U788" i="1"/>
  <c r="U787" i="1"/>
  <c r="U780" i="1"/>
  <c r="U779" i="1"/>
  <c r="U778" i="1"/>
  <c r="U777" i="1"/>
  <c r="U776" i="1"/>
  <c r="U766" i="1"/>
  <c r="U765" i="1"/>
  <c r="U758" i="1"/>
  <c r="U757" i="1"/>
  <c r="U756" i="1"/>
  <c r="U755" i="1"/>
  <c r="U754" i="1"/>
  <c r="U745" i="1"/>
  <c r="U748" i="1"/>
  <c r="U743" i="1"/>
  <c r="U736" i="1"/>
  <c r="U735" i="1"/>
  <c r="U734" i="1"/>
  <c r="U733" i="1"/>
  <c r="U732" i="1"/>
  <c r="U725" i="1"/>
  <c r="U724" i="1"/>
  <c r="U723" i="1"/>
  <c r="U722" i="1"/>
  <c r="U714" i="1"/>
  <c r="U713" i="1"/>
  <c r="U692" i="1"/>
  <c r="U691" i="1"/>
  <c r="U690" i="1"/>
  <c r="U689" i="1"/>
  <c r="U688" i="1"/>
  <c r="U681" i="1"/>
  <c r="U679" i="1"/>
  <c r="U678" i="1"/>
  <c r="U677" i="1"/>
  <c r="U672" i="1"/>
  <c r="U670" i="1"/>
  <c r="U669" i="1"/>
  <c r="U668" i="1"/>
  <c r="U666" i="1"/>
  <c r="U659" i="1"/>
  <c r="U658" i="1"/>
  <c r="U657" i="1"/>
  <c r="U656" i="1"/>
  <c r="U655" i="1"/>
  <c r="U649" i="1"/>
  <c r="U647" i="1"/>
  <c r="U646" i="1"/>
  <c r="U644" i="1"/>
  <c r="U637" i="1"/>
  <c r="U636" i="1"/>
  <c r="U635" i="1"/>
  <c r="U634" i="1"/>
  <c r="U633" i="1"/>
  <c r="U627" i="1"/>
  <c r="U624" i="1"/>
  <c r="U623" i="1"/>
  <c r="U622" i="1"/>
  <c r="U615" i="1"/>
  <c r="U614" i="1"/>
  <c r="U613" i="1"/>
  <c r="U612" i="1"/>
  <c r="U611" i="1"/>
  <c r="U606" i="1"/>
  <c r="U603" i="1"/>
  <c r="U602" i="1"/>
  <c r="U601" i="1"/>
  <c r="U600" i="1"/>
  <c r="U594" i="1"/>
  <c r="U592" i="1"/>
  <c r="U591" i="1"/>
  <c r="U590" i="1"/>
  <c r="U589" i="1"/>
  <c r="U582" i="1"/>
  <c r="U581" i="1"/>
  <c r="U580" i="1"/>
  <c r="U579" i="1"/>
  <c r="U578" i="1"/>
  <c r="U572" i="1"/>
  <c r="U571" i="1"/>
  <c r="U569" i="1"/>
  <c r="U568" i="1"/>
  <c r="U567" i="1"/>
  <c r="U560" i="1"/>
  <c r="U559" i="1"/>
  <c r="U558" i="1"/>
  <c r="U557" i="1"/>
  <c r="U556" i="1"/>
  <c r="U563" i="1" s="1"/>
  <c r="V563" i="1" s="1"/>
  <c r="X563" i="1" s="1"/>
  <c r="U549" i="1"/>
  <c r="U548" i="1"/>
  <c r="U547" i="1"/>
  <c r="U546" i="1"/>
  <c r="U545" i="1"/>
  <c r="U537" i="1"/>
  <c r="U528" i="1"/>
  <c r="U530" i="1" s="1"/>
  <c r="V530" i="1" s="1"/>
  <c r="U507" i="1"/>
  <c r="U504" i="1"/>
  <c r="U503" i="1"/>
  <c r="U502" i="1"/>
  <c r="U501" i="1"/>
  <c r="U494" i="1"/>
  <c r="U493" i="1"/>
  <c r="U492" i="1"/>
  <c r="U491" i="1"/>
  <c r="U490" i="1"/>
  <c r="U484" i="1"/>
  <c r="U482" i="1"/>
  <c r="U481" i="1"/>
  <c r="U480" i="1"/>
  <c r="U479" i="1"/>
  <c r="U472" i="1"/>
  <c r="U471" i="1"/>
  <c r="U470" i="1"/>
  <c r="U469" i="1"/>
  <c r="U468" i="1"/>
  <c r="U462" i="1"/>
  <c r="U461" i="1"/>
  <c r="U459" i="1"/>
  <c r="U458" i="1"/>
  <c r="U457" i="1"/>
  <c r="U450" i="1"/>
  <c r="U449" i="1"/>
  <c r="U448" i="1"/>
  <c r="U447" i="1"/>
  <c r="U446" i="1"/>
  <c r="U437" i="1"/>
  <c r="U435" i="1"/>
  <c r="U428" i="1"/>
  <c r="U427" i="1"/>
  <c r="U426" i="1"/>
  <c r="U425" i="1"/>
  <c r="U424" i="1"/>
  <c r="U418" i="1"/>
  <c r="U417" i="1"/>
  <c r="U416" i="1"/>
  <c r="U415" i="1"/>
  <c r="U413" i="1"/>
  <c r="U406" i="1"/>
  <c r="U404" i="1"/>
  <c r="U403" i="1"/>
  <c r="U402" i="1"/>
  <c r="U409" i="1" s="1"/>
  <c r="V409" i="1" s="1"/>
  <c r="Y409" i="1" s="1"/>
  <c r="U396" i="1"/>
  <c r="U394" i="1"/>
  <c r="U393" i="1"/>
  <c r="U392" i="1"/>
  <c r="U391" i="1"/>
  <c r="U352" i="1"/>
  <c r="U384" i="1"/>
  <c r="U383" i="1"/>
  <c r="U382" i="1"/>
  <c r="U381" i="1"/>
  <c r="U380" i="1"/>
  <c r="U375" i="1"/>
  <c r="U374" i="1"/>
  <c r="U373" i="1"/>
  <c r="U371" i="1"/>
  <c r="U370" i="1"/>
  <c r="U369" i="1"/>
  <c r="U362" i="1"/>
  <c r="U351" i="1"/>
  <c r="U350" i="1"/>
  <c r="U349" i="1"/>
  <c r="U348" i="1"/>
  <c r="U347" i="1"/>
  <c r="U340" i="1"/>
  <c r="U339" i="1"/>
  <c r="U338" i="1"/>
  <c r="U337" i="1"/>
  <c r="U336" i="1"/>
  <c r="U331" i="1"/>
  <c r="U329" i="1"/>
  <c r="U328" i="1"/>
  <c r="U326" i="1"/>
  <c r="U325" i="1"/>
  <c r="U318" i="1"/>
  <c r="U317" i="1"/>
  <c r="U316" i="1"/>
  <c r="U315" i="1"/>
  <c r="U314" i="1"/>
  <c r="U307" i="1"/>
  <c r="U306" i="1"/>
  <c r="U305" i="1"/>
  <c r="U304" i="1"/>
  <c r="U294" i="1"/>
  <c r="U285" i="1"/>
  <c r="U284" i="1"/>
  <c r="U283" i="1"/>
  <c r="U282" i="1"/>
  <c r="U281" i="1"/>
  <c r="U276" i="1"/>
  <c r="U274" i="1"/>
  <c r="U273" i="1"/>
  <c r="U272" i="1"/>
  <c r="U271" i="1"/>
  <c r="U252" i="1"/>
  <c r="U251" i="1"/>
  <c r="U250" i="1"/>
  <c r="U249" i="1"/>
  <c r="U248" i="1"/>
  <c r="U240" i="1"/>
  <c r="U238" i="1"/>
  <c r="U237" i="1"/>
  <c r="U230" i="1"/>
  <c r="U233" i="1" s="1"/>
  <c r="V233" i="1" s="1"/>
  <c r="U229" i="1"/>
  <c r="U228" i="1"/>
  <c r="U227" i="1"/>
  <c r="U226" i="1"/>
  <c r="U220" i="1"/>
  <c r="U219" i="1"/>
  <c r="U217" i="1"/>
  <c r="U216" i="1"/>
  <c r="U215" i="1"/>
  <c r="U208" i="1"/>
  <c r="U207" i="1"/>
  <c r="U206" i="1"/>
  <c r="U205" i="1"/>
  <c r="U197" i="1"/>
  <c r="U196" i="1"/>
  <c r="U195" i="1"/>
  <c r="U194" i="1"/>
  <c r="U193" i="1"/>
  <c r="U187" i="1"/>
  <c r="U189" i="1" s="1"/>
  <c r="V189" i="1" s="1"/>
  <c r="U186" i="1"/>
  <c r="U184" i="1"/>
  <c r="U183" i="1"/>
  <c r="U182" i="1"/>
  <c r="U176" i="1"/>
  <c r="U175" i="1"/>
  <c r="U173" i="1"/>
  <c r="U172" i="1"/>
  <c r="U171" i="1"/>
  <c r="U164" i="1"/>
  <c r="U163" i="1"/>
  <c r="U162" i="1"/>
  <c r="U161" i="1"/>
  <c r="U160" i="1"/>
  <c r="U155" i="1"/>
  <c r="U153" i="1"/>
  <c r="U152" i="1"/>
  <c r="U150" i="1"/>
  <c r="U149" i="1"/>
  <c r="U156" i="1" s="1"/>
  <c r="V156" i="1" s="1"/>
  <c r="X156" i="1" s="1"/>
  <c r="U142" i="1"/>
  <c r="U141" i="1"/>
  <c r="U140" i="1"/>
  <c r="U139" i="1"/>
  <c r="U138" i="1"/>
  <c r="U132" i="1"/>
  <c r="U131" i="1"/>
  <c r="U130" i="1"/>
  <c r="U129" i="1"/>
  <c r="U134" i="1" s="1"/>
  <c r="V134" i="1" s="1"/>
  <c r="U120" i="1"/>
  <c r="U119" i="1"/>
  <c r="U118" i="1"/>
  <c r="U117" i="1"/>
  <c r="U116" i="1"/>
  <c r="U110" i="1"/>
  <c r="U112" i="1" s="1"/>
  <c r="V112" i="1" s="1"/>
  <c r="U109" i="1"/>
  <c r="U108" i="1"/>
  <c r="U107" i="1"/>
  <c r="U105" i="1"/>
  <c r="U97" i="1"/>
  <c r="U96" i="1"/>
  <c r="U95" i="1"/>
  <c r="U88" i="1"/>
  <c r="U86" i="1"/>
  <c r="U85" i="1"/>
  <c r="U83" i="1"/>
  <c r="U90" i="1"/>
  <c r="V90" i="1" s="1"/>
  <c r="Y90" i="1" s="1"/>
  <c r="U76" i="1"/>
  <c r="U75" i="1"/>
  <c r="U74" i="1"/>
  <c r="U73" i="1"/>
  <c r="U64" i="1"/>
  <c r="U63" i="1"/>
  <c r="U54" i="1"/>
  <c r="U51" i="1"/>
  <c r="U57" i="1" s="1"/>
  <c r="V57" i="1" s="1"/>
  <c r="U50" i="1"/>
  <c r="U42" i="1"/>
  <c r="U39" i="1"/>
  <c r="U32" i="1"/>
  <c r="U29" i="1"/>
  <c r="U28" i="1"/>
  <c r="U22" i="1"/>
  <c r="U20" i="1"/>
  <c r="U18" i="1"/>
  <c r="U17" i="1"/>
  <c r="AD1328" i="1"/>
  <c r="AC1328" i="1"/>
  <c r="AD1329" i="1"/>
  <c r="AC1329" i="1"/>
  <c r="G1326" i="1"/>
  <c r="G1327" i="1"/>
  <c r="U1333" i="1"/>
  <c r="V1333" i="1" s="1"/>
  <c r="G1330" i="1"/>
  <c r="G1331" i="1"/>
  <c r="G1332" i="1"/>
  <c r="AD1319" i="1"/>
  <c r="AC1319" i="1"/>
  <c r="G1315" i="1"/>
  <c r="G1316" i="1"/>
  <c r="G1317" i="1"/>
  <c r="G1318" i="1"/>
  <c r="U1319" i="1"/>
  <c r="V1322" i="1" s="1"/>
  <c r="G1321" i="1"/>
  <c r="G1320" i="1"/>
  <c r="Y1311" i="1"/>
  <c r="X1311" i="1"/>
  <c r="G1304" i="1"/>
  <c r="G1305" i="1"/>
  <c r="G1306" i="1"/>
  <c r="G1307" i="1"/>
  <c r="G1308" i="1"/>
  <c r="G1309" i="1"/>
  <c r="G1310" i="1"/>
  <c r="Y1300" i="1"/>
  <c r="X1300" i="1"/>
  <c r="G1293" i="1"/>
  <c r="G1294" i="1"/>
  <c r="G1295" i="1"/>
  <c r="G1296" i="1"/>
  <c r="G1297" i="1"/>
  <c r="G1298" i="1"/>
  <c r="G1299" i="1"/>
  <c r="Y1289" i="1"/>
  <c r="X1289" i="1"/>
  <c r="G1282" i="1"/>
  <c r="G1283" i="1"/>
  <c r="G1284" i="1"/>
  <c r="G1285" i="1"/>
  <c r="G1286" i="1"/>
  <c r="G1287" i="1"/>
  <c r="G1288" i="1"/>
  <c r="AD1272" i="1"/>
  <c r="AC1272" i="1"/>
  <c r="AD1273" i="1"/>
  <c r="AC1273" i="1"/>
  <c r="AD1274" i="1"/>
  <c r="AC1274" i="1"/>
  <c r="AD1275" i="1"/>
  <c r="AC1275" i="1"/>
  <c r="AD1276" i="1"/>
  <c r="AC1276" i="1"/>
  <c r="G1271" i="1"/>
  <c r="U1272" i="1"/>
  <c r="V1278" i="1" s="1"/>
  <c r="U1273" i="1"/>
  <c r="U1274" i="1"/>
  <c r="U1275" i="1"/>
  <c r="U1276" i="1"/>
  <c r="G1277" i="1"/>
  <c r="Y1267" i="1"/>
  <c r="X1267" i="1"/>
  <c r="G1260" i="1"/>
  <c r="G1261" i="1"/>
  <c r="G1262" i="1"/>
  <c r="G1263" i="1"/>
  <c r="G1264" i="1"/>
  <c r="G1265" i="1"/>
  <c r="G1266" i="1"/>
  <c r="Y1256" i="1"/>
  <c r="X1256" i="1"/>
  <c r="G1249" i="1"/>
  <c r="G1250" i="1"/>
  <c r="G1251" i="1"/>
  <c r="G1252" i="1"/>
  <c r="G1253" i="1"/>
  <c r="G1254" i="1"/>
  <c r="G1255" i="1"/>
  <c r="Y1245" i="1"/>
  <c r="X1245" i="1"/>
  <c r="G1238" i="1"/>
  <c r="G1239" i="1"/>
  <c r="G1240" i="1"/>
  <c r="G1241" i="1"/>
  <c r="G1242" i="1"/>
  <c r="G1243" i="1"/>
  <c r="G1244" i="1"/>
  <c r="Y1234" i="1"/>
  <c r="X1234" i="1"/>
  <c r="G1227" i="1"/>
  <c r="G1228" i="1"/>
  <c r="G1229" i="1"/>
  <c r="G1230" i="1"/>
  <c r="G1231" i="1"/>
  <c r="G1232" i="1"/>
  <c r="G1233" i="1"/>
  <c r="AD1220" i="1"/>
  <c r="AC1220" i="1"/>
  <c r="AD1221" i="1"/>
  <c r="AC1221" i="1"/>
  <c r="U1220" i="1"/>
  <c r="U1223" i="1" s="1"/>
  <c r="V1223" i="1" s="1"/>
  <c r="U1221" i="1"/>
  <c r="G1216" i="1"/>
  <c r="G1217" i="1"/>
  <c r="G1218" i="1"/>
  <c r="G1219" i="1"/>
  <c r="G1222" i="1"/>
  <c r="G1205" i="1"/>
  <c r="G1206" i="1"/>
  <c r="G1207" i="1"/>
  <c r="G1208" i="1"/>
  <c r="G1209" i="1"/>
  <c r="G1210" i="1"/>
  <c r="G1211" i="1"/>
  <c r="G1194" i="1"/>
  <c r="G1195" i="1"/>
  <c r="G1196" i="1"/>
  <c r="G1197" i="1"/>
  <c r="G1198" i="1"/>
  <c r="G1199" i="1"/>
  <c r="G1200" i="1"/>
  <c r="U1190" i="1"/>
  <c r="V1190" i="1" s="1"/>
  <c r="G1183" i="1"/>
  <c r="G1184" i="1"/>
  <c r="G1185" i="1"/>
  <c r="G1186" i="1"/>
  <c r="G1187" i="1"/>
  <c r="G1188" i="1"/>
  <c r="G1189" i="1"/>
  <c r="G1172" i="1"/>
  <c r="G1173" i="1"/>
  <c r="G1174" i="1"/>
  <c r="G1175" i="1"/>
  <c r="G1176" i="1"/>
  <c r="G1177" i="1"/>
  <c r="G1178" i="1"/>
  <c r="G1161" i="1"/>
  <c r="G1162" i="1"/>
  <c r="G1163" i="1"/>
  <c r="G1164" i="1"/>
  <c r="G1165" i="1"/>
  <c r="G1166" i="1"/>
  <c r="G1167" i="1"/>
  <c r="Y1157" i="1"/>
  <c r="G1150" i="1"/>
  <c r="G1151" i="1"/>
  <c r="G1152" i="1"/>
  <c r="G1153" i="1"/>
  <c r="G1154" i="1"/>
  <c r="G1155" i="1"/>
  <c r="G1156" i="1"/>
  <c r="Y1146" i="1"/>
  <c r="G1139" i="1"/>
  <c r="G1140" i="1"/>
  <c r="G1141" i="1"/>
  <c r="G1142" i="1"/>
  <c r="G1143" i="1"/>
  <c r="G1144" i="1"/>
  <c r="G1145" i="1"/>
  <c r="Y1135" i="1"/>
  <c r="G1128" i="1"/>
  <c r="G1129" i="1"/>
  <c r="G1130" i="1"/>
  <c r="G1131" i="1"/>
  <c r="G1132" i="1"/>
  <c r="G1133" i="1"/>
  <c r="G1134" i="1"/>
  <c r="U1124" i="1"/>
  <c r="V1124" i="1" s="1"/>
  <c r="G1117" i="1"/>
  <c r="G1118" i="1"/>
  <c r="G1119" i="1"/>
  <c r="G1120" i="1"/>
  <c r="G1121" i="1"/>
  <c r="G1122" i="1"/>
  <c r="G1123" i="1"/>
  <c r="Y1113" i="1"/>
  <c r="X1113" i="1"/>
  <c r="G1106" i="1"/>
  <c r="G1107" i="1"/>
  <c r="G1108" i="1"/>
  <c r="G1109" i="1"/>
  <c r="G1110" i="1"/>
  <c r="G1111" i="1"/>
  <c r="G1112" i="1"/>
  <c r="G1095" i="1"/>
  <c r="G1096" i="1"/>
  <c r="G1097" i="1"/>
  <c r="G1098" i="1"/>
  <c r="G1099" i="1"/>
  <c r="G1100" i="1"/>
  <c r="G1101" i="1"/>
  <c r="G1084" i="1"/>
  <c r="G1085" i="1"/>
  <c r="G1086" i="1"/>
  <c r="G1087" i="1"/>
  <c r="G1088" i="1"/>
  <c r="G1089" i="1"/>
  <c r="G1090" i="1"/>
  <c r="G1073" i="1"/>
  <c r="G1074" i="1"/>
  <c r="G1075" i="1"/>
  <c r="G1076" i="1"/>
  <c r="G1077" i="1"/>
  <c r="G1078" i="1"/>
  <c r="G1079" i="1"/>
  <c r="G1062" i="1"/>
  <c r="G1063" i="1"/>
  <c r="G1064" i="1"/>
  <c r="G1065" i="1"/>
  <c r="G1066" i="1"/>
  <c r="G1067" i="1"/>
  <c r="G1068" i="1"/>
  <c r="AD1051" i="1"/>
  <c r="AC1051" i="1"/>
  <c r="U1051" i="1"/>
  <c r="U1058" i="1" s="1"/>
  <c r="V1058" i="1" s="1"/>
  <c r="G1053" i="1"/>
  <c r="G1054" i="1"/>
  <c r="G1055" i="1"/>
  <c r="G1056" i="1"/>
  <c r="G1057" i="1"/>
  <c r="G1052" i="1"/>
  <c r="AD1042" i="1"/>
  <c r="AC1042" i="1"/>
  <c r="AD1040" i="1"/>
  <c r="AC1040" i="1"/>
  <c r="AD1041" i="1"/>
  <c r="AC1041" i="1"/>
  <c r="AD1043" i="1"/>
  <c r="AC1043" i="1"/>
  <c r="U1040" i="1"/>
  <c r="U1041" i="1"/>
  <c r="U1042" i="1"/>
  <c r="U1043" i="1"/>
  <c r="G1044" i="1"/>
  <c r="G1045" i="1"/>
  <c r="G1046" i="1"/>
  <c r="AD1030" i="1"/>
  <c r="AC1030" i="1"/>
  <c r="AD1034" i="1"/>
  <c r="AC1034" i="1"/>
  <c r="AD1029" i="1"/>
  <c r="AC1029" i="1"/>
  <c r="U1029" i="1"/>
  <c r="U1030" i="1"/>
  <c r="G1031" i="1"/>
  <c r="G1032" i="1"/>
  <c r="G1033" i="1"/>
  <c r="U1034" i="1"/>
  <c r="G1035" i="1"/>
  <c r="Y1025" i="1"/>
  <c r="X1025" i="1"/>
  <c r="G1018" i="1"/>
  <c r="G1019" i="1"/>
  <c r="G1020" i="1"/>
  <c r="G1021" i="1"/>
  <c r="G1022" i="1"/>
  <c r="G1023" i="1"/>
  <c r="G1024" i="1"/>
  <c r="G1007" i="1"/>
  <c r="G1008" i="1"/>
  <c r="G1009" i="1"/>
  <c r="G1010" i="1"/>
  <c r="G1011" i="1"/>
  <c r="G1012" i="1"/>
  <c r="G1013" i="1"/>
  <c r="AC996" i="1"/>
  <c r="AC997" i="1"/>
  <c r="AC999" i="1"/>
  <c r="AC1000" i="1"/>
  <c r="AC1001" i="1"/>
  <c r="AC1002" i="1"/>
  <c r="G985" i="1"/>
  <c r="G986" i="1"/>
  <c r="G987" i="1"/>
  <c r="G988" i="1"/>
  <c r="G989" i="1"/>
  <c r="G990" i="1"/>
  <c r="G991" i="1"/>
  <c r="G974" i="1"/>
  <c r="G975" i="1"/>
  <c r="G976" i="1"/>
  <c r="G977" i="1"/>
  <c r="G978" i="1"/>
  <c r="G979" i="1"/>
  <c r="G980" i="1"/>
  <c r="AD963" i="1"/>
  <c r="AC963" i="1"/>
  <c r="AD964" i="1"/>
  <c r="AC964" i="1"/>
  <c r="AD965" i="1"/>
  <c r="AC965" i="1"/>
  <c r="AD966" i="1"/>
  <c r="AC966" i="1"/>
  <c r="AD967" i="1"/>
  <c r="AC967" i="1"/>
  <c r="AD968" i="1"/>
  <c r="AC968" i="1"/>
  <c r="U963" i="1"/>
  <c r="U964" i="1"/>
  <c r="U965" i="1"/>
  <c r="U966" i="1"/>
  <c r="U967" i="1"/>
  <c r="U968" i="1"/>
  <c r="G969" i="1"/>
  <c r="G952" i="1"/>
  <c r="G953" i="1"/>
  <c r="G954" i="1"/>
  <c r="G955" i="1"/>
  <c r="G956" i="1"/>
  <c r="G957" i="1"/>
  <c r="G958" i="1"/>
  <c r="G941" i="1"/>
  <c r="G942" i="1"/>
  <c r="G943" i="1"/>
  <c r="G944" i="1"/>
  <c r="G945" i="1"/>
  <c r="G946" i="1"/>
  <c r="G947" i="1"/>
  <c r="AD930" i="1"/>
  <c r="AC930" i="1"/>
  <c r="AD932" i="1"/>
  <c r="AC932" i="1"/>
  <c r="AD933" i="1"/>
  <c r="AC933" i="1"/>
  <c r="AD931" i="1"/>
  <c r="AC931" i="1"/>
  <c r="AD934" i="1"/>
  <c r="AC934" i="1"/>
  <c r="U930" i="1"/>
  <c r="U931" i="1"/>
  <c r="U932" i="1"/>
  <c r="U933" i="1"/>
  <c r="U934" i="1"/>
  <c r="G935" i="1"/>
  <c r="G936" i="1"/>
  <c r="G919" i="1"/>
  <c r="G920" i="1"/>
  <c r="G921" i="1"/>
  <c r="G922" i="1"/>
  <c r="G923" i="1"/>
  <c r="G924" i="1"/>
  <c r="G925" i="1"/>
  <c r="AD908" i="1"/>
  <c r="AC908" i="1"/>
  <c r="AD909" i="1"/>
  <c r="AC909" i="1"/>
  <c r="AD910" i="1"/>
  <c r="AC910" i="1"/>
  <c r="AD911" i="1"/>
  <c r="AC911" i="1"/>
  <c r="AD914" i="1"/>
  <c r="AC914" i="1"/>
  <c r="U908" i="1"/>
  <c r="U909" i="1"/>
  <c r="U910" i="1"/>
  <c r="U911" i="1"/>
  <c r="G913" i="1"/>
  <c r="U914" i="1"/>
  <c r="G912" i="1"/>
  <c r="G897" i="1"/>
  <c r="G898" i="1"/>
  <c r="G899" i="1"/>
  <c r="G900" i="1"/>
  <c r="G901" i="1"/>
  <c r="G902" i="1"/>
  <c r="G903" i="1"/>
  <c r="G886" i="1"/>
  <c r="G887" i="1"/>
  <c r="G888" i="1"/>
  <c r="G889" i="1"/>
  <c r="G890" i="1"/>
  <c r="G891" i="1"/>
  <c r="G892" i="1"/>
  <c r="G875" i="1"/>
  <c r="G876" i="1"/>
  <c r="G877" i="1"/>
  <c r="G878" i="1"/>
  <c r="G879" i="1"/>
  <c r="G880" i="1"/>
  <c r="G881" i="1"/>
  <c r="AD864" i="1"/>
  <c r="AC864" i="1"/>
  <c r="U864" i="1"/>
  <c r="G866" i="1"/>
  <c r="G868" i="1"/>
  <c r="G865" i="1"/>
  <c r="G867" i="1"/>
  <c r="G869" i="1"/>
  <c r="G870" i="1"/>
  <c r="AD853" i="1"/>
  <c r="AC853" i="1"/>
  <c r="AD855" i="1"/>
  <c r="AC855" i="1"/>
  <c r="AD858" i="1"/>
  <c r="AC858" i="1"/>
  <c r="AD854" i="1"/>
  <c r="AC854" i="1"/>
  <c r="U853" i="1"/>
  <c r="U854" i="1"/>
  <c r="U855" i="1"/>
  <c r="G856" i="1"/>
  <c r="G857" i="1"/>
  <c r="U858" i="1"/>
  <c r="G859" i="1"/>
  <c r="G842" i="1"/>
  <c r="G843" i="1"/>
  <c r="G844" i="1"/>
  <c r="G845" i="1"/>
  <c r="G846" i="1"/>
  <c r="G847" i="1"/>
  <c r="G848" i="1"/>
  <c r="Y838" i="1"/>
  <c r="X838" i="1"/>
  <c r="G831" i="1"/>
  <c r="G832" i="1"/>
  <c r="G833" i="1"/>
  <c r="G834" i="1"/>
  <c r="G835" i="1"/>
  <c r="G836" i="1"/>
  <c r="G837" i="1"/>
  <c r="AD821" i="1"/>
  <c r="AC821" i="1"/>
  <c r="AD823" i="1"/>
  <c r="AC823" i="1"/>
  <c r="G820" i="1"/>
  <c r="U821" i="1"/>
  <c r="U823" i="1"/>
  <c r="V827" i="1" s="1"/>
  <c r="G822" i="1"/>
  <c r="G824" i="1"/>
  <c r="G825" i="1"/>
  <c r="G826" i="1"/>
  <c r="AD810" i="1"/>
  <c r="AC810" i="1"/>
  <c r="AD811" i="1"/>
  <c r="AC811" i="1"/>
  <c r="AD813" i="1"/>
  <c r="AC813" i="1"/>
  <c r="AD814" i="1"/>
  <c r="AC814" i="1"/>
  <c r="AD809" i="1"/>
  <c r="AC809" i="1"/>
  <c r="AD812" i="1"/>
  <c r="AC812" i="1"/>
  <c r="U809" i="1"/>
  <c r="U810" i="1"/>
  <c r="U811" i="1"/>
  <c r="U812" i="1"/>
  <c r="U813" i="1"/>
  <c r="U814" i="1"/>
  <c r="G815" i="1"/>
  <c r="G798" i="1"/>
  <c r="G799" i="1"/>
  <c r="G800" i="1"/>
  <c r="G801" i="1"/>
  <c r="G802" i="1"/>
  <c r="G803" i="1"/>
  <c r="G804" i="1"/>
  <c r="G787" i="1"/>
  <c r="G788" i="1"/>
  <c r="G789" i="1"/>
  <c r="G790" i="1"/>
  <c r="G791" i="1"/>
  <c r="G792" i="1"/>
  <c r="G793" i="1"/>
  <c r="G776" i="1"/>
  <c r="G777" i="1"/>
  <c r="G778" i="1"/>
  <c r="G779" i="1"/>
  <c r="G780" i="1"/>
  <c r="G781" i="1"/>
  <c r="G782" i="1"/>
  <c r="AD767" i="1"/>
  <c r="AC767" i="1"/>
  <c r="AD768" i="1"/>
  <c r="AC768" i="1"/>
  <c r="AD769" i="1"/>
  <c r="AC769" i="1"/>
  <c r="G765" i="1"/>
  <c r="G766" i="1"/>
  <c r="U767" i="1"/>
  <c r="U768" i="1"/>
  <c r="U769" i="1"/>
  <c r="G771" i="1"/>
  <c r="G770" i="1"/>
  <c r="G754" i="1"/>
  <c r="G755" i="1"/>
  <c r="G756" i="1"/>
  <c r="G757" i="1"/>
  <c r="G758" i="1"/>
  <c r="G759" i="1"/>
  <c r="G760" i="1"/>
  <c r="AD744" i="1"/>
  <c r="AC744" i="1"/>
  <c r="AD747" i="1"/>
  <c r="AC747" i="1"/>
  <c r="G743" i="1"/>
  <c r="U744" i="1"/>
  <c r="G746" i="1"/>
  <c r="U747" i="1"/>
  <c r="G745" i="1"/>
  <c r="G748" i="1"/>
  <c r="G749" i="1"/>
  <c r="G732" i="1"/>
  <c r="G733" i="1"/>
  <c r="G734" i="1"/>
  <c r="G735" i="1"/>
  <c r="G736" i="1"/>
  <c r="G737" i="1"/>
  <c r="G738" i="1"/>
  <c r="G721" i="1"/>
  <c r="G722" i="1"/>
  <c r="G723" i="1"/>
  <c r="G724" i="1"/>
  <c r="G725" i="1"/>
  <c r="G726" i="1"/>
  <c r="G727" i="1"/>
  <c r="AD711" i="1"/>
  <c r="AC711" i="1"/>
  <c r="AD710" i="1"/>
  <c r="AC710" i="1"/>
  <c r="AD712" i="1"/>
  <c r="AC712" i="1"/>
  <c r="AD715" i="1"/>
  <c r="AC715" i="1"/>
  <c r="U710" i="1"/>
  <c r="U711" i="1"/>
  <c r="U712" i="1"/>
  <c r="G714" i="1"/>
  <c r="U715" i="1"/>
  <c r="G713" i="1"/>
  <c r="G716" i="1"/>
  <c r="AD699" i="1"/>
  <c r="AC699" i="1"/>
  <c r="AD700" i="1"/>
  <c r="AC700" i="1"/>
  <c r="AD701" i="1"/>
  <c r="AC701" i="1"/>
  <c r="AD702" i="1"/>
  <c r="AC702" i="1"/>
  <c r="AD703" i="1"/>
  <c r="AC703" i="1"/>
  <c r="AD704" i="1"/>
  <c r="AC704" i="1"/>
  <c r="AD705" i="1"/>
  <c r="AC705" i="1"/>
  <c r="U699" i="1"/>
  <c r="U700" i="1"/>
  <c r="U701" i="1"/>
  <c r="U702" i="1"/>
  <c r="U703" i="1"/>
  <c r="U704" i="1"/>
  <c r="U705" i="1"/>
  <c r="U695" i="1"/>
  <c r="V695" i="1" s="1"/>
  <c r="G688" i="1"/>
  <c r="G689" i="1"/>
  <c r="G690" i="1"/>
  <c r="G691" i="1"/>
  <c r="G692" i="1"/>
  <c r="G693" i="1"/>
  <c r="G694" i="1"/>
  <c r="U684" i="1"/>
  <c r="V684" i="1" s="1"/>
  <c r="G677" i="1"/>
  <c r="G678" i="1"/>
  <c r="G679" i="1"/>
  <c r="G680" i="1"/>
  <c r="G681" i="1"/>
  <c r="G682" i="1"/>
  <c r="G683" i="1"/>
  <c r="G666" i="1"/>
  <c r="G667" i="1"/>
  <c r="G668" i="1"/>
  <c r="G669" i="1"/>
  <c r="G670" i="1"/>
  <c r="G671" i="1"/>
  <c r="G672" i="1"/>
  <c r="G655" i="1"/>
  <c r="G656" i="1"/>
  <c r="G657" i="1"/>
  <c r="G658" i="1"/>
  <c r="G659" i="1"/>
  <c r="G660" i="1"/>
  <c r="G661" i="1"/>
  <c r="AD645" i="1"/>
  <c r="AC645" i="1"/>
  <c r="AD648" i="1"/>
  <c r="AC648" i="1"/>
  <c r="G644" i="1"/>
  <c r="U645" i="1"/>
  <c r="U651" i="1" s="1"/>
  <c r="V651" i="1" s="1"/>
  <c r="G647" i="1"/>
  <c r="U648" i="1"/>
  <c r="G646" i="1"/>
  <c r="G649" i="1"/>
  <c r="G650" i="1"/>
  <c r="G633" i="1"/>
  <c r="G634" i="1"/>
  <c r="G635" i="1"/>
  <c r="G636" i="1"/>
  <c r="G637" i="1"/>
  <c r="G638" i="1"/>
  <c r="G639" i="1"/>
  <c r="U629" i="1"/>
  <c r="V629" i="1" s="1"/>
  <c r="G622" i="1"/>
  <c r="G623" i="1"/>
  <c r="G624" i="1"/>
  <c r="G625" i="1"/>
  <c r="G626" i="1"/>
  <c r="G627" i="1"/>
  <c r="G628" i="1"/>
  <c r="G611" i="1"/>
  <c r="G612" i="1"/>
  <c r="G613" i="1"/>
  <c r="G614" i="1"/>
  <c r="G615" i="1"/>
  <c r="G616" i="1"/>
  <c r="G617" i="1"/>
  <c r="U607" i="1"/>
  <c r="V607" i="1" s="1"/>
  <c r="G600" i="1"/>
  <c r="G601" i="1"/>
  <c r="G602" i="1"/>
  <c r="G603" i="1"/>
  <c r="G604" i="1"/>
  <c r="G605" i="1"/>
  <c r="G606" i="1"/>
  <c r="U596" i="1"/>
  <c r="V596" i="1" s="1"/>
  <c r="G589" i="1"/>
  <c r="G590" i="1"/>
  <c r="G591" i="1"/>
  <c r="G592" i="1"/>
  <c r="G593" i="1"/>
  <c r="G594" i="1"/>
  <c r="G595" i="1"/>
  <c r="G578" i="1"/>
  <c r="G579" i="1"/>
  <c r="G580" i="1"/>
  <c r="G581" i="1"/>
  <c r="G582" i="1"/>
  <c r="G583" i="1"/>
  <c r="G584" i="1"/>
  <c r="G567" i="1"/>
  <c r="G568" i="1"/>
  <c r="G569" i="1"/>
  <c r="G570" i="1"/>
  <c r="G571" i="1"/>
  <c r="G572" i="1"/>
  <c r="G573" i="1"/>
  <c r="Y563" i="1"/>
  <c r="G556" i="1"/>
  <c r="G557" i="1"/>
  <c r="G558" i="1"/>
  <c r="G559" i="1"/>
  <c r="G560" i="1"/>
  <c r="G561" i="1"/>
  <c r="G562" i="1"/>
  <c r="G545" i="1"/>
  <c r="G546" i="1"/>
  <c r="G547" i="1"/>
  <c r="G548" i="1"/>
  <c r="G549" i="1"/>
  <c r="G550" i="1"/>
  <c r="G551" i="1"/>
  <c r="AD535" i="1"/>
  <c r="AC535" i="1"/>
  <c r="AD539" i="1"/>
  <c r="AC539" i="1"/>
  <c r="AD534" i="1"/>
  <c r="AC534" i="1"/>
  <c r="AD536" i="1"/>
  <c r="AC536" i="1"/>
  <c r="U534" i="1"/>
  <c r="U535" i="1"/>
  <c r="U536" i="1"/>
  <c r="G538" i="1"/>
  <c r="U539" i="1"/>
  <c r="G540" i="1"/>
  <c r="G537" i="1"/>
  <c r="G523" i="1"/>
  <c r="G524" i="1"/>
  <c r="G525" i="1"/>
  <c r="G526" i="1"/>
  <c r="G527" i="1"/>
  <c r="G528" i="1"/>
  <c r="G529" i="1"/>
  <c r="AD512" i="1"/>
  <c r="AC512" i="1"/>
  <c r="AD513" i="1"/>
  <c r="AC513" i="1"/>
  <c r="AD514" i="1"/>
  <c r="AC514" i="1"/>
  <c r="AD516" i="1"/>
  <c r="AC516" i="1"/>
  <c r="U512" i="1"/>
  <c r="U513" i="1"/>
  <c r="U514" i="1"/>
  <c r="U516" i="1"/>
  <c r="G515" i="1"/>
  <c r="G517" i="1"/>
  <c r="G518" i="1"/>
  <c r="G501" i="1"/>
  <c r="G502" i="1"/>
  <c r="G503" i="1"/>
  <c r="G504" i="1"/>
  <c r="G505" i="1"/>
  <c r="G506" i="1"/>
  <c r="G507" i="1"/>
  <c r="G490" i="1"/>
  <c r="G491" i="1"/>
  <c r="G492" i="1"/>
  <c r="G493" i="1"/>
  <c r="G494" i="1"/>
  <c r="G495" i="1"/>
  <c r="G496" i="1"/>
  <c r="G479" i="1"/>
  <c r="G480" i="1"/>
  <c r="G481" i="1"/>
  <c r="G482" i="1"/>
  <c r="G483" i="1"/>
  <c r="G484" i="1"/>
  <c r="G485" i="1"/>
  <c r="G468" i="1"/>
  <c r="G469" i="1"/>
  <c r="G470" i="1"/>
  <c r="G471" i="1"/>
  <c r="G472" i="1"/>
  <c r="G473" i="1"/>
  <c r="G474" i="1"/>
  <c r="G457" i="1"/>
  <c r="G458" i="1"/>
  <c r="G459" i="1"/>
  <c r="G460" i="1"/>
  <c r="G461" i="1"/>
  <c r="G462" i="1"/>
  <c r="G463" i="1"/>
  <c r="G446" i="1"/>
  <c r="G447" i="1"/>
  <c r="G448" i="1"/>
  <c r="G449" i="1"/>
  <c r="G450" i="1"/>
  <c r="G451" i="1"/>
  <c r="G452" i="1"/>
  <c r="AD438" i="1"/>
  <c r="AC438" i="1"/>
  <c r="AD440" i="1"/>
  <c r="AC440" i="1"/>
  <c r="AD439" i="1"/>
  <c r="AC439" i="1"/>
  <c r="G435" i="1"/>
  <c r="G436" i="1"/>
  <c r="G437" i="1"/>
  <c r="U438" i="1"/>
  <c r="U439" i="1"/>
  <c r="U440" i="1"/>
  <c r="G441" i="1"/>
  <c r="G424" i="1"/>
  <c r="G425" i="1"/>
  <c r="G427" i="1"/>
  <c r="G426" i="1"/>
  <c r="G428" i="1"/>
  <c r="G429" i="1"/>
  <c r="G430" i="1"/>
  <c r="G413" i="1"/>
  <c r="G414" i="1"/>
  <c r="G415" i="1"/>
  <c r="G416" i="1"/>
  <c r="G417" i="1"/>
  <c r="G418" i="1"/>
  <c r="G419" i="1"/>
  <c r="G402" i="1"/>
  <c r="G403" i="1"/>
  <c r="G404" i="1"/>
  <c r="G405" i="1"/>
  <c r="G406" i="1"/>
  <c r="G407" i="1"/>
  <c r="G408" i="1"/>
  <c r="G391" i="1"/>
  <c r="G392" i="1"/>
  <c r="G393" i="1"/>
  <c r="G394" i="1"/>
  <c r="G395" i="1"/>
  <c r="G396" i="1"/>
  <c r="G397" i="1"/>
  <c r="G380" i="1"/>
  <c r="G381" i="1"/>
  <c r="G382" i="1"/>
  <c r="G383" i="1"/>
  <c r="G384" i="1"/>
  <c r="G385" i="1"/>
  <c r="G386" i="1"/>
  <c r="G369" i="1"/>
  <c r="G370" i="1"/>
  <c r="G371" i="1"/>
  <c r="G372" i="1"/>
  <c r="G373" i="1"/>
  <c r="G374" i="1"/>
  <c r="G375" i="1"/>
  <c r="AD358" i="1"/>
  <c r="AC358" i="1"/>
  <c r="AD360" i="1"/>
  <c r="AC360" i="1"/>
  <c r="AD359" i="1"/>
  <c r="AC359" i="1"/>
  <c r="AD361" i="1"/>
  <c r="AC361" i="1"/>
  <c r="U358" i="1"/>
  <c r="U359" i="1"/>
  <c r="U360" i="1"/>
  <c r="U361" i="1"/>
  <c r="G362" i="1"/>
  <c r="G363" i="1"/>
  <c r="G364" i="1"/>
  <c r="G347" i="1"/>
  <c r="G348" i="1"/>
  <c r="G349" i="1"/>
  <c r="G350" i="1"/>
  <c r="G351" i="1"/>
  <c r="G352" i="1"/>
  <c r="G353" i="1"/>
  <c r="G336" i="1"/>
  <c r="G337" i="1"/>
  <c r="G338" i="1"/>
  <c r="G339" i="1"/>
  <c r="G340" i="1"/>
  <c r="G341" i="1"/>
  <c r="G342" i="1"/>
  <c r="G325" i="1"/>
  <c r="G326" i="1"/>
  <c r="G327" i="1"/>
  <c r="G328" i="1"/>
  <c r="G329" i="1"/>
  <c r="G330" i="1"/>
  <c r="G331" i="1"/>
  <c r="U321" i="1"/>
  <c r="V321" i="1" s="1"/>
  <c r="G314" i="1"/>
  <c r="G315" i="1"/>
  <c r="G316" i="1"/>
  <c r="G317" i="1"/>
  <c r="G318" i="1"/>
  <c r="G319" i="1"/>
  <c r="G320" i="1"/>
  <c r="G303" i="1"/>
  <c r="G304" i="1"/>
  <c r="G305" i="1"/>
  <c r="G306" i="1"/>
  <c r="G307" i="1"/>
  <c r="G308" i="1"/>
  <c r="G309" i="1"/>
  <c r="AD293" i="1"/>
  <c r="AC293" i="1"/>
  <c r="AD297" i="1"/>
  <c r="AC297" i="1"/>
  <c r="G292" i="1"/>
  <c r="U293" i="1"/>
  <c r="G295" i="1"/>
  <c r="G296" i="1"/>
  <c r="U297" i="1"/>
  <c r="G294" i="1"/>
  <c r="G298" i="1"/>
  <c r="U288" i="1"/>
  <c r="V288" i="1" s="1"/>
  <c r="G281" i="1"/>
  <c r="G282" i="1"/>
  <c r="G283" i="1"/>
  <c r="G284" i="1"/>
  <c r="G285" i="1"/>
  <c r="G286" i="1"/>
  <c r="G287" i="1"/>
  <c r="G270" i="1"/>
  <c r="G271" i="1"/>
  <c r="G272" i="1"/>
  <c r="G273" i="1"/>
  <c r="G274" i="1"/>
  <c r="G275" i="1"/>
  <c r="G276" i="1"/>
  <c r="Y266" i="1"/>
  <c r="X266" i="1"/>
  <c r="G259" i="1"/>
  <c r="G260" i="1"/>
  <c r="G261" i="1"/>
  <c r="G262" i="1"/>
  <c r="G263" i="1"/>
  <c r="G264" i="1"/>
  <c r="G265" i="1"/>
  <c r="G248" i="1"/>
  <c r="G249" i="1"/>
  <c r="G250" i="1"/>
  <c r="G251" i="1"/>
  <c r="G252" i="1"/>
  <c r="G253" i="1"/>
  <c r="G254" i="1"/>
  <c r="AD241" i="1"/>
  <c r="AC241" i="1"/>
  <c r="G237" i="1"/>
  <c r="G238" i="1"/>
  <c r="G239" i="1"/>
  <c r="G240" i="1"/>
  <c r="U241" i="1"/>
  <c r="U244" i="1" s="1"/>
  <c r="V244" i="1" s="1"/>
  <c r="G242" i="1"/>
  <c r="G243" i="1"/>
  <c r="G226" i="1"/>
  <c r="G227" i="1"/>
  <c r="G228" i="1"/>
  <c r="G229" i="1"/>
  <c r="G230" i="1"/>
  <c r="G231" i="1"/>
  <c r="G232" i="1"/>
  <c r="G215" i="1"/>
  <c r="G216" i="1"/>
  <c r="G217" i="1"/>
  <c r="G218" i="1"/>
  <c r="G219" i="1"/>
  <c r="G220" i="1"/>
  <c r="G221" i="1"/>
  <c r="G204" i="1"/>
  <c r="G205" i="1"/>
  <c r="G206" i="1"/>
  <c r="G207" i="1"/>
  <c r="G208" i="1"/>
  <c r="G209" i="1"/>
  <c r="G210" i="1"/>
  <c r="G193" i="1"/>
  <c r="G194" i="1"/>
  <c r="G195" i="1"/>
  <c r="G196" i="1"/>
  <c r="G197" i="1"/>
  <c r="G198" i="1"/>
  <c r="G199" i="1"/>
  <c r="G182" i="1"/>
  <c r="G183" i="1"/>
  <c r="G184" i="1"/>
  <c r="G185" i="1"/>
  <c r="G186" i="1"/>
  <c r="G187" i="1"/>
  <c r="G188" i="1"/>
  <c r="AD174" i="1"/>
  <c r="AC174" i="1"/>
  <c r="G171" i="1"/>
  <c r="G172" i="1"/>
  <c r="G173" i="1"/>
  <c r="U174" i="1"/>
  <c r="G175" i="1"/>
  <c r="G176" i="1"/>
  <c r="G177" i="1"/>
  <c r="G160" i="1"/>
  <c r="G161" i="1"/>
  <c r="G162" i="1"/>
  <c r="G163" i="1"/>
  <c r="G164" i="1"/>
  <c r="G165" i="1"/>
  <c r="G166" i="1"/>
  <c r="Y156" i="1"/>
  <c r="G149" i="1"/>
  <c r="G150" i="1"/>
  <c r="G151" i="1"/>
  <c r="G152" i="1"/>
  <c r="G153" i="1"/>
  <c r="G154" i="1"/>
  <c r="G155" i="1"/>
  <c r="G138" i="1"/>
  <c r="G139" i="1"/>
  <c r="G140" i="1"/>
  <c r="G141" i="1"/>
  <c r="G142" i="1"/>
  <c r="G143" i="1"/>
  <c r="G144" i="1"/>
  <c r="G127" i="1"/>
  <c r="G128" i="1"/>
  <c r="G129" i="1"/>
  <c r="G130" i="1"/>
  <c r="G131" i="1"/>
  <c r="G132" i="1"/>
  <c r="G133" i="1"/>
  <c r="G116" i="1"/>
  <c r="G117" i="1"/>
  <c r="G118" i="1"/>
  <c r="G119" i="1"/>
  <c r="G120" i="1"/>
  <c r="G121" i="1"/>
  <c r="G122" i="1"/>
  <c r="G105" i="1"/>
  <c r="G106" i="1"/>
  <c r="G107" i="1"/>
  <c r="G108" i="1"/>
  <c r="G109" i="1"/>
  <c r="G110" i="1"/>
  <c r="G111" i="1"/>
  <c r="AD94" i="1"/>
  <c r="AC94" i="1"/>
  <c r="U94" i="1"/>
  <c r="U101" i="1" s="1"/>
  <c r="V101" i="1" s="1"/>
  <c r="G95" i="1"/>
  <c r="G96" i="1"/>
  <c r="G97" i="1"/>
  <c r="G98" i="1"/>
  <c r="G99" i="1"/>
  <c r="G100" i="1"/>
  <c r="G83" i="1"/>
  <c r="G84" i="1"/>
  <c r="G85" i="1"/>
  <c r="G86" i="1"/>
  <c r="G87" i="1"/>
  <c r="G88" i="1"/>
  <c r="G89" i="1"/>
  <c r="G72" i="1"/>
  <c r="G73" i="1"/>
  <c r="G74" i="1"/>
  <c r="G75" i="1"/>
  <c r="G76" i="1"/>
  <c r="G77" i="1"/>
  <c r="G78" i="1"/>
  <c r="AD65" i="1"/>
  <c r="AC65" i="1"/>
  <c r="AD66" i="1"/>
  <c r="AC66" i="1"/>
  <c r="G61" i="1"/>
  <c r="G62" i="1"/>
  <c r="G63" i="1"/>
  <c r="G64" i="1"/>
  <c r="U65" i="1"/>
  <c r="U68" i="1" s="1"/>
  <c r="V68" i="1" s="1"/>
  <c r="U66" i="1"/>
  <c r="G67" i="1"/>
  <c r="G50" i="1"/>
  <c r="G51" i="1"/>
  <c r="G52" i="1"/>
  <c r="G53" i="1"/>
  <c r="G54" i="1"/>
  <c r="G55" i="1"/>
  <c r="G56" i="1"/>
  <c r="G39" i="1"/>
  <c r="G40" i="1"/>
  <c r="G41" i="1"/>
  <c r="G42" i="1"/>
  <c r="G43" i="1"/>
  <c r="G44" i="1"/>
  <c r="G45" i="1"/>
  <c r="G28" i="1"/>
  <c r="G29" i="1"/>
  <c r="G30" i="1"/>
  <c r="G31" i="1"/>
  <c r="G32" i="1"/>
  <c r="G33" i="1"/>
  <c r="G34" i="1"/>
  <c r="G17" i="1"/>
  <c r="G18" i="1"/>
  <c r="G19" i="1"/>
  <c r="G20" i="1"/>
  <c r="G21" i="1"/>
  <c r="G22" i="1"/>
  <c r="G23" i="1"/>
  <c r="AC11" i="1"/>
  <c r="AC10" i="1"/>
  <c r="AD10" i="1"/>
  <c r="AD9" i="1"/>
  <c r="AC9" i="1"/>
  <c r="AD8" i="1"/>
  <c r="AC8" i="1"/>
  <c r="AD7" i="1"/>
  <c r="AD6" i="1"/>
  <c r="U6" i="1"/>
  <c r="U8" i="1"/>
  <c r="U10" i="1"/>
  <c r="U12" i="1"/>
  <c r="U11" i="1"/>
  <c r="U9" i="1"/>
  <c r="U7" i="1"/>
  <c r="X1212" i="1" l="1"/>
  <c r="X1201" i="1"/>
  <c r="X1179" i="1"/>
  <c r="U1168" i="1"/>
  <c r="V1168" i="1" s="1"/>
  <c r="X1168" i="1" s="1"/>
  <c r="X1102" i="1"/>
  <c r="X1091" i="1"/>
  <c r="X1080" i="1"/>
  <c r="X1069" i="1"/>
  <c r="X1014" i="1"/>
  <c r="X1003" i="1"/>
  <c r="AC998" i="1"/>
  <c r="X992" i="1"/>
  <c r="U981" i="1"/>
  <c r="V981" i="1" s="1"/>
  <c r="Y981" i="1" s="1"/>
  <c r="U959" i="1"/>
  <c r="V959" i="1" s="1"/>
  <c r="U948" i="1"/>
  <c r="V948" i="1" s="1"/>
  <c r="U926" i="1"/>
  <c r="V926" i="1" s="1"/>
  <c r="U904" i="1"/>
  <c r="V904" i="1" s="1"/>
  <c r="U893" i="1"/>
  <c r="V893" i="1" s="1"/>
  <c r="U882" i="1"/>
  <c r="V882" i="1" s="1"/>
  <c r="U871" i="1"/>
  <c r="V871" i="1" s="1"/>
  <c r="Y871" i="1" s="1"/>
  <c r="U849" i="1"/>
  <c r="V849" i="1" s="1"/>
  <c r="U805" i="1"/>
  <c r="V805" i="1" s="1"/>
  <c r="U794" i="1"/>
  <c r="V794" i="1" s="1"/>
  <c r="U783" i="1"/>
  <c r="V783" i="1" s="1"/>
  <c r="Y783" i="1" s="1"/>
  <c r="U772" i="1"/>
  <c r="V772" i="1" s="1"/>
  <c r="Y772" i="1" s="1"/>
  <c r="U761" i="1"/>
  <c r="V761" i="1" s="1"/>
  <c r="U750" i="1"/>
  <c r="V750" i="1" s="1"/>
  <c r="X750" i="1" s="1"/>
  <c r="U739" i="1"/>
  <c r="V739" i="1" s="1"/>
  <c r="U728" i="1"/>
  <c r="V728" i="1" s="1"/>
  <c r="Y728" i="1" s="1"/>
  <c r="U673" i="1"/>
  <c r="V673" i="1" s="1"/>
  <c r="U662" i="1"/>
  <c r="V662" i="1" s="1"/>
  <c r="U640" i="1"/>
  <c r="V640" i="1" s="1"/>
  <c r="U618" i="1"/>
  <c r="V618" i="1" s="1"/>
  <c r="U585" i="1"/>
  <c r="V585" i="1" s="1"/>
  <c r="U574" i="1"/>
  <c r="V574" i="1" s="1"/>
  <c r="U552" i="1"/>
  <c r="V552" i="1" s="1"/>
  <c r="Y530" i="1"/>
  <c r="U508" i="1"/>
  <c r="V508" i="1" s="1"/>
  <c r="U497" i="1"/>
  <c r="V497" i="1" s="1"/>
  <c r="U486" i="1"/>
  <c r="V486" i="1" s="1"/>
  <c r="U475" i="1"/>
  <c r="V475" i="1" s="1"/>
  <c r="U464" i="1"/>
  <c r="V464" i="1" s="1"/>
  <c r="U453" i="1"/>
  <c r="V453" i="1" s="1"/>
  <c r="U442" i="1"/>
  <c r="V442" i="1" s="1"/>
  <c r="Y442" i="1" s="1"/>
  <c r="U431" i="1"/>
  <c r="V431" i="1" s="1"/>
  <c r="U420" i="1"/>
  <c r="V420" i="1" s="1"/>
  <c r="X409" i="1"/>
  <c r="U398" i="1"/>
  <c r="V398" i="1" s="1"/>
  <c r="U387" i="1"/>
  <c r="V387" i="1" s="1"/>
  <c r="U376" i="1"/>
  <c r="V376" i="1" s="1"/>
  <c r="U354" i="1"/>
  <c r="V354" i="1" s="1"/>
  <c r="U343" i="1"/>
  <c r="V343" i="1" s="1"/>
  <c r="U332" i="1"/>
  <c r="V332" i="1" s="1"/>
  <c r="U310" i="1"/>
  <c r="V310" i="1" s="1"/>
  <c r="Y310" i="1" s="1"/>
  <c r="U299" i="1"/>
  <c r="V299" i="1" s="1"/>
  <c r="U277" i="1"/>
  <c r="V277" i="1" s="1"/>
  <c r="X277" i="1" s="1"/>
  <c r="U255" i="1"/>
  <c r="V255" i="1" s="1"/>
  <c r="U222" i="1"/>
  <c r="V222" i="1" s="1"/>
  <c r="U211" i="1"/>
  <c r="V211" i="1" s="1"/>
  <c r="X211" i="1" s="1"/>
  <c r="U200" i="1"/>
  <c r="V200" i="1" s="1"/>
  <c r="Y200" i="1" s="1"/>
  <c r="U178" i="1"/>
  <c r="V178" i="1" s="1"/>
  <c r="U167" i="1"/>
  <c r="V167" i="1" s="1"/>
  <c r="U145" i="1"/>
  <c r="V145" i="1" s="1"/>
  <c r="Y134" i="1"/>
  <c r="X134" i="1"/>
  <c r="U123" i="1"/>
  <c r="V123" i="1" s="1"/>
  <c r="Y123" i="1" s="1"/>
  <c r="X90" i="1"/>
  <c r="U79" i="1"/>
  <c r="V79" i="1" s="1"/>
  <c r="X79" i="1" s="1"/>
  <c r="U46" i="1"/>
  <c r="V46" i="1" s="1"/>
  <c r="Y46" i="1"/>
  <c r="X46" i="1"/>
  <c r="U35" i="1"/>
  <c r="V35" i="1" s="1"/>
  <c r="Y35" i="1" s="1"/>
  <c r="U24" i="1"/>
  <c r="V24" i="1" s="1"/>
  <c r="Y24" i="1" s="1"/>
  <c r="Y1333" i="1"/>
  <c r="X1333" i="1"/>
  <c r="AD1332" i="1"/>
  <c r="AC1332" i="1"/>
  <c r="AD1331" i="1"/>
  <c r="AC1331" i="1"/>
  <c r="AD1327" i="1"/>
  <c r="AC1327" i="1"/>
  <c r="AD1330" i="1"/>
  <c r="AC1330" i="1"/>
  <c r="AD1326" i="1"/>
  <c r="AC1326" i="1"/>
  <c r="Y1322" i="1"/>
  <c r="X1322" i="1"/>
  <c r="AD1315" i="1"/>
  <c r="AC1315" i="1"/>
  <c r="AD1318" i="1"/>
  <c r="AC1318" i="1"/>
  <c r="AD1320" i="1"/>
  <c r="AC1320" i="1"/>
  <c r="AD1317" i="1"/>
  <c r="AC1317" i="1"/>
  <c r="AD1321" i="1"/>
  <c r="AC1321" i="1"/>
  <c r="AD1316" i="1"/>
  <c r="AC1316" i="1"/>
  <c r="AD1305" i="1"/>
  <c r="AC1305" i="1"/>
  <c r="AD1304" i="1"/>
  <c r="AC1304" i="1"/>
  <c r="AD1307" i="1"/>
  <c r="AC1307" i="1"/>
  <c r="AD1309" i="1"/>
  <c r="AC1309" i="1"/>
  <c r="AD1308" i="1"/>
  <c r="AC1308" i="1"/>
  <c r="AD1310" i="1"/>
  <c r="AC1310" i="1"/>
  <c r="AD1306" i="1"/>
  <c r="AC1306" i="1"/>
  <c r="AD1294" i="1"/>
  <c r="AC1294" i="1"/>
  <c r="AD1293" i="1"/>
  <c r="AC1293" i="1"/>
  <c r="AD1296" i="1"/>
  <c r="AC1296" i="1"/>
  <c r="AD1298" i="1"/>
  <c r="AC1298" i="1"/>
  <c r="AD1297" i="1"/>
  <c r="AC1297" i="1"/>
  <c r="AD1299" i="1"/>
  <c r="AC1299" i="1"/>
  <c r="AD1295" i="1"/>
  <c r="AC1295" i="1"/>
  <c r="AD1287" i="1"/>
  <c r="AC1287" i="1"/>
  <c r="AD1283" i="1"/>
  <c r="AC1283" i="1"/>
  <c r="AD1286" i="1"/>
  <c r="AC1286" i="1"/>
  <c r="AD1282" i="1"/>
  <c r="AC1282" i="1"/>
  <c r="AD1285" i="1"/>
  <c r="AC1285" i="1"/>
  <c r="AD1288" i="1"/>
  <c r="AC1288" i="1"/>
  <c r="AD1284" i="1"/>
  <c r="AC1284" i="1"/>
  <c r="Y1278" i="1"/>
  <c r="X1278" i="1"/>
  <c r="AD1271" i="1"/>
  <c r="AC1271" i="1"/>
  <c r="AD1277" i="1"/>
  <c r="AC1277" i="1"/>
  <c r="AD1261" i="1"/>
  <c r="AC1261" i="1"/>
  <c r="AD1264" i="1"/>
  <c r="AC1264" i="1"/>
  <c r="AD1263" i="1"/>
  <c r="AC1263" i="1"/>
  <c r="AD1265" i="1"/>
  <c r="AC1265" i="1"/>
  <c r="AD1260" i="1"/>
  <c r="AC1260" i="1"/>
  <c r="AD1266" i="1"/>
  <c r="AC1266" i="1"/>
  <c r="AD1262" i="1"/>
  <c r="AC1262" i="1"/>
  <c r="AD1253" i="1"/>
  <c r="AC1253" i="1"/>
  <c r="AD1249" i="1"/>
  <c r="AC1249" i="1"/>
  <c r="AD1254" i="1"/>
  <c r="AC1254" i="1"/>
  <c r="AD1252" i="1"/>
  <c r="AC1252" i="1"/>
  <c r="AD1250" i="1"/>
  <c r="AC1250" i="1"/>
  <c r="AD1255" i="1"/>
  <c r="AC1255" i="1"/>
  <c r="AD1251" i="1"/>
  <c r="AC1251" i="1"/>
  <c r="AD1243" i="1"/>
  <c r="AC1243" i="1"/>
  <c r="AD1239" i="1"/>
  <c r="AC1239" i="1"/>
  <c r="AD1242" i="1"/>
  <c r="AC1242" i="1"/>
  <c r="AD1238" i="1"/>
  <c r="AC1238" i="1"/>
  <c r="AD1241" i="1"/>
  <c r="AC1241" i="1"/>
  <c r="AD1244" i="1"/>
  <c r="AC1244" i="1"/>
  <c r="AD1240" i="1"/>
  <c r="AC1240" i="1"/>
  <c r="AD1232" i="1"/>
  <c r="AC1232" i="1"/>
  <c r="AD1231" i="1"/>
  <c r="AC1231" i="1"/>
  <c r="AD1230" i="1"/>
  <c r="AC1230" i="1"/>
  <c r="AD1228" i="1"/>
  <c r="AC1228" i="1"/>
  <c r="AD1227" i="1"/>
  <c r="AC1227" i="1"/>
  <c r="AD1233" i="1"/>
  <c r="AC1233" i="1"/>
  <c r="AD1229" i="1"/>
  <c r="AC1229" i="1"/>
  <c r="Y1223" i="1"/>
  <c r="X1223" i="1"/>
  <c r="AD1222" i="1"/>
  <c r="AC1222" i="1"/>
  <c r="AD1216" i="1"/>
  <c r="AC1216" i="1"/>
  <c r="AD1218" i="1"/>
  <c r="AC1218" i="1"/>
  <c r="AD1219" i="1"/>
  <c r="AC1219" i="1"/>
  <c r="AD1217" i="1"/>
  <c r="AC1217" i="1"/>
  <c r="AD1206" i="1"/>
  <c r="AC1206" i="1"/>
  <c r="AD1209" i="1"/>
  <c r="AC1209" i="1"/>
  <c r="AD1208" i="1"/>
  <c r="AC1208" i="1"/>
  <c r="AD1210" i="1"/>
  <c r="AC1210" i="1"/>
  <c r="AD1205" i="1"/>
  <c r="AC1205" i="1"/>
  <c r="AD1211" i="1"/>
  <c r="AC1211" i="1"/>
  <c r="AD1207" i="1"/>
  <c r="AC1207" i="1"/>
  <c r="AD1199" i="1"/>
  <c r="AC1199" i="1"/>
  <c r="AD1198" i="1"/>
  <c r="AC1198" i="1"/>
  <c r="AD1197" i="1"/>
  <c r="AC1197" i="1"/>
  <c r="AD1195" i="1"/>
  <c r="AC1195" i="1"/>
  <c r="AD1194" i="1"/>
  <c r="AC1194" i="1"/>
  <c r="AD1200" i="1"/>
  <c r="AC1200" i="1"/>
  <c r="AD1196" i="1"/>
  <c r="AC1196" i="1"/>
  <c r="AD1189" i="1"/>
  <c r="AC1189" i="1"/>
  <c r="AD1188" i="1"/>
  <c r="AC1188" i="1"/>
  <c r="AD1184" i="1"/>
  <c r="AC1184" i="1"/>
  <c r="AD1185" i="1"/>
  <c r="AC1185" i="1"/>
  <c r="AD1187" i="1"/>
  <c r="AC1187" i="1"/>
  <c r="AD1183" i="1"/>
  <c r="AC1183" i="1"/>
  <c r="AD1186" i="1"/>
  <c r="AC1186" i="1"/>
  <c r="Y1190" i="1"/>
  <c r="X1190" i="1"/>
  <c r="AD1177" i="1"/>
  <c r="AC1177" i="1"/>
  <c r="AD1173" i="1"/>
  <c r="AC1173" i="1"/>
  <c r="AD1176" i="1"/>
  <c r="AC1176" i="1"/>
  <c r="AD1172" i="1"/>
  <c r="AC1172" i="1"/>
  <c r="AD1175" i="1"/>
  <c r="AC1175" i="1"/>
  <c r="AD1178" i="1"/>
  <c r="AC1178" i="1"/>
  <c r="AD1174" i="1"/>
  <c r="AC1174" i="1"/>
  <c r="AD1162" i="1"/>
  <c r="AC1162" i="1"/>
  <c r="AD1165" i="1"/>
  <c r="AC1165" i="1"/>
  <c r="AD1164" i="1"/>
  <c r="AC1164" i="1"/>
  <c r="AD1166" i="1"/>
  <c r="AC1166" i="1"/>
  <c r="AD1161" i="1"/>
  <c r="AC1161" i="1"/>
  <c r="AD1167" i="1"/>
  <c r="AC1167" i="1"/>
  <c r="AD1163" i="1"/>
  <c r="AC1163" i="1"/>
  <c r="AD1151" i="1"/>
  <c r="AC1151" i="1"/>
  <c r="AD1154" i="1"/>
  <c r="AC1154" i="1"/>
  <c r="AD1153" i="1"/>
  <c r="AC1153" i="1"/>
  <c r="AD1155" i="1"/>
  <c r="AC1155" i="1"/>
  <c r="AD1150" i="1"/>
  <c r="AC1150" i="1"/>
  <c r="AD1156" i="1"/>
  <c r="AC1156" i="1"/>
  <c r="AD1152" i="1"/>
  <c r="AC1152" i="1"/>
  <c r="AD1144" i="1"/>
  <c r="AC1144" i="1"/>
  <c r="AD1140" i="1"/>
  <c r="AC1140" i="1"/>
  <c r="AD1143" i="1"/>
  <c r="AC1143" i="1"/>
  <c r="AD1139" i="1"/>
  <c r="AC1139" i="1"/>
  <c r="AD1142" i="1"/>
  <c r="AC1142" i="1"/>
  <c r="AD1145" i="1"/>
  <c r="AC1145" i="1"/>
  <c r="AD1141" i="1"/>
  <c r="AC1141" i="1"/>
  <c r="AD1133" i="1"/>
  <c r="AC1133" i="1"/>
  <c r="AD1132" i="1"/>
  <c r="AC1132" i="1"/>
  <c r="AD1131" i="1"/>
  <c r="AC1131" i="1"/>
  <c r="AD1129" i="1"/>
  <c r="AC1129" i="1"/>
  <c r="AD1128" i="1"/>
  <c r="AC1128" i="1"/>
  <c r="AD1134" i="1"/>
  <c r="AC1134" i="1"/>
  <c r="AD1130" i="1"/>
  <c r="AC1130" i="1"/>
  <c r="AD1122" i="1"/>
  <c r="AC1122" i="1"/>
  <c r="AD1121" i="1"/>
  <c r="AC1121" i="1"/>
  <c r="AD1117" i="1"/>
  <c r="AC1117" i="1"/>
  <c r="AD1123" i="1"/>
  <c r="AC1123" i="1"/>
  <c r="AD1119" i="1"/>
  <c r="AC1119" i="1"/>
  <c r="AD1118" i="1"/>
  <c r="AC1118" i="1"/>
  <c r="AD1120" i="1"/>
  <c r="AC1120" i="1"/>
  <c r="Y1124" i="1"/>
  <c r="X1124" i="1"/>
  <c r="AD1110" i="1"/>
  <c r="AC1110" i="1"/>
  <c r="AD1106" i="1"/>
  <c r="AC1106" i="1"/>
  <c r="AD1111" i="1"/>
  <c r="AC1111" i="1"/>
  <c r="AD1109" i="1"/>
  <c r="AC1109" i="1"/>
  <c r="AD1107" i="1"/>
  <c r="AC1107" i="1"/>
  <c r="AD1112" i="1"/>
  <c r="AC1112" i="1"/>
  <c r="AD1108" i="1"/>
  <c r="AC1108" i="1"/>
  <c r="AD1100" i="1"/>
  <c r="AC1100" i="1"/>
  <c r="AD1096" i="1"/>
  <c r="AC1096" i="1"/>
  <c r="AD1099" i="1"/>
  <c r="AC1099" i="1"/>
  <c r="AD1095" i="1"/>
  <c r="AC1095" i="1"/>
  <c r="AD1098" i="1"/>
  <c r="AC1098" i="1"/>
  <c r="AD1101" i="1"/>
  <c r="AC1101" i="1"/>
  <c r="AD1097" i="1"/>
  <c r="AC1097" i="1"/>
  <c r="AD1085" i="1"/>
  <c r="AC1085" i="1"/>
  <c r="AD1088" i="1"/>
  <c r="AC1088" i="1"/>
  <c r="AD1087" i="1"/>
  <c r="AC1087" i="1"/>
  <c r="AD1089" i="1"/>
  <c r="AC1089" i="1"/>
  <c r="AD1084" i="1"/>
  <c r="AC1084" i="1"/>
  <c r="AD1090" i="1"/>
  <c r="AC1090" i="1"/>
  <c r="AD1086" i="1"/>
  <c r="AC1086" i="1"/>
  <c r="AD1078" i="1"/>
  <c r="AC1078" i="1"/>
  <c r="AD1077" i="1"/>
  <c r="AC1077" i="1"/>
  <c r="AD1076" i="1"/>
  <c r="AC1076" i="1"/>
  <c r="AD1074" i="1"/>
  <c r="AC1074" i="1"/>
  <c r="AD1073" i="1"/>
  <c r="AC1073" i="1"/>
  <c r="AD1079" i="1"/>
  <c r="AC1079" i="1"/>
  <c r="AD1075" i="1"/>
  <c r="AC1075" i="1"/>
  <c r="AD1063" i="1"/>
  <c r="AC1063" i="1"/>
  <c r="AD1066" i="1"/>
  <c r="AC1066" i="1"/>
  <c r="AD1065" i="1"/>
  <c r="AC1065" i="1"/>
  <c r="AD1067" i="1"/>
  <c r="AC1067" i="1"/>
  <c r="AD1062" i="1"/>
  <c r="AC1062" i="1"/>
  <c r="AD1068" i="1"/>
  <c r="AC1068" i="1"/>
  <c r="AD1064" i="1"/>
  <c r="AC1064" i="1"/>
  <c r="AD1053" i="1"/>
  <c r="AC1053" i="1"/>
  <c r="AD1056" i="1"/>
  <c r="AC1056" i="1"/>
  <c r="AD1055" i="1"/>
  <c r="AC1055" i="1"/>
  <c r="AD1057" i="1"/>
  <c r="AC1057" i="1"/>
  <c r="Y1058" i="1"/>
  <c r="X1058" i="1"/>
  <c r="AD1052" i="1"/>
  <c r="AC1052" i="1"/>
  <c r="AD1054" i="1"/>
  <c r="AC1054" i="1"/>
  <c r="AD1045" i="1"/>
  <c r="AC1045" i="1"/>
  <c r="AD1046" i="1"/>
  <c r="AC1046" i="1"/>
  <c r="AD1044" i="1"/>
  <c r="AC1044" i="1"/>
  <c r="U1047" i="1"/>
  <c r="V1047" i="1" s="1"/>
  <c r="AD1033" i="1"/>
  <c r="AC1033" i="1"/>
  <c r="U1036" i="1"/>
  <c r="V1036" i="1" s="1"/>
  <c r="AD1035" i="1"/>
  <c r="AC1035" i="1"/>
  <c r="AD1031" i="1"/>
  <c r="AC1031" i="1"/>
  <c r="AD1032" i="1"/>
  <c r="AC1032" i="1"/>
  <c r="AD1019" i="1"/>
  <c r="AC1019" i="1"/>
  <c r="AD1018" i="1"/>
  <c r="AC1018" i="1"/>
  <c r="AD1021" i="1"/>
  <c r="AC1021" i="1"/>
  <c r="AD1023" i="1"/>
  <c r="AC1023" i="1"/>
  <c r="AD1022" i="1"/>
  <c r="AC1022" i="1"/>
  <c r="AD1024" i="1"/>
  <c r="AC1024" i="1"/>
  <c r="AD1020" i="1"/>
  <c r="AC1020" i="1"/>
  <c r="AD1008" i="1"/>
  <c r="AC1008" i="1"/>
  <c r="AD1011" i="1"/>
  <c r="AC1011" i="1"/>
  <c r="AD1010" i="1"/>
  <c r="AC1010" i="1"/>
  <c r="AD1012" i="1"/>
  <c r="AC1012" i="1"/>
  <c r="AD1007" i="1"/>
  <c r="AC1007" i="1"/>
  <c r="AD1013" i="1"/>
  <c r="AC1013" i="1"/>
  <c r="AD1009" i="1"/>
  <c r="AC1009" i="1"/>
  <c r="AD986" i="1"/>
  <c r="AC986" i="1"/>
  <c r="AD985" i="1"/>
  <c r="AC985" i="1"/>
  <c r="AD988" i="1"/>
  <c r="AC988" i="1"/>
  <c r="AD990" i="1"/>
  <c r="AC990" i="1"/>
  <c r="AD989" i="1"/>
  <c r="AC989" i="1"/>
  <c r="AD991" i="1"/>
  <c r="AC991" i="1"/>
  <c r="AD987" i="1"/>
  <c r="AC987" i="1"/>
  <c r="AD976" i="1"/>
  <c r="AC976" i="1"/>
  <c r="AD975" i="1"/>
  <c r="AC975" i="1"/>
  <c r="AD978" i="1"/>
  <c r="AC978" i="1"/>
  <c r="AD974" i="1"/>
  <c r="AC974" i="1"/>
  <c r="AD980" i="1"/>
  <c r="AC980" i="1"/>
  <c r="AD979" i="1"/>
  <c r="AC979" i="1"/>
  <c r="AD977" i="1"/>
  <c r="AC977" i="1"/>
  <c r="AD969" i="1"/>
  <c r="AC969" i="1"/>
  <c r="U970" i="1"/>
  <c r="V970" i="1" s="1"/>
  <c r="AD953" i="1"/>
  <c r="AC953" i="1"/>
  <c r="AD952" i="1"/>
  <c r="AC952" i="1"/>
  <c r="AD955" i="1"/>
  <c r="AC955" i="1"/>
  <c r="AD957" i="1"/>
  <c r="AC957" i="1"/>
  <c r="AD956" i="1"/>
  <c r="AC956" i="1"/>
  <c r="AD958" i="1"/>
  <c r="AC958" i="1"/>
  <c r="AD954" i="1"/>
  <c r="AC954" i="1"/>
  <c r="AD946" i="1"/>
  <c r="AC946" i="1"/>
  <c r="AD945" i="1"/>
  <c r="AC945" i="1"/>
  <c r="AD944" i="1"/>
  <c r="AC944" i="1"/>
  <c r="AD942" i="1"/>
  <c r="AC942" i="1"/>
  <c r="AD941" i="1"/>
  <c r="AC941" i="1"/>
  <c r="AD947" i="1"/>
  <c r="AC947" i="1"/>
  <c r="AD943" i="1"/>
  <c r="AC943" i="1"/>
  <c r="AD935" i="1"/>
  <c r="AC935" i="1"/>
  <c r="U937" i="1"/>
  <c r="V937" i="1" s="1"/>
  <c r="AD936" i="1"/>
  <c r="AC936" i="1"/>
  <c r="AD923" i="1"/>
  <c r="AC923" i="1"/>
  <c r="AD919" i="1"/>
  <c r="AC919" i="1"/>
  <c r="AD924" i="1"/>
  <c r="AC924" i="1"/>
  <c r="AD922" i="1"/>
  <c r="AC922" i="1"/>
  <c r="AD920" i="1"/>
  <c r="AC920" i="1"/>
  <c r="AD925" i="1"/>
  <c r="AC925" i="1"/>
  <c r="AD921" i="1"/>
  <c r="AC921" i="1"/>
  <c r="AD913" i="1"/>
  <c r="AC913" i="1"/>
  <c r="V915" i="1"/>
  <c r="AD912" i="1"/>
  <c r="AC912" i="1"/>
  <c r="AD898" i="1"/>
  <c r="AC898" i="1"/>
  <c r="AD897" i="1"/>
  <c r="AC897" i="1"/>
  <c r="AD900" i="1"/>
  <c r="AC900" i="1"/>
  <c r="AD902" i="1"/>
  <c r="AC902" i="1"/>
  <c r="AD901" i="1"/>
  <c r="AC901" i="1"/>
  <c r="AD903" i="1"/>
  <c r="AC903" i="1"/>
  <c r="AD899" i="1"/>
  <c r="AC899" i="1"/>
  <c r="AD887" i="1"/>
  <c r="AC887" i="1"/>
  <c r="AD890" i="1"/>
  <c r="AC890" i="1"/>
  <c r="AD886" i="1"/>
  <c r="AC886" i="1"/>
  <c r="AD889" i="1"/>
  <c r="AC889" i="1"/>
  <c r="AD891" i="1"/>
  <c r="AC891" i="1"/>
  <c r="AD892" i="1"/>
  <c r="AC892" i="1"/>
  <c r="AD888" i="1"/>
  <c r="AC888" i="1"/>
  <c r="AD881" i="1"/>
  <c r="AC881" i="1"/>
  <c r="AD880" i="1"/>
  <c r="AC880" i="1"/>
  <c r="AD879" i="1"/>
  <c r="AC879" i="1"/>
  <c r="AD875" i="1"/>
  <c r="AC875" i="1"/>
  <c r="AD877" i="1"/>
  <c r="AC877" i="1"/>
  <c r="AD876" i="1"/>
  <c r="AC876" i="1"/>
  <c r="AD878" i="1"/>
  <c r="AC878" i="1"/>
  <c r="AD866" i="1"/>
  <c r="AC866" i="1"/>
  <c r="AD867" i="1"/>
  <c r="AC867" i="1"/>
  <c r="AD865" i="1"/>
  <c r="AC865" i="1"/>
  <c r="AD869" i="1"/>
  <c r="AC869" i="1"/>
  <c r="X871" i="1"/>
  <c r="AD870" i="1"/>
  <c r="AC870" i="1"/>
  <c r="AD868" i="1"/>
  <c r="AC868" i="1"/>
  <c r="AD856" i="1"/>
  <c r="AC856" i="1"/>
  <c r="AD859" i="1"/>
  <c r="AC859" i="1"/>
  <c r="AD857" i="1"/>
  <c r="AC857" i="1"/>
  <c r="U860" i="1"/>
  <c r="V860" i="1" s="1"/>
  <c r="AD845" i="1"/>
  <c r="AC845" i="1"/>
  <c r="AD847" i="1"/>
  <c r="AC847" i="1"/>
  <c r="AD843" i="1"/>
  <c r="AC843" i="1"/>
  <c r="AD846" i="1"/>
  <c r="AC846" i="1"/>
  <c r="AD842" i="1"/>
  <c r="AC842" i="1"/>
  <c r="AD848" i="1"/>
  <c r="AC848" i="1"/>
  <c r="AD844" i="1"/>
  <c r="AC844" i="1"/>
  <c r="AD832" i="1"/>
  <c r="AC832" i="1"/>
  <c r="AD835" i="1"/>
  <c r="AC835" i="1"/>
  <c r="AD831" i="1"/>
  <c r="AC831" i="1"/>
  <c r="AD834" i="1"/>
  <c r="AC834" i="1"/>
  <c r="AD836" i="1"/>
  <c r="AC836" i="1"/>
  <c r="AD837" i="1"/>
  <c r="AC837" i="1"/>
  <c r="AD833" i="1"/>
  <c r="AC833" i="1"/>
  <c r="Y827" i="1"/>
  <c r="X827" i="1"/>
  <c r="AD825" i="1"/>
  <c r="AC825" i="1"/>
  <c r="AD824" i="1"/>
  <c r="AC824" i="1"/>
  <c r="AD820" i="1"/>
  <c r="AC820" i="1"/>
  <c r="AD826" i="1"/>
  <c r="AC826" i="1"/>
  <c r="AD822" i="1"/>
  <c r="AC822" i="1"/>
  <c r="AD815" i="1"/>
  <c r="AC815" i="1"/>
  <c r="U816" i="1"/>
  <c r="V816" i="1" s="1"/>
  <c r="AD803" i="1"/>
  <c r="AC803" i="1"/>
  <c r="AD802" i="1"/>
  <c r="AC802" i="1"/>
  <c r="AD798" i="1"/>
  <c r="AC798" i="1"/>
  <c r="AD801" i="1"/>
  <c r="AC801" i="1"/>
  <c r="AD799" i="1"/>
  <c r="AC799" i="1"/>
  <c r="AD804" i="1"/>
  <c r="AC804" i="1"/>
  <c r="AD800" i="1"/>
  <c r="AC800" i="1"/>
  <c r="AD792" i="1"/>
  <c r="AC792" i="1"/>
  <c r="AD788" i="1"/>
  <c r="AC788" i="1"/>
  <c r="AD791" i="1"/>
  <c r="AC791" i="1"/>
  <c r="AD787" i="1"/>
  <c r="AC787" i="1"/>
  <c r="AD790" i="1"/>
  <c r="AC790" i="1"/>
  <c r="AD793" i="1"/>
  <c r="AC793" i="1"/>
  <c r="AD789" i="1"/>
  <c r="AC789" i="1"/>
  <c r="AD777" i="1"/>
  <c r="AC777" i="1"/>
  <c r="AD780" i="1"/>
  <c r="AC780" i="1"/>
  <c r="AD776" i="1"/>
  <c r="AC776" i="1"/>
  <c r="AD779" i="1"/>
  <c r="AC779" i="1"/>
  <c r="AD781" i="1"/>
  <c r="AC781" i="1"/>
  <c r="AD782" i="1"/>
  <c r="AC782" i="1"/>
  <c r="AD778" i="1"/>
  <c r="AC778" i="1"/>
  <c r="X772" i="1"/>
  <c r="AD765" i="1"/>
  <c r="AC765" i="1"/>
  <c r="AD770" i="1"/>
  <c r="AC770" i="1"/>
  <c r="AD771" i="1"/>
  <c r="AC771" i="1"/>
  <c r="AD766" i="1"/>
  <c r="AC766" i="1"/>
  <c r="AD755" i="1"/>
  <c r="AC755" i="1"/>
  <c r="AD754" i="1"/>
  <c r="AC754" i="1"/>
  <c r="AD757" i="1"/>
  <c r="AC757" i="1"/>
  <c r="AD759" i="1"/>
  <c r="AC759" i="1"/>
  <c r="AD758" i="1"/>
  <c r="AC758" i="1"/>
  <c r="AD760" i="1"/>
  <c r="AC760" i="1"/>
  <c r="AD756" i="1"/>
  <c r="AC756" i="1"/>
  <c r="Y750" i="1"/>
  <c r="AD749" i="1"/>
  <c r="AC749" i="1"/>
  <c r="AD746" i="1"/>
  <c r="AC746" i="1"/>
  <c r="AD748" i="1"/>
  <c r="AC748" i="1"/>
  <c r="AD745" i="1"/>
  <c r="AC745" i="1"/>
  <c r="AD743" i="1"/>
  <c r="AC743" i="1"/>
  <c r="AD738" i="1"/>
  <c r="AC738" i="1"/>
  <c r="AD734" i="1"/>
  <c r="AC734" i="1"/>
  <c r="AD737" i="1"/>
  <c r="AC737" i="1"/>
  <c r="AD736" i="1"/>
  <c r="AC736" i="1"/>
  <c r="AD732" i="1"/>
  <c r="AC732" i="1"/>
  <c r="AD733" i="1"/>
  <c r="AC733" i="1"/>
  <c r="AD735" i="1"/>
  <c r="AC735" i="1"/>
  <c r="AD724" i="1"/>
  <c r="AC724" i="1"/>
  <c r="AD727" i="1"/>
  <c r="AC727" i="1"/>
  <c r="AD723" i="1"/>
  <c r="AC723" i="1"/>
  <c r="AD726" i="1"/>
  <c r="AC726" i="1"/>
  <c r="AD722" i="1"/>
  <c r="AC722" i="1"/>
  <c r="AD725" i="1"/>
  <c r="AC725" i="1"/>
  <c r="AD721" i="1"/>
  <c r="AC721" i="1"/>
  <c r="AD713" i="1"/>
  <c r="AC713" i="1"/>
  <c r="AD714" i="1"/>
  <c r="AC714" i="1"/>
  <c r="AD716" i="1"/>
  <c r="AC716" i="1"/>
  <c r="U717" i="1"/>
  <c r="V717" i="1" s="1"/>
  <c r="U706" i="1"/>
  <c r="V706" i="1" s="1"/>
  <c r="AD690" i="1"/>
  <c r="AC690" i="1"/>
  <c r="AD693" i="1"/>
  <c r="AC693" i="1"/>
  <c r="AD692" i="1"/>
  <c r="AC692" i="1"/>
  <c r="AD688" i="1"/>
  <c r="AC688" i="1"/>
  <c r="AD694" i="1"/>
  <c r="AC694" i="1"/>
  <c r="AD689" i="1"/>
  <c r="AC689" i="1"/>
  <c r="AD691" i="1"/>
  <c r="AC691" i="1"/>
  <c r="Y695" i="1"/>
  <c r="X695" i="1"/>
  <c r="AD679" i="1"/>
  <c r="AC679" i="1"/>
  <c r="AD682" i="1"/>
  <c r="AC682" i="1"/>
  <c r="AD678" i="1"/>
  <c r="AC678" i="1"/>
  <c r="AD681" i="1"/>
  <c r="AC681" i="1"/>
  <c r="AD677" i="1"/>
  <c r="AC677" i="1"/>
  <c r="AD683" i="1"/>
  <c r="AC683" i="1"/>
  <c r="AD680" i="1"/>
  <c r="AC680" i="1"/>
  <c r="Y684" i="1"/>
  <c r="X684" i="1"/>
  <c r="AD671" i="1"/>
  <c r="AC671" i="1"/>
  <c r="AD670" i="1"/>
  <c r="AC670" i="1"/>
  <c r="AD669" i="1"/>
  <c r="AC669" i="1"/>
  <c r="AD667" i="1"/>
  <c r="AC667" i="1"/>
  <c r="AD666" i="1"/>
  <c r="AC666" i="1"/>
  <c r="AD672" i="1"/>
  <c r="AC672" i="1"/>
  <c r="AD668" i="1"/>
  <c r="AC668" i="1"/>
  <c r="AD660" i="1"/>
  <c r="AC660" i="1"/>
  <c r="AD656" i="1"/>
  <c r="AC656" i="1"/>
  <c r="AD659" i="1"/>
  <c r="AC659" i="1"/>
  <c r="AD655" i="1"/>
  <c r="AC655" i="1"/>
  <c r="AD658" i="1"/>
  <c r="AC658" i="1"/>
  <c r="AD661" i="1"/>
  <c r="AC661" i="1"/>
  <c r="AD657" i="1"/>
  <c r="AC657" i="1"/>
  <c r="Y651" i="1"/>
  <c r="X651" i="1"/>
  <c r="AD650" i="1"/>
  <c r="AC650" i="1"/>
  <c r="AD647" i="1"/>
  <c r="AC647" i="1"/>
  <c r="AD649" i="1"/>
  <c r="AC649" i="1"/>
  <c r="AD646" i="1"/>
  <c r="AC646" i="1"/>
  <c r="AD644" i="1"/>
  <c r="AC644" i="1"/>
  <c r="AD638" i="1"/>
  <c r="AC638" i="1"/>
  <c r="AD634" i="1"/>
  <c r="AC634" i="1"/>
  <c r="AD635" i="1"/>
  <c r="AC635" i="1"/>
  <c r="AD637" i="1"/>
  <c r="AC637" i="1"/>
  <c r="AD633" i="1"/>
  <c r="AC633" i="1"/>
  <c r="AD639" i="1"/>
  <c r="AC639" i="1"/>
  <c r="AD636" i="1"/>
  <c r="AC636" i="1"/>
  <c r="Y640" i="1"/>
  <c r="X640" i="1"/>
  <c r="AD625" i="1"/>
  <c r="AC625" i="1"/>
  <c r="AD628" i="1"/>
  <c r="AC628" i="1"/>
  <c r="AD627" i="1"/>
  <c r="AC627" i="1"/>
  <c r="AD623" i="1"/>
  <c r="AC623" i="1"/>
  <c r="Y629" i="1"/>
  <c r="X629" i="1"/>
  <c r="AD624" i="1"/>
  <c r="AC624" i="1"/>
  <c r="AD626" i="1"/>
  <c r="AC626" i="1"/>
  <c r="AD622" i="1"/>
  <c r="AC622" i="1"/>
  <c r="AD612" i="1"/>
  <c r="AC612" i="1"/>
  <c r="AD615" i="1"/>
  <c r="AC615" i="1"/>
  <c r="AD614" i="1"/>
  <c r="AC614" i="1"/>
  <c r="AD616" i="1"/>
  <c r="AC616" i="1"/>
  <c r="AD611" i="1"/>
  <c r="AC611" i="1"/>
  <c r="AD617" i="1"/>
  <c r="AC617" i="1"/>
  <c r="AD613" i="1"/>
  <c r="AC613" i="1"/>
  <c r="AD603" i="1"/>
  <c r="AC603" i="1"/>
  <c r="AD601" i="1"/>
  <c r="AC601" i="1"/>
  <c r="Y607" i="1"/>
  <c r="X607" i="1"/>
  <c r="AD606" i="1"/>
  <c r="AC606" i="1"/>
  <c r="AD602" i="1"/>
  <c r="AC602" i="1"/>
  <c r="AD605" i="1"/>
  <c r="AC605" i="1"/>
  <c r="AD604" i="1"/>
  <c r="AC604" i="1"/>
  <c r="AD600" i="1"/>
  <c r="AC600" i="1"/>
  <c r="AD591" i="1"/>
  <c r="AC591" i="1"/>
  <c r="AD590" i="1"/>
  <c r="AC590" i="1"/>
  <c r="AD593" i="1"/>
  <c r="AC593" i="1"/>
  <c r="AD589" i="1"/>
  <c r="AC589" i="1"/>
  <c r="AD595" i="1"/>
  <c r="AC595" i="1"/>
  <c r="AD594" i="1"/>
  <c r="AC594" i="1"/>
  <c r="AD592" i="1"/>
  <c r="AC592" i="1"/>
  <c r="Y596" i="1"/>
  <c r="X596" i="1"/>
  <c r="AD579" i="1"/>
  <c r="AC579" i="1"/>
  <c r="AD582" i="1"/>
  <c r="AC582" i="1"/>
  <c r="AD581" i="1"/>
  <c r="AC581" i="1"/>
  <c r="AD583" i="1"/>
  <c r="AC583" i="1"/>
  <c r="AD578" i="1"/>
  <c r="AC578" i="1"/>
  <c r="AD584" i="1"/>
  <c r="AC584" i="1"/>
  <c r="AD580" i="1"/>
  <c r="AC580" i="1"/>
  <c r="AD572" i="1"/>
  <c r="AC572" i="1"/>
  <c r="AD568" i="1"/>
  <c r="AC568" i="1"/>
  <c r="AD571" i="1"/>
  <c r="AC571" i="1"/>
  <c r="AD567" i="1"/>
  <c r="AC567" i="1"/>
  <c r="AD570" i="1"/>
  <c r="AC570" i="1"/>
  <c r="AD573" i="1"/>
  <c r="AC573" i="1"/>
  <c r="AD569" i="1"/>
  <c r="AC569" i="1"/>
  <c r="AD562" i="1"/>
  <c r="AC562" i="1"/>
  <c r="AD558" i="1"/>
  <c r="AC558" i="1"/>
  <c r="AD561" i="1"/>
  <c r="AC561" i="1"/>
  <c r="AD560" i="1"/>
  <c r="AC560" i="1"/>
  <c r="AD556" i="1"/>
  <c r="AC556" i="1"/>
  <c r="AD557" i="1"/>
  <c r="AC557" i="1"/>
  <c r="AD559" i="1"/>
  <c r="AC559" i="1"/>
  <c r="AD546" i="1"/>
  <c r="AC546" i="1"/>
  <c r="AD549" i="1"/>
  <c r="AC549" i="1"/>
  <c r="AD548" i="1"/>
  <c r="AC548" i="1"/>
  <c r="AD550" i="1"/>
  <c r="AC550" i="1"/>
  <c r="AD545" i="1"/>
  <c r="AC545" i="1"/>
  <c r="AD551" i="1"/>
  <c r="AC551" i="1"/>
  <c r="AD547" i="1"/>
  <c r="AC547" i="1"/>
  <c r="AD538" i="1"/>
  <c r="AC538" i="1"/>
  <c r="AD540" i="1"/>
  <c r="AC540" i="1"/>
  <c r="AD537" i="1"/>
  <c r="AC537" i="1"/>
  <c r="U541" i="1"/>
  <c r="V541" i="1" s="1"/>
  <c r="AD527" i="1"/>
  <c r="AC527" i="1"/>
  <c r="AD523" i="1"/>
  <c r="AC523" i="1"/>
  <c r="AD528" i="1"/>
  <c r="AC528" i="1"/>
  <c r="AD526" i="1"/>
  <c r="AC526" i="1"/>
  <c r="AD524" i="1"/>
  <c r="AC524" i="1"/>
  <c r="AD529" i="1"/>
  <c r="AC529" i="1"/>
  <c r="AD525" i="1"/>
  <c r="AC525" i="1"/>
  <c r="AD518" i="1"/>
  <c r="AC518" i="1"/>
  <c r="AD517" i="1"/>
  <c r="AC517" i="1"/>
  <c r="AD515" i="1"/>
  <c r="AC515" i="1"/>
  <c r="U519" i="1"/>
  <c r="V519" i="1" s="1"/>
  <c r="AD506" i="1"/>
  <c r="AC506" i="1"/>
  <c r="AD505" i="1"/>
  <c r="AC505" i="1"/>
  <c r="AD504" i="1"/>
  <c r="AC504" i="1"/>
  <c r="AD502" i="1"/>
  <c r="AC502" i="1"/>
  <c r="AD501" i="1"/>
  <c r="AC501" i="1"/>
  <c r="AD507" i="1"/>
  <c r="AC507" i="1"/>
  <c r="AD503" i="1"/>
  <c r="AC503" i="1"/>
  <c r="AD495" i="1"/>
  <c r="AC495" i="1"/>
  <c r="AD490" i="1"/>
  <c r="AC490" i="1"/>
  <c r="AD493" i="1"/>
  <c r="AC493" i="1"/>
  <c r="AD491" i="1"/>
  <c r="AC491" i="1"/>
  <c r="AD494" i="1"/>
  <c r="AC494" i="1"/>
  <c r="AD496" i="1"/>
  <c r="AC496" i="1"/>
  <c r="AD492" i="1"/>
  <c r="AC492" i="1"/>
  <c r="AD480" i="1"/>
  <c r="AC480" i="1"/>
  <c r="AD483" i="1"/>
  <c r="AC483" i="1"/>
  <c r="AD482" i="1"/>
  <c r="AC482" i="1"/>
  <c r="AD484" i="1"/>
  <c r="AC484" i="1"/>
  <c r="AD479" i="1"/>
  <c r="AC479" i="1"/>
  <c r="AD485" i="1"/>
  <c r="AC485" i="1"/>
  <c r="AD481" i="1"/>
  <c r="AC481" i="1"/>
  <c r="AD473" i="1"/>
  <c r="AC473" i="1"/>
  <c r="AD472" i="1"/>
  <c r="AC472" i="1"/>
  <c r="AD468" i="1"/>
  <c r="AC468" i="1"/>
  <c r="AD471" i="1"/>
  <c r="AC471" i="1"/>
  <c r="AD469" i="1"/>
  <c r="AC469" i="1"/>
  <c r="AD474" i="1"/>
  <c r="AC474" i="1"/>
  <c r="AD470" i="1"/>
  <c r="AC470" i="1"/>
  <c r="AD462" i="1"/>
  <c r="AC462" i="1"/>
  <c r="AD457" i="1"/>
  <c r="AC457" i="1"/>
  <c r="AD460" i="1"/>
  <c r="AC460" i="1"/>
  <c r="AD458" i="1"/>
  <c r="AC458" i="1"/>
  <c r="AD461" i="1"/>
  <c r="AC461" i="1"/>
  <c r="AD463" i="1"/>
  <c r="AC463" i="1"/>
  <c r="AD459" i="1"/>
  <c r="AC459" i="1"/>
  <c r="AD451" i="1"/>
  <c r="AC451" i="1"/>
  <c r="AD447" i="1"/>
  <c r="AC447" i="1"/>
  <c r="AD450" i="1"/>
  <c r="AC450" i="1"/>
  <c r="AD446" i="1"/>
  <c r="AC446" i="1"/>
  <c r="AD449" i="1"/>
  <c r="AC449" i="1"/>
  <c r="AD452" i="1"/>
  <c r="AC452" i="1"/>
  <c r="AD448" i="1"/>
  <c r="AC448" i="1"/>
  <c r="AD435" i="1"/>
  <c r="AC435" i="1"/>
  <c r="AD441" i="1"/>
  <c r="AC441" i="1"/>
  <c r="AD437" i="1"/>
  <c r="AC437" i="1"/>
  <c r="AD436" i="1"/>
  <c r="AC436" i="1"/>
  <c r="AD425" i="1"/>
  <c r="AC425" i="1"/>
  <c r="AD428" i="1"/>
  <c r="AC428" i="1"/>
  <c r="AD426" i="1"/>
  <c r="AC426" i="1"/>
  <c r="AD429" i="1"/>
  <c r="AC429" i="1"/>
  <c r="AD424" i="1"/>
  <c r="AC424" i="1"/>
  <c r="AD430" i="1"/>
  <c r="AC430" i="1"/>
  <c r="AD427" i="1"/>
  <c r="AC427" i="1"/>
  <c r="AD419" i="1"/>
  <c r="AC419" i="1"/>
  <c r="AD415" i="1"/>
  <c r="AC415" i="1"/>
  <c r="AD413" i="1"/>
  <c r="AC413" i="1"/>
  <c r="AD418" i="1"/>
  <c r="AC418" i="1"/>
  <c r="AD414" i="1"/>
  <c r="AC414" i="1"/>
  <c r="AD417" i="1"/>
  <c r="AC417" i="1"/>
  <c r="AD416" i="1"/>
  <c r="AC416" i="1"/>
  <c r="AD407" i="1"/>
  <c r="AC407" i="1"/>
  <c r="AD403" i="1"/>
  <c r="AC403" i="1"/>
  <c r="AD406" i="1"/>
  <c r="AC406" i="1"/>
  <c r="AD402" i="1"/>
  <c r="AC402" i="1"/>
  <c r="AD405" i="1"/>
  <c r="AC405" i="1"/>
  <c r="AD408" i="1"/>
  <c r="AC408" i="1"/>
  <c r="AD404" i="1"/>
  <c r="AC404" i="1"/>
  <c r="AD397" i="1"/>
  <c r="AC397" i="1"/>
  <c r="AD393" i="1"/>
  <c r="AC393" i="1"/>
  <c r="AD391" i="1"/>
  <c r="AC391" i="1"/>
  <c r="AD396" i="1"/>
  <c r="AC396" i="1"/>
  <c r="AD392" i="1"/>
  <c r="AC392" i="1"/>
  <c r="AD395" i="1"/>
  <c r="AC395" i="1"/>
  <c r="AD394" i="1"/>
  <c r="AC394" i="1"/>
  <c r="AD385" i="1"/>
  <c r="AC385" i="1"/>
  <c r="AD384" i="1"/>
  <c r="AC384" i="1"/>
  <c r="AD383" i="1"/>
  <c r="AC383" i="1"/>
  <c r="AD381" i="1"/>
  <c r="AC381" i="1"/>
  <c r="AD380" i="1"/>
  <c r="AC380" i="1"/>
  <c r="AD386" i="1"/>
  <c r="AC386" i="1"/>
  <c r="AD382" i="1"/>
  <c r="AC382" i="1"/>
  <c r="AD374" i="1"/>
  <c r="AC374" i="1"/>
  <c r="AD373" i="1"/>
  <c r="AC373" i="1"/>
  <c r="AD372" i="1"/>
  <c r="AC372" i="1"/>
  <c r="AD370" i="1"/>
  <c r="AC370" i="1"/>
  <c r="AD369" i="1"/>
  <c r="AC369" i="1"/>
  <c r="AD375" i="1"/>
  <c r="AC375" i="1"/>
  <c r="AD371" i="1"/>
  <c r="AC371" i="1"/>
  <c r="AD363" i="1"/>
  <c r="AC363" i="1"/>
  <c r="AD364" i="1"/>
  <c r="AC364" i="1"/>
  <c r="AD362" i="1"/>
  <c r="AC362" i="1"/>
  <c r="U365" i="1"/>
  <c r="V365" i="1" s="1"/>
  <c r="AD352" i="1"/>
  <c r="AC352" i="1"/>
  <c r="AD351" i="1"/>
  <c r="AC351" i="1"/>
  <c r="AD350" i="1"/>
  <c r="AC350" i="1"/>
  <c r="AD348" i="1"/>
  <c r="AC348" i="1"/>
  <c r="AD347" i="1"/>
  <c r="AC347" i="1"/>
  <c r="AD353" i="1"/>
  <c r="AC353" i="1"/>
  <c r="AD349" i="1"/>
  <c r="AC349" i="1"/>
  <c r="AD341" i="1"/>
  <c r="AC341" i="1"/>
  <c r="AD337" i="1"/>
  <c r="AC337" i="1"/>
  <c r="AD340" i="1"/>
  <c r="AC340" i="1"/>
  <c r="AD336" i="1"/>
  <c r="AC336" i="1"/>
  <c r="AD339" i="1"/>
  <c r="AC339" i="1"/>
  <c r="AD342" i="1"/>
  <c r="AC342" i="1"/>
  <c r="AD338" i="1"/>
  <c r="AC338" i="1"/>
  <c r="AD330" i="1"/>
  <c r="AC330" i="1"/>
  <c r="AD328" i="1"/>
  <c r="AC328" i="1"/>
  <c r="AD326" i="1"/>
  <c r="AC326" i="1"/>
  <c r="AD329" i="1"/>
  <c r="AC329" i="1"/>
  <c r="AD325" i="1"/>
  <c r="AC325" i="1"/>
  <c r="AD331" i="1"/>
  <c r="AC331" i="1"/>
  <c r="AD327" i="1"/>
  <c r="AC327" i="1"/>
  <c r="AD316" i="1"/>
  <c r="AC316" i="1"/>
  <c r="AD319" i="1"/>
  <c r="AC319" i="1"/>
  <c r="AD315" i="1"/>
  <c r="AC315" i="1"/>
  <c r="AD318" i="1"/>
  <c r="AC318" i="1"/>
  <c r="AD314" i="1"/>
  <c r="AC314" i="1"/>
  <c r="AD320" i="1"/>
  <c r="AC320" i="1"/>
  <c r="AD317" i="1"/>
  <c r="AC317" i="1"/>
  <c r="Y321" i="1"/>
  <c r="X321" i="1"/>
  <c r="AD309" i="1"/>
  <c r="AC309" i="1"/>
  <c r="AD305" i="1"/>
  <c r="AC305" i="1"/>
  <c r="AD303" i="1"/>
  <c r="AC303" i="1"/>
  <c r="AD308" i="1"/>
  <c r="AC308" i="1"/>
  <c r="AD304" i="1"/>
  <c r="AC304" i="1"/>
  <c r="AD307" i="1"/>
  <c r="AC307" i="1"/>
  <c r="AD306" i="1"/>
  <c r="AC306" i="1"/>
  <c r="Y299" i="1"/>
  <c r="X299" i="1"/>
  <c r="AD294" i="1"/>
  <c r="AC294" i="1"/>
  <c r="AD292" i="1"/>
  <c r="AC292" i="1"/>
  <c r="AD298" i="1"/>
  <c r="AC298" i="1"/>
  <c r="AD295" i="1"/>
  <c r="AC295" i="1"/>
  <c r="AD296" i="1"/>
  <c r="AC296" i="1"/>
  <c r="AD287" i="1"/>
  <c r="AC287" i="1"/>
  <c r="AD282" i="1"/>
  <c r="AC282" i="1"/>
  <c r="AD285" i="1"/>
  <c r="AC285" i="1"/>
  <c r="AD281" i="1"/>
  <c r="AC281" i="1"/>
  <c r="AD283" i="1"/>
  <c r="AC283" i="1"/>
  <c r="AD286" i="1"/>
  <c r="AC286" i="1"/>
  <c r="AD284" i="1"/>
  <c r="AC284" i="1"/>
  <c r="Y288" i="1"/>
  <c r="X288" i="1"/>
  <c r="AD275" i="1"/>
  <c r="AC275" i="1"/>
  <c r="AD273" i="1"/>
  <c r="AC273" i="1"/>
  <c r="AD271" i="1"/>
  <c r="AC271" i="1"/>
  <c r="AD274" i="1"/>
  <c r="AC274" i="1"/>
  <c r="AD270" i="1"/>
  <c r="AC270" i="1"/>
  <c r="AD276" i="1"/>
  <c r="AC276" i="1"/>
  <c r="AD272" i="1"/>
  <c r="AC272" i="1"/>
  <c r="AD263" i="1"/>
  <c r="AC263" i="1"/>
  <c r="AD264" i="1"/>
  <c r="AC264" i="1"/>
  <c r="AD260" i="1"/>
  <c r="AC260" i="1"/>
  <c r="AD259" i="1"/>
  <c r="AC259" i="1"/>
  <c r="AD262" i="1"/>
  <c r="AC262" i="1"/>
  <c r="AD265" i="1"/>
  <c r="AC265" i="1"/>
  <c r="AD261" i="1"/>
  <c r="AC261" i="1"/>
  <c r="AD253" i="1"/>
  <c r="AC253" i="1"/>
  <c r="AD248" i="1"/>
  <c r="AC248" i="1"/>
  <c r="AD251" i="1"/>
  <c r="AC251" i="1"/>
  <c r="AD249" i="1"/>
  <c r="AC249" i="1"/>
  <c r="AD252" i="1"/>
  <c r="AC252" i="1"/>
  <c r="AD254" i="1"/>
  <c r="AC254" i="1"/>
  <c r="AD250" i="1"/>
  <c r="AC250" i="1"/>
  <c r="Y244" i="1"/>
  <c r="X244" i="1"/>
  <c r="AD243" i="1"/>
  <c r="AC243" i="1"/>
  <c r="AD239" i="1"/>
  <c r="AC239" i="1"/>
  <c r="AD237" i="1"/>
  <c r="AC237" i="1"/>
  <c r="AD240" i="1"/>
  <c r="AC240" i="1"/>
  <c r="AD242" i="1"/>
  <c r="AC242" i="1"/>
  <c r="AD238" i="1"/>
  <c r="AC238" i="1"/>
  <c r="AD228" i="1"/>
  <c r="AC228" i="1"/>
  <c r="AD226" i="1"/>
  <c r="AC226" i="1"/>
  <c r="AD232" i="1"/>
  <c r="AC232" i="1"/>
  <c r="AD231" i="1"/>
  <c r="AC231" i="1"/>
  <c r="AD227" i="1"/>
  <c r="AC227" i="1"/>
  <c r="AD230" i="1"/>
  <c r="AC230" i="1"/>
  <c r="AD229" i="1"/>
  <c r="AC229" i="1"/>
  <c r="Y233" i="1"/>
  <c r="X233" i="1"/>
  <c r="AD220" i="1"/>
  <c r="AC220" i="1"/>
  <c r="AD216" i="1"/>
  <c r="AC216" i="1"/>
  <c r="AD219" i="1"/>
  <c r="AC219" i="1"/>
  <c r="AD215" i="1"/>
  <c r="AC215" i="1"/>
  <c r="AD218" i="1"/>
  <c r="AC218" i="1"/>
  <c r="AD221" i="1"/>
  <c r="AC221" i="1"/>
  <c r="AD217" i="1"/>
  <c r="AC217" i="1"/>
  <c r="AD209" i="1"/>
  <c r="AC209" i="1"/>
  <c r="AD205" i="1"/>
  <c r="AC205" i="1"/>
  <c r="AD208" i="1"/>
  <c r="AC208" i="1"/>
  <c r="AD204" i="1"/>
  <c r="AC204" i="1"/>
  <c r="AD207" i="1"/>
  <c r="AC207" i="1"/>
  <c r="AD210" i="1"/>
  <c r="AC210" i="1"/>
  <c r="AD206" i="1"/>
  <c r="AC206" i="1"/>
  <c r="AD194" i="1"/>
  <c r="AC194" i="1"/>
  <c r="AD197" i="1"/>
  <c r="AC197" i="1"/>
  <c r="AD196" i="1"/>
  <c r="AC196" i="1"/>
  <c r="AD198" i="1"/>
  <c r="AC198" i="1"/>
  <c r="AD193" i="1"/>
  <c r="AC193" i="1"/>
  <c r="AD199" i="1"/>
  <c r="AC199" i="1"/>
  <c r="AD195" i="1"/>
  <c r="AC195" i="1"/>
  <c r="AD185" i="1"/>
  <c r="AC185" i="1"/>
  <c r="Y189" i="1"/>
  <c r="X189" i="1"/>
  <c r="AD188" i="1"/>
  <c r="AC188" i="1"/>
  <c r="AD184" i="1"/>
  <c r="AC184" i="1"/>
  <c r="AD187" i="1"/>
  <c r="AC187" i="1"/>
  <c r="AD183" i="1"/>
  <c r="AC183" i="1"/>
  <c r="AD186" i="1"/>
  <c r="AC186" i="1"/>
  <c r="AD182" i="1"/>
  <c r="AC182" i="1"/>
  <c r="Y178" i="1"/>
  <c r="X178" i="1"/>
  <c r="AD175" i="1"/>
  <c r="AC175" i="1"/>
  <c r="AD171" i="1"/>
  <c r="AC171" i="1"/>
  <c r="AD177" i="1"/>
  <c r="AC177" i="1"/>
  <c r="AD173" i="1"/>
  <c r="AC173" i="1"/>
  <c r="AD176" i="1"/>
  <c r="AC176" i="1"/>
  <c r="AD172" i="1"/>
  <c r="AC172" i="1"/>
  <c r="AD165" i="1"/>
  <c r="AC165" i="1"/>
  <c r="AD161" i="1"/>
  <c r="AC161" i="1"/>
  <c r="AD164" i="1"/>
  <c r="AC164" i="1"/>
  <c r="AD160" i="1"/>
  <c r="AC160" i="1"/>
  <c r="AD163" i="1"/>
  <c r="AC163" i="1"/>
  <c r="AD166" i="1"/>
  <c r="AC166" i="1"/>
  <c r="AD162" i="1"/>
  <c r="AC162" i="1"/>
  <c r="AD154" i="1"/>
  <c r="AC154" i="1"/>
  <c r="AD150" i="1"/>
  <c r="AC150" i="1"/>
  <c r="AD153" i="1"/>
  <c r="AC153" i="1"/>
  <c r="AD149" i="1"/>
  <c r="AC149" i="1"/>
  <c r="AD152" i="1"/>
  <c r="AC152" i="1"/>
  <c r="AD155" i="1"/>
  <c r="AC155" i="1"/>
  <c r="AD151" i="1"/>
  <c r="AC151" i="1"/>
  <c r="AD139" i="1"/>
  <c r="AC139" i="1"/>
  <c r="AD142" i="1"/>
  <c r="AC142" i="1"/>
  <c r="AD141" i="1"/>
  <c r="AC141" i="1"/>
  <c r="AD143" i="1"/>
  <c r="AC143" i="1"/>
  <c r="AD138" i="1"/>
  <c r="AC138" i="1"/>
  <c r="AD144" i="1"/>
  <c r="AC144" i="1"/>
  <c r="AD140" i="1"/>
  <c r="AC140" i="1"/>
  <c r="AD132" i="1"/>
  <c r="AC132" i="1"/>
  <c r="AD128" i="1"/>
  <c r="AC128" i="1"/>
  <c r="AD131" i="1"/>
  <c r="AC131" i="1"/>
  <c r="AD127" i="1"/>
  <c r="AC127" i="1"/>
  <c r="AD130" i="1"/>
  <c r="AC130" i="1"/>
  <c r="AD133" i="1"/>
  <c r="AC133" i="1"/>
  <c r="AD129" i="1"/>
  <c r="AC129" i="1"/>
  <c r="AD118" i="1"/>
  <c r="AC118" i="1"/>
  <c r="AD122" i="1"/>
  <c r="AC122" i="1"/>
  <c r="AD121" i="1"/>
  <c r="AC121" i="1"/>
  <c r="AD117" i="1"/>
  <c r="AC117" i="1"/>
  <c r="AD120" i="1"/>
  <c r="AC120" i="1"/>
  <c r="AD116" i="1"/>
  <c r="AC116" i="1"/>
  <c r="AD119" i="1"/>
  <c r="AC119" i="1"/>
  <c r="AD107" i="1"/>
  <c r="AC107" i="1"/>
  <c r="AD105" i="1"/>
  <c r="AC105" i="1"/>
  <c r="AD111" i="1"/>
  <c r="AC111" i="1"/>
  <c r="AD110" i="1"/>
  <c r="AC110" i="1"/>
  <c r="AD106" i="1"/>
  <c r="AC106" i="1"/>
  <c r="AD109" i="1"/>
  <c r="AC109" i="1"/>
  <c r="AD108" i="1"/>
  <c r="AC108" i="1"/>
  <c r="Y112" i="1"/>
  <c r="X112" i="1"/>
  <c r="AD99" i="1"/>
  <c r="AC99" i="1"/>
  <c r="AD95" i="1"/>
  <c r="AC95" i="1"/>
  <c r="AD98" i="1"/>
  <c r="AC98" i="1"/>
  <c r="Y101" i="1"/>
  <c r="X101" i="1"/>
  <c r="AD97" i="1"/>
  <c r="AC97" i="1"/>
  <c r="AD100" i="1"/>
  <c r="AC100" i="1"/>
  <c r="AD96" i="1"/>
  <c r="AC96" i="1"/>
  <c r="AD88" i="1"/>
  <c r="AC88" i="1"/>
  <c r="AC84" i="1"/>
  <c r="AD84" i="1"/>
  <c r="AC87" i="1"/>
  <c r="AD87" i="1"/>
  <c r="AC83" i="1"/>
  <c r="AD83" i="1"/>
  <c r="AC86" i="1"/>
  <c r="AD86" i="1"/>
  <c r="AC89" i="1"/>
  <c r="AD89" i="1"/>
  <c r="AC85" i="1"/>
  <c r="AD85" i="1"/>
  <c r="AC77" i="1"/>
  <c r="AD77" i="1"/>
  <c r="AC75" i="1"/>
  <c r="AD75" i="1"/>
  <c r="AC73" i="1"/>
  <c r="AD73" i="1"/>
  <c r="AC76" i="1"/>
  <c r="AD76" i="1"/>
  <c r="AC72" i="1"/>
  <c r="AD72" i="1"/>
  <c r="AD78" i="1"/>
  <c r="AC78" i="1"/>
  <c r="AC74" i="1"/>
  <c r="AD74" i="1"/>
  <c r="Y68" i="1"/>
  <c r="X68" i="1"/>
  <c r="AD67" i="1"/>
  <c r="AC67" i="1"/>
  <c r="AD63" i="1"/>
  <c r="AC63" i="1"/>
  <c r="AD62" i="1"/>
  <c r="AC62" i="1"/>
  <c r="AD61" i="1"/>
  <c r="AC61" i="1"/>
  <c r="AD64" i="1"/>
  <c r="AC64" i="1"/>
  <c r="AC56" i="1"/>
  <c r="AD56" i="1"/>
  <c r="AC52" i="1"/>
  <c r="AD52" i="1"/>
  <c r="AC55" i="1"/>
  <c r="AD55" i="1"/>
  <c r="AC51" i="1"/>
  <c r="AD51" i="1"/>
  <c r="AC54" i="1"/>
  <c r="AD54" i="1"/>
  <c r="AC50" i="1"/>
  <c r="AD50" i="1"/>
  <c r="AC53" i="1"/>
  <c r="AD53" i="1"/>
  <c r="X57" i="1"/>
  <c r="Y57" i="1"/>
  <c r="AC42" i="1"/>
  <c r="AD42" i="1"/>
  <c r="AC44" i="1"/>
  <c r="AD44" i="1"/>
  <c r="AD40" i="1"/>
  <c r="AC40" i="1"/>
  <c r="AD43" i="1"/>
  <c r="AC43" i="1"/>
  <c r="AD39" i="1"/>
  <c r="AC39" i="1"/>
  <c r="AC45" i="1"/>
  <c r="AD45" i="1"/>
  <c r="AC41" i="1"/>
  <c r="AD41" i="1"/>
  <c r="AC33" i="1"/>
  <c r="AD33" i="1"/>
  <c r="AC29" i="1"/>
  <c r="AD29" i="1"/>
  <c r="AC32" i="1"/>
  <c r="AD32" i="1"/>
  <c r="AC28" i="1"/>
  <c r="AD28" i="1"/>
  <c r="AC31" i="1"/>
  <c r="AD31" i="1"/>
  <c r="AC34" i="1"/>
  <c r="AD34" i="1"/>
  <c r="AC30" i="1"/>
  <c r="AD30" i="1"/>
  <c r="AD23" i="1"/>
  <c r="AC23" i="1"/>
  <c r="AD19" i="1"/>
  <c r="AC19" i="1"/>
  <c r="AD22" i="1"/>
  <c r="AC22" i="1"/>
  <c r="AD18" i="1"/>
  <c r="AC18" i="1"/>
  <c r="AD21" i="1"/>
  <c r="AC21" i="1"/>
  <c r="AD17" i="1"/>
  <c r="AC17" i="1"/>
  <c r="AD20" i="1"/>
  <c r="AC20" i="1"/>
  <c r="U13" i="1"/>
  <c r="V13" i="1" s="1"/>
  <c r="Y1168" i="1" l="1"/>
  <c r="X981" i="1"/>
  <c r="Y959" i="1"/>
  <c r="X959" i="1"/>
  <c r="X948" i="1"/>
  <c r="Y948" i="1"/>
  <c r="Y926" i="1"/>
  <c r="X926" i="1"/>
  <c r="X904" i="1"/>
  <c r="Y904" i="1"/>
  <c r="X893" i="1"/>
  <c r="Y893" i="1"/>
  <c r="X882" i="1"/>
  <c r="Y882" i="1"/>
  <c r="Y849" i="1"/>
  <c r="X849" i="1"/>
  <c r="Y805" i="1"/>
  <c r="X805" i="1"/>
  <c r="Y794" i="1"/>
  <c r="X794" i="1"/>
  <c r="X783" i="1"/>
  <c r="X761" i="1"/>
  <c r="Y761" i="1"/>
  <c r="X739" i="1"/>
  <c r="Y739" i="1"/>
  <c r="X728" i="1"/>
  <c r="Y673" i="1"/>
  <c r="X673" i="1"/>
  <c r="Y662" i="1"/>
  <c r="X662" i="1"/>
  <c r="X618" i="1"/>
  <c r="Y618" i="1"/>
  <c r="Y585" i="1"/>
  <c r="X585" i="1"/>
  <c r="Y574" i="1"/>
  <c r="X574" i="1"/>
  <c r="Y552" i="1"/>
  <c r="X552" i="1"/>
  <c r="Y508" i="1"/>
  <c r="X508" i="1"/>
  <c r="Y497" i="1"/>
  <c r="X497" i="1"/>
  <c r="Y486" i="1"/>
  <c r="X486" i="1"/>
  <c r="X475" i="1"/>
  <c r="Y475" i="1"/>
  <c r="Y464" i="1"/>
  <c r="X464" i="1"/>
  <c r="Y453" i="1"/>
  <c r="X453" i="1"/>
  <c r="X442" i="1"/>
  <c r="Y431" i="1"/>
  <c r="X431" i="1"/>
  <c r="Y420" i="1"/>
  <c r="X420" i="1"/>
  <c r="X398" i="1"/>
  <c r="Y398" i="1"/>
  <c r="Y387" i="1"/>
  <c r="X387" i="1"/>
  <c r="Y376" i="1"/>
  <c r="X376" i="1"/>
  <c r="Y354" i="1"/>
  <c r="X354" i="1"/>
  <c r="X343" i="1"/>
  <c r="Y343" i="1"/>
  <c r="Y332" i="1"/>
  <c r="X332" i="1"/>
  <c r="X310" i="1"/>
  <c r="Y277" i="1"/>
  <c r="Y255" i="1"/>
  <c r="X255" i="1"/>
  <c r="X222" i="1"/>
  <c r="Y222" i="1"/>
  <c r="Y211" i="1"/>
  <c r="X200" i="1"/>
  <c r="X167" i="1"/>
  <c r="Y167" i="1"/>
  <c r="X145" i="1"/>
  <c r="Y145" i="1"/>
  <c r="X123" i="1"/>
  <c r="Y79" i="1"/>
  <c r="X35" i="1"/>
  <c r="X24" i="1"/>
  <c r="Y1047" i="1"/>
  <c r="X1047" i="1"/>
  <c r="Y1036" i="1"/>
  <c r="X1036" i="1"/>
  <c r="Y970" i="1"/>
  <c r="X970" i="1"/>
  <c r="Y937" i="1"/>
  <c r="X937" i="1"/>
  <c r="Y915" i="1"/>
  <c r="X915" i="1"/>
  <c r="Y860" i="1"/>
  <c r="X860" i="1"/>
  <c r="Y816" i="1"/>
  <c r="X816" i="1"/>
  <c r="Y717" i="1"/>
  <c r="X717" i="1"/>
  <c r="Y706" i="1"/>
  <c r="X706" i="1"/>
  <c r="Y541" i="1"/>
  <c r="X541" i="1"/>
  <c r="Y519" i="1"/>
  <c r="X519" i="1"/>
  <c r="Y365" i="1"/>
  <c r="X365" i="1"/>
  <c r="X13" i="1"/>
  <c r="Y13" i="1"/>
</calcChain>
</file>

<file path=xl/sharedStrings.xml><?xml version="1.0" encoding="utf-8"?>
<sst xmlns="http://schemas.openxmlformats.org/spreadsheetml/2006/main" count="3929" uniqueCount="142">
  <si>
    <t>DATE</t>
  </si>
  <si>
    <t>AMPLITUDE</t>
  </si>
  <si>
    <t>DEBUT</t>
  </si>
  <si>
    <t>FIN</t>
  </si>
  <si>
    <t>TOTAL</t>
  </si>
  <si>
    <t>SEMAINE 5 2022</t>
  </si>
  <si>
    <t>PAUSE REPAS</t>
  </si>
  <si>
    <t>AUTRE PAUSE</t>
  </si>
  <si>
    <t>TTE</t>
  </si>
  <si>
    <t>INDEMNITE REPAS</t>
  </si>
  <si>
    <t>TYPE</t>
  </si>
  <si>
    <t>MONTANT</t>
  </si>
  <si>
    <t>TOTAL HEBDO</t>
  </si>
  <si>
    <t>TAUX</t>
  </si>
  <si>
    <t>HEURES SUPPLEMENTAIRES EN CENTIEMES</t>
  </si>
  <si>
    <t>HH:MM</t>
  </si>
  <si>
    <t>CENTIEMES</t>
  </si>
  <si>
    <t>IDAJ EN CENTIEMES</t>
  </si>
  <si>
    <t>SEMAINE 6 2022</t>
  </si>
  <si>
    <t>IR</t>
  </si>
  <si>
    <t>IRU</t>
  </si>
  <si>
    <t>SEMAINE 7 2022</t>
  </si>
  <si>
    <t>SEMAINE 8 2022</t>
  </si>
  <si>
    <t>SEMAINE 9 2022</t>
  </si>
  <si>
    <t>SEMAINE 10 2022</t>
  </si>
  <si>
    <t>SEMAINE 11 2022</t>
  </si>
  <si>
    <t>SEMAINE 12 2022</t>
  </si>
  <si>
    <t>SEMAINE 13 2022</t>
  </si>
  <si>
    <t>SEMAINE 14 2022</t>
  </si>
  <si>
    <t>SEMAINE 15 2022</t>
  </si>
  <si>
    <t>SEMAINE 16 2022</t>
  </si>
  <si>
    <t>SEMAINE 17 2022</t>
  </si>
  <si>
    <t>SEMAINE 18 2022</t>
  </si>
  <si>
    <t>SEMAINE 19 2022</t>
  </si>
  <si>
    <t>SEMAINE 20 2022</t>
  </si>
  <si>
    <t>SEMAINE 21 2022</t>
  </si>
  <si>
    <t>SEMAINE 22 2022</t>
  </si>
  <si>
    <t>SEMAINE 23 2022</t>
  </si>
  <si>
    <t>SEMAINE 24 2022</t>
  </si>
  <si>
    <t>SEMAINE 25 2022</t>
  </si>
  <si>
    <t>SEMAINE 26 2022</t>
  </si>
  <si>
    <t>SEMAINE 27 2022</t>
  </si>
  <si>
    <t>SEMAINE 28 2022</t>
  </si>
  <si>
    <t>SEMAINE 29 2022</t>
  </si>
  <si>
    <t>SEMAINE 30 2022</t>
  </si>
  <si>
    <t>SEMAINE 31 2022</t>
  </si>
  <si>
    <t>SEMAINE 32 2022</t>
  </si>
  <si>
    <t>SEMAINE 33 2022</t>
  </si>
  <si>
    <t>SEMAINE 34 2022</t>
  </si>
  <si>
    <t>SEMAINE 35 2022</t>
  </si>
  <si>
    <t>SEMAINE 36 2022</t>
  </si>
  <si>
    <t>SEMAINE 37 2022</t>
  </si>
  <si>
    <t>SEMAINE 38 2022</t>
  </si>
  <si>
    <t>SEMAINE 39 2022</t>
  </si>
  <si>
    <t>SEMAINE 40 2022</t>
  </si>
  <si>
    <t>SEMAINE 41 2022</t>
  </si>
  <si>
    <t>SEMAINE 42 2022</t>
  </si>
  <si>
    <t>SEMAINE 43 2022</t>
  </si>
  <si>
    <t>SEMAINE 44 2022</t>
  </si>
  <si>
    <t>SEMAINE 45 2022</t>
  </si>
  <si>
    <t>SEMAINE 46 2022</t>
  </si>
  <si>
    <t>SEMAINE 47 2022</t>
  </si>
  <si>
    <t>SEMAINE 48 2022</t>
  </si>
  <si>
    <t>SEMAINE 49 2022</t>
  </si>
  <si>
    <t>SEMAINE 50 2022</t>
  </si>
  <si>
    <t>SEMAINE 51 2022</t>
  </si>
  <si>
    <t>SEMAINE 52 2022</t>
  </si>
  <si>
    <t>SEMAINE 1 2023</t>
  </si>
  <si>
    <t>SEMAINE 2 2023</t>
  </si>
  <si>
    <t>SEMAINE 3 2023</t>
  </si>
  <si>
    <t>SEMAINE 4 2023</t>
  </si>
  <si>
    <t>SEMAINE 5 2023</t>
  </si>
  <si>
    <t>SEMAINE 6 2023</t>
  </si>
  <si>
    <t>SEMAINE 7 2023</t>
  </si>
  <si>
    <t>SEMAINE 8 2023</t>
  </si>
  <si>
    <t>SEMAINE 9 2023</t>
  </si>
  <si>
    <t>SEMAINE 10 2023</t>
  </si>
  <si>
    <t>SEMAINE 11 2023</t>
  </si>
  <si>
    <t>SEMAINE 12 2023</t>
  </si>
  <si>
    <t>SEMAINE 13 2023</t>
  </si>
  <si>
    <t>SEMAINE 14 2023</t>
  </si>
  <si>
    <t>SEMAINE 15 2023</t>
  </si>
  <si>
    <t>SEMAINE 16 2023</t>
  </si>
  <si>
    <t>SEMAINE 17 2023</t>
  </si>
  <si>
    <t>SEMAINE 18 2023</t>
  </si>
  <si>
    <t>SEMAINE 19 2023</t>
  </si>
  <si>
    <t>SEMAINE 20 2023</t>
  </si>
  <si>
    <t>SEMAINE 21 2023</t>
  </si>
  <si>
    <t>SEMAINE 22 2023</t>
  </si>
  <si>
    <t>SEMAINE 23 2023</t>
  </si>
  <si>
    <t>SEMAINE 24 2023</t>
  </si>
  <si>
    <t>SEMAINE 25 2023</t>
  </si>
  <si>
    <t>SEMAINE 26 2023</t>
  </si>
  <si>
    <t>SEMAINE 27 2023</t>
  </si>
  <si>
    <t>SEMAINE 528 2023</t>
  </si>
  <si>
    <t>SEMAINE 29 2023</t>
  </si>
  <si>
    <t>SEMAINE 30 2023</t>
  </si>
  <si>
    <t>SEMAINE 31 2023</t>
  </si>
  <si>
    <t>SEMAINE 32 2023</t>
  </si>
  <si>
    <t>SEMAINE 33 2023</t>
  </si>
  <si>
    <t>SEMAINE 34 2023</t>
  </si>
  <si>
    <t>SEMAINE 35 2023</t>
  </si>
  <si>
    <t>SEMAINE 36 2023</t>
  </si>
  <si>
    <t>SEMAINE 37 2023</t>
  </si>
  <si>
    <t>SEMAINE 38 2023</t>
  </si>
  <si>
    <t>SEMAINE 39 2023</t>
  </si>
  <si>
    <t>SEMAINE 40 2023</t>
  </si>
  <si>
    <t>SEMAINE 41 2023</t>
  </si>
  <si>
    <t>SEMAINE 42 2023</t>
  </si>
  <si>
    <t>SEMAINE 43 2023</t>
  </si>
  <si>
    <t>SEMAINE 44 2023</t>
  </si>
  <si>
    <t>SEMAINE 45 2023</t>
  </si>
  <si>
    <t>SEMAINE 46 2023</t>
  </si>
  <si>
    <t>SEMAINE 47 2023</t>
  </si>
  <si>
    <t>SEMAINE 48 2023</t>
  </si>
  <si>
    <t>SEMAINE 49 2023</t>
  </si>
  <si>
    <t>SEMAINE 50 2023</t>
  </si>
  <si>
    <t>SEMAINE 51 2023</t>
  </si>
  <si>
    <t>SEMAINE 52 2023</t>
  </si>
  <si>
    <t>SEMAINE 1 2024</t>
  </si>
  <si>
    <t>SEMAINE 2 2024</t>
  </si>
  <si>
    <t>CC + IR</t>
  </si>
  <si>
    <t>SEMAINE 3 2024</t>
  </si>
  <si>
    <t>SEMAINE 4 2024</t>
  </si>
  <si>
    <t>SEMAINE 5 2024</t>
  </si>
  <si>
    <t>SEMAINE 6 2024</t>
  </si>
  <si>
    <t>SEMAINE 7 2024</t>
  </si>
  <si>
    <t>SEMAINE 8 2024</t>
  </si>
  <si>
    <t>SEMAINE 9 2024</t>
  </si>
  <si>
    <t>SEMAINE 10 2024</t>
  </si>
  <si>
    <t>SEMAINE 11 2024</t>
  </si>
  <si>
    <t>SEMAINE 12 2024</t>
  </si>
  <si>
    <t>SEMAINE 13 2024</t>
  </si>
  <si>
    <t>SEMAINE 14 2024</t>
  </si>
  <si>
    <t>SEMAINE 15 2024</t>
  </si>
  <si>
    <t>SEMAINE 16 2024</t>
  </si>
  <si>
    <t>SEMAINE 17 2024</t>
  </si>
  <si>
    <t>SEMAINE 18 2024</t>
  </si>
  <si>
    <t>SEMAINE 19 2024</t>
  </si>
  <si>
    <t>SEMAINE 20 2024</t>
  </si>
  <si>
    <t>SEMAINE 21 2024</t>
  </si>
  <si>
    <t>TOTAL EMPLOYEUR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</si>
</sst>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#,##0.00\ &quot;€&quot;"/>
    <numFmt numFmtId="166" formatCode="[h]:mm;@"/>
    <numFmt numFmtId="167" formatCode=";;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14" fontId="0" fillId="0" borderId="2" xfId="0" applyNumberFormat="1" applyBorder="1"/>
    <xf numFmtId="14" fontId="0" fillId="0" borderId="3" xfId="0" applyNumberFormat="1" applyBorder="1"/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8" xfId="0" applyNumberFormat="1" applyBorder="1"/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5" xfId="0" applyNumberFormat="1" applyBorder="1"/>
    <xf numFmtId="164" fontId="0" fillId="0" borderId="16" xfId="0" applyNumberFormat="1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3" xfId="0" applyBorder="1" applyAlignment="1">
      <alignment horizontal="center"/>
    </xf>
    <xf numFmtId="9" fontId="0" fillId="0" borderId="23" xfId="0" applyNumberFormat="1" applyBorder="1" applyAlignment="1">
      <alignment horizontal="center"/>
    </xf>
    <xf numFmtId="164" fontId="0" fillId="0" borderId="22" xfId="0" applyNumberFormat="1" applyBorder="1"/>
    <xf numFmtId="165" fontId="0" fillId="0" borderId="12" xfId="0" applyNumberFormat="1" applyBorder="1"/>
    <xf numFmtId="165" fontId="0" fillId="0" borderId="14" xfId="0" applyNumberFormat="1" applyBorder="1"/>
    <xf numFmtId="165" fontId="0" fillId="0" borderId="4" xfId="0" applyNumberFormat="1" applyBorder="1"/>
    <xf numFmtId="164" fontId="0" fillId="0" borderId="24" xfId="0" applyNumberFormat="1" applyBorder="1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166" fontId="0" fillId="0" borderId="7" xfId="0" applyNumberFormat="1" applyBorder="1"/>
    <xf numFmtId="165" fontId="0" fillId="0" borderId="8" xfId="0" applyNumberFormat="1" applyBorder="1"/>
    <xf numFmtId="9" fontId="0" fillId="0" borderId="25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165" fontId="0" fillId="0" borderId="11" xfId="0" applyNumberFormat="1" applyBorder="1"/>
    <xf numFmtId="165" fontId="0" fillId="0" borderId="9" xfId="0" applyNumberFormat="1" applyBorder="1"/>
    <xf numFmtId="165" fontId="0" fillId="0" borderId="16" xfId="0" applyNumberFormat="1" applyBorder="1"/>
    <xf numFmtId="165" fontId="0" fillId="0" borderId="25" xfId="0" applyNumberFormat="1" applyBorder="1"/>
    <xf numFmtId="165" fontId="0" fillId="0" borderId="21" xfId="0" applyNumberFormat="1" applyBorder="1"/>
    <xf numFmtId="0" fontId="0" fillId="0" borderId="17" xfId="0" applyBorder="1" applyAlignment="1">
      <alignment horizontal="center"/>
    </xf>
    <xf numFmtId="2" fontId="0" fillId="0" borderId="1" xfId="0" applyNumberFormat="1" applyBorder="1"/>
    <xf numFmtId="0" fontId="0" fillId="2" borderId="1" xfId="0" applyFill="1" applyBorder="1" applyAlignment="1">
      <alignment horizontal="center"/>
    </xf>
    <xf numFmtId="2" fontId="0" fillId="0" borderId="29" xfId="0" applyNumberFormat="1" applyBorder="1"/>
    <xf numFmtId="2" fontId="0" fillId="0" borderId="23" xfId="0" applyNumberFormat="1" applyBorder="1"/>
    <xf numFmtId="167" fontId="0" fillId="0" borderId="0" xfId="0" applyNumberFormat="1"/>
    <xf numFmtId="2" fontId="0" fillId="0" borderId="10" xfId="0" applyNumberFormat="1" applyBorder="1"/>
    <xf numFmtId="2" fontId="0" fillId="0" borderId="11" xfId="0" applyNumberFormat="1" applyBorder="1"/>
    <xf numFmtId="9" fontId="0" fillId="0" borderId="30" xfId="0" applyNumberFormat="1" applyBorder="1" applyAlignment="1">
      <alignment horizontal="center"/>
    </xf>
    <xf numFmtId="9" fontId="0" fillId="0" borderId="31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2" fontId="0" fillId="0" borderId="8" xfId="0" applyNumberFormat="1" applyBorder="1"/>
    <xf numFmtId="2" fontId="0" fillId="0" borderId="13" xfId="0" applyNumberFormat="1" applyBorder="1"/>
    <xf numFmtId="2" fontId="0" fillId="0" borderId="15" xfId="0" applyNumberFormat="1" applyBorder="1"/>
    <xf numFmtId="2" fontId="0" fillId="0" borderId="9" xfId="0" applyNumberFormat="1" applyBorder="1"/>
    <xf numFmtId="14" fontId="0" fillId="0" borderId="19" xfId="0" applyNumberFormat="1" applyBorder="1"/>
    <xf numFmtId="17" fontId="0" fillId="0" borderId="13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23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7" xfId="0" applyBorder="1" applyAlignment="1">
      <alignment horizontal="center" vertical="center" textRotation="90"/>
    </xf>
    <xf numFmtId="0" fontId="0" fillId="0" borderId="18" xfId="0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5F6D2-37CF-41D1-960C-DB9DAA9DF56A}">
  <dimension ref="B3:AI1338"/>
  <sheetViews>
    <sheetView tabSelected="1" workbookViewId="0">
      <pane xSplit="3" topLeftCell="W1" activePane="topRight" state="frozen"/>
      <selection activeCell="A212" sqref="A212"/>
      <selection pane="topRight" activeCell="AA24" sqref="AA24"/>
    </sheetView>
  </sheetViews>
  <sheetFormatPr baseColWidth="10" defaultRowHeight="15" x14ac:dyDescent="0.25"/>
  <cols>
    <col min="1" max="1" width="11.42578125" customWidth="1"/>
    <col min="2" max="2" width="4.7109375" customWidth="1"/>
    <col min="19" max="19" width="11.42578125" customWidth="1"/>
    <col min="20" max="20" width="13" customWidth="1"/>
    <col min="22" max="22" width="14.42578125" customWidth="1"/>
  </cols>
  <sheetData>
    <row r="3" spans="2:35" ht="15.75" thickBot="1" x14ac:dyDescent="0.3"/>
    <row r="4" spans="2:35" ht="15.75" thickBot="1" x14ac:dyDescent="0.3">
      <c r="C4" s="60" t="s">
        <v>1</v>
      </c>
      <c r="D4" s="61"/>
      <c r="E4" s="61"/>
      <c r="F4" s="68"/>
      <c r="H4" s="60" t="s">
        <v>6</v>
      </c>
      <c r="I4" s="61"/>
      <c r="J4" s="68"/>
      <c r="L4" s="60" t="s">
        <v>7</v>
      </c>
      <c r="M4" s="61"/>
      <c r="N4" s="68"/>
      <c r="P4" s="60" t="s">
        <v>7</v>
      </c>
      <c r="Q4" s="61"/>
      <c r="R4" s="68"/>
      <c r="U4" s="17" t="s">
        <v>8</v>
      </c>
      <c r="AC4" s="60" t="s">
        <v>17</v>
      </c>
      <c r="AD4" s="61"/>
      <c r="AE4" s="61"/>
      <c r="AF4" s="68"/>
      <c r="AH4" s="60" t="s">
        <v>9</v>
      </c>
      <c r="AI4" s="68"/>
    </row>
    <row r="5" spans="2:35" ht="15.75" thickBot="1" x14ac:dyDescent="0.3">
      <c r="C5" s="4" t="s">
        <v>0</v>
      </c>
      <c r="D5" s="14" t="s">
        <v>2</v>
      </c>
      <c r="E5" s="14" t="s">
        <v>3</v>
      </c>
      <c r="F5" s="15" t="s">
        <v>4</v>
      </c>
      <c r="H5" s="16" t="s">
        <v>2</v>
      </c>
      <c r="I5" s="14" t="s">
        <v>3</v>
      </c>
      <c r="J5" s="15" t="s">
        <v>4</v>
      </c>
      <c r="L5" s="16" t="s">
        <v>2</v>
      </c>
      <c r="M5" s="14" t="s">
        <v>3</v>
      </c>
      <c r="N5" s="15" t="s">
        <v>4</v>
      </c>
      <c r="P5" s="16" t="s">
        <v>2</v>
      </c>
      <c r="Q5" s="14" t="s">
        <v>3</v>
      </c>
      <c r="R5" s="15" t="s">
        <v>4</v>
      </c>
      <c r="U5" s="39" t="s">
        <v>15</v>
      </c>
      <c r="AC5" s="45">
        <v>0.75</v>
      </c>
      <c r="AD5" s="46">
        <v>1</v>
      </c>
      <c r="AE5" s="47" t="s">
        <v>13</v>
      </c>
      <c r="AF5" s="48" t="s">
        <v>11</v>
      </c>
      <c r="AH5" s="18" t="s">
        <v>10</v>
      </c>
      <c r="AI5" s="3" t="s">
        <v>11</v>
      </c>
    </row>
    <row r="6" spans="2:35" x14ac:dyDescent="0.25">
      <c r="B6" s="62" t="s">
        <v>5</v>
      </c>
      <c r="C6" s="1">
        <v>44592</v>
      </c>
      <c r="D6" s="7"/>
      <c r="E6" s="8"/>
      <c r="F6" s="9">
        <f>E6-D6</f>
        <v>0</v>
      </c>
      <c r="G6" s="42">
        <f>F6*24</f>
        <v>0</v>
      </c>
      <c r="H6" s="7"/>
      <c r="I6" s="8"/>
      <c r="J6" s="9">
        <f>I6-H6</f>
        <v>0</v>
      </c>
      <c r="L6" s="7"/>
      <c r="M6" s="8"/>
      <c r="N6" s="9">
        <f>M6-L6</f>
        <v>0</v>
      </c>
      <c r="P6" s="7"/>
      <c r="Q6" s="8"/>
      <c r="R6" s="9">
        <f>Q6-P6</f>
        <v>0</v>
      </c>
      <c r="U6" s="20">
        <f>F6-J6-N6-R6</f>
        <v>0</v>
      </c>
      <c r="AC6" s="43">
        <f>IF(G6&lt;12.01,0,IF(AND(G6&gt;12,G6&lt;13.01),G6-12,IF(G6&gt;3,1)))</f>
        <v>0</v>
      </c>
      <c r="AD6" s="44">
        <f>MAX(G6-13,0)</f>
        <v>0</v>
      </c>
      <c r="AE6" s="32"/>
      <c r="AF6" s="21"/>
      <c r="AH6" s="25"/>
      <c r="AI6" s="21"/>
    </row>
    <row r="7" spans="2:35" x14ac:dyDescent="0.25">
      <c r="B7" s="63"/>
      <c r="C7" s="1">
        <v>44593</v>
      </c>
      <c r="D7" s="10">
        <v>0.38541666666666669</v>
      </c>
      <c r="E7" s="5">
        <v>0.64583333333333337</v>
      </c>
      <c r="F7" s="11">
        <f t="shared" ref="F7:F12" si="0">E7-D7</f>
        <v>0.26041666666666669</v>
      </c>
      <c r="G7" s="42">
        <f t="shared" ref="G7:G12" si="1">F7*24</f>
        <v>6.25</v>
      </c>
      <c r="H7" s="10">
        <v>0.48958333333333331</v>
      </c>
      <c r="I7" s="5">
        <v>0.53125</v>
      </c>
      <c r="J7" s="11">
        <f t="shared" ref="J7:J12" si="2">I7-H7</f>
        <v>4.1666666666666685E-2</v>
      </c>
      <c r="L7" s="10"/>
      <c r="M7" s="5"/>
      <c r="N7" s="11">
        <f>M7-L7</f>
        <v>0</v>
      </c>
      <c r="P7" s="10"/>
      <c r="Q7" s="5"/>
      <c r="R7" s="11">
        <f t="shared" ref="R7:R12" si="3">Q7-P7</f>
        <v>0</v>
      </c>
      <c r="U7" s="20">
        <f t="shared" ref="U7:U12" si="4">F7-J7-N7-R7</f>
        <v>0.21875</v>
      </c>
      <c r="AC7" s="50">
        <f t="shared" ref="AC7:AC12" si="5">IF(G7&lt;12.01,0,IF(AND(G7&gt;12,G7&lt;13.01),G7-12,IF(G7&gt;3,1)))</f>
        <v>0</v>
      </c>
      <c r="AD7" s="49">
        <f t="shared" ref="AD7:AD12" si="6">MAX(G7-13,0)</f>
        <v>0</v>
      </c>
      <c r="AE7" s="29"/>
      <c r="AF7" s="22"/>
      <c r="AH7" s="26"/>
      <c r="AI7" s="22"/>
    </row>
    <row r="8" spans="2:35" x14ac:dyDescent="0.25">
      <c r="B8" s="63"/>
      <c r="C8" s="1">
        <v>44594</v>
      </c>
      <c r="D8" s="10">
        <v>0.46875</v>
      </c>
      <c r="E8" s="5">
        <v>0.83333333333333337</v>
      </c>
      <c r="F8" s="11">
        <f t="shared" si="0"/>
        <v>0.36458333333333337</v>
      </c>
      <c r="G8" s="42">
        <f t="shared" si="1"/>
        <v>8.75</v>
      </c>
      <c r="H8" s="10">
        <v>0.51041666666666663</v>
      </c>
      <c r="I8" s="5">
        <v>0.54166666666666663</v>
      </c>
      <c r="J8" s="11">
        <f t="shared" si="2"/>
        <v>3.125E-2</v>
      </c>
      <c r="L8" s="10"/>
      <c r="M8" s="5"/>
      <c r="N8" s="24">
        <f t="shared" ref="N8:N12" si="7">M8-L8</f>
        <v>0</v>
      </c>
      <c r="P8" s="10"/>
      <c r="Q8" s="5"/>
      <c r="R8" s="11">
        <f t="shared" si="3"/>
        <v>0</v>
      </c>
      <c r="U8" s="20">
        <f t="shared" si="4"/>
        <v>0.33333333333333337</v>
      </c>
      <c r="AC8" s="50">
        <f t="shared" si="5"/>
        <v>0</v>
      </c>
      <c r="AD8" s="49">
        <f t="shared" si="6"/>
        <v>0</v>
      </c>
      <c r="AE8" s="29"/>
      <c r="AF8" s="22"/>
      <c r="AH8" s="26"/>
      <c r="AI8" s="22"/>
    </row>
    <row r="9" spans="2:35" x14ac:dyDescent="0.25">
      <c r="B9" s="63"/>
      <c r="C9" s="1">
        <v>44595</v>
      </c>
      <c r="D9" s="10">
        <v>0.35416666666666669</v>
      </c>
      <c r="E9" s="5">
        <v>0.69791666666666663</v>
      </c>
      <c r="F9" s="11">
        <f t="shared" si="0"/>
        <v>0.34374999999999994</v>
      </c>
      <c r="G9" s="42">
        <f t="shared" si="1"/>
        <v>8.2499999999999982</v>
      </c>
      <c r="H9" s="10"/>
      <c r="I9" s="5"/>
      <c r="J9" s="11">
        <f t="shared" si="2"/>
        <v>0</v>
      </c>
      <c r="L9" s="10"/>
      <c r="M9" s="5"/>
      <c r="N9" s="11">
        <f t="shared" si="7"/>
        <v>0</v>
      </c>
      <c r="P9" s="10"/>
      <c r="Q9" s="5"/>
      <c r="R9" s="11">
        <f t="shared" si="3"/>
        <v>0</v>
      </c>
      <c r="U9" s="20">
        <f t="shared" si="4"/>
        <v>0.34374999999999994</v>
      </c>
      <c r="AC9" s="50">
        <f t="shared" si="5"/>
        <v>0</v>
      </c>
      <c r="AD9" s="49">
        <f t="shared" si="6"/>
        <v>0</v>
      </c>
      <c r="AE9" s="29"/>
      <c r="AF9" s="22"/>
      <c r="AH9" s="26"/>
      <c r="AI9" s="22"/>
    </row>
    <row r="10" spans="2:35" ht="15.75" thickBot="1" x14ac:dyDescent="0.3">
      <c r="B10" s="63"/>
      <c r="C10" s="1">
        <v>44596</v>
      </c>
      <c r="D10" s="10">
        <v>0.47916666666666669</v>
      </c>
      <c r="E10" s="5">
        <v>0.80208333333333337</v>
      </c>
      <c r="F10" s="11">
        <f t="shared" si="0"/>
        <v>0.32291666666666669</v>
      </c>
      <c r="G10" s="42">
        <f t="shared" si="1"/>
        <v>7.75</v>
      </c>
      <c r="H10" s="10"/>
      <c r="I10" s="5"/>
      <c r="J10" s="11">
        <f t="shared" si="2"/>
        <v>0</v>
      </c>
      <c r="L10" s="10"/>
      <c r="M10" s="5"/>
      <c r="N10" s="11">
        <v>1.3888888888888888E-2</v>
      </c>
      <c r="P10" s="10"/>
      <c r="Q10" s="5"/>
      <c r="R10" s="11">
        <f t="shared" si="3"/>
        <v>0</v>
      </c>
      <c r="U10" s="20">
        <f t="shared" si="4"/>
        <v>0.30902777777777779</v>
      </c>
      <c r="AC10" s="50">
        <f t="shared" si="5"/>
        <v>0</v>
      </c>
      <c r="AD10" s="49">
        <f t="shared" si="6"/>
        <v>0</v>
      </c>
      <c r="AE10" s="29"/>
      <c r="AF10" s="22"/>
      <c r="AH10" s="26"/>
      <c r="AI10" s="22"/>
    </row>
    <row r="11" spans="2:35" ht="15.75" thickBot="1" x14ac:dyDescent="0.3">
      <c r="B11" s="63"/>
      <c r="C11" s="1">
        <v>44597</v>
      </c>
      <c r="D11" s="10"/>
      <c r="E11" s="5"/>
      <c r="F11" s="24">
        <f t="shared" si="0"/>
        <v>0</v>
      </c>
      <c r="G11" s="42">
        <f t="shared" si="1"/>
        <v>0</v>
      </c>
      <c r="H11" s="10"/>
      <c r="I11" s="5"/>
      <c r="J11" s="11">
        <f t="shared" si="2"/>
        <v>0</v>
      </c>
      <c r="L11" s="10"/>
      <c r="M11" s="5"/>
      <c r="N11" s="11">
        <f t="shared" si="7"/>
        <v>0</v>
      </c>
      <c r="P11" s="10"/>
      <c r="Q11" s="5"/>
      <c r="R11" s="11">
        <f t="shared" si="3"/>
        <v>0</v>
      </c>
      <c r="U11" s="20">
        <f t="shared" si="4"/>
        <v>0</v>
      </c>
      <c r="X11" s="65" t="s">
        <v>14</v>
      </c>
      <c r="Y11" s="66"/>
      <c r="Z11" s="66"/>
      <c r="AA11" s="67"/>
      <c r="AC11" s="50">
        <f t="shared" si="5"/>
        <v>0</v>
      </c>
      <c r="AD11" s="49">
        <f t="shared" si="6"/>
        <v>0</v>
      </c>
      <c r="AE11" s="29"/>
      <c r="AF11" s="22"/>
      <c r="AH11" s="26"/>
      <c r="AI11" s="22"/>
    </row>
    <row r="12" spans="2:35" ht="15.75" thickBot="1" x14ac:dyDescent="0.3">
      <c r="B12" s="64"/>
      <c r="C12" s="2">
        <v>44598</v>
      </c>
      <c r="D12" s="12"/>
      <c r="E12" s="6"/>
      <c r="F12" s="13">
        <f t="shared" si="0"/>
        <v>0</v>
      </c>
      <c r="G12" s="42">
        <f t="shared" si="1"/>
        <v>0</v>
      </c>
      <c r="H12" s="12"/>
      <c r="I12" s="6"/>
      <c r="J12" s="13">
        <f t="shared" si="2"/>
        <v>0</v>
      </c>
      <c r="L12" s="12"/>
      <c r="M12" s="6"/>
      <c r="N12" s="13">
        <f t="shared" si="7"/>
        <v>0</v>
      </c>
      <c r="P12" s="12"/>
      <c r="Q12" s="6"/>
      <c r="R12" s="13">
        <f t="shared" si="3"/>
        <v>0</v>
      </c>
      <c r="U12" s="20">
        <f t="shared" si="4"/>
        <v>0</v>
      </c>
      <c r="V12" s="37" t="s">
        <v>16</v>
      </c>
      <c r="X12" s="19">
        <v>1.25</v>
      </c>
      <c r="Y12" s="30">
        <v>1.5</v>
      </c>
      <c r="Z12" s="31" t="s">
        <v>13</v>
      </c>
      <c r="AA12" s="15" t="s">
        <v>11</v>
      </c>
      <c r="AC12" s="51">
        <f t="shared" si="5"/>
        <v>0</v>
      </c>
      <c r="AD12" s="52">
        <f t="shared" si="6"/>
        <v>0</v>
      </c>
      <c r="AE12" s="33"/>
      <c r="AF12" s="34"/>
      <c r="AH12" s="27"/>
      <c r="AI12" s="23"/>
    </row>
    <row r="13" spans="2:35" ht="15.75" thickBot="1" x14ac:dyDescent="0.3">
      <c r="T13" s="17" t="s">
        <v>12</v>
      </c>
      <c r="U13" s="28">
        <f>U6+U7+U8+U9+U10+U11+U12</f>
        <v>1.2048611111111112</v>
      </c>
      <c r="V13" s="38">
        <f>U13*24</f>
        <v>28.916666666666668</v>
      </c>
      <c r="X13" s="41">
        <f>IF(V13&lt;35.01,0,IF(AND(V13&gt;35,V13&lt;43.01),V13-35,IF(V13&gt;43,8)))</f>
        <v>0</v>
      </c>
      <c r="Y13" s="40">
        <f>MAX(V13-43,0)</f>
        <v>0</v>
      </c>
      <c r="Z13" s="35">
        <v>11.21</v>
      </c>
      <c r="AA13" s="36">
        <f>((Z13*1.25)*X13)+((Z13*1.5)*Y13)</f>
        <v>0</v>
      </c>
    </row>
    <row r="14" spans="2:35" ht="15.75" thickBot="1" x14ac:dyDescent="0.3"/>
    <row r="15" spans="2:35" ht="15.75" thickBot="1" x14ac:dyDescent="0.3">
      <c r="C15" s="60" t="s">
        <v>1</v>
      </c>
      <c r="D15" s="61"/>
      <c r="E15" s="61"/>
      <c r="F15" s="68"/>
      <c r="H15" s="60" t="s">
        <v>6</v>
      </c>
      <c r="I15" s="61"/>
      <c r="J15" s="68"/>
      <c r="L15" s="60" t="s">
        <v>7</v>
      </c>
      <c r="M15" s="61"/>
      <c r="N15" s="68"/>
      <c r="P15" s="60" t="s">
        <v>7</v>
      </c>
      <c r="Q15" s="61"/>
      <c r="R15" s="68"/>
      <c r="U15" s="17" t="s">
        <v>8</v>
      </c>
      <c r="AC15" s="60" t="s">
        <v>17</v>
      </c>
      <c r="AD15" s="61"/>
      <c r="AE15" s="61"/>
      <c r="AF15" s="68"/>
      <c r="AH15" s="60" t="s">
        <v>9</v>
      </c>
      <c r="AI15" s="68"/>
    </row>
    <row r="16" spans="2:35" ht="15.75" thickBot="1" x14ac:dyDescent="0.3">
      <c r="C16" s="4" t="s">
        <v>0</v>
      </c>
      <c r="D16" s="14" t="s">
        <v>2</v>
      </c>
      <c r="E16" s="14" t="s">
        <v>3</v>
      </c>
      <c r="F16" s="15" t="s">
        <v>4</v>
      </c>
      <c r="H16" s="16" t="s">
        <v>2</v>
      </c>
      <c r="I16" s="14" t="s">
        <v>3</v>
      </c>
      <c r="J16" s="15" t="s">
        <v>4</v>
      </c>
      <c r="L16" s="16" t="s">
        <v>2</v>
      </c>
      <c r="M16" s="14" t="s">
        <v>3</v>
      </c>
      <c r="N16" s="15" t="s">
        <v>4</v>
      </c>
      <c r="P16" s="16" t="s">
        <v>2</v>
      </c>
      <c r="Q16" s="14" t="s">
        <v>3</v>
      </c>
      <c r="R16" s="15" t="s">
        <v>4</v>
      </c>
      <c r="U16" s="39" t="s">
        <v>15</v>
      </c>
      <c r="AC16" s="45">
        <v>0.75</v>
      </c>
      <c r="AD16" s="46">
        <v>1</v>
      </c>
      <c r="AE16" s="47" t="s">
        <v>13</v>
      </c>
      <c r="AF16" s="48" t="s">
        <v>11</v>
      </c>
      <c r="AH16" s="18" t="s">
        <v>10</v>
      </c>
      <c r="AI16" s="3" t="s">
        <v>11</v>
      </c>
    </row>
    <row r="17" spans="2:35" x14ac:dyDescent="0.25">
      <c r="B17" s="62" t="s">
        <v>18</v>
      </c>
      <c r="C17" s="1">
        <v>44599</v>
      </c>
      <c r="D17" s="7">
        <v>0.4375</v>
      </c>
      <c r="E17" s="8">
        <v>0.70833333333333337</v>
      </c>
      <c r="F17" s="9">
        <f>E17-D17</f>
        <v>0.27083333333333337</v>
      </c>
      <c r="G17" s="42">
        <f>F17*24</f>
        <v>6.5000000000000009</v>
      </c>
      <c r="H17" s="7">
        <v>0.5625</v>
      </c>
      <c r="I17" s="8">
        <v>0.60416666666666663</v>
      </c>
      <c r="J17" s="9">
        <f>I17-H17</f>
        <v>4.166666666666663E-2</v>
      </c>
      <c r="L17" s="7">
        <v>0.45833333333333331</v>
      </c>
      <c r="M17" s="8">
        <v>0.47222222222222221</v>
      </c>
      <c r="N17" s="9">
        <f>M17-L17</f>
        <v>1.3888888888888895E-2</v>
      </c>
      <c r="P17" s="7"/>
      <c r="Q17" s="8"/>
      <c r="R17" s="9">
        <f>Q17-P17</f>
        <v>0</v>
      </c>
      <c r="U17" s="20">
        <f>F17-J17-N17-R17</f>
        <v>0.21527777777777785</v>
      </c>
      <c r="AC17" s="43">
        <f>IF(G17&lt;12.01,0,IF(AND(G17&gt;12,G17&lt;13.01),G17-12,IF(G17&gt;3,1)))</f>
        <v>0</v>
      </c>
      <c r="AD17" s="44">
        <f>MAX(G17-13,0)</f>
        <v>0</v>
      </c>
      <c r="AE17" s="32"/>
      <c r="AF17" s="21"/>
      <c r="AH17" s="25"/>
      <c r="AI17" s="21"/>
    </row>
    <row r="18" spans="2:35" x14ac:dyDescent="0.25">
      <c r="B18" s="63"/>
      <c r="C18" s="1">
        <v>44600</v>
      </c>
      <c r="D18" s="10">
        <v>0.38541666666666669</v>
      </c>
      <c r="E18" s="5">
        <v>0.83333333333333337</v>
      </c>
      <c r="F18" s="11">
        <f t="shared" ref="F18:F23" si="8">E18-D18</f>
        <v>0.44791666666666669</v>
      </c>
      <c r="G18" s="42">
        <f t="shared" ref="G18:G23" si="9">F18*24</f>
        <v>10.75</v>
      </c>
      <c r="H18" s="10">
        <v>0.48958333333333331</v>
      </c>
      <c r="I18" s="5">
        <v>0.51041666666666663</v>
      </c>
      <c r="J18" s="11">
        <f t="shared" ref="J18:J23" si="10">I18-H18</f>
        <v>2.0833333333333315E-2</v>
      </c>
      <c r="L18" s="10">
        <v>0.41666666666666669</v>
      </c>
      <c r="M18" s="5">
        <v>0.43055555555555558</v>
      </c>
      <c r="N18" s="11">
        <f>M18-L18</f>
        <v>1.3888888888888895E-2</v>
      </c>
      <c r="P18" s="10">
        <v>0.70833333333333337</v>
      </c>
      <c r="Q18" s="5">
        <v>0.72222222222222221</v>
      </c>
      <c r="R18" s="11">
        <f t="shared" ref="R18:R23" si="11">Q18-P18</f>
        <v>1.388888888888884E-2</v>
      </c>
      <c r="U18" s="20">
        <f t="shared" ref="U18:U23" si="12">F18-J18-N18-R18</f>
        <v>0.39930555555555564</v>
      </c>
      <c r="AC18" s="50">
        <f t="shared" ref="AC18:AC23" si="13">IF(G18&lt;12.01,0,IF(AND(G18&gt;12,G18&lt;13.01),G18-12,IF(G18&gt;3,1)))</f>
        <v>0</v>
      </c>
      <c r="AD18" s="49">
        <f t="shared" ref="AD18:AD23" si="14">MAX(G18-13,0)</f>
        <v>0</v>
      </c>
      <c r="AE18" s="29"/>
      <c r="AF18" s="22"/>
      <c r="AH18" s="26" t="s">
        <v>20</v>
      </c>
      <c r="AI18" s="22">
        <v>8.57</v>
      </c>
    </row>
    <row r="19" spans="2:35" x14ac:dyDescent="0.25">
      <c r="B19" s="63"/>
      <c r="C19" s="1">
        <v>44601</v>
      </c>
      <c r="D19" s="10">
        <v>0.51041666666666663</v>
      </c>
      <c r="E19" s="5">
        <v>0.76041666666666663</v>
      </c>
      <c r="F19" s="11">
        <f t="shared" si="8"/>
        <v>0.25</v>
      </c>
      <c r="G19" s="42">
        <f t="shared" si="9"/>
        <v>6</v>
      </c>
      <c r="H19" s="10"/>
      <c r="I19" s="5"/>
      <c r="J19" s="11">
        <f t="shared" si="10"/>
        <v>0</v>
      </c>
      <c r="L19" s="10"/>
      <c r="M19" s="5"/>
      <c r="N19" s="24">
        <v>1.3888888888888888E-2</v>
      </c>
      <c r="P19" s="10"/>
      <c r="Q19" s="5"/>
      <c r="R19" s="11">
        <f t="shared" si="11"/>
        <v>0</v>
      </c>
      <c r="U19" s="20">
        <f t="shared" si="12"/>
        <v>0.2361111111111111</v>
      </c>
      <c r="AC19" s="50">
        <f t="shared" si="13"/>
        <v>0</v>
      </c>
      <c r="AD19" s="49">
        <f t="shared" si="14"/>
        <v>0</v>
      </c>
      <c r="AE19" s="29"/>
      <c r="AF19" s="22"/>
      <c r="AH19" s="26"/>
      <c r="AI19" s="22"/>
    </row>
    <row r="20" spans="2:35" x14ac:dyDescent="0.25">
      <c r="B20" s="63"/>
      <c r="C20" s="1">
        <v>44602</v>
      </c>
      <c r="D20" s="10">
        <v>0.21875</v>
      </c>
      <c r="E20" s="5">
        <v>0.64583333333333337</v>
      </c>
      <c r="F20" s="11">
        <f t="shared" si="8"/>
        <v>0.42708333333333337</v>
      </c>
      <c r="G20" s="42">
        <f t="shared" si="9"/>
        <v>10.25</v>
      </c>
      <c r="H20" s="10">
        <v>0.47916666666666669</v>
      </c>
      <c r="I20" s="5">
        <v>0.5</v>
      </c>
      <c r="J20" s="11">
        <f t="shared" si="10"/>
        <v>2.0833333333333315E-2</v>
      </c>
      <c r="L20" s="10"/>
      <c r="M20" s="5"/>
      <c r="N20" s="11">
        <f t="shared" ref="N20:N23" si="15">M20-L20</f>
        <v>0</v>
      </c>
      <c r="P20" s="10"/>
      <c r="Q20" s="5"/>
      <c r="R20" s="11">
        <f t="shared" si="11"/>
        <v>0</v>
      </c>
      <c r="U20" s="20">
        <f t="shared" si="12"/>
        <v>0.40625000000000006</v>
      </c>
      <c r="AC20" s="50">
        <f t="shared" si="13"/>
        <v>0</v>
      </c>
      <c r="AD20" s="49">
        <f t="shared" si="14"/>
        <v>0</v>
      </c>
      <c r="AE20" s="29"/>
      <c r="AF20" s="22"/>
      <c r="AH20" s="26" t="s">
        <v>19</v>
      </c>
      <c r="AI20" s="22">
        <v>13.88</v>
      </c>
    </row>
    <row r="21" spans="2:35" ht="15.75" thickBot="1" x14ac:dyDescent="0.3">
      <c r="B21" s="63"/>
      <c r="C21" s="1">
        <v>44603</v>
      </c>
      <c r="D21" s="10"/>
      <c r="E21" s="5"/>
      <c r="F21" s="11">
        <f t="shared" si="8"/>
        <v>0</v>
      </c>
      <c r="G21" s="42">
        <f t="shared" si="9"/>
        <v>0</v>
      </c>
      <c r="H21" s="10"/>
      <c r="I21" s="5"/>
      <c r="J21" s="11">
        <f t="shared" si="10"/>
        <v>0</v>
      </c>
      <c r="L21" s="10"/>
      <c r="M21" s="5"/>
      <c r="N21" s="11">
        <f t="shared" si="15"/>
        <v>0</v>
      </c>
      <c r="P21" s="10"/>
      <c r="Q21" s="5"/>
      <c r="R21" s="11">
        <f t="shared" si="11"/>
        <v>0</v>
      </c>
      <c r="U21" s="20">
        <f t="shared" si="12"/>
        <v>0</v>
      </c>
      <c r="AC21" s="50">
        <f t="shared" si="13"/>
        <v>0</v>
      </c>
      <c r="AD21" s="49">
        <f t="shared" si="14"/>
        <v>0</v>
      </c>
      <c r="AE21" s="29"/>
      <c r="AF21" s="22"/>
      <c r="AH21" s="26"/>
      <c r="AI21" s="22"/>
    </row>
    <row r="22" spans="2:35" ht="15.75" thickBot="1" x14ac:dyDescent="0.3">
      <c r="B22" s="63"/>
      <c r="C22" s="1">
        <v>44604</v>
      </c>
      <c r="D22" s="10">
        <v>0.53125</v>
      </c>
      <c r="E22" s="5">
        <v>0.79166666666666663</v>
      </c>
      <c r="F22" s="24">
        <f t="shared" si="8"/>
        <v>0.26041666666666663</v>
      </c>
      <c r="G22" s="42">
        <f t="shared" si="9"/>
        <v>6.2499999999999991</v>
      </c>
      <c r="H22" s="10"/>
      <c r="I22" s="5"/>
      <c r="J22" s="11">
        <f t="shared" si="10"/>
        <v>0</v>
      </c>
      <c r="L22" s="10">
        <v>0.5625</v>
      </c>
      <c r="M22" s="5">
        <v>0.58333333333333337</v>
      </c>
      <c r="N22" s="11">
        <f t="shared" si="15"/>
        <v>2.083333333333337E-2</v>
      </c>
      <c r="P22" s="10"/>
      <c r="Q22" s="5"/>
      <c r="R22" s="11">
        <f t="shared" si="11"/>
        <v>0</v>
      </c>
      <c r="U22" s="20">
        <f t="shared" si="12"/>
        <v>0.23958333333333326</v>
      </c>
      <c r="X22" s="65" t="s">
        <v>14</v>
      </c>
      <c r="Y22" s="66"/>
      <c r="Z22" s="66"/>
      <c r="AA22" s="67"/>
      <c r="AC22" s="50">
        <f t="shared" si="13"/>
        <v>0</v>
      </c>
      <c r="AD22" s="49">
        <f t="shared" si="14"/>
        <v>0</v>
      </c>
      <c r="AE22" s="29"/>
      <c r="AF22" s="22"/>
      <c r="AH22" s="26"/>
      <c r="AI22" s="22"/>
    </row>
    <row r="23" spans="2:35" ht="15.75" thickBot="1" x14ac:dyDescent="0.3">
      <c r="B23" s="64"/>
      <c r="C23" s="53">
        <v>44605</v>
      </c>
      <c r="D23" s="12"/>
      <c r="E23" s="6"/>
      <c r="F23" s="13">
        <f t="shared" si="8"/>
        <v>0</v>
      </c>
      <c r="G23" s="42">
        <f t="shared" si="9"/>
        <v>0</v>
      </c>
      <c r="H23" s="12"/>
      <c r="I23" s="6"/>
      <c r="J23" s="13">
        <f t="shared" si="10"/>
        <v>0</v>
      </c>
      <c r="L23" s="12"/>
      <c r="M23" s="6"/>
      <c r="N23" s="13">
        <f t="shared" si="15"/>
        <v>0</v>
      </c>
      <c r="P23" s="12"/>
      <c r="Q23" s="6"/>
      <c r="R23" s="13">
        <f t="shared" si="11"/>
        <v>0</v>
      </c>
      <c r="U23" s="20">
        <f t="shared" si="12"/>
        <v>0</v>
      </c>
      <c r="V23" s="37" t="s">
        <v>16</v>
      </c>
      <c r="X23" s="19">
        <v>1.25</v>
      </c>
      <c r="Y23" s="30">
        <v>1.5</v>
      </c>
      <c r="Z23" s="31" t="s">
        <v>13</v>
      </c>
      <c r="AA23" s="15" t="s">
        <v>11</v>
      </c>
      <c r="AC23" s="51">
        <f t="shared" si="13"/>
        <v>0</v>
      </c>
      <c r="AD23" s="52">
        <f t="shared" si="14"/>
        <v>0</v>
      </c>
      <c r="AE23" s="33"/>
      <c r="AF23" s="34"/>
      <c r="AH23" s="27"/>
      <c r="AI23" s="23"/>
    </row>
    <row r="24" spans="2:35" ht="15.75" thickBot="1" x14ac:dyDescent="0.3">
      <c r="T24" s="17" t="s">
        <v>12</v>
      </c>
      <c r="U24" s="28">
        <f>U17+U18+U19+U20+U21+U22+U23</f>
        <v>1.4965277777777779</v>
      </c>
      <c r="V24" s="38">
        <f>U24*24</f>
        <v>35.916666666666671</v>
      </c>
      <c r="X24" s="41">
        <f>IF(V24&lt;35.01,0,IF(AND(V24&gt;35,V24&lt;43.01),V24-35,IF(V24&gt;43,8)))</f>
        <v>0.9166666666666714</v>
      </c>
      <c r="Y24" s="40">
        <f>MAX(V24-43,0)</f>
        <v>0</v>
      </c>
      <c r="Z24" s="35">
        <v>11.21</v>
      </c>
      <c r="AA24" s="36">
        <f>((Z24*1.25)*X24)+((Z24*1.5)*Y24)</f>
        <v>12.844791666666733</v>
      </c>
    </row>
    <row r="25" spans="2:35" ht="15.75" thickBot="1" x14ac:dyDescent="0.3"/>
    <row r="26" spans="2:35" ht="15.75" thickBot="1" x14ac:dyDescent="0.3">
      <c r="C26" s="60" t="s">
        <v>1</v>
      </c>
      <c r="D26" s="61"/>
      <c r="E26" s="61"/>
      <c r="F26" s="68"/>
      <c r="H26" s="60" t="s">
        <v>6</v>
      </c>
      <c r="I26" s="61"/>
      <c r="J26" s="68"/>
      <c r="L26" s="60" t="s">
        <v>7</v>
      </c>
      <c r="M26" s="61"/>
      <c r="N26" s="68"/>
      <c r="P26" s="60" t="s">
        <v>7</v>
      </c>
      <c r="Q26" s="61"/>
      <c r="R26" s="68"/>
      <c r="U26" s="17" t="s">
        <v>8</v>
      </c>
      <c r="AC26" s="60" t="s">
        <v>17</v>
      </c>
      <c r="AD26" s="61"/>
      <c r="AE26" s="61"/>
      <c r="AF26" s="68"/>
      <c r="AH26" s="60" t="s">
        <v>9</v>
      </c>
      <c r="AI26" s="68"/>
    </row>
    <row r="27" spans="2:35" ht="15.75" thickBot="1" x14ac:dyDescent="0.3">
      <c r="C27" s="4" t="s">
        <v>0</v>
      </c>
      <c r="D27" s="14" t="s">
        <v>2</v>
      </c>
      <c r="E27" s="14" t="s">
        <v>3</v>
      </c>
      <c r="F27" s="15" t="s">
        <v>4</v>
      </c>
      <c r="H27" s="16" t="s">
        <v>2</v>
      </c>
      <c r="I27" s="14" t="s">
        <v>3</v>
      </c>
      <c r="J27" s="15" t="s">
        <v>4</v>
      </c>
      <c r="L27" s="16" t="s">
        <v>2</v>
      </c>
      <c r="M27" s="14" t="s">
        <v>3</v>
      </c>
      <c r="N27" s="15" t="s">
        <v>4</v>
      </c>
      <c r="P27" s="16" t="s">
        <v>2</v>
      </c>
      <c r="Q27" s="14" t="s">
        <v>3</v>
      </c>
      <c r="R27" s="15" t="s">
        <v>4</v>
      </c>
      <c r="U27" s="39" t="s">
        <v>15</v>
      </c>
      <c r="AC27" s="45">
        <v>0.75</v>
      </c>
      <c r="AD27" s="46">
        <v>1</v>
      </c>
      <c r="AE27" s="47" t="s">
        <v>13</v>
      </c>
      <c r="AF27" s="48" t="s">
        <v>11</v>
      </c>
      <c r="AH27" s="18" t="s">
        <v>10</v>
      </c>
      <c r="AI27" s="3" t="s">
        <v>11</v>
      </c>
    </row>
    <row r="28" spans="2:35" x14ac:dyDescent="0.25">
      <c r="B28" s="62" t="s">
        <v>21</v>
      </c>
      <c r="C28" s="1">
        <v>44606</v>
      </c>
      <c r="D28" s="7">
        <v>0.36458333333333331</v>
      </c>
      <c r="E28" s="8">
        <v>0.72916666666666663</v>
      </c>
      <c r="F28" s="9">
        <f>E28-D28</f>
        <v>0.36458333333333331</v>
      </c>
      <c r="G28" s="42">
        <f>F28*24</f>
        <v>8.75</v>
      </c>
      <c r="H28" s="7">
        <v>0.57291666666666663</v>
      </c>
      <c r="I28" s="8">
        <v>0.59375</v>
      </c>
      <c r="J28" s="9">
        <f>I28-H28</f>
        <v>2.083333333333337E-2</v>
      </c>
      <c r="L28" s="7">
        <v>0.66666666666666663</v>
      </c>
      <c r="M28" s="8">
        <v>0.68055555555555558</v>
      </c>
      <c r="N28" s="9">
        <f>M28-L28</f>
        <v>1.3888888888888951E-2</v>
      </c>
      <c r="P28" s="7"/>
      <c r="Q28" s="8"/>
      <c r="R28" s="9">
        <f>Q28-P28</f>
        <v>0</v>
      </c>
      <c r="U28" s="20">
        <f>F28-J28-N28-R28</f>
        <v>0.32986111111111099</v>
      </c>
      <c r="AC28" s="43">
        <f>IF(G28&lt;12.01,0,IF(AND(G28&gt;12,G28&lt;13.01),G28-12,IF(G28&gt;3,1)))</f>
        <v>0</v>
      </c>
      <c r="AD28" s="44">
        <f>MAX(G28-13,0)</f>
        <v>0</v>
      </c>
      <c r="AE28" s="32"/>
      <c r="AF28" s="21"/>
      <c r="AH28" s="25" t="s">
        <v>20</v>
      </c>
      <c r="AI28" s="21">
        <v>8.57</v>
      </c>
    </row>
    <row r="29" spans="2:35" x14ac:dyDescent="0.25">
      <c r="B29" s="63"/>
      <c r="C29" s="1">
        <v>44607</v>
      </c>
      <c r="D29" s="10">
        <v>0.33333333333333331</v>
      </c>
      <c r="E29" s="5">
        <v>0.70833333333333337</v>
      </c>
      <c r="F29" s="11">
        <f t="shared" ref="F29:F34" si="16">E29-D29</f>
        <v>0.37500000000000006</v>
      </c>
      <c r="G29" s="42">
        <f t="shared" ref="G29:G34" si="17">F29*24</f>
        <v>9.0000000000000018</v>
      </c>
      <c r="H29" s="10">
        <v>0.51041666666666663</v>
      </c>
      <c r="I29" s="5">
        <v>0.55208333333333337</v>
      </c>
      <c r="J29" s="11">
        <f t="shared" ref="J29:J34" si="18">I29-H29</f>
        <v>4.1666666666666741E-2</v>
      </c>
      <c r="L29" s="10"/>
      <c r="M29" s="5"/>
      <c r="N29" s="11">
        <f>M29-L29</f>
        <v>0</v>
      </c>
      <c r="P29" s="10"/>
      <c r="Q29" s="5"/>
      <c r="R29" s="11">
        <f t="shared" ref="R29:R34" si="19">Q29-P29</f>
        <v>0</v>
      </c>
      <c r="U29" s="20">
        <f t="shared" ref="U29:U34" si="20">F29-J29-N29-R29</f>
        <v>0.33333333333333331</v>
      </c>
      <c r="AC29" s="50">
        <f t="shared" ref="AC29:AC34" si="21">IF(G29&lt;12.01,0,IF(AND(G29&gt;12,G29&lt;13.01),G29-12,IF(G29&gt;3,1)))</f>
        <v>0</v>
      </c>
      <c r="AD29" s="49">
        <f t="shared" ref="AD29:AD34" si="22">MAX(G29-13,0)</f>
        <v>0</v>
      </c>
      <c r="AE29" s="29"/>
      <c r="AF29" s="22"/>
      <c r="AH29" s="26"/>
      <c r="AI29" s="22"/>
    </row>
    <row r="30" spans="2:35" x14ac:dyDescent="0.25">
      <c r="B30" s="63"/>
      <c r="C30" s="1">
        <v>44608</v>
      </c>
      <c r="D30" s="10">
        <v>0.51041666666666663</v>
      </c>
      <c r="E30" s="5">
        <v>0.73958333333333337</v>
      </c>
      <c r="F30" s="11">
        <f t="shared" si="16"/>
        <v>0.22916666666666674</v>
      </c>
      <c r="G30" s="42">
        <f t="shared" si="17"/>
        <v>5.5000000000000018</v>
      </c>
      <c r="H30" s="10"/>
      <c r="I30" s="5"/>
      <c r="J30" s="11">
        <f t="shared" si="18"/>
        <v>0</v>
      </c>
      <c r="L30" s="10"/>
      <c r="M30" s="5"/>
      <c r="N30" s="24">
        <v>1.3888888888888888E-2</v>
      </c>
      <c r="P30" s="10"/>
      <c r="Q30" s="5"/>
      <c r="R30" s="11">
        <f t="shared" si="19"/>
        <v>0</v>
      </c>
      <c r="U30" s="20">
        <f t="shared" si="20"/>
        <v>0.21527777777777785</v>
      </c>
      <c r="AC30" s="50">
        <f t="shared" si="21"/>
        <v>0</v>
      </c>
      <c r="AD30" s="49">
        <f t="shared" si="22"/>
        <v>0</v>
      </c>
      <c r="AE30" s="29"/>
      <c r="AF30" s="22"/>
      <c r="AH30" s="26"/>
      <c r="AI30" s="22"/>
    </row>
    <row r="31" spans="2:35" x14ac:dyDescent="0.25">
      <c r="B31" s="63"/>
      <c r="C31" s="1">
        <v>44609</v>
      </c>
      <c r="D31" s="10">
        <v>0.58333333333333337</v>
      </c>
      <c r="E31" s="5">
        <v>0.83333333333333337</v>
      </c>
      <c r="F31" s="11">
        <f t="shared" si="16"/>
        <v>0.25</v>
      </c>
      <c r="G31" s="42">
        <f t="shared" si="17"/>
        <v>6</v>
      </c>
      <c r="H31" s="10"/>
      <c r="I31" s="5"/>
      <c r="J31" s="11">
        <f t="shared" si="18"/>
        <v>0</v>
      </c>
      <c r="L31" s="10"/>
      <c r="M31" s="5"/>
      <c r="N31" s="11">
        <f t="shared" ref="N31:N34" si="23">M31-L31</f>
        <v>0</v>
      </c>
      <c r="P31" s="10"/>
      <c r="Q31" s="5"/>
      <c r="R31" s="11">
        <f t="shared" si="19"/>
        <v>0</v>
      </c>
      <c r="U31" s="20">
        <f t="shared" si="20"/>
        <v>0.25</v>
      </c>
      <c r="AC31" s="50">
        <f t="shared" si="21"/>
        <v>0</v>
      </c>
      <c r="AD31" s="49">
        <f t="shared" si="22"/>
        <v>0</v>
      </c>
      <c r="AE31" s="29"/>
      <c r="AF31" s="22"/>
      <c r="AH31" s="26"/>
      <c r="AI31" s="22"/>
    </row>
    <row r="32" spans="2:35" ht="15.75" thickBot="1" x14ac:dyDescent="0.3">
      <c r="B32" s="63"/>
      <c r="C32" s="1">
        <v>44610</v>
      </c>
      <c r="D32" s="10">
        <v>0.29166666666666669</v>
      </c>
      <c r="E32" s="5">
        <v>0.60416666666666663</v>
      </c>
      <c r="F32" s="11">
        <f t="shared" si="16"/>
        <v>0.31249999999999994</v>
      </c>
      <c r="G32" s="42">
        <f t="shared" si="17"/>
        <v>7.4999999999999982</v>
      </c>
      <c r="H32" s="10">
        <v>0.47916666666666669</v>
      </c>
      <c r="I32" s="5">
        <v>0.5</v>
      </c>
      <c r="J32" s="11">
        <f t="shared" si="18"/>
        <v>2.0833333333333315E-2</v>
      </c>
      <c r="L32" s="10"/>
      <c r="M32" s="5"/>
      <c r="N32" s="11">
        <f t="shared" si="23"/>
        <v>0</v>
      </c>
      <c r="P32" s="10"/>
      <c r="Q32" s="5"/>
      <c r="R32" s="11">
        <f t="shared" si="19"/>
        <v>0</v>
      </c>
      <c r="U32" s="20">
        <f t="shared" si="20"/>
        <v>0.29166666666666663</v>
      </c>
      <c r="AC32" s="50">
        <f t="shared" si="21"/>
        <v>0</v>
      </c>
      <c r="AD32" s="49">
        <f t="shared" si="22"/>
        <v>0</v>
      </c>
      <c r="AE32" s="29"/>
      <c r="AF32" s="22"/>
      <c r="AH32" s="26" t="s">
        <v>20</v>
      </c>
      <c r="AI32" s="22">
        <v>8.57</v>
      </c>
    </row>
    <row r="33" spans="2:35" ht="15.75" thickBot="1" x14ac:dyDescent="0.3">
      <c r="B33" s="63"/>
      <c r="C33" s="1">
        <v>44611</v>
      </c>
      <c r="D33" s="10"/>
      <c r="E33" s="5"/>
      <c r="F33" s="24">
        <f t="shared" si="16"/>
        <v>0</v>
      </c>
      <c r="G33" s="42">
        <f t="shared" si="17"/>
        <v>0</v>
      </c>
      <c r="H33" s="10"/>
      <c r="I33" s="5"/>
      <c r="J33" s="11">
        <f t="shared" si="18"/>
        <v>0</v>
      </c>
      <c r="L33" s="10"/>
      <c r="M33" s="5"/>
      <c r="N33" s="11">
        <f t="shared" si="23"/>
        <v>0</v>
      </c>
      <c r="P33" s="10"/>
      <c r="Q33" s="5"/>
      <c r="R33" s="11">
        <f t="shared" si="19"/>
        <v>0</v>
      </c>
      <c r="U33" s="20">
        <f t="shared" si="20"/>
        <v>0</v>
      </c>
      <c r="X33" s="65" t="s">
        <v>14</v>
      </c>
      <c r="Y33" s="66"/>
      <c r="Z33" s="66"/>
      <c r="AA33" s="67"/>
      <c r="AC33" s="50">
        <f t="shared" si="21"/>
        <v>0</v>
      </c>
      <c r="AD33" s="49">
        <f t="shared" si="22"/>
        <v>0</v>
      </c>
      <c r="AE33" s="29"/>
      <c r="AF33" s="22"/>
      <c r="AH33" s="26"/>
      <c r="AI33" s="22"/>
    </row>
    <row r="34" spans="2:35" ht="15.75" thickBot="1" x14ac:dyDescent="0.3">
      <c r="B34" s="64"/>
      <c r="C34" s="53">
        <v>44612</v>
      </c>
      <c r="D34" s="12"/>
      <c r="E34" s="6"/>
      <c r="F34" s="13">
        <f t="shared" si="16"/>
        <v>0</v>
      </c>
      <c r="G34" s="42">
        <f t="shared" si="17"/>
        <v>0</v>
      </c>
      <c r="H34" s="12"/>
      <c r="I34" s="6"/>
      <c r="J34" s="13">
        <f t="shared" si="18"/>
        <v>0</v>
      </c>
      <c r="L34" s="12"/>
      <c r="M34" s="6"/>
      <c r="N34" s="13">
        <f t="shared" si="23"/>
        <v>0</v>
      </c>
      <c r="P34" s="12"/>
      <c r="Q34" s="6"/>
      <c r="R34" s="13">
        <f t="shared" si="19"/>
        <v>0</v>
      </c>
      <c r="U34" s="20">
        <f t="shared" si="20"/>
        <v>0</v>
      </c>
      <c r="V34" s="37" t="s">
        <v>16</v>
      </c>
      <c r="X34" s="19">
        <v>1.25</v>
      </c>
      <c r="Y34" s="30">
        <v>1.5</v>
      </c>
      <c r="Z34" s="31" t="s">
        <v>13</v>
      </c>
      <c r="AA34" s="15" t="s">
        <v>11</v>
      </c>
      <c r="AC34" s="51">
        <f t="shared" si="21"/>
        <v>0</v>
      </c>
      <c r="AD34" s="52">
        <f t="shared" si="22"/>
        <v>0</v>
      </c>
      <c r="AE34" s="33"/>
      <c r="AF34" s="34"/>
      <c r="AH34" s="27"/>
      <c r="AI34" s="23"/>
    </row>
    <row r="35" spans="2:35" ht="15.75" thickBot="1" x14ac:dyDescent="0.3">
      <c r="T35" s="17" t="s">
        <v>12</v>
      </c>
      <c r="U35" s="28">
        <f>U28+U29+U30+U31+U32+U33+U34</f>
        <v>1.4201388888888888</v>
      </c>
      <c r="V35" s="38">
        <f>U35*24</f>
        <v>34.083333333333329</v>
      </c>
      <c r="X35" s="41">
        <f>IF(V35&lt;35.01,0,IF(AND(V35&gt;35,V35&lt;43.01),V35-35,IF(V35&gt;43,8)))</f>
        <v>0</v>
      </c>
      <c r="Y35" s="40">
        <f>MAX(V35-43,0)</f>
        <v>0</v>
      </c>
      <c r="Z35" s="35">
        <v>11.21</v>
      </c>
      <c r="AA35" s="36"/>
    </row>
    <row r="36" spans="2:35" ht="15.75" thickBot="1" x14ac:dyDescent="0.3"/>
    <row r="37" spans="2:35" ht="15.75" thickBot="1" x14ac:dyDescent="0.3">
      <c r="C37" s="60" t="s">
        <v>1</v>
      </c>
      <c r="D37" s="61"/>
      <c r="E37" s="61"/>
      <c r="F37" s="68"/>
      <c r="H37" s="60" t="s">
        <v>6</v>
      </c>
      <c r="I37" s="61"/>
      <c r="J37" s="68"/>
      <c r="L37" s="60" t="s">
        <v>7</v>
      </c>
      <c r="M37" s="61"/>
      <c r="N37" s="68"/>
      <c r="P37" s="60" t="s">
        <v>7</v>
      </c>
      <c r="Q37" s="61"/>
      <c r="R37" s="68"/>
      <c r="U37" s="17" t="s">
        <v>8</v>
      </c>
      <c r="AC37" s="60" t="s">
        <v>17</v>
      </c>
      <c r="AD37" s="61"/>
      <c r="AE37" s="61"/>
      <c r="AF37" s="68"/>
      <c r="AH37" s="60" t="s">
        <v>9</v>
      </c>
      <c r="AI37" s="68"/>
    </row>
    <row r="38" spans="2:35" ht="15.75" thickBot="1" x14ac:dyDescent="0.3">
      <c r="C38" s="4" t="s">
        <v>0</v>
      </c>
      <c r="D38" s="14" t="s">
        <v>2</v>
      </c>
      <c r="E38" s="14" t="s">
        <v>3</v>
      </c>
      <c r="F38" s="15" t="s">
        <v>4</v>
      </c>
      <c r="H38" s="16" t="s">
        <v>2</v>
      </c>
      <c r="I38" s="14" t="s">
        <v>3</v>
      </c>
      <c r="J38" s="15" t="s">
        <v>4</v>
      </c>
      <c r="L38" s="16" t="s">
        <v>2</v>
      </c>
      <c r="M38" s="14" t="s">
        <v>3</v>
      </c>
      <c r="N38" s="15" t="s">
        <v>4</v>
      </c>
      <c r="P38" s="16" t="s">
        <v>2</v>
      </c>
      <c r="Q38" s="14" t="s">
        <v>3</v>
      </c>
      <c r="R38" s="15" t="s">
        <v>4</v>
      </c>
      <c r="U38" s="39" t="s">
        <v>15</v>
      </c>
      <c r="AC38" s="45">
        <v>0.75</v>
      </c>
      <c r="AD38" s="46">
        <v>1</v>
      </c>
      <c r="AE38" s="47" t="s">
        <v>13</v>
      </c>
      <c r="AF38" s="48" t="s">
        <v>11</v>
      </c>
      <c r="AH38" s="18" t="s">
        <v>10</v>
      </c>
      <c r="AI38" s="3" t="s">
        <v>11</v>
      </c>
    </row>
    <row r="39" spans="2:35" x14ac:dyDescent="0.25">
      <c r="B39" s="62" t="s">
        <v>22</v>
      </c>
      <c r="C39" s="1">
        <v>44613</v>
      </c>
      <c r="D39" s="7">
        <v>0.29166666666666669</v>
      </c>
      <c r="E39" s="8">
        <v>0.72916666666666663</v>
      </c>
      <c r="F39" s="9">
        <f>E39-D39</f>
        <v>0.43749999999999994</v>
      </c>
      <c r="G39" s="42">
        <f>F39*24</f>
        <v>10.499999999999998</v>
      </c>
      <c r="H39" s="7">
        <v>0.45833333333333331</v>
      </c>
      <c r="I39" s="8">
        <v>0.47916666666666669</v>
      </c>
      <c r="J39" s="9">
        <f>I39-H39</f>
        <v>2.083333333333337E-2</v>
      </c>
      <c r="L39" s="7"/>
      <c r="M39" s="8"/>
      <c r="N39" s="9">
        <f>M39-L39</f>
        <v>0</v>
      </c>
      <c r="P39" s="7"/>
      <c r="Q39" s="8"/>
      <c r="R39" s="9">
        <f>Q39-P39</f>
        <v>0</v>
      </c>
      <c r="U39" s="20">
        <f>F39-J39-N39-R39</f>
        <v>0.41666666666666657</v>
      </c>
      <c r="AC39" s="43">
        <f>IF(G39&lt;12.01,0,IF(AND(G39&gt;12,G39&lt;13.01),G39-12,IF(G39&gt;3,1)))</f>
        <v>0</v>
      </c>
      <c r="AD39" s="44">
        <f>MAX(G39-13,0)</f>
        <v>0</v>
      </c>
      <c r="AE39" s="32"/>
      <c r="AF39" s="21"/>
      <c r="AH39" s="25" t="s">
        <v>20</v>
      </c>
      <c r="AI39" s="21">
        <v>8.57</v>
      </c>
    </row>
    <row r="40" spans="2:35" x14ac:dyDescent="0.25">
      <c r="B40" s="63"/>
      <c r="C40" s="1">
        <v>44614</v>
      </c>
      <c r="D40" s="10"/>
      <c r="E40" s="5"/>
      <c r="F40" s="11">
        <f t="shared" ref="F40:F45" si="24">E40-D40</f>
        <v>0</v>
      </c>
      <c r="G40" s="42">
        <f t="shared" ref="G40:G45" si="25">F40*24</f>
        <v>0</v>
      </c>
      <c r="H40" s="10"/>
      <c r="I40" s="5"/>
      <c r="J40" s="11">
        <f t="shared" ref="J40:J45" si="26">I40-H40</f>
        <v>0</v>
      </c>
      <c r="L40" s="10"/>
      <c r="M40" s="5"/>
      <c r="N40" s="11">
        <f>M40-L40</f>
        <v>0</v>
      </c>
      <c r="P40" s="10"/>
      <c r="Q40" s="5"/>
      <c r="R40" s="11">
        <f t="shared" ref="R40:R45" si="27">Q40-P40</f>
        <v>0</v>
      </c>
      <c r="U40" s="20">
        <f t="shared" ref="U40:U45" si="28">F40-J40-N40-R40</f>
        <v>0</v>
      </c>
      <c r="AC40" s="50">
        <f t="shared" ref="AC40:AC45" si="29">IF(G40&lt;12.01,0,IF(AND(G40&gt;12,G40&lt;13.01),G40-12,IF(G40&gt;3,1)))</f>
        <v>0</v>
      </c>
      <c r="AD40" s="49">
        <f t="shared" ref="AD40:AD45" si="30">MAX(G40-13,0)</f>
        <v>0</v>
      </c>
      <c r="AE40" s="29"/>
      <c r="AF40" s="22"/>
      <c r="AH40" s="26"/>
      <c r="AI40" s="22"/>
    </row>
    <row r="41" spans="2:35" x14ac:dyDescent="0.25">
      <c r="B41" s="63"/>
      <c r="C41" s="1">
        <v>44615</v>
      </c>
      <c r="D41" s="10">
        <v>0.51041666666666663</v>
      </c>
      <c r="E41" s="5">
        <v>0.83333333333333337</v>
      </c>
      <c r="F41" s="11">
        <f t="shared" si="24"/>
        <v>0.32291666666666674</v>
      </c>
      <c r="G41" s="42">
        <f t="shared" si="25"/>
        <v>7.7500000000000018</v>
      </c>
      <c r="H41" s="10"/>
      <c r="I41" s="5"/>
      <c r="J41" s="11">
        <f t="shared" si="26"/>
        <v>0</v>
      </c>
      <c r="L41" s="10"/>
      <c r="M41" s="5"/>
      <c r="N41" s="24">
        <f t="shared" ref="N41:N45" si="31">M41-L41</f>
        <v>0</v>
      </c>
      <c r="P41" s="10"/>
      <c r="Q41" s="5"/>
      <c r="R41" s="11">
        <f t="shared" si="27"/>
        <v>0</v>
      </c>
      <c r="U41" s="20">
        <f t="shared" si="28"/>
        <v>0.32291666666666674</v>
      </c>
      <c r="AC41" s="50">
        <f t="shared" si="29"/>
        <v>0</v>
      </c>
      <c r="AD41" s="49">
        <f t="shared" si="30"/>
        <v>0</v>
      </c>
      <c r="AE41" s="29"/>
      <c r="AF41" s="22"/>
      <c r="AH41" s="26"/>
      <c r="AI41" s="22"/>
    </row>
    <row r="42" spans="2:35" x14ac:dyDescent="0.25">
      <c r="B42" s="63"/>
      <c r="C42" s="1">
        <v>44616</v>
      </c>
      <c r="D42" s="10">
        <v>0.36458333333333331</v>
      </c>
      <c r="E42" s="5">
        <v>0.69791666666666663</v>
      </c>
      <c r="F42" s="11">
        <f t="shared" si="24"/>
        <v>0.33333333333333331</v>
      </c>
      <c r="G42" s="42">
        <f t="shared" si="25"/>
        <v>8</v>
      </c>
      <c r="H42" s="10">
        <v>0.45833333333333331</v>
      </c>
      <c r="I42" s="5">
        <v>0.48958333333333331</v>
      </c>
      <c r="J42" s="11">
        <f t="shared" si="26"/>
        <v>3.125E-2</v>
      </c>
      <c r="L42" s="10"/>
      <c r="M42" s="5"/>
      <c r="N42" s="11">
        <f t="shared" si="31"/>
        <v>0</v>
      </c>
      <c r="P42" s="10"/>
      <c r="Q42" s="5"/>
      <c r="R42" s="11">
        <f t="shared" si="27"/>
        <v>0</v>
      </c>
      <c r="U42" s="20">
        <f t="shared" si="28"/>
        <v>0.30208333333333331</v>
      </c>
      <c r="AC42" s="50">
        <f t="shared" si="29"/>
        <v>0</v>
      </c>
      <c r="AD42" s="49">
        <f t="shared" si="30"/>
        <v>0</v>
      </c>
      <c r="AE42" s="29"/>
      <c r="AF42" s="22"/>
      <c r="AH42" s="26" t="s">
        <v>20</v>
      </c>
      <c r="AI42" s="22">
        <v>8.57</v>
      </c>
    </row>
    <row r="43" spans="2:35" ht="15.75" thickBot="1" x14ac:dyDescent="0.3">
      <c r="B43" s="63"/>
      <c r="C43" s="1">
        <v>44617</v>
      </c>
      <c r="D43" s="10">
        <v>0.29166666666666669</v>
      </c>
      <c r="E43" s="5">
        <v>0.55208333333333337</v>
      </c>
      <c r="F43" s="11">
        <f t="shared" si="24"/>
        <v>0.26041666666666669</v>
      </c>
      <c r="G43" s="42">
        <f t="shared" si="25"/>
        <v>6.25</v>
      </c>
      <c r="H43" s="10"/>
      <c r="I43" s="5"/>
      <c r="J43" s="11">
        <f t="shared" si="26"/>
        <v>0</v>
      </c>
      <c r="L43" s="10"/>
      <c r="M43" s="5"/>
      <c r="N43" s="11">
        <f t="shared" si="31"/>
        <v>0</v>
      </c>
      <c r="P43" s="10"/>
      <c r="Q43" s="5"/>
      <c r="R43" s="11">
        <f t="shared" si="27"/>
        <v>0</v>
      </c>
      <c r="U43" s="20">
        <f t="shared" si="28"/>
        <v>0.26041666666666669</v>
      </c>
      <c r="AC43" s="50">
        <f t="shared" si="29"/>
        <v>0</v>
      </c>
      <c r="AD43" s="49">
        <f t="shared" si="30"/>
        <v>0</v>
      </c>
      <c r="AE43" s="29"/>
      <c r="AF43" s="22"/>
      <c r="AH43" s="26"/>
      <c r="AI43" s="22"/>
    </row>
    <row r="44" spans="2:35" ht="15.75" thickBot="1" x14ac:dyDescent="0.3">
      <c r="B44" s="63"/>
      <c r="C44" s="1">
        <v>44618</v>
      </c>
      <c r="D44" s="10">
        <v>0.53125</v>
      </c>
      <c r="E44" s="5">
        <v>0.85416666666666663</v>
      </c>
      <c r="F44" s="24">
        <f t="shared" si="24"/>
        <v>0.32291666666666663</v>
      </c>
      <c r="G44" s="42">
        <f t="shared" si="25"/>
        <v>7.7499999999999991</v>
      </c>
      <c r="H44" s="10"/>
      <c r="I44" s="5"/>
      <c r="J44" s="11">
        <f t="shared" si="26"/>
        <v>0</v>
      </c>
      <c r="L44" s="10"/>
      <c r="M44" s="5"/>
      <c r="N44" s="11">
        <v>1.3888888888888888E-2</v>
      </c>
      <c r="P44" s="10"/>
      <c r="Q44" s="5"/>
      <c r="R44" s="11">
        <f t="shared" si="27"/>
        <v>0</v>
      </c>
      <c r="U44" s="20">
        <f t="shared" si="28"/>
        <v>0.30902777777777773</v>
      </c>
      <c r="X44" s="65" t="s">
        <v>14</v>
      </c>
      <c r="Y44" s="66"/>
      <c r="Z44" s="66"/>
      <c r="AA44" s="67"/>
      <c r="AC44" s="50">
        <f t="shared" si="29"/>
        <v>0</v>
      </c>
      <c r="AD44" s="49">
        <f t="shared" si="30"/>
        <v>0</v>
      </c>
      <c r="AE44" s="29"/>
      <c r="AF44" s="22"/>
      <c r="AH44" s="26"/>
      <c r="AI44" s="22"/>
    </row>
    <row r="45" spans="2:35" ht="15.75" thickBot="1" x14ac:dyDescent="0.3">
      <c r="B45" s="64"/>
      <c r="C45" s="53">
        <v>44619</v>
      </c>
      <c r="D45" s="12"/>
      <c r="E45" s="6"/>
      <c r="F45" s="13">
        <f t="shared" si="24"/>
        <v>0</v>
      </c>
      <c r="G45" s="42">
        <f t="shared" si="25"/>
        <v>0</v>
      </c>
      <c r="H45" s="12"/>
      <c r="I45" s="6"/>
      <c r="J45" s="13">
        <f t="shared" si="26"/>
        <v>0</v>
      </c>
      <c r="L45" s="12"/>
      <c r="M45" s="6"/>
      <c r="N45" s="13">
        <f t="shared" si="31"/>
        <v>0</v>
      </c>
      <c r="P45" s="12"/>
      <c r="Q45" s="6"/>
      <c r="R45" s="13">
        <f t="shared" si="27"/>
        <v>0</v>
      </c>
      <c r="U45" s="20">
        <f t="shared" si="28"/>
        <v>0</v>
      </c>
      <c r="V45" s="37" t="s">
        <v>16</v>
      </c>
      <c r="X45" s="19">
        <v>1.25</v>
      </c>
      <c r="Y45" s="30">
        <v>1.5</v>
      </c>
      <c r="Z45" s="31" t="s">
        <v>13</v>
      </c>
      <c r="AA45" s="15" t="s">
        <v>11</v>
      </c>
      <c r="AC45" s="51">
        <f t="shared" si="29"/>
        <v>0</v>
      </c>
      <c r="AD45" s="52">
        <f t="shared" si="30"/>
        <v>0</v>
      </c>
      <c r="AE45" s="33"/>
      <c r="AF45" s="34"/>
      <c r="AH45" s="27"/>
      <c r="AI45" s="23"/>
    </row>
    <row r="46" spans="2:35" ht="15.75" thickBot="1" x14ac:dyDescent="0.3">
      <c r="T46" s="17" t="s">
        <v>12</v>
      </c>
      <c r="U46" s="28">
        <f>U39+U40+U41+U42+U43+U44+U45</f>
        <v>1.6111111111111109</v>
      </c>
      <c r="V46" s="38">
        <f>U46*24</f>
        <v>38.666666666666664</v>
      </c>
      <c r="X46" s="41">
        <f>IF(V46&lt;35.01,0,IF(AND(V46&gt;35,V46&lt;43.01),V46-35,IF(V46&gt;43,8)))</f>
        <v>3.6666666666666643</v>
      </c>
      <c r="Y46" s="40">
        <f>MAX(V46-43,0)</f>
        <v>0</v>
      </c>
      <c r="Z46" s="35">
        <v>11.21</v>
      </c>
      <c r="AA46" s="36"/>
    </row>
    <row r="47" spans="2:35" ht="15.75" thickBot="1" x14ac:dyDescent="0.3"/>
    <row r="48" spans="2:35" ht="15.75" thickBot="1" x14ac:dyDescent="0.3">
      <c r="C48" s="60" t="s">
        <v>1</v>
      </c>
      <c r="D48" s="61"/>
      <c r="E48" s="61"/>
      <c r="F48" s="68"/>
      <c r="H48" s="60" t="s">
        <v>6</v>
      </c>
      <c r="I48" s="61"/>
      <c r="J48" s="68"/>
      <c r="L48" s="60" t="s">
        <v>7</v>
      </c>
      <c r="M48" s="61"/>
      <c r="N48" s="68"/>
      <c r="P48" s="60" t="s">
        <v>7</v>
      </c>
      <c r="Q48" s="61"/>
      <c r="R48" s="68"/>
      <c r="U48" s="17" t="s">
        <v>8</v>
      </c>
      <c r="AC48" s="60" t="s">
        <v>17</v>
      </c>
      <c r="AD48" s="61"/>
      <c r="AE48" s="61"/>
      <c r="AF48" s="68"/>
      <c r="AH48" s="60" t="s">
        <v>9</v>
      </c>
      <c r="AI48" s="68"/>
    </row>
    <row r="49" spans="2:35" ht="15.75" thickBot="1" x14ac:dyDescent="0.3">
      <c r="C49" s="4" t="s">
        <v>0</v>
      </c>
      <c r="D49" s="14" t="s">
        <v>2</v>
      </c>
      <c r="E49" s="14" t="s">
        <v>3</v>
      </c>
      <c r="F49" s="15" t="s">
        <v>4</v>
      </c>
      <c r="H49" s="16" t="s">
        <v>2</v>
      </c>
      <c r="I49" s="14" t="s">
        <v>3</v>
      </c>
      <c r="J49" s="15" t="s">
        <v>4</v>
      </c>
      <c r="L49" s="16" t="s">
        <v>2</v>
      </c>
      <c r="M49" s="14" t="s">
        <v>3</v>
      </c>
      <c r="N49" s="15" t="s">
        <v>4</v>
      </c>
      <c r="P49" s="16" t="s">
        <v>2</v>
      </c>
      <c r="Q49" s="14" t="s">
        <v>3</v>
      </c>
      <c r="R49" s="15" t="s">
        <v>4</v>
      </c>
      <c r="U49" s="39" t="s">
        <v>15</v>
      </c>
      <c r="AC49" s="45">
        <v>0.75</v>
      </c>
      <c r="AD49" s="46">
        <v>1</v>
      </c>
      <c r="AE49" s="47" t="s">
        <v>13</v>
      </c>
      <c r="AF49" s="48" t="s">
        <v>11</v>
      </c>
      <c r="AH49" s="18" t="s">
        <v>10</v>
      </c>
      <c r="AI49" s="3" t="s">
        <v>11</v>
      </c>
    </row>
    <row r="50" spans="2:35" x14ac:dyDescent="0.25">
      <c r="B50" s="62" t="s">
        <v>23</v>
      </c>
      <c r="C50" s="1">
        <v>44620</v>
      </c>
      <c r="D50" s="7">
        <v>0.4375</v>
      </c>
      <c r="E50" s="8">
        <v>0.8125</v>
      </c>
      <c r="F50" s="9">
        <f>E50-D50</f>
        <v>0.375</v>
      </c>
      <c r="G50" s="42">
        <f>F50*24</f>
        <v>9</v>
      </c>
      <c r="H50" s="7">
        <v>0.55208333333333337</v>
      </c>
      <c r="I50" s="8">
        <v>0.58333333333333337</v>
      </c>
      <c r="J50" s="9">
        <f>I50-H50</f>
        <v>3.125E-2</v>
      </c>
      <c r="L50" s="7"/>
      <c r="M50" s="8"/>
      <c r="N50" s="9">
        <f>M50-L50</f>
        <v>0</v>
      </c>
      <c r="P50" s="7"/>
      <c r="Q50" s="8"/>
      <c r="R50" s="9">
        <f>Q50-P50</f>
        <v>0</v>
      </c>
      <c r="U50" s="20">
        <f>F50-J50-N50-R50</f>
        <v>0.34375</v>
      </c>
      <c r="AC50" s="43">
        <f>IF(G50&lt;12.01,0,IF(AND(G50&gt;12,G50&lt;13.01),G50-12,IF(G50&gt;3,1)))</f>
        <v>0</v>
      </c>
      <c r="AD50" s="44">
        <f>MAX(G50-13,0)</f>
        <v>0</v>
      </c>
      <c r="AE50" s="32"/>
      <c r="AF50" s="21"/>
      <c r="AH50" s="25" t="s">
        <v>20</v>
      </c>
      <c r="AI50" s="21">
        <v>8.57</v>
      </c>
    </row>
    <row r="51" spans="2:35" x14ac:dyDescent="0.25">
      <c r="B51" s="63"/>
      <c r="C51" s="1">
        <v>44621</v>
      </c>
      <c r="D51" s="10">
        <v>0.33333333333333331</v>
      </c>
      <c r="E51" s="5">
        <v>0.67708333333333337</v>
      </c>
      <c r="F51" s="11">
        <f t="shared" ref="F51:F56" si="32">E51-D51</f>
        <v>0.34375000000000006</v>
      </c>
      <c r="G51" s="42">
        <f t="shared" ref="G51:G56" si="33">F51*24</f>
        <v>8.2500000000000018</v>
      </c>
      <c r="H51" s="10">
        <v>0.51041666666666663</v>
      </c>
      <c r="I51" s="5">
        <v>0.53125</v>
      </c>
      <c r="J51" s="11">
        <f t="shared" ref="J51:J56" si="34">I51-H51</f>
        <v>2.083333333333337E-2</v>
      </c>
      <c r="L51" s="10"/>
      <c r="M51" s="5"/>
      <c r="N51" s="11">
        <f>M51-L51</f>
        <v>0</v>
      </c>
      <c r="P51" s="10"/>
      <c r="Q51" s="5"/>
      <c r="R51" s="11">
        <f t="shared" ref="R51:R56" si="35">Q51-P51</f>
        <v>0</v>
      </c>
      <c r="U51" s="20">
        <f t="shared" ref="U51:U56" si="36">F51-J51-N51-R51</f>
        <v>0.32291666666666669</v>
      </c>
      <c r="AC51" s="50">
        <f t="shared" ref="AC51:AC56" si="37">IF(G51&lt;12.01,0,IF(AND(G51&gt;12,G51&lt;13.01),G51-12,IF(G51&gt;3,1)))</f>
        <v>0</v>
      </c>
      <c r="AD51" s="49">
        <f t="shared" ref="AD51:AD56" si="38">MAX(G51-13,0)</f>
        <v>0</v>
      </c>
      <c r="AE51" s="29"/>
      <c r="AF51" s="22"/>
      <c r="AH51" s="26" t="s">
        <v>20</v>
      </c>
      <c r="AI51" s="22">
        <v>8.82</v>
      </c>
    </row>
    <row r="52" spans="2:35" x14ac:dyDescent="0.25">
      <c r="B52" s="63"/>
      <c r="C52" s="1">
        <v>44622</v>
      </c>
      <c r="D52" s="10">
        <v>0.39583333333333331</v>
      </c>
      <c r="E52" s="5">
        <v>0.83333333333333337</v>
      </c>
      <c r="F52" s="11">
        <f t="shared" si="32"/>
        <v>0.43750000000000006</v>
      </c>
      <c r="G52" s="42">
        <f t="shared" si="33"/>
        <v>10.500000000000002</v>
      </c>
      <c r="H52" s="10"/>
      <c r="I52" s="5"/>
      <c r="J52" s="11">
        <f t="shared" si="34"/>
        <v>0</v>
      </c>
      <c r="L52" s="10"/>
      <c r="M52" s="5"/>
      <c r="N52" s="24">
        <f t="shared" ref="N52:N56" si="39">M52-L52</f>
        <v>0</v>
      </c>
      <c r="P52" s="10"/>
      <c r="Q52" s="5"/>
      <c r="R52" s="11">
        <f t="shared" si="35"/>
        <v>0</v>
      </c>
      <c r="U52" s="20">
        <f t="shared" si="36"/>
        <v>0.43750000000000006</v>
      </c>
      <c r="AC52" s="50">
        <f t="shared" si="37"/>
        <v>0</v>
      </c>
      <c r="AD52" s="49">
        <f t="shared" si="38"/>
        <v>0</v>
      </c>
      <c r="AE52" s="29"/>
      <c r="AF52" s="22"/>
      <c r="AH52" s="26"/>
      <c r="AI52" s="22"/>
    </row>
    <row r="53" spans="2:35" x14ac:dyDescent="0.25">
      <c r="B53" s="63"/>
      <c r="C53" s="1">
        <v>44623</v>
      </c>
      <c r="D53" s="10">
        <v>0.5625</v>
      </c>
      <c r="E53" s="5">
        <v>0.83333333333333337</v>
      </c>
      <c r="F53" s="11">
        <f t="shared" si="32"/>
        <v>0.27083333333333337</v>
      </c>
      <c r="G53" s="42">
        <f t="shared" si="33"/>
        <v>6.5000000000000009</v>
      </c>
      <c r="H53" s="10"/>
      <c r="I53" s="5"/>
      <c r="J53" s="11">
        <f t="shared" si="34"/>
        <v>0</v>
      </c>
      <c r="L53" s="10"/>
      <c r="M53" s="5"/>
      <c r="N53" s="11">
        <f t="shared" si="39"/>
        <v>0</v>
      </c>
      <c r="P53" s="10"/>
      <c r="Q53" s="5"/>
      <c r="R53" s="11">
        <f t="shared" si="35"/>
        <v>0</v>
      </c>
      <c r="U53" s="20">
        <f t="shared" si="36"/>
        <v>0.27083333333333337</v>
      </c>
      <c r="AC53" s="50">
        <f t="shared" si="37"/>
        <v>0</v>
      </c>
      <c r="AD53" s="49">
        <f t="shared" si="38"/>
        <v>0</v>
      </c>
      <c r="AE53" s="29"/>
      <c r="AF53" s="22"/>
      <c r="AH53" s="26"/>
      <c r="AI53" s="22"/>
    </row>
    <row r="54" spans="2:35" ht="15.75" thickBot="1" x14ac:dyDescent="0.3">
      <c r="B54" s="63"/>
      <c r="C54" s="1">
        <v>44624</v>
      </c>
      <c r="D54" s="10">
        <v>0.39583333333333331</v>
      </c>
      <c r="E54" s="5">
        <v>0.65625</v>
      </c>
      <c r="F54" s="11">
        <f t="shared" si="32"/>
        <v>0.26041666666666669</v>
      </c>
      <c r="G54" s="42">
        <f t="shared" si="33"/>
        <v>6.25</v>
      </c>
      <c r="H54" s="10">
        <v>0.55208333333333337</v>
      </c>
      <c r="I54" s="5">
        <v>0.57291666666666663</v>
      </c>
      <c r="J54" s="11">
        <f t="shared" si="34"/>
        <v>2.0833333333333259E-2</v>
      </c>
      <c r="L54" s="10"/>
      <c r="M54" s="5"/>
      <c r="N54" s="11">
        <f t="shared" si="39"/>
        <v>0</v>
      </c>
      <c r="P54" s="10"/>
      <c r="Q54" s="5"/>
      <c r="R54" s="11">
        <f t="shared" si="35"/>
        <v>0</v>
      </c>
      <c r="U54" s="20">
        <f t="shared" si="36"/>
        <v>0.23958333333333343</v>
      </c>
      <c r="AC54" s="50">
        <f t="shared" si="37"/>
        <v>0</v>
      </c>
      <c r="AD54" s="49">
        <f t="shared" si="38"/>
        <v>0</v>
      </c>
      <c r="AE54" s="29"/>
      <c r="AF54" s="22"/>
      <c r="AH54" s="26" t="s">
        <v>19</v>
      </c>
      <c r="AI54" s="22">
        <v>14.34</v>
      </c>
    </row>
    <row r="55" spans="2:35" ht="15.75" thickBot="1" x14ac:dyDescent="0.3">
      <c r="B55" s="63"/>
      <c r="C55" s="1">
        <v>44625</v>
      </c>
      <c r="D55" s="10"/>
      <c r="E55" s="5"/>
      <c r="F55" s="24">
        <f t="shared" si="32"/>
        <v>0</v>
      </c>
      <c r="G55" s="42">
        <f t="shared" si="33"/>
        <v>0</v>
      </c>
      <c r="H55" s="10"/>
      <c r="I55" s="5"/>
      <c r="J55" s="11">
        <f t="shared" si="34"/>
        <v>0</v>
      </c>
      <c r="L55" s="10"/>
      <c r="M55" s="5"/>
      <c r="N55" s="11">
        <f t="shared" si="39"/>
        <v>0</v>
      </c>
      <c r="P55" s="10"/>
      <c r="Q55" s="5"/>
      <c r="R55" s="11">
        <f t="shared" si="35"/>
        <v>0</v>
      </c>
      <c r="U55" s="20">
        <f t="shared" si="36"/>
        <v>0</v>
      </c>
      <c r="X55" s="65" t="s">
        <v>14</v>
      </c>
      <c r="Y55" s="66"/>
      <c r="Z55" s="66"/>
      <c r="AA55" s="67"/>
      <c r="AC55" s="50">
        <f t="shared" si="37"/>
        <v>0</v>
      </c>
      <c r="AD55" s="49">
        <f t="shared" si="38"/>
        <v>0</v>
      </c>
      <c r="AE55" s="29"/>
      <c r="AF55" s="22"/>
      <c r="AH55" s="26"/>
      <c r="AI55" s="22"/>
    </row>
    <row r="56" spans="2:35" ht="15.75" thickBot="1" x14ac:dyDescent="0.3">
      <c r="B56" s="64"/>
      <c r="C56" s="53">
        <v>44626</v>
      </c>
      <c r="D56" s="12"/>
      <c r="E56" s="6"/>
      <c r="F56" s="13">
        <f t="shared" si="32"/>
        <v>0</v>
      </c>
      <c r="G56" s="42">
        <f t="shared" si="33"/>
        <v>0</v>
      </c>
      <c r="H56" s="12"/>
      <c r="I56" s="6"/>
      <c r="J56" s="13">
        <f t="shared" si="34"/>
        <v>0</v>
      </c>
      <c r="L56" s="12"/>
      <c r="M56" s="6"/>
      <c r="N56" s="13">
        <f t="shared" si="39"/>
        <v>0</v>
      </c>
      <c r="P56" s="12"/>
      <c r="Q56" s="6"/>
      <c r="R56" s="13">
        <f t="shared" si="35"/>
        <v>0</v>
      </c>
      <c r="U56" s="20">
        <f t="shared" si="36"/>
        <v>0</v>
      </c>
      <c r="V56" s="37" t="s">
        <v>16</v>
      </c>
      <c r="X56" s="19">
        <v>1.25</v>
      </c>
      <c r="Y56" s="30">
        <v>1.5</v>
      </c>
      <c r="Z56" s="31" t="s">
        <v>13</v>
      </c>
      <c r="AA56" s="15" t="s">
        <v>11</v>
      </c>
      <c r="AC56" s="51">
        <f t="shared" si="37"/>
        <v>0</v>
      </c>
      <c r="AD56" s="52">
        <f t="shared" si="38"/>
        <v>0</v>
      </c>
      <c r="AE56" s="33"/>
      <c r="AF56" s="34"/>
      <c r="AH56" s="27"/>
      <c r="AI56" s="23"/>
    </row>
    <row r="57" spans="2:35" ht="15.75" thickBot="1" x14ac:dyDescent="0.3">
      <c r="T57" s="17" t="s">
        <v>12</v>
      </c>
      <c r="U57" s="28">
        <f>U50+U51+U52+U53+U54+U55+U56</f>
        <v>1.6145833333333335</v>
      </c>
      <c r="V57" s="38">
        <f>U57*24</f>
        <v>38.75</v>
      </c>
      <c r="X57" s="41">
        <f>IF(V57&lt;35.01,0,IF(AND(V57&gt;35,V57&lt;43.01),V57-35,IF(V57&gt;43,8)))</f>
        <v>3.75</v>
      </c>
      <c r="Y57" s="40">
        <f>MAX(V57-43,0)</f>
        <v>0</v>
      </c>
      <c r="Z57" s="35">
        <v>11.21</v>
      </c>
      <c r="AA57" s="36"/>
    </row>
    <row r="58" spans="2:35" ht="15.75" thickBot="1" x14ac:dyDescent="0.3"/>
    <row r="59" spans="2:35" ht="15.75" thickBot="1" x14ac:dyDescent="0.3">
      <c r="C59" s="60" t="s">
        <v>1</v>
      </c>
      <c r="D59" s="61"/>
      <c r="E59" s="61"/>
      <c r="F59" s="68"/>
      <c r="H59" s="60" t="s">
        <v>6</v>
      </c>
      <c r="I59" s="61"/>
      <c r="J59" s="68"/>
      <c r="L59" s="60" t="s">
        <v>7</v>
      </c>
      <c r="M59" s="61"/>
      <c r="N59" s="68"/>
      <c r="P59" s="60" t="s">
        <v>7</v>
      </c>
      <c r="Q59" s="61"/>
      <c r="R59" s="68"/>
      <c r="U59" s="17" t="s">
        <v>8</v>
      </c>
      <c r="AC59" s="60" t="s">
        <v>17</v>
      </c>
      <c r="AD59" s="61"/>
      <c r="AE59" s="61"/>
      <c r="AF59" s="68"/>
      <c r="AH59" s="60" t="s">
        <v>9</v>
      </c>
      <c r="AI59" s="68"/>
    </row>
    <row r="60" spans="2:35" ht="15.75" thickBot="1" x14ac:dyDescent="0.3">
      <c r="C60" s="4" t="s">
        <v>0</v>
      </c>
      <c r="D60" s="14" t="s">
        <v>2</v>
      </c>
      <c r="E60" s="14" t="s">
        <v>3</v>
      </c>
      <c r="F60" s="15" t="s">
        <v>4</v>
      </c>
      <c r="H60" s="16" t="s">
        <v>2</v>
      </c>
      <c r="I60" s="14" t="s">
        <v>3</v>
      </c>
      <c r="J60" s="15" t="s">
        <v>4</v>
      </c>
      <c r="L60" s="16" t="s">
        <v>2</v>
      </c>
      <c r="M60" s="14" t="s">
        <v>3</v>
      </c>
      <c r="N60" s="15" t="s">
        <v>4</v>
      </c>
      <c r="P60" s="16" t="s">
        <v>2</v>
      </c>
      <c r="Q60" s="14" t="s">
        <v>3</v>
      </c>
      <c r="R60" s="15" t="s">
        <v>4</v>
      </c>
      <c r="U60" s="39" t="s">
        <v>15</v>
      </c>
      <c r="AC60" s="45">
        <v>0.75</v>
      </c>
      <c r="AD60" s="46">
        <v>1</v>
      </c>
      <c r="AE60" s="47" t="s">
        <v>13</v>
      </c>
      <c r="AF60" s="48" t="s">
        <v>11</v>
      </c>
      <c r="AH60" s="18" t="s">
        <v>10</v>
      </c>
      <c r="AI60" s="3" t="s">
        <v>11</v>
      </c>
    </row>
    <row r="61" spans="2:35" x14ac:dyDescent="0.25">
      <c r="B61" s="62" t="s">
        <v>24</v>
      </c>
      <c r="C61" s="1">
        <v>44627</v>
      </c>
      <c r="D61" s="7">
        <v>0.5</v>
      </c>
      <c r="E61" s="8">
        <v>0.75</v>
      </c>
      <c r="F61" s="9">
        <f>E61-D61</f>
        <v>0.25</v>
      </c>
      <c r="G61" s="42">
        <f>F61*24</f>
        <v>6</v>
      </c>
      <c r="H61" s="7"/>
      <c r="I61" s="8"/>
      <c r="J61" s="9">
        <f>I61-H61</f>
        <v>0</v>
      </c>
      <c r="L61" s="7"/>
      <c r="M61" s="8"/>
      <c r="N61" s="9">
        <f>M61-L61</f>
        <v>0</v>
      </c>
      <c r="P61" s="7"/>
      <c r="Q61" s="8"/>
      <c r="R61" s="9">
        <f>Q61-P61</f>
        <v>0</v>
      </c>
      <c r="U61" s="20">
        <f>F61-J61-N61-R61</f>
        <v>0.25</v>
      </c>
      <c r="AC61" s="43">
        <f>IF(G61&lt;12.01,0,IF(AND(G61&gt;12,G61&lt;13.01),G61-12,IF(G61&gt;3,1)))</f>
        <v>0</v>
      </c>
      <c r="AD61" s="44">
        <f>MAX(G61-13,0)</f>
        <v>0</v>
      </c>
      <c r="AE61" s="32"/>
      <c r="AF61" s="21"/>
      <c r="AH61" s="25"/>
      <c r="AI61" s="21"/>
    </row>
    <row r="62" spans="2:35" x14ac:dyDescent="0.25">
      <c r="B62" s="63"/>
      <c r="C62" s="1">
        <v>44628</v>
      </c>
      <c r="D62" s="10">
        <v>0.35416666666666669</v>
      </c>
      <c r="E62" s="5">
        <v>0.78125</v>
      </c>
      <c r="F62" s="11">
        <f t="shared" ref="F62:F67" si="40">E62-D62</f>
        <v>0.42708333333333331</v>
      </c>
      <c r="G62" s="42">
        <f t="shared" ref="G62:G67" si="41">F62*24</f>
        <v>10.25</v>
      </c>
      <c r="H62" s="10"/>
      <c r="I62" s="5"/>
      <c r="J62" s="11">
        <f t="shared" ref="J62:J67" si="42">I62-H62</f>
        <v>0</v>
      </c>
      <c r="L62" s="10"/>
      <c r="M62" s="5"/>
      <c r="N62" s="11">
        <f>M62-L62</f>
        <v>0</v>
      </c>
      <c r="P62" s="10"/>
      <c r="Q62" s="5"/>
      <c r="R62" s="11">
        <f t="shared" ref="R62:R67" si="43">Q62-P62</f>
        <v>0</v>
      </c>
      <c r="U62" s="20">
        <f t="shared" ref="U62:U67" si="44">F62-J62-N62-R62</f>
        <v>0.42708333333333331</v>
      </c>
      <c r="AC62" s="50">
        <f t="shared" ref="AC62:AC67" si="45">IF(G62&lt;12.01,0,IF(AND(G62&gt;12,G62&lt;13.01),G62-12,IF(G62&gt;3,1)))</f>
        <v>0</v>
      </c>
      <c r="AD62" s="49">
        <f t="shared" ref="AD62:AD67" si="46">MAX(G62-13,0)</f>
        <v>0</v>
      </c>
      <c r="AE62" s="29"/>
      <c r="AF62" s="22"/>
      <c r="AH62" s="26"/>
      <c r="AI62" s="22"/>
    </row>
    <row r="63" spans="2:35" x14ac:dyDescent="0.25">
      <c r="B63" s="63"/>
      <c r="C63" s="1">
        <v>44629</v>
      </c>
      <c r="D63" s="10">
        <v>0.35416666666666669</v>
      </c>
      <c r="E63" s="5">
        <v>0.77083333333333337</v>
      </c>
      <c r="F63" s="11">
        <f t="shared" si="40"/>
        <v>0.41666666666666669</v>
      </c>
      <c r="G63" s="42">
        <f t="shared" si="41"/>
        <v>10</v>
      </c>
      <c r="H63" s="10">
        <v>0.55208333333333337</v>
      </c>
      <c r="I63" s="5">
        <v>0.59375</v>
      </c>
      <c r="J63" s="11">
        <f t="shared" si="42"/>
        <v>4.166666666666663E-2</v>
      </c>
      <c r="L63" s="10"/>
      <c r="M63" s="5"/>
      <c r="N63" s="24">
        <f t="shared" ref="N63:N67" si="47">M63-L63</f>
        <v>0</v>
      </c>
      <c r="P63" s="10"/>
      <c r="Q63" s="5"/>
      <c r="R63" s="11">
        <f t="shared" si="43"/>
        <v>0</v>
      </c>
      <c r="U63" s="20">
        <f t="shared" si="44"/>
        <v>0.37500000000000006</v>
      </c>
      <c r="AC63" s="50">
        <f t="shared" si="45"/>
        <v>0</v>
      </c>
      <c r="AD63" s="49">
        <f t="shared" si="46"/>
        <v>0</v>
      </c>
      <c r="AE63" s="29"/>
      <c r="AF63" s="22"/>
      <c r="AH63" s="26"/>
      <c r="AI63" s="22"/>
    </row>
    <row r="64" spans="2:35" x14ac:dyDescent="0.25">
      <c r="B64" s="63"/>
      <c r="C64" s="1">
        <v>44630</v>
      </c>
      <c r="D64" s="10">
        <v>0.4375</v>
      </c>
      <c r="E64" s="5">
        <v>0.78125</v>
      </c>
      <c r="F64" s="11">
        <f t="shared" si="40"/>
        <v>0.34375</v>
      </c>
      <c r="G64" s="42">
        <f t="shared" si="41"/>
        <v>8.25</v>
      </c>
      <c r="H64" s="10"/>
      <c r="I64" s="5"/>
      <c r="J64" s="11">
        <f t="shared" si="42"/>
        <v>0</v>
      </c>
      <c r="L64" s="10">
        <v>0.68055555555555558</v>
      </c>
      <c r="M64" s="5">
        <v>0.69444444444444442</v>
      </c>
      <c r="N64" s="11">
        <f t="shared" si="47"/>
        <v>1.388888888888884E-2</v>
      </c>
      <c r="P64" s="10"/>
      <c r="Q64" s="5"/>
      <c r="R64" s="11">
        <f t="shared" si="43"/>
        <v>0</v>
      </c>
      <c r="U64" s="20">
        <f t="shared" si="44"/>
        <v>0.32986111111111116</v>
      </c>
      <c r="AC64" s="50">
        <f t="shared" si="45"/>
        <v>0</v>
      </c>
      <c r="AD64" s="49">
        <f t="shared" si="46"/>
        <v>0</v>
      </c>
      <c r="AE64" s="29"/>
      <c r="AF64" s="22"/>
      <c r="AH64" s="26"/>
      <c r="AI64" s="22"/>
    </row>
    <row r="65" spans="2:35" ht="15.75" thickBot="1" x14ac:dyDescent="0.3">
      <c r="B65" s="63"/>
      <c r="C65" s="1">
        <v>44631</v>
      </c>
      <c r="D65" s="10">
        <v>0.35416666666666669</v>
      </c>
      <c r="E65" s="5">
        <v>0.63541666666666663</v>
      </c>
      <c r="F65" s="11">
        <f t="shared" si="40"/>
        <v>0.28124999999999994</v>
      </c>
      <c r="G65" s="42">
        <f t="shared" si="41"/>
        <v>6.7499999999999982</v>
      </c>
      <c r="H65" s="10"/>
      <c r="I65" s="5"/>
      <c r="J65" s="11">
        <f t="shared" si="42"/>
        <v>0</v>
      </c>
      <c r="L65" s="10"/>
      <c r="M65" s="5"/>
      <c r="N65" s="11">
        <f t="shared" si="47"/>
        <v>0</v>
      </c>
      <c r="P65" s="10"/>
      <c r="Q65" s="5"/>
      <c r="R65" s="11">
        <f t="shared" si="43"/>
        <v>0</v>
      </c>
      <c r="U65" s="20">
        <f t="shared" si="44"/>
        <v>0.28124999999999994</v>
      </c>
      <c r="AC65" s="50">
        <f t="shared" si="45"/>
        <v>0</v>
      </c>
      <c r="AD65" s="49">
        <f t="shared" si="46"/>
        <v>0</v>
      </c>
      <c r="AE65" s="29"/>
      <c r="AF65" s="22"/>
      <c r="AH65" s="26"/>
      <c r="AI65" s="22"/>
    </row>
    <row r="66" spans="2:35" ht="15.75" thickBot="1" x14ac:dyDescent="0.3">
      <c r="B66" s="63"/>
      <c r="C66" s="1">
        <v>44632</v>
      </c>
      <c r="D66" s="10"/>
      <c r="E66" s="5"/>
      <c r="F66" s="24">
        <f t="shared" si="40"/>
        <v>0</v>
      </c>
      <c r="G66" s="42">
        <f t="shared" si="41"/>
        <v>0</v>
      </c>
      <c r="H66" s="10">
        <v>0.52083333333333337</v>
      </c>
      <c r="I66" s="5">
        <v>0.55208333333333337</v>
      </c>
      <c r="J66" s="11">
        <f t="shared" si="42"/>
        <v>3.125E-2</v>
      </c>
      <c r="L66" s="10"/>
      <c r="M66" s="5"/>
      <c r="N66" s="11">
        <f t="shared" si="47"/>
        <v>0</v>
      </c>
      <c r="P66" s="10"/>
      <c r="Q66" s="5"/>
      <c r="R66" s="11">
        <f t="shared" si="43"/>
        <v>0</v>
      </c>
      <c r="U66" s="20">
        <f t="shared" si="44"/>
        <v>-3.125E-2</v>
      </c>
      <c r="X66" s="65" t="s">
        <v>14</v>
      </c>
      <c r="Y66" s="66"/>
      <c r="Z66" s="66"/>
      <c r="AA66" s="67"/>
      <c r="AC66" s="50">
        <f t="shared" si="45"/>
        <v>0</v>
      </c>
      <c r="AD66" s="49">
        <f t="shared" si="46"/>
        <v>0</v>
      </c>
      <c r="AE66" s="29"/>
      <c r="AF66" s="22"/>
      <c r="AH66" s="26" t="s">
        <v>20</v>
      </c>
      <c r="AI66" s="22">
        <v>8.82</v>
      </c>
    </row>
    <row r="67" spans="2:35" ht="15.75" thickBot="1" x14ac:dyDescent="0.3">
      <c r="B67" s="64"/>
      <c r="C67" s="53">
        <v>44633</v>
      </c>
      <c r="D67" s="12"/>
      <c r="E67" s="6"/>
      <c r="F67" s="13">
        <f t="shared" si="40"/>
        <v>0</v>
      </c>
      <c r="G67" s="42">
        <f t="shared" si="41"/>
        <v>0</v>
      </c>
      <c r="H67" s="12"/>
      <c r="I67" s="6"/>
      <c r="J67" s="13">
        <f t="shared" si="42"/>
        <v>0</v>
      </c>
      <c r="L67" s="12"/>
      <c r="M67" s="6"/>
      <c r="N67" s="13">
        <f t="shared" si="47"/>
        <v>0</v>
      </c>
      <c r="P67" s="12"/>
      <c r="Q67" s="6"/>
      <c r="R67" s="13">
        <f t="shared" si="43"/>
        <v>0</v>
      </c>
      <c r="U67" s="20">
        <f t="shared" si="44"/>
        <v>0</v>
      </c>
      <c r="V67" s="37" t="s">
        <v>16</v>
      </c>
      <c r="X67" s="19">
        <v>1.25</v>
      </c>
      <c r="Y67" s="30">
        <v>1.5</v>
      </c>
      <c r="Z67" s="31" t="s">
        <v>13</v>
      </c>
      <c r="AA67" s="15" t="s">
        <v>11</v>
      </c>
      <c r="AC67" s="51">
        <f t="shared" si="45"/>
        <v>0</v>
      </c>
      <c r="AD67" s="52">
        <f t="shared" si="46"/>
        <v>0</v>
      </c>
      <c r="AE67" s="33"/>
      <c r="AF67" s="34"/>
      <c r="AH67" s="27"/>
      <c r="AI67" s="23"/>
    </row>
    <row r="68" spans="2:35" ht="15.75" thickBot="1" x14ac:dyDescent="0.3">
      <c r="T68" s="17" t="s">
        <v>12</v>
      </c>
      <c r="U68" s="28">
        <f>U61+U62+U63+U64+U65+U66+U67</f>
        <v>1.6319444444444444</v>
      </c>
      <c r="V68" s="38">
        <f>U68*24</f>
        <v>39.166666666666664</v>
      </c>
      <c r="X68" s="41">
        <f>IF(V68&lt;35.01,0,IF(AND(V68&gt;35,V68&lt;43.01),V68-35,IF(V68&gt;43,8)))</f>
        <v>4.1666666666666643</v>
      </c>
      <c r="Y68" s="40">
        <f>MAX(V68-43,0)</f>
        <v>0</v>
      </c>
      <c r="Z68" s="35">
        <v>11.21</v>
      </c>
      <c r="AA68" s="36"/>
    </row>
    <row r="69" spans="2:35" ht="15.75" thickBot="1" x14ac:dyDescent="0.3"/>
    <row r="70" spans="2:35" ht="15.75" thickBot="1" x14ac:dyDescent="0.3">
      <c r="C70" s="60" t="s">
        <v>1</v>
      </c>
      <c r="D70" s="61"/>
      <c r="E70" s="61"/>
      <c r="F70" s="68"/>
      <c r="H70" s="60" t="s">
        <v>6</v>
      </c>
      <c r="I70" s="61"/>
      <c r="J70" s="68"/>
      <c r="L70" s="60" t="s">
        <v>7</v>
      </c>
      <c r="M70" s="61"/>
      <c r="N70" s="68"/>
      <c r="P70" s="60" t="s">
        <v>7</v>
      </c>
      <c r="Q70" s="61"/>
      <c r="R70" s="68"/>
      <c r="U70" s="17" t="s">
        <v>8</v>
      </c>
      <c r="AC70" s="60" t="s">
        <v>17</v>
      </c>
      <c r="AD70" s="61"/>
      <c r="AE70" s="61"/>
      <c r="AF70" s="68"/>
      <c r="AH70" s="60" t="s">
        <v>9</v>
      </c>
      <c r="AI70" s="68"/>
    </row>
    <row r="71" spans="2:35" ht="15.75" thickBot="1" x14ac:dyDescent="0.3">
      <c r="C71" s="4" t="s">
        <v>0</v>
      </c>
      <c r="D71" s="14" t="s">
        <v>2</v>
      </c>
      <c r="E71" s="14" t="s">
        <v>3</v>
      </c>
      <c r="F71" s="15" t="s">
        <v>4</v>
      </c>
      <c r="H71" s="16" t="s">
        <v>2</v>
      </c>
      <c r="I71" s="14" t="s">
        <v>3</v>
      </c>
      <c r="J71" s="15" t="s">
        <v>4</v>
      </c>
      <c r="L71" s="16" t="s">
        <v>2</v>
      </c>
      <c r="M71" s="14" t="s">
        <v>3</v>
      </c>
      <c r="N71" s="15" t="s">
        <v>4</v>
      </c>
      <c r="P71" s="16" t="s">
        <v>2</v>
      </c>
      <c r="Q71" s="14" t="s">
        <v>3</v>
      </c>
      <c r="R71" s="15" t="s">
        <v>4</v>
      </c>
      <c r="U71" s="39" t="s">
        <v>15</v>
      </c>
      <c r="AC71" s="45">
        <v>0.75</v>
      </c>
      <c r="AD71" s="46">
        <v>1</v>
      </c>
      <c r="AE71" s="47" t="s">
        <v>13</v>
      </c>
      <c r="AF71" s="48" t="s">
        <v>11</v>
      </c>
      <c r="AH71" s="18" t="s">
        <v>10</v>
      </c>
      <c r="AI71" s="3" t="s">
        <v>11</v>
      </c>
    </row>
    <row r="72" spans="2:35" x14ac:dyDescent="0.25">
      <c r="B72" s="62" t="s">
        <v>25</v>
      </c>
      <c r="C72" s="1">
        <v>44634</v>
      </c>
      <c r="D72" s="7"/>
      <c r="E72" s="8"/>
      <c r="F72" s="9">
        <f>E72-D72</f>
        <v>0</v>
      </c>
      <c r="G72" s="42">
        <f>F72*24</f>
        <v>0</v>
      </c>
      <c r="H72" s="7"/>
      <c r="I72" s="8"/>
      <c r="J72" s="9">
        <f>I72-H72</f>
        <v>0</v>
      </c>
      <c r="L72" s="7"/>
      <c r="M72" s="8"/>
      <c r="N72" s="9">
        <f>M72-L72</f>
        <v>0</v>
      </c>
      <c r="P72" s="7"/>
      <c r="Q72" s="8"/>
      <c r="R72" s="9">
        <f>Q72-P72</f>
        <v>0</v>
      </c>
      <c r="U72" s="20">
        <f>F72-J72-N72-R72</f>
        <v>0</v>
      </c>
      <c r="AC72" s="43">
        <f>IF(G72&lt;12.01,0,IF(AND(G72&gt;12,G72&lt;13.01),G72-12,IF(G72&gt;3,1)))</f>
        <v>0</v>
      </c>
      <c r="AD72" s="44">
        <f>MAX(G72-13,0)</f>
        <v>0</v>
      </c>
      <c r="AE72" s="32"/>
      <c r="AF72" s="21"/>
      <c r="AH72" s="25"/>
      <c r="AI72" s="21"/>
    </row>
    <row r="73" spans="2:35" x14ac:dyDescent="0.25">
      <c r="B73" s="63"/>
      <c r="C73" s="1">
        <v>44635</v>
      </c>
      <c r="D73" s="10">
        <v>0.40625</v>
      </c>
      <c r="E73" s="5">
        <v>0.84375</v>
      </c>
      <c r="F73" s="11">
        <f t="shared" ref="F73:F78" si="48">E73-D73</f>
        <v>0.4375</v>
      </c>
      <c r="G73" s="42">
        <f t="shared" ref="G73:G78" si="49">F73*24</f>
        <v>10.5</v>
      </c>
      <c r="H73" s="10"/>
      <c r="I73" s="5"/>
      <c r="J73" s="11">
        <f t="shared" ref="J73:J78" si="50">I73-H73</f>
        <v>0</v>
      </c>
      <c r="L73" s="10">
        <v>0.47916666666666669</v>
      </c>
      <c r="M73" s="5">
        <v>0.49305555555555558</v>
      </c>
      <c r="N73" s="11">
        <f>M73-L73</f>
        <v>1.3888888888888895E-2</v>
      </c>
      <c r="P73" s="10">
        <v>0.59375</v>
      </c>
      <c r="Q73" s="5">
        <v>0.61458333333333337</v>
      </c>
      <c r="R73" s="11">
        <f t="shared" ref="R73:R78" si="51">Q73-P73</f>
        <v>2.083333333333337E-2</v>
      </c>
      <c r="U73" s="20">
        <f t="shared" ref="U73:U78" si="52">F73-J73-N73-R73</f>
        <v>0.40277777777777773</v>
      </c>
      <c r="AC73" s="50">
        <f t="shared" ref="AC73:AC78" si="53">IF(G73&lt;12.01,0,IF(AND(G73&gt;12,G73&lt;13.01),G73-12,IF(G73&gt;3,1)))</f>
        <v>0</v>
      </c>
      <c r="AD73" s="49">
        <f t="shared" ref="AD73:AD78" si="54">MAX(G73-13,0)</f>
        <v>0</v>
      </c>
      <c r="AE73" s="29"/>
      <c r="AF73" s="22"/>
      <c r="AH73" s="26"/>
      <c r="AI73" s="22"/>
    </row>
    <row r="74" spans="2:35" x14ac:dyDescent="0.25">
      <c r="B74" s="63"/>
      <c r="C74" s="1">
        <v>44636</v>
      </c>
      <c r="D74" s="10">
        <v>0.39583333333333331</v>
      </c>
      <c r="E74" s="5">
        <v>0.83333333333333337</v>
      </c>
      <c r="F74" s="11">
        <f t="shared" si="48"/>
        <v>0.43750000000000006</v>
      </c>
      <c r="G74" s="42">
        <f t="shared" si="49"/>
        <v>10.500000000000002</v>
      </c>
      <c r="H74" s="10">
        <v>0.5</v>
      </c>
      <c r="I74" s="5">
        <v>0.52083333333333337</v>
      </c>
      <c r="J74" s="11">
        <f t="shared" si="50"/>
        <v>2.083333333333337E-2</v>
      </c>
      <c r="L74" s="10">
        <v>0.75</v>
      </c>
      <c r="M74" s="5">
        <v>0.76388888888888884</v>
      </c>
      <c r="N74" s="24">
        <f t="shared" ref="N74:N78" si="55">M74-L74</f>
        <v>1.388888888888884E-2</v>
      </c>
      <c r="P74" s="10"/>
      <c r="Q74" s="5"/>
      <c r="R74" s="11">
        <f t="shared" si="51"/>
        <v>0</v>
      </c>
      <c r="U74" s="20">
        <f t="shared" si="52"/>
        <v>0.40277777777777785</v>
      </c>
      <c r="AC74" s="50">
        <f t="shared" si="53"/>
        <v>0</v>
      </c>
      <c r="AD74" s="49">
        <f t="shared" si="54"/>
        <v>0</v>
      </c>
      <c r="AE74" s="29"/>
      <c r="AF74" s="22"/>
      <c r="AH74" s="26" t="s">
        <v>19</v>
      </c>
      <c r="AI74" s="22">
        <v>14.34</v>
      </c>
    </row>
    <row r="75" spans="2:35" x14ac:dyDescent="0.25">
      <c r="B75" s="63"/>
      <c r="C75" s="1">
        <v>44637</v>
      </c>
      <c r="D75" s="10">
        <v>0.41666666666666669</v>
      </c>
      <c r="E75" s="5">
        <v>0.79166666666666663</v>
      </c>
      <c r="F75" s="11">
        <f t="shared" si="48"/>
        <v>0.37499999999999994</v>
      </c>
      <c r="G75" s="42">
        <f t="shared" si="49"/>
        <v>8.9999999999999982</v>
      </c>
      <c r="H75" s="10">
        <v>0.5</v>
      </c>
      <c r="I75" s="5">
        <v>0.52083333333333337</v>
      </c>
      <c r="J75" s="11">
        <f t="shared" si="50"/>
        <v>2.083333333333337E-2</v>
      </c>
      <c r="L75" s="10"/>
      <c r="M75" s="5"/>
      <c r="N75" s="11">
        <f t="shared" si="55"/>
        <v>0</v>
      </c>
      <c r="P75" s="10"/>
      <c r="Q75" s="5"/>
      <c r="R75" s="11">
        <f t="shared" si="51"/>
        <v>0</v>
      </c>
      <c r="U75" s="20">
        <f t="shared" si="52"/>
        <v>0.35416666666666657</v>
      </c>
      <c r="AC75" s="50">
        <f t="shared" si="53"/>
        <v>0</v>
      </c>
      <c r="AD75" s="49">
        <f t="shared" si="54"/>
        <v>0</v>
      </c>
      <c r="AE75" s="29"/>
      <c r="AF75" s="22"/>
      <c r="AH75" s="26" t="s">
        <v>20</v>
      </c>
      <c r="AI75" s="22">
        <v>8.82</v>
      </c>
    </row>
    <row r="76" spans="2:35" ht="15.75" thickBot="1" x14ac:dyDescent="0.3">
      <c r="B76" s="63"/>
      <c r="C76" s="1">
        <v>44638</v>
      </c>
      <c r="D76" s="10">
        <v>0.35416666666666669</v>
      </c>
      <c r="E76" s="5">
        <v>0.75</v>
      </c>
      <c r="F76" s="11">
        <f t="shared" si="48"/>
        <v>0.39583333333333331</v>
      </c>
      <c r="G76" s="42">
        <f t="shared" si="49"/>
        <v>9.5</v>
      </c>
      <c r="H76" s="10">
        <v>0.5625</v>
      </c>
      <c r="I76" s="5">
        <v>0.58333333333333337</v>
      </c>
      <c r="J76" s="11">
        <f t="shared" si="50"/>
        <v>2.083333333333337E-2</v>
      </c>
      <c r="L76" s="10"/>
      <c r="M76" s="5"/>
      <c r="N76" s="11">
        <f t="shared" si="55"/>
        <v>0</v>
      </c>
      <c r="P76" s="10"/>
      <c r="Q76" s="5"/>
      <c r="R76" s="11">
        <f t="shared" si="51"/>
        <v>0</v>
      </c>
      <c r="U76" s="20">
        <f t="shared" si="52"/>
        <v>0.37499999999999994</v>
      </c>
      <c r="AC76" s="50">
        <f t="shared" si="53"/>
        <v>0</v>
      </c>
      <c r="AD76" s="49">
        <f t="shared" si="54"/>
        <v>0</v>
      </c>
      <c r="AE76" s="29"/>
      <c r="AF76" s="22"/>
      <c r="AH76" s="26" t="s">
        <v>20</v>
      </c>
      <c r="AI76" s="22">
        <v>8.82</v>
      </c>
    </row>
    <row r="77" spans="2:35" ht="15.75" thickBot="1" x14ac:dyDescent="0.3">
      <c r="B77" s="63"/>
      <c r="C77" s="1">
        <v>44639</v>
      </c>
      <c r="D77" s="10">
        <v>0.48958333333333331</v>
      </c>
      <c r="E77" s="5">
        <v>0.78125</v>
      </c>
      <c r="F77" s="24">
        <f t="shared" si="48"/>
        <v>0.29166666666666669</v>
      </c>
      <c r="G77" s="42">
        <f t="shared" si="49"/>
        <v>7</v>
      </c>
      <c r="H77" s="10"/>
      <c r="I77" s="5"/>
      <c r="J77" s="11">
        <f t="shared" si="50"/>
        <v>0</v>
      </c>
      <c r="L77" s="10"/>
      <c r="M77" s="5"/>
      <c r="N77" s="11">
        <f t="shared" si="55"/>
        <v>0</v>
      </c>
      <c r="P77" s="10"/>
      <c r="Q77" s="5"/>
      <c r="R77" s="11">
        <f t="shared" si="51"/>
        <v>0</v>
      </c>
      <c r="U77" s="20">
        <f t="shared" si="52"/>
        <v>0.29166666666666669</v>
      </c>
      <c r="X77" s="65" t="s">
        <v>14</v>
      </c>
      <c r="Y77" s="66"/>
      <c r="Z77" s="66"/>
      <c r="AA77" s="67"/>
      <c r="AC77" s="50">
        <f t="shared" si="53"/>
        <v>0</v>
      </c>
      <c r="AD77" s="49">
        <f t="shared" si="54"/>
        <v>0</v>
      </c>
      <c r="AE77" s="29"/>
      <c r="AF77" s="22"/>
      <c r="AH77" s="26"/>
      <c r="AI77" s="22"/>
    </row>
    <row r="78" spans="2:35" ht="15.75" thickBot="1" x14ac:dyDescent="0.3">
      <c r="B78" s="64"/>
      <c r="C78" s="53">
        <v>44640</v>
      </c>
      <c r="D78" s="12"/>
      <c r="E78" s="6"/>
      <c r="F78" s="13">
        <f t="shared" si="48"/>
        <v>0</v>
      </c>
      <c r="G78" s="42">
        <f t="shared" si="49"/>
        <v>0</v>
      </c>
      <c r="H78" s="12"/>
      <c r="I78" s="6"/>
      <c r="J78" s="13">
        <f t="shared" si="50"/>
        <v>0</v>
      </c>
      <c r="L78" s="12"/>
      <c r="M78" s="6"/>
      <c r="N78" s="13">
        <f t="shared" si="55"/>
        <v>0</v>
      </c>
      <c r="P78" s="12"/>
      <c r="Q78" s="6"/>
      <c r="R78" s="13">
        <f t="shared" si="51"/>
        <v>0</v>
      </c>
      <c r="U78" s="20">
        <f t="shared" si="52"/>
        <v>0</v>
      </c>
      <c r="V78" s="37" t="s">
        <v>16</v>
      </c>
      <c r="X78" s="19">
        <v>1.25</v>
      </c>
      <c r="Y78" s="30">
        <v>1.5</v>
      </c>
      <c r="Z78" s="31" t="s">
        <v>13</v>
      </c>
      <c r="AA78" s="15" t="s">
        <v>11</v>
      </c>
      <c r="AC78" s="51">
        <f t="shared" si="53"/>
        <v>0</v>
      </c>
      <c r="AD78" s="52">
        <f t="shared" si="54"/>
        <v>0</v>
      </c>
      <c r="AE78" s="33"/>
      <c r="AF78" s="34"/>
      <c r="AH78" s="27"/>
      <c r="AI78" s="23"/>
    </row>
    <row r="79" spans="2:35" ht="15.75" thickBot="1" x14ac:dyDescent="0.3">
      <c r="T79" s="17" t="s">
        <v>12</v>
      </c>
      <c r="U79" s="28">
        <f>U72+U73+U74+U75+U76+U77+U78</f>
        <v>1.8263888888888888</v>
      </c>
      <c r="V79" s="38">
        <f>U79*24</f>
        <v>43.833333333333329</v>
      </c>
      <c r="X79" s="41">
        <f>IF(V79&lt;35.01,0,IF(AND(V79&gt;35,V79&lt;43.01),V79-35,IF(V79&gt;43,8)))</f>
        <v>8</v>
      </c>
      <c r="Y79" s="40">
        <f>MAX(V79-43,0)</f>
        <v>0.8333333333333286</v>
      </c>
      <c r="Z79" s="35">
        <v>11.21</v>
      </c>
      <c r="AA79" s="36"/>
    </row>
    <row r="80" spans="2:35" ht="15.75" thickBot="1" x14ac:dyDescent="0.3"/>
    <row r="81" spans="2:35" ht="15.75" thickBot="1" x14ac:dyDescent="0.3">
      <c r="C81" s="60" t="s">
        <v>1</v>
      </c>
      <c r="D81" s="61"/>
      <c r="E81" s="61"/>
      <c r="F81" s="68"/>
      <c r="H81" s="60" t="s">
        <v>6</v>
      </c>
      <c r="I81" s="61"/>
      <c r="J81" s="68"/>
      <c r="L81" s="60" t="s">
        <v>7</v>
      </c>
      <c r="M81" s="61"/>
      <c r="N81" s="68"/>
      <c r="P81" s="60" t="s">
        <v>7</v>
      </c>
      <c r="Q81" s="61"/>
      <c r="R81" s="68"/>
      <c r="U81" s="17" t="s">
        <v>8</v>
      </c>
      <c r="AC81" s="60" t="s">
        <v>17</v>
      </c>
      <c r="AD81" s="61"/>
      <c r="AE81" s="61"/>
      <c r="AF81" s="68"/>
      <c r="AH81" s="60" t="s">
        <v>9</v>
      </c>
      <c r="AI81" s="68"/>
    </row>
    <row r="82" spans="2:35" ht="15.75" thickBot="1" x14ac:dyDescent="0.3">
      <c r="C82" s="4" t="s">
        <v>0</v>
      </c>
      <c r="D82" s="14" t="s">
        <v>2</v>
      </c>
      <c r="E82" s="14" t="s">
        <v>3</v>
      </c>
      <c r="F82" s="15" t="s">
        <v>4</v>
      </c>
      <c r="H82" s="16" t="s">
        <v>2</v>
      </c>
      <c r="I82" s="14" t="s">
        <v>3</v>
      </c>
      <c r="J82" s="15" t="s">
        <v>4</v>
      </c>
      <c r="L82" s="16" t="s">
        <v>2</v>
      </c>
      <c r="M82" s="14" t="s">
        <v>3</v>
      </c>
      <c r="N82" s="15" t="s">
        <v>4</v>
      </c>
      <c r="P82" s="16" t="s">
        <v>2</v>
      </c>
      <c r="Q82" s="14" t="s">
        <v>3</v>
      </c>
      <c r="R82" s="15" t="s">
        <v>4</v>
      </c>
      <c r="U82" s="39" t="s">
        <v>15</v>
      </c>
      <c r="AC82" s="45">
        <v>0.75</v>
      </c>
      <c r="AD82" s="46">
        <v>1</v>
      </c>
      <c r="AE82" s="47" t="s">
        <v>13</v>
      </c>
      <c r="AF82" s="48" t="s">
        <v>11</v>
      </c>
      <c r="AH82" s="18" t="s">
        <v>10</v>
      </c>
      <c r="AI82" s="3" t="s">
        <v>11</v>
      </c>
    </row>
    <row r="83" spans="2:35" x14ac:dyDescent="0.25">
      <c r="B83" s="62" t="s">
        <v>26</v>
      </c>
      <c r="C83" s="1">
        <v>44641</v>
      </c>
      <c r="D83" s="7">
        <v>0.26041666666666669</v>
      </c>
      <c r="E83" s="8">
        <v>0.71875</v>
      </c>
      <c r="F83" s="9">
        <f>E83-D83</f>
        <v>0.45833333333333331</v>
      </c>
      <c r="G83" s="42">
        <f>F83*24</f>
        <v>11</v>
      </c>
      <c r="H83" s="7">
        <v>0.45833333333333331</v>
      </c>
      <c r="I83" s="8">
        <v>0.5</v>
      </c>
      <c r="J83" s="9">
        <f>I83-H83</f>
        <v>4.1666666666666685E-2</v>
      </c>
      <c r="L83" s="7"/>
      <c r="M83" s="8"/>
      <c r="N83" s="9">
        <f>M83-L83</f>
        <v>0</v>
      </c>
      <c r="P83" s="7"/>
      <c r="Q83" s="8"/>
      <c r="R83" s="9">
        <f>Q83-P83</f>
        <v>0</v>
      </c>
      <c r="U83" s="20">
        <f>F83-J83-N83-R83</f>
        <v>0.41666666666666663</v>
      </c>
      <c r="AC83" s="43">
        <f>IF(G83&lt;12.01,0,IF(AND(G83&gt;12,G83&lt;13.01),G83-12,IF(G83&gt;3,1)))</f>
        <v>0</v>
      </c>
      <c r="AD83" s="44">
        <f>MAX(G83-13,0)</f>
        <v>0</v>
      </c>
      <c r="AE83" s="32"/>
      <c r="AF83" s="21"/>
      <c r="AH83" s="25"/>
      <c r="AI83" s="21"/>
    </row>
    <row r="84" spans="2:35" x14ac:dyDescent="0.25">
      <c r="B84" s="63"/>
      <c r="C84" s="1">
        <v>44642</v>
      </c>
      <c r="D84" s="10">
        <v>0.39583333333333331</v>
      </c>
      <c r="E84" s="5">
        <v>0.67708333333333337</v>
      </c>
      <c r="F84" s="11">
        <f t="shared" ref="F84:F89" si="56">E84-D84</f>
        <v>0.28125000000000006</v>
      </c>
      <c r="G84" s="42">
        <f t="shared" ref="G84:G89" si="57">F84*24</f>
        <v>6.7500000000000018</v>
      </c>
      <c r="H84" s="10"/>
      <c r="I84" s="5"/>
      <c r="J84" s="11">
        <f t="shared" ref="J84:J89" si="58">I84-H84</f>
        <v>0</v>
      </c>
      <c r="L84" s="10"/>
      <c r="M84" s="5"/>
      <c r="N84" s="11">
        <f>M84-L84</f>
        <v>0</v>
      </c>
      <c r="P84" s="10"/>
      <c r="Q84" s="5"/>
      <c r="R84" s="11">
        <f t="shared" ref="R84:R89" si="59">Q84-P84</f>
        <v>0</v>
      </c>
      <c r="U84" s="20">
        <f t="shared" ref="U84:U89" si="60">F84-J84-N84-R84</f>
        <v>0.28125000000000006</v>
      </c>
      <c r="AC84" s="50">
        <f t="shared" ref="AC84:AC89" si="61">IF(G84&lt;12.01,0,IF(AND(G84&gt;12,G84&lt;13.01),G84-12,IF(G84&gt;3,1)))</f>
        <v>0</v>
      </c>
      <c r="AD84" s="49">
        <f t="shared" ref="AD84:AD89" si="62">MAX(G84-13,0)</f>
        <v>0</v>
      </c>
      <c r="AE84" s="29"/>
      <c r="AF84" s="22"/>
      <c r="AH84" s="26"/>
      <c r="AI84" s="22"/>
    </row>
    <row r="85" spans="2:35" x14ac:dyDescent="0.25">
      <c r="B85" s="63"/>
      <c r="C85" s="1">
        <v>44643</v>
      </c>
      <c r="D85" s="10">
        <v>0.26041666666666669</v>
      </c>
      <c r="E85" s="5">
        <v>0.58333333333333337</v>
      </c>
      <c r="F85" s="11">
        <f t="shared" si="56"/>
        <v>0.32291666666666669</v>
      </c>
      <c r="G85" s="42">
        <f t="shared" si="57"/>
        <v>7.75</v>
      </c>
      <c r="H85" s="10"/>
      <c r="I85" s="5"/>
      <c r="J85" s="11">
        <f t="shared" si="58"/>
        <v>0</v>
      </c>
      <c r="L85" s="10">
        <v>0.47916666666666669</v>
      </c>
      <c r="M85" s="5">
        <v>0.49305555555555558</v>
      </c>
      <c r="N85" s="24">
        <f t="shared" ref="N85:N89" si="63">M85-L85</f>
        <v>1.3888888888888895E-2</v>
      </c>
      <c r="P85" s="10"/>
      <c r="Q85" s="5"/>
      <c r="R85" s="11">
        <f t="shared" si="59"/>
        <v>0</v>
      </c>
      <c r="U85" s="20">
        <f t="shared" si="60"/>
        <v>0.30902777777777779</v>
      </c>
      <c r="AC85" s="50">
        <f t="shared" si="61"/>
        <v>0</v>
      </c>
      <c r="AD85" s="49">
        <f t="shared" si="62"/>
        <v>0</v>
      </c>
      <c r="AE85" s="29"/>
      <c r="AF85" s="22"/>
      <c r="AH85" s="26"/>
      <c r="AI85" s="22"/>
    </row>
    <row r="86" spans="2:35" x14ac:dyDescent="0.25">
      <c r="B86" s="63"/>
      <c r="C86" s="1">
        <v>44644</v>
      </c>
      <c r="D86" s="10">
        <v>0.375</v>
      </c>
      <c r="E86" s="5">
        <v>0.83333333333333337</v>
      </c>
      <c r="F86" s="11">
        <f t="shared" si="56"/>
        <v>0.45833333333333337</v>
      </c>
      <c r="G86" s="42">
        <f t="shared" si="57"/>
        <v>11</v>
      </c>
      <c r="H86" s="10">
        <v>0.48958333333333331</v>
      </c>
      <c r="I86" s="5">
        <v>0.52083333333333337</v>
      </c>
      <c r="J86" s="11">
        <f t="shared" si="58"/>
        <v>3.1250000000000056E-2</v>
      </c>
      <c r="L86" s="10">
        <v>0.70833333333333337</v>
      </c>
      <c r="M86" s="5">
        <v>0.72222222222222221</v>
      </c>
      <c r="N86" s="11">
        <f t="shared" si="63"/>
        <v>1.388888888888884E-2</v>
      </c>
      <c r="P86" s="10"/>
      <c r="Q86" s="5"/>
      <c r="R86" s="11">
        <f t="shared" si="59"/>
        <v>0</v>
      </c>
      <c r="U86" s="20">
        <f t="shared" si="60"/>
        <v>0.41319444444444448</v>
      </c>
      <c r="AC86" s="50">
        <f t="shared" si="61"/>
        <v>0</v>
      </c>
      <c r="AD86" s="49">
        <f t="shared" si="62"/>
        <v>0</v>
      </c>
      <c r="AE86" s="29"/>
      <c r="AF86" s="22"/>
      <c r="AH86" s="26" t="s">
        <v>20</v>
      </c>
      <c r="AI86" s="22">
        <v>8.82</v>
      </c>
    </row>
    <row r="87" spans="2:35" ht="15.75" thickBot="1" x14ac:dyDescent="0.3">
      <c r="B87" s="63"/>
      <c r="C87" s="1">
        <v>44645</v>
      </c>
      <c r="D87" s="10"/>
      <c r="E87" s="5"/>
      <c r="F87" s="11">
        <f t="shared" si="56"/>
        <v>0</v>
      </c>
      <c r="G87" s="42">
        <f t="shared" si="57"/>
        <v>0</v>
      </c>
      <c r="H87" s="10"/>
      <c r="I87" s="5"/>
      <c r="J87" s="11">
        <f t="shared" si="58"/>
        <v>0</v>
      </c>
      <c r="L87" s="10"/>
      <c r="M87" s="5"/>
      <c r="N87" s="11">
        <f t="shared" si="63"/>
        <v>0</v>
      </c>
      <c r="P87" s="10"/>
      <c r="Q87" s="5"/>
      <c r="R87" s="11">
        <f t="shared" si="59"/>
        <v>0</v>
      </c>
      <c r="U87" s="20">
        <f t="shared" si="60"/>
        <v>0</v>
      </c>
      <c r="AC87" s="50">
        <f t="shared" si="61"/>
        <v>0</v>
      </c>
      <c r="AD87" s="49">
        <f t="shared" si="62"/>
        <v>0</v>
      </c>
      <c r="AE87" s="29"/>
      <c r="AF87" s="22"/>
      <c r="AH87" s="26"/>
      <c r="AI87" s="22"/>
    </row>
    <row r="88" spans="2:35" ht="15.75" thickBot="1" x14ac:dyDescent="0.3">
      <c r="B88" s="63"/>
      <c r="C88" s="1">
        <v>44646</v>
      </c>
      <c r="D88" s="10">
        <v>0.53125</v>
      </c>
      <c r="E88" s="5">
        <v>0.83333333333333337</v>
      </c>
      <c r="F88" s="24">
        <f t="shared" si="56"/>
        <v>0.30208333333333337</v>
      </c>
      <c r="G88" s="42">
        <f t="shared" si="57"/>
        <v>7.2500000000000009</v>
      </c>
      <c r="H88" s="10"/>
      <c r="I88" s="5"/>
      <c r="J88" s="11">
        <f t="shared" si="58"/>
        <v>0</v>
      </c>
      <c r="L88" s="10">
        <v>0.65972222222222221</v>
      </c>
      <c r="M88" s="5">
        <v>0.67361111111111116</v>
      </c>
      <c r="N88" s="11">
        <f t="shared" si="63"/>
        <v>1.3888888888888951E-2</v>
      </c>
      <c r="P88" s="10"/>
      <c r="Q88" s="5"/>
      <c r="R88" s="11">
        <f t="shared" si="59"/>
        <v>0</v>
      </c>
      <c r="U88" s="20">
        <f t="shared" si="60"/>
        <v>0.28819444444444442</v>
      </c>
      <c r="X88" s="65" t="s">
        <v>14</v>
      </c>
      <c r="Y88" s="66"/>
      <c r="Z88" s="66"/>
      <c r="AA88" s="67"/>
      <c r="AC88" s="50">
        <f t="shared" si="61"/>
        <v>0</v>
      </c>
      <c r="AD88" s="49">
        <f t="shared" si="62"/>
        <v>0</v>
      </c>
      <c r="AE88" s="29"/>
      <c r="AF88" s="22"/>
      <c r="AH88" s="26"/>
      <c r="AI88" s="22"/>
    </row>
    <row r="89" spans="2:35" ht="15.75" thickBot="1" x14ac:dyDescent="0.3">
      <c r="B89" s="64"/>
      <c r="C89" s="53">
        <v>44647</v>
      </c>
      <c r="D89" s="12"/>
      <c r="E89" s="6"/>
      <c r="F89" s="13">
        <f t="shared" si="56"/>
        <v>0</v>
      </c>
      <c r="G89" s="42">
        <f t="shared" si="57"/>
        <v>0</v>
      </c>
      <c r="H89" s="12"/>
      <c r="I89" s="6"/>
      <c r="J89" s="13">
        <f t="shared" si="58"/>
        <v>0</v>
      </c>
      <c r="L89" s="12"/>
      <c r="M89" s="6"/>
      <c r="N89" s="13">
        <f t="shared" si="63"/>
        <v>0</v>
      </c>
      <c r="P89" s="12"/>
      <c r="Q89" s="6"/>
      <c r="R89" s="13">
        <f t="shared" si="59"/>
        <v>0</v>
      </c>
      <c r="U89" s="20">
        <f t="shared" si="60"/>
        <v>0</v>
      </c>
      <c r="V89" s="37" t="s">
        <v>16</v>
      </c>
      <c r="X89" s="19">
        <v>1.25</v>
      </c>
      <c r="Y89" s="30">
        <v>1.5</v>
      </c>
      <c r="Z89" s="31" t="s">
        <v>13</v>
      </c>
      <c r="AA89" s="15" t="s">
        <v>11</v>
      </c>
      <c r="AC89" s="51">
        <f t="shared" si="61"/>
        <v>0</v>
      </c>
      <c r="AD89" s="52">
        <f t="shared" si="62"/>
        <v>0</v>
      </c>
      <c r="AE89" s="33"/>
      <c r="AF89" s="34"/>
      <c r="AH89" s="27"/>
      <c r="AI89" s="23"/>
    </row>
    <row r="90" spans="2:35" ht="15.75" thickBot="1" x14ac:dyDescent="0.3">
      <c r="T90" s="17" t="s">
        <v>12</v>
      </c>
      <c r="U90" s="28">
        <f>U83+U84+U85+U86+U87+U88+U89</f>
        <v>1.7083333333333335</v>
      </c>
      <c r="V90" s="38">
        <f>U90*24</f>
        <v>41</v>
      </c>
      <c r="X90" s="41">
        <f>IF(V90&lt;35.01,0,IF(AND(V90&gt;35,V90&lt;43.01),V90-35,IF(V90&gt;43,8)))</f>
        <v>6</v>
      </c>
      <c r="Y90" s="40">
        <f>MAX(V90-43,0)</f>
        <v>0</v>
      </c>
      <c r="Z90" s="35">
        <v>11.21</v>
      </c>
      <c r="AA90" s="36"/>
    </row>
    <row r="91" spans="2:35" ht="15.75" thickBot="1" x14ac:dyDescent="0.3"/>
    <row r="92" spans="2:35" ht="15.75" thickBot="1" x14ac:dyDescent="0.3">
      <c r="C92" s="60" t="s">
        <v>1</v>
      </c>
      <c r="D92" s="61"/>
      <c r="E92" s="61"/>
      <c r="F92" s="68"/>
      <c r="H92" s="60" t="s">
        <v>6</v>
      </c>
      <c r="I92" s="61"/>
      <c r="J92" s="68"/>
      <c r="L92" s="60" t="s">
        <v>7</v>
      </c>
      <c r="M92" s="61"/>
      <c r="N92" s="68"/>
      <c r="P92" s="60" t="s">
        <v>7</v>
      </c>
      <c r="Q92" s="61"/>
      <c r="R92" s="68"/>
      <c r="U92" s="17" t="s">
        <v>8</v>
      </c>
      <c r="AC92" s="60" t="s">
        <v>17</v>
      </c>
      <c r="AD92" s="61"/>
      <c r="AE92" s="61"/>
      <c r="AF92" s="68"/>
      <c r="AH92" s="60" t="s">
        <v>9</v>
      </c>
      <c r="AI92" s="68"/>
    </row>
    <row r="93" spans="2:35" ht="15.75" thickBot="1" x14ac:dyDescent="0.3">
      <c r="C93" s="4" t="s">
        <v>0</v>
      </c>
      <c r="D93" s="14" t="s">
        <v>2</v>
      </c>
      <c r="E93" s="14" t="s">
        <v>3</v>
      </c>
      <c r="F93" s="15" t="s">
        <v>4</v>
      </c>
      <c r="H93" s="16" t="s">
        <v>2</v>
      </c>
      <c r="I93" s="14" t="s">
        <v>3</v>
      </c>
      <c r="J93" s="15" t="s">
        <v>4</v>
      </c>
      <c r="L93" s="16" t="s">
        <v>2</v>
      </c>
      <c r="M93" s="14" t="s">
        <v>3</v>
      </c>
      <c r="N93" s="15" t="s">
        <v>4</v>
      </c>
      <c r="P93" s="16" t="s">
        <v>2</v>
      </c>
      <c r="Q93" s="14" t="s">
        <v>3</v>
      </c>
      <c r="R93" s="15" t="s">
        <v>4</v>
      </c>
      <c r="U93" s="39" t="s">
        <v>15</v>
      </c>
      <c r="AC93" s="45">
        <v>0.75</v>
      </c>
      <c r="AD93" s="46">
        <v>1</v>
      </c>
      <c r="AE93" s="47" t="s">
        <v>13</v>
      </c>
      <c r="AF93" s="48" t="s">
        <v>11</v>
      </c>
      <c r="AH93" s="18" t="s">
        <v>10</v>
      </c>
      <c r="AI93" s="3" t="s">
        <v>11</v>
      </c>
    </row>
    <row r="94" spans="2:35" x14ac:dyDescent="0.25">
      <c r="B94" s="62" t="s">
        <v>27</v>
      </c>
      <c r="C94" s="1">
        <v>44648</v>
      </c>
      <c r="D94" s="7">
        <v>0.375</v>
      </c>
      <c r="E94" s="8">
        <v>0.77083333333333337</v>
      </c>
      <c r="F94" s="9">
        <f>E94-D94</f>
        <v>0.39583333333333337</v>
      </c>
      <c r="G94" s="42">
        <f>F94*24</f>
        <v>9.5</v>
      </c>
      <c r="H94" s="7"/>
      <c r="I94" s="8"/>
      <c r="J94" s="9">
        <f>I94-H94</f>
        <v>0</v>
      </c>
      <c r="L94" s="7">
        <v>0.625</v>
      </c>
      <c r="M94" s="8">
        <v>0.63888888888888884</v>
      </c>
      <c r="N94" s="9">
        <f>M94-L94</f>
        <v>1.388888888888884E-2</v>
      </c>
      <c r="P94" s="7"/>
      <c r="Q94" s="8"/>
      <c r="R94" s="9">
        <f>Q94-P94</f>
        <v>0</v>
      </c>
      <c r="U94" s="20">
        <f>F94-J94-N94-R94</f>
        <v>0.38194444444444453</v>
      </c>
      <c r="AC94" s="43">
        <f>IF(G94&lt;12.01,0,IF(AND(G94&gt;12,G94&lt;13.01),G94-12,IF(G94&gt;3,1)))</f>
        <v>0</v>
      </c>
      <c r="AD94" s="44">
        <f>MAX(G94-13,0)</f>
        <v>0</v>
      </c>
      <c r="AE94" s="32"/>
      <c r="AF94" s="21"/>
      <c r="AH94" s="25"/>
      <c r="AI94" s="21"/>
    </row>
    <row r="95" spans="2:35" x14ac:dyDescent="0.25">
      <c r="B95" s="63"/>
      <c r="C95" s="1">
        <v>44649</v>
      </c>
      <c r="D95" s="10">
        <v>0.39583333333333331</v>
      </c>
      <c r="E95" s="5">
        <v>0.80208333333333337</v>
      </c>
      <c r="F95" s="11">
        <f t="shared" ref="F95:F100" si="64">E95-D95</f>
        <v>0.40625000000000006</v>
      </c>
      <c r="G95" s="42">
        <f t="shared" ref="G95:G100" si="65">F95*24</f>
        <v>9.7500000000000018</v>
      </c>
      <c r="H95" s="10">
        <v>0.5625</v>
      </c>
      <c r="I95" s="5">
        <v>0.58333333333333337</v>
      </c>
      <c r="J95" s="11">
        <f t="shared" ref="J95:J100" si="66">I95-H95</f>
        <v>2.083333333333337E-2</v>
      </c>
      <c r="L95" s="10"/>
      <c r="M95" s="5"/>
      <c r="N95" s="11">
        <f>M95-L95</f>
        <v>0</v>
      </c>
      <c r="P95" s="10"/>
      <c r="Q95" s="5"/>
      <c r="R95" s="11">
        <f t="shared" ref="R95:R100" si="67">Q95-P95</f>
        <v>0</v>
      </c>
      <c r="U95" s="20">
        <f t="shared" ref="U95:U100" si="68">F95-J95-N95-R95</f>
        <v>0.38541666666666669</v>
      </c>
      <c r="AC95" s="50">
        <f t="shared" ref="AC95:AC100" si="69">IF(G95&lt;12.01,0,IF(AND(G95&gt;12,G95&lt;13.01),G95-12,IF(G95&gt;3,1)))</f>
        <v>0</v>
      </c>
      <c r="AD95" s="49">
        <f t="shared" ref="AD95:AD100" si="70">MAX(G95-13,0)</f>
        <v>0</v>
      </c>
      <c r="AE95" s="29"/>
      <c r="AF95" s="22"/>
      <c r="AH95" s="26" t="s">
        <v>20</v>
      </c>
      <c r="AI95" s="22">
        <v>8.82</v>
      </c>
    </row>
    <row r="96" spans="2:35" x14ac:dyDescent="0.25">
      <c r="B96" s="63"/>
      <c r="C96" s="1">
        <v>44650</v>
      </c>
      <c r="D96" s="10">
        <v>0.3125</v>
      </c>
      <c r="E96" s="5">
        <v>0.63541666666666663</v>
      </c>
      <c r="F96" s="11">
        <f t="shared" si="64"/>
        <v>0.32291666666666663</v>
      </c>
      <c r="G96" s="42">
        <f t="shared" si="65"/>
        <v>7.7499999999999991</v>
      </c>
      <c r="H96" s="10">
        <v>0.45833333333333331</v>
      </c>
      <c r="I96" s="5">
        <v>0.5</v>
      </c>
      <c r="J96" s="11">
        <f t="shared" si="66"/>
        <v>4.1666666666666685E-2</v>
      </c>
      <c r="L96" s="10"/>
      <c r="M96" s="5"/>
      <c r="N96" s="24">
        <f t="shared" ref="N96:N100" si="71">M96-L96</f>
        <v>0</v>
      </c>
      <c r="P96" s="10"/>
      <c r="Q96" s="5"/>
      <c r="R96" s="11">
        <f t="shared" si="67"/>
        <v>0</v>
      </c>
      <c r="U96" s="20">
        <f t="shared" si="68"/>
        <v>0.28124999999999994</v>
      </c>
      <c r="AC96" s="50">
        <f t="shared" si="69"/>
        <v>0</v>
      </c>
      <c r="AD96" s="49">
        <f t="shared" si="70"/>
        <v>0</v>
      </c>
      <c r="AE96" s="29"/>
      <c r="AF96" s="22"/>
      <c r="AH96" s="26"/>
      <c r="AI96" s="22"/>
    </row>
    <row r="97" spans="2:35" x14ac:dyDescent="0.25">
      <c r="B97" s="63"/>
      <c r="C97" s="1">
        <v>44651</v>
      </c>
      <c r="D97" s="10">
        <v>0.36458333333333331</v>
      </c>
      <c r="E97" s="5">
        <v>0.64583333333333337</v>
      </c>
      <c r="F97" s="11">
        <f t="shared" si="64"/>
        <v>0.28125000000000006</v>
      </c>
      <c r="G97" s="42">
        <f t="shared" si="65"/>
        <v>6.7500000000000018</v>
      </c>
      <c r="H97" s="10">
        <v>0.54166666666666663</v>
      </c>
      <c r="I97" s="5">
        <v>0.58333333333333337</v>
      </c>
      <c r="J97" s="11">
        <f t="shared" si="66"/>
        <v>4.1666666666666741E-2</v>
      </c>
      <c r="L97" s="10"/>
      <c r="M97" s="5"/>
      <c r="N97" s="11">
        <f t="shared" si="71"/>
        <v>0</v>
      </c>
      <c r="P97" s="10"/>
      <c r="Q97" s="5"/>
      <c r="R97" s="11">
        <f t="shared" si="67"/>
        <v>0</v>
      </c>
      <c r="U97" s="20">
        <f t="shared" si="68"/>
        <v>0.23958333333333331</v>
      </c>
      <c r="AC97" s="50">
        <f t="shared" si="69"/>
        <v>0</v>
      </c>
      <c r="AD97" s="49">
        <f t="shared" si="70"/>
        <v>0</v>
      </c>
      <c r="AE97" s="29"/>
      <c r="AF97" s="22"/>
      <c r="AH97" s="26" t="s">
        <v>19</v>
      </c>
      <c r="AI97" s="22">
        <v>14.34</v>
      </c>
    </row>
    <row r="98" spans="2:35" ht="15.75" thickBot="1" x14ac:dyDescent="0.3">
      <c r="B98" s="63"/>
      <c r="C98" s="1">
        <v>44652</v>
      </c>
      <c r="D98" s="10">
        <v>0.52083333333333337</v>
      </c>
      <c r="E98" s="5">
        <v>0.72916666666666663</v>
      </c>
      <c r="F98" s="11">
        <f t="shared" si="64"/>
        <v>0.20833333333333326</v>
      </c>
      <c r="G98" s="42">
        <f t="shared" si="65"/>
        <v>4.9999999999999982</v>
      </c>
      <c r="H98" s="10"/>
      <c r="I98" s="5"/>
      <c r="J98" s="11">
        <f t="shared" si="66"/>
        <v>0</v>
      </c>
      <c r="L98" s="10"/>
      <c r="M98" s="5"/>
      <c r="N98" s="11">
        <f t="shared" si="71"/>
        <v>0</v>
      </c>
      <c r="P98" s="10"/>
      <c r="Q98" s="5"/>
      <c r="R98" s="11">
        <f t="shared" si="67"/>
        <v>0</v>
      </c>
      <c r="U98" s="20">
        <f t="shared" si="68"/>
        <v>0.20833333333333326</v>
      </c>
      <c r="AC98" s="50">
        <f t="shared" si="69"/>
        <v>0</v>
      </c>
      <c r="AD98" s="49">
        <f t="shared" si="70"/>
        <v>0</v>
      </c>
      <c r="AE98" s="29"/>
      <c r="AF98" s="22"/>
      <c r="AH98" s="26"/>
      <c r="AI98" s="22"/>
    </row>
    <row r="99" spans="2:35" ht="15.75" thickBot="1" x14ac:dyDescent="0.3">
      <c r="B99" s="63"/>
      <c r="C99" s="1">
        <v>44653</v>
      </c>
      <c r="D99" s="10"/>
      <c r="E99" s="5"/>
      <c r="F99" s="24">
        <f t="shared" si="64"/>
        <v>0</v>
      </c>
      <c r="G99" s="42">
        <f t="shared" si="65"/>
        <v>0</v>
      </c>
      <c r="H99" s="10"/>
      <c r="I99" s="5"/>
      <c r="J99" s="11">
        <f t="shared" si="66"/>
        <v>0</v>
      </c>
      <c r="L99" s="10"/>
      <c r="M99" s="5"/>
      <c r="N99" s="11">
        <f t="shared" si="71"/>
        <v>0</v>
      </c>
      <c r="P99" s="10"/>
      <c r="Q99" s="5"/>
      <c r="R99" s="11">
        <f t="shared" si="67"/>
        <v>0</v>
      </c>
      <c r="U99" s="20">
        <f t="shared" si="68"/>
        <v>0</v>
      </c>
      <c r="X99" s="65" t="s">
        <v>14</v>
      </c>
      <c r="Y99" s="66"/>
      <c r="Z99" s="66"/>
      <c r="AA99" s="67"/>
      <c r="AC99" s="50">
        <f t="shared" si="69"/>
        <v>0</v>
      </c>
      <c r="AD99" s="49">
        <f t="shared" si="70"/>
        <v>0</v>
      </c>
      <c r="AE99" s="29"/>
      <c r="AF99" s="22"/>
      <c r="AH99" s="26"/>
      <c r="AI99" s="22"/>
    </row>
    <row r="100" spans="2:35" ht="15.75" thickBot="1" x14ac:dyDescent="0.3">
      <c r="B100" s="64"/>
      <c r="C100" s="53">
        <v>44654</v>
      </c>
      <c r="D100" s="12"/>
      <c r="E100" s="6"/>
      <c r="F100" s="13">
        <f t="shared" si="64"/>
        <v>0</v>
      </c>
      <c r="G100" s="42">
        <f t="shared" si="65"/>
        <v>0</v>
      </c>
      <c r="H100" s="12"/>
      <c r="I100" s="6"/>
      <c r="J100" s="13">
        <f t="shared" si="66"/>
        <v>0</v>
      </c>
      <c r="L100" s="12"/>
      <c r="M100" s="6"/>
      <c r="N100" s="13">
        <f t="shared" si="71"/>
        <v>0</v>
      </c>
      <c r="P100" s="12"/>
      <c r="Q100" s="6"/>
      <c r="R100" s="13">
        <f t="shared" si="67"/>
        <v>0</v>
      </c>
      <c r="U100" s="20">
        <f t="shared" si="68"/>
        <v>0</v>
      </c>
      <c r="V100" s="37" t="s">
        <v>16</v>
      </c>
      <c r="X100" s="19">
        <v>1.25</v>
      </c>
      <c r="Y100" s="30">
        <v>1.5</v>
      </c>
      <c r="Z100" s="31" t="s">
        <v>13</v>
      </c>
      <c r="AA100" s="15" t="s">
        <v>11</v>
      </c>
      <c r="AC100" s="51">
        <f t="shared" si="69"/>
        <v>0</v>
      </c>
      <c r="AD100" s="52">
        <f t="shared" si="70"/>
        <v>0</v>
      </c>
      <c r="AE100" s="33"/>
      <c r="AF100" s="34"/>
      <c r="AH100" s="27"/>
      <c r="AI100" s="23"/>
    </row>
    <row r="101" spans="2:35" ht="15.75" thickBot="1" x14ac:dyDescent="0.3">
      <c r="T101" s="17" t="s">
        <v>12</v>
      </c>
      <c r="U101" s="28">
        <f>U94+U95+U96+U97+U98+U99+U100</f>
        <v>1.4965277777777777</v>
      </c>
      <c r="V101" s="38">
        <f>U101*24</f>
        <v>35.916666666666664</v>
      </c>
      <c r="X101" s="41">
        <f>IF(V101&lt;35.01,0,IF(AND(V101&gt;35,V101&lt;43.01),V101-35,IF(V101&gt;43,8)))</f>
        <v>0.9166666666666643</v>
      </c>
      <c r="Y101" s="40">
        <f>MAX(V101-43,0)</f>
        <v>0</v>
      </c>
      <c r="Z101" s="35">
        <v>11.3</v>
      </c>
      <c r="AA101" s="36"/>
    </row>
    <row r="102" spans="2:35" ht="15.75" thickBot="1" x14ac:dyDescent="0.3"/>
    <row r="103" spans="2:35" ht="15.75" thickBot="1" x14ac:dyDescent="0.3">
      <c r="C103" s="60" t="s">
        <v>1</v>
      </c>
      <c r="D103" s="61"/>
      <c r="E103" s="61"/>
      <c r="F103" s="68"/>
      <c r="H103" s="60" t="s">
        <v>6</v>
      </c>
      <c r="I103" s="61"/>
      <c r="J103" s="68"/>
      <c r="L103" s="60" t="s">
        <v>7</v>
      </c>
      <c r="M103" s="61"/>
      <c r="N103" s="68"/>
      <c r="P103" s="60" t="s">
        <v>7</v>
      </c>
      <c r="Q103" s="61"/>
      <c r="R103" s="68"/>
      <c r="U103" s="17" t="s">
        <v>8</v>
      </c>
      <c r="AC103" s="60" t="s">
        <v>17</v>
      </c>
      <c r="AD103" s="61"/>
      <c r="AE103" s="61"/>
      <c r="AF103" s="68"/>
      <c r="AH103" s="60" t="s">
        <v>9</v>
      </c>
      <c r="AI103" s="68"/>
    </row>
    <row r="104" spans="2:35" ht="15.75" thickBot="1" x14ac:dyDescent="0.3">
      <c r="C104" s="4" t="s">
        <v>0</v>
      </c>
      <c r="D104" s="14" t="s">
        <v>2</v>
      </c>
      <c r="E104" s="14" t="s">
        <v>3</v>
      </c>
      <c r="F104" s="15" t="s">
        <v>4</v>
      </c>
      <c r="H104" s="16" t="s">
        <v>2</v>
      </c>
      <c r="I104" s="14" t="s">
        <v>3</v>
      </c>
      <c r="J104" s="15" t="s">
        <v>4</v>
      </c>
      <c r="L104" s="16" t="s">
        <v>2</v>
      </c>
      <c r="M104" s="14" t="s">
        <v>3</v>
      </c>
      <c r="N104" s="15" t="s">
        <v>4</v>
      </c>
      <c r="P104" s="16" t="s">
        <v>2</v>
      </c>
      <c r="Q104" s="14" t="s">
        <v>3</v>
      </c>
      <c r="R104" s="15" t="s">
        <v>4</v>
      </c>
      <c r="U104" s="39" t="s">
        <v>15</v>
      </c>
      <c r="AC104" s="45">
        <v>0.75</v>
      </c>
      <c r="AD104" s="46">
        <v>1</v>
      </c>
      <c r="AE104" s="47" t="s">
        <v>13</v>
      </c>
      <c r="AF104" s="48" t="s">
        <v>11</v>
      </c>
      <c r="AH104" s="18" t="s">
        <v>10</v>
      </c>
      <c r="AI104" s="3" t="s">
        <v>11</v>
      </c>
    </row>
    <row r="105" spans="2:35" x14ac:dyDescent="0.25">
      <c r="B105" s="62" t="s">
        <v>28</v>
      </c>
      <c r="C105" s="1">
        <v>44655</v>
      </c>
      <c r="D105" s="7">
        <v>0.41666666666666669</v>
      </c>
      <c r="E105" s="8">
        <v>0.79166666666666663</v>
      </c>
      <c r="F105" s="9">
        <f>E105-D105</f>
        <v>0.37499999999999994</v>
      </c>
      <c r="G105" s="42">
        <f>F105*24</f>
        <v>8.9999999999999982</v>
      </c>
      <c r="H105" s="7">
        <v>0.5625</v>
      </c>
      <c r="I105" s="8">
        <v>0.58333333333333337</v>
      </c>
      <c r="J105" s="9">
        <f>I105-H105</f>
        <v>2.083333333333337E-2</v>
      </c>
      <c r="L105" s="7"/>
      <c r="M105" s="8"/>
      <c r="N105" s="9">
        <f>M105-L105</f>
        <v>0</v>
      </c>
      <c r="P105" s="7"/>
      <c r="Q105" s="8"/>
      <c r="R105" s="9">
        <f>Q105-P105</f>
        <v>0</v>
      </c>
      <c r="U105" s="20">
        <f>F105-J105-N105-R105</f>
        <v>0.35416666666666657</v>
      </c>
      <c r="AC105" s="43">
        <f>IF(G105&lt;12.01,0,IF(AND(G105&gt;12,G105&lt;13.01),G105-12,IF(G105&gt;3,1)))</f>
        <v>0</v>
      </c>
      <c r="AD105" s="44">
        <f>MAX(G105-13,0)</f>
        <v>0</v>
      </c>
      <c r="AE105" s="32"/>
      <c r="AF105" s="21"/>
      <c r="AH105" s="25" t="s">
        <v>20</v>
      </c>
      <c r="AI105" s="21">
        <v>8.82</v>
      </c>
    </row>
    <row r="106" spans="2:35" x14ac:dyDescent="0.25">
      <c r="B106" s="63"/>
      <c r="C106" s="1">
        <v>44656</v>
      </c>
      <c r="D106" s="10"/>
      <c r="E106" s="5"/>
      <c r="F106" s="11">
        <f t="shared" ref="F106:F111" si="72">E106-D106</f>
        <v>0</v>
      </c>
      <c r="G106" s="42">
        <f t="shared" ref="G106:G111" si="73">F106*24</f>
        <v>0</v>
      </c>
      <c r="H106" s="10"/>
      <c r="I106" s="5"/>
      <c r="J106" s="11">
        <f t="shared" ref="J106:J111" si="74">I106-H106</f>
        <v>0</v>
      </c>
      <c r="L106" s="10"/>
      <c r="M106" s="5"/>
      <c r="N106" s="11">
        <f>M106-L106</f>
        <v>0</v>
      </c>
      <c r="P106" s="10"/>
      <c r="Q106" s="5"/>
      <c r="R106" s="11">
        <f t="shared" ref="R106:R111" si="75">Q106-P106</f>
        <v>0</v>
      </c>
      <c r="U106" s="20">
        <f t="shared" ref="U106:U111" si="76">F106-J106-N106-R106</f>
        <v>0</v>
      </c>
      <c r="AC106" s="50">
        <f t="shared" ref="AC106:AC111" si="77">IF(G106&lt;12.01,0,IF(AND(G106&gt;12,G106&lt;13.01),G106-12,IF(G106&gt;3,1)))</f>
        <v>0</v>
      </c>
      <c r="AD106" s="49">
        <f t="shared" ref="AD106:AD111" si="78">MAX(G106-13,0)</f>
        <v>0</v>
      </c>
      <c r="AE106" s="29"/>
      <c r="AF106" s="22"/>
      <c r="AH106" s="26"/>
      <c r="AI106" s="22"/>
    </row>
    <row r="107" spans="2:35" x14ac:dyDescent="0.25">
      <c r="B107" s="63"/>
      <c r="C107" s="1">
        <v>44657</v>
      </c>
      <c r="D107" s="10">
        <v>0.39583333333333331</v>
      </c>
      <c r="E107" s="5">
        <v>0.84375</v>
      </c>
      <c r="F107" s="11">
        <f t="shared" si="72"/>
        <v>0.44791666666666669</v>
      </c>
      <c r="G107" s="42">
        <f t="shared" si="73"/>
        <v>10.75</v>
      </c>
      <c r="H107" s="10">
        <v>0.51041666666666663</v>
      </c>
      <c r="I107" s="5">
        <v>0.53125</v>
      </c>
      <c r="J107" s="11">
        <f t="shared" si="74"/>
        <v>2.083333333333337E-2</v>
      </c>
      <c r="L107" s="10">
        <v>0.70833333333333337</v>
      </c>
      <c r="M107" s="5">
        <v>0.72222222222222221</v>
      </c>
      <c r="N107" s="24">
        <f t="shared" ref="N107:N111" si="79">M107-L107</f>
        <v>1.388888888888884E-2</v>
      </c>
      <c r="P107" s="10"/>
      <c r="Q107" s="5"/>
      <c r="R107" s="11">
        <f t="shared" si="75"/>
        <v>0</v>
      </c>
      <c r="U107" s="20">
        <f t="shared" si="76"/>
        <v>0.41319444444444448</v>
      </c>
      <c r="AC107" s="50">
        <f t="shared" si="77"/>
        <v>0</v>
      </c>
      <c r="AD107" s="49">
        <f t="shared" si="78"/>
        <v>0</v>
      </c>
      <c r="AE107" s="29"/>
      <c r="AF107" s="22"/>
      <c r="AH107" s="26" t="s">
        <v>20</v>
      </c>
      <c r="AI107" s="22">
        <v>8.82</v>
      </c>
    </row>
    <row r="108" spans="2:35" x14ac:dyDescent="0.25">
      <c r="B108" s="63"/>
      <c r="C108" s="1">
        <v>44658</v>
      </c>
      <c r="D108" s="10">
        <v>0.38541666666666669</v>
      </c>
      <c r="E108" s="5">
        <v>0.79166666666666663</v>
      </c>
      <c r="F108" s="11">
        <f t="shared" si="72"/>
        <v>0.40624999999999994</v>
      </c>
      <c r="G108" s="42">
        <f t="shared" si="73"/>
        <v>9.7499999999999982</v>
      </c>
      <c r="H108" s="10">
        <v>0.5</v>
      </c>
      <c r="I108" s="5">
        <v>0.53125</v>
      </c>
      <c r="J108" s="11">
        <f t="shared" si="74"/>
        <v>3.125E-2</v>
      </c>
      <c r="L108" s="10">
        <v>0.60416666666666663</v>
      </c>
      <c r="M108" s="5">
        <v>0.61805555555555558</v>
      </c>
      <c r="N108" s="11">
        <f t="shared" si="79"/>
        <v>1.3888888888888951E-2</v>
      </c>
      <c r="P108" s="10"/>
      <c r="Q108" s="5"/>
      <c r="R108" s="11">
        <f t="shared" si="75"/>
        <v>0</v>
      </c>
      <c r="U108" s="20">
        <f t="shared" si="76"/>
        <v>0.36111111111111099</v>
      </c>
      <c r="AC108" s="50">
        <f t="shared" si="77"/>
        <v>0</v>
      </c>
      <c r="AD108" s="49">
        <f t="shared" si="78"/>
        <v>0</v>
      </c>
      <c r="AE108" s="29"/>
      <c r="AF108" s="22"/>
      <c r="AH108" s="26" t="s">
        <v>20</v>
      </c>
      <c r="AI108" s="22">
        <v>8.82</v>
      </c>
    </row>
    <row r="109" spans="2:35" ht="15.75" thickBot="1" x14ac:dyDescent="0.3">
      <c r="B109" s="63"/>
      <c r="C109" s="1">
        <v>44659</v>
      </c>
      <c r="D109" s="10">
        <v>0.42708333333333331</v>
      </c>
      <c r="E109" s="5">
        <v>0.66666666666666663</v>
      </c>
      <c r="F109" s="11">
        <f t="shared" si="72"/>
        <v>0.23958333333333331</v>
      </c>
      <c r="G109" s="42">
        <f t="shared" si="73"/>
        <v>5.75</v>
      </c>
      <c r="H109" s="10">
        <v>0.54166666666666663</v>
      </c>
      <c r="I109" s="5">
        <v>0.5625</v>
      </c>
      <c r="J109" s="11">
        <f t="shared" si="74"/>
        <v>2.083333333333337E-2</v>
      </c>
      <c r="L109" s="10"/>
      <c r="M109" s="5"/>
      <c r="N109" s="11">
        <f t="shared" si="79"/>
        <v>0</v>
      </c>
      <c r="P109" s="10"/>
      <c r="Q109" s="5"/>
      <c r="R109" s="11">
        <f t="shared" si="75"/>
        <v>0</v>
      </c>
      <c r="U109" s="20">
        <f t="shared" si="76"/>
        <v>0.21874999999999994</v>
      </c>
      <c r="AC109" s="50">
        <f t="shared" si="77"/>
        <v>0</v>
      </c>
      <c r="AD109" s="49">
        <f t="shared" si="78"/>
        <v>0</v>
      </c>
      <c r="AE109" s="29"/>
      <c r="AF109" s="22"/>
      <c r="AH109" s="26" t="s">
        <v>20</v>
      </c>
      <c r="AI109" s="22">
        <v>8.82</v>
      </c>
    </row>
    <row r="110" spans="2:35" ht="15.75" thickBot="1" x14ac:dyDescent="0.3">
      <c r="B110" s="63"/>
      <c r="C110" s="1">
        <v>44660</v>
      </c>
      <c r="D110" s="10">
        <v>0.41666666666666669</v>
      </c>
      <c r="E110" s="5">
        <v>0.79166666666666663</v>
      </c>
      <c r="F110" s="24">
        <f t="shared" si="72"/>
        <v>0.37499999999999994</v>
      </c>
      <c r="G110" s="42">
        <f t="shared" si="73"/>
        <v>8.9999999999999982</v>
      </c>
      <c r="H110" s="10"/>
      <c r="I110" s="5"/>
      <c r="J110" s="11">
        <f t="shared" si="74"/>
        <v>0</v>
      </c>
      <c r="L110" s="10">
        <v>0.66666666666666663</v>
      </c>
      <c r="M110" s="5">
        <v>0.68055555555555558</v>
      </c>
      <c r="N110" s="11">
        <f t="shared" si="79"/>
        <v>1.3888888888888951E-2</v>
      </c>
      <c r="P110" s="10"/>
      <c r="Q110" s="5"/>
      <c r="R110" s="11">
        <f t="shared" si="75"/>
        <v>0</v>
      </c>
      <c r="U110" s="20">
        <f t="shared" si="76"/>
        <v>0.36111111111111099</v>
      </c>
      <c r="X110" s="65" t="s">
        <v>14</v>
      </c>
      <c r="Y110" s="66"/>
      <c r="Z110" s="66"/>
      <c r="AA110" s="67"/>
      <c r="AC110" s="50">
        <f t="shared" si="77"/>
        <v>0</v>
      </c>
      <c r="AD110" s="49">
        <f t="shared" si="78"/>
        <v>0</v>
      </c>
      <c r="AE110" s="29"/>
      <c r="AF110" s="22"/>
      <c r="AH110" s="26"/>
      <c r="AI110" s="22"/>
    </row>
    <row r="111" spans="2:35" ht="15.75" thickBot="1" x14ac:dyDescent="0.3">
      <c r="B111" s="64"/>
      <c r="C111" s="53">
        <v>44661</v>
      </c>
      <c r="D111" s="12"/>
      <c r="E111" s="6"/>
      <c r="F111" s="13">
        <f t="shared" si="72"/>
        <v>0</v>
      </c>
      <c r="G111" s="42">
        <f t="shared" si="73"/>
        <v>0</v>
      </c>
      <c r="H111" s="12"/>
      <c r="I111" s="6"/>
      <c r="J111" s="13">
        <f t="shared" si="74"/>
        <v>0</v>
      </c>
      <c r="L111" s="12"/>
      <c r="M111" s="6"/>
      <c r="N111" s="13">
        <f t="shared" si="79"/>
        <v>0</v>
      </c>
      <c r="P111" s="12"/>
      <c r="Q111" s="6"/>
      <c r="R111" s="13">
        <f t="shared" si="75"/>
        <v>0</v>
      </c>
      <c r="U111" s="20">
        <f t="shared" si="76"/>
        <v>0</v>
      </c>
      <c r="V111" s="37" t="s">
        <v>16</v>
      </c>
      <c r="X111" s="19">
        <v>1.25</v>
      </c>
      <c r="Y111" s="30">
        <v>1.5</v>
      </c>
      <c r="Z111" s="31" t="s">
        <v>13</v>
      </c>
      <c r="AA111" s="15" t="s">
        <v>11</v>
      </c>
      <c r="AC111" s="51">
        <f t="shared" si="77"/>
        <v>0</v>
      </c>
      <c r="AD111" s="52">
        <f t="shared" si="78"/>
        <v>0</v>
      </c>
      <c r="AE111" s="33"/>
      <c r="AF111" s="34"/>
      <c r="AH111" s="27"/>
      <c r="AI111" s="23"/>
    </row>
    <row r="112" spans="2:35" ht="15.75" thickBot="1" x14ac:dyDescent="0.3">
      <c r="T112" s="17" t="s">
        <v>12</v>
      </c>
      <c r="U112" s="28">
        <f>U105+U106+U107+U108+U109+U110+U111</f>
        <v>1.708333333333333</v>
      </c>
      <c r="V112" s="38">
        <f>U112*24</f>
        <v>40.999999999999993</v>
      </c>
      <c r="X112" s="41">
        <f>IF(V112&lt;35.01,0,IF(AND(V112&gt;35,V112&lt;43.01),V112-35,IF(V112&gt;43,8)))</f>
        <v>5.9999999999999929</v>
      </c>
      <c r="Y112" s="40">
        <f>MAX(V112-43,0)</f>
        <v>0</v>
      </c>
      <c r="Z112" s="35">
        <v>11.3</v>
      </c>
      <c r="AA112" s="36"/>
    </row>
    <row r="113" spans="2:35" ht="15.75" thickBot="1" x14ac:dyDescent="0.3"/>
    <row r="114" spans="2:35" ht="15.75" thickBot="1" x14ac:dyDescent="0.3">
      <c r="C114" s="60" t="s">
        <v>1</v>
      </c>
      <c r="D114" s="61"/>
      <c r="E114" s="61"/>
      <c r="F114" s="68"/>
      <c r="H114" s="60" t="s">
        <v>6</v>
      </c>
      <c r="I114" s="61"/>
      <c r="J114" s="68"/>
      <c r="L114" s="60" t="s">
        <v>7</v>
      </c>
      <c r="M114" s="61"/>
      <c r="N114" s="68"/>
      <c r="P114" s="60" t="s">
        <v>7</v>
      </c>
      <c r="Q114" s="61"/>
      <c r="R114" s="68"/>
      <c r="U114" s="17" t="s">
        <v>8</v>
      </c>
      <c r="AC114" s="60" t="s">
        <v>17</v>
      </c>
      <c r="AD114" s="61"/>
      <c r="AE114" s="61"/>
      <c r="AF114" s="68"/>
      <c r="AH114" s="60" t="s">
        <v>9</v>
      </c>
      <c r="AI114" s="68"/>
    </row>
    <row r="115" spans="2:35" ht="15.75" thickBot="1" x14ac:dyDescent="0.3">
      <c r="C115" s="4" t="s">
        <v>0</v>
      </c>
      <c r="D115" s="14" t="s">
        <v>2</v>
      </c>
      <c r="E115" s="14" t="s">
        <v>3</v>
      </c>
      <c r="F115" s="15" t="s">
        <v>4</v>
      </c>
      <c r="H115" s="16" t="s">
        <v>2</v>
      </c>
      <c r="I115" s="14" t="s">
        <v>3</v>
      </c>
      <c r="J115" s="15" t="s">
        <v>4</v>
      </c>
      <c r="L115" s="16" t="s">
        <v>2</v>
      </c>
      <c r="M115" s="14" t="s">
        <v>3</v>
      </c>
      <c r="N115" s="15" t="s">
        <v>4</v>
      </c>
      <c r="P115" s="16" t="s">
        <v>2</v>
      </c>
      <c r="Q115" s="14" t="s">
        <v>3</v>
      </c>
      <c r="R115" s="15" t="s">
        <v>4</v>
      </c>
      <c r="U115" s="39" t="s">
        <v>15</v>
      </c>
      <c r="AC115" s="45">
        <v>0.75</v>
      </c>
      <c r="AD115" s="46">
        <v>1</v>
      </c>
      <c r="AE115" s="47" t="s">
        <v>13</v>
      </c>
      <c r="AF115" s="48" t="s">
        <v>11</v>
      </c>
      <c r="AH115" s="18" t="s">
        <v>10</v>
      </c>
      <c r="AI115" s="3" t="s">
        <v>11</v>
      </c>
    </row>
    <row r="116" spans="2:35" x14ac:dyDescent="0.25">
      <c r="B116" s="62" t="s">
        <v>29</v>
      </c>
      <c r="C116" s="1">
        <v>44662</v>
      </c>
      <c r="D116" s="7">
        <v>0.40625</v>
      </c>
      <c r="E116" s="8">
        <v>0.78125</v>
      </c>
      <c r="F116" s="9">
        <f>E116-D116</f>
        <v>0.375</v>
      </c>
      <c r="G116" s="42">
        <f>F116*24</f>
        <v>9</v>
      </c>
      <c r="H116" s="7">
        <v>0.53125</v>
      </c>
      <c r="I116" s="8">
        <v>0.57291666666666663</v>
      </c>
      <c r="J116" s="9">
        <f>I116-H116</f>
        <v>4.166666666666663E-2</v>
      </c>
      <c r="L116" s="7">
        <v>0.45833333333333331</v>
      </c>
      <c r="M116" s="8">
        <v>0.47222222222222221</v>
      </c>
      <c r="N116" s="9">
        <f>M116-L116</f>
        <v>1.3888888888888895E-2</v>
      </c>
      <c r="P116" s="7"/>
      <c r="Q116" s="8"/>
      <c r="R116" s="9">
        <f>Q116-P116</f>
        <v>0</v>
      </c>
      <c r="U116" s="20">
        <f>F116-J116-N116-R116</f>
        <v>0.31944444444444448</v>
      </c>
      <c r="AC116" s="43">
        <f>IF(G116&lt;12.01,0,IF(AND(G116&gt;12,G116&lt;13.01),G116-12,IF(G116&gt;3,1)))</f>
        <v>0</v>
      </c>
      <c r="AD116" s="44">
        <f>MAX(G116-13,0)</f>
        <v>0</v>
      </c>
      <c r="AE116" s="32"/>
      <c r="AF116" s="21"/>
      <c r="AH116" s="25"/>
      <c r="AI116" s="21"/>
    </row>
    <row r="117" spans="2:35" x14ac:dyDescent="0.25">
      <c r="B117" s="63"/>
      <c r="C117" s="1">
        <v>44663</v>
      </c>
      <c r="D117" s="10">
        <v>0.36458333333333331</v>
      </c>
      <c r="E117" s="5">
        <v>0.76041666666666663</v>
      </c>
      <c r="F117" s="11">
        <f t="shared" ref="F117:F122" si="80">E117-D117</f>
        <v>0.39583333333333331</v>
      </c>
      <c r="G117" s="42">
        <f t="shared" ref="G117:G122" si="81">F117*24</f>
        <v>9.5</v>
      </c>
      <c r="H117" s="10">
        <v>0.58333333333333337</v>
      </c>
      <c r="I117" s="5">
        <v>0.60416666666666663</v>
      </c>
      <c r="J117" s="11">
        <f t="shared" ref="J117:J122" si="82">I117-H117</f>
        <v>2.0833333333333259E-2</v>
      </c>
      <c r="L117" s="10">
        <v>0.4861111111111111</v>
      </c>
      <c r="M117" s="5">
        <v>0.5</v>
      </c>
      <c r="N117" s="11">
        <f>M117-L117</f>
        <v>1.3888888888888895E-2</v>
      </c>
      <c r="P117" s="10"/>
      <c r="Q117" s="5"/>
      <c r="R117" s="11">
        <f t="shared" ref="R117:R122" si="83">Q117-P117</f>
        <v>0</v>
      </c>
      <c r="U117" s="20">
        <f t="shared" ref="U117:U122" si="84">F117-J117-N117-R117</f>
        <v>0.36111111111111116</v>
      </c>
      <c r="AC117" s="50">
        <f t="shared" ref="AC117:AC122" si="85">IF(G117&lt;12.01,0,IF(AND(G117&gt;12,G117&lt;13.01),G117-12,IF(G117&gt;3,1)))</f>
        <v>0</v>
      </c>
      <c r="AD117" s="49">
        <f t="shared" ref="AD117:AD122" si="86">MAX(G117-13,0)</f>
        <v>0</v>
      </c>
      <c r="AE117" s="29"/>
      <c r="AF117" s="22"/>
      <c r="AH117" s="26" t="s">
        <v>19</v>
      </c>
      <c r="AI117" s="22">
        <v>14.34</v>
      </c>
    </row>
    <row r="118" spans="2:35" x14ac:dyDescent="0.25">
      <c r="B118" s="63"/>
      <c r="C118" s="1">
        <v>44664</v>
      </c>
      <c r="D118" s="10">
        <v>0.32291666666666669</v>
      </c>
      <c r="E118" s="5">
        <v>0.72916666666666663</v>
      </c>
      <c r="F118" s="11">
        <f t="shared" si="80"/>
        <v>0.40624999999999994</v>
      </c>
      <c r="G118" s="42">
        <f t="shared" si="81"/>
        <v>9.7499999999999982</v>
      </c>
      <c r="H118" s="10">
        <v>0.51041666666666663</v>
      </c>
      <c r="I118" s="5">
        <v>0.54166666666666663</v>
      </c>
      <c r="J118" s="11">
        <f t="shared" si="82"/>
        <v>3.125E-2</v>
      </c>
      <c r="L118" s="10">
        <v>0.47222222222222221</v>
      </c>
      <c r="M118" s="5">
        <v>0.4861111111111111</v>
      </c>
      <c r="N118" s="24">
        <f t="shared" ref="N118:N122" si="87">M118-L118</f>
        <v>1.3888888888888895E-2</v>
      </c>
      <c r="P118" s="10"/>
      <c r="Q118" s="5"/>
      <c r="R118" s="11">
        <f t="shared" si="83"/>
        <v>0</v>
      </c>
      <c r="U118" s="20">
        <f t="shared" si="84"/>
        <v>0.36111111111111105</v>
      </c>
      <c r="AC118" s="50">
        <f t="shared" si="85"/>
        <v>0</v>
      </c>
      <c r="AD118" s="49">
        <f t="shared" si="86"/>
        <v>0</v>
      </c>
      <c r="AE118" s="29"/>
      <c r="AF118" s="22"/>
      <c r="AH118" s="26" t="s">
        <v>20</v>
      </c>
      <c r="AI118" s="22">
        <v>8.82</v>
      </c>
    </row>
    <row r="119" spans="2:35" x14ac:dyDescent="0.25">
      <c r="B119" s="63"/>
      <c r="C119" s="1">
        <v>44665</v>
      </c>
      <c r="D119" s="10">
        <v>0.38541666666666669</v>
      </c>
      <c r="E119" s="5">
        <v>0.80208333333333337</v>
      </c>
      <c r="F119" s="11">
        <f t="shared" si="80"/>
        <v>0.41666666666666669</v>
      </c>
      <c r="G119" s="42">
        <f t="shared" si="81"/>
        <v>10</v>
      </c>
      <c r="H119" s="10">
        <v>0.48958333333333331</v>
      </c>
      <c r="I119" s="5">
        <v>0.52083333333333337</v>
      </c>
      <c r="J119" s="11">
        <f t="shared" si="82"/>
        <v>3.1250000000000056E-2</v>
      </c>
      <c r="L119" s="10">
        <v>0.41666666666666669</v>
      </c>
      <c r="M119" s="5">
        <v>0.43055555555555558</v>
      </c>
      <c r="N119" s="11">
        <f t="shared" si="87"/>
        <v>1.3888888888888895E-2</v>
      </c>
      <c r="P119" s="10"/>
      <c r="Q119" s="5"/>
      <c r="R119" s="11">
        <f t="shared" si="83"/>
        <v>0</v>
      </c>
      <c r="U119" s="20">
        <f t="shared" si="84"/>
        <v>0.37152777777777773</v>
      </c>
      <c r="AC119" s="50">
        <f t="shared" si="85"/>
        <v>0</v>
      </c>
      <c r="AD119" s="49">
        <f t="shared" si="86"/>
        <v>0</v>
      </c>
      <c r="AE119" s="29"/>
      <c r="AF119" s="22"/>
      <c r="AH119" s="26" t="s">
        <v>20</v>
      </c>
      <c r="AI119" s="22">
        <v>8.82</v>
      </c>
    </row>
    <row r="120" spans="2:35" ht="15.75" thickBot="1" x14ac:dyDescent="0.3">
      <c r="B120" s="63"/>
      <c r="C120" s="1">
        <v>44666</v>
      </c>
      <c r="D120" s="10">
        <v>0.51041666666666663</v>
      </c>
      <c r="E120" s="5">
        <v>0.84375</v>
      </c>
      <c r="F120" s="11">
        <f t="shared" si="80"/>
        <v>0.33333333333333337</v>
      </c>
      <c r="G120" s="42">
        <f t="shared" si="81"/>
        <v>8</v>
      </c>
      <c r="H120" s="10"/>
      <c r="I120" s="5"/>
      <c r="J120" s="11">
        <f t="shared" si="82"/>
        <v>0</v>
      </c>
      <c r="L120" s="10">
        <v>0.75</v>
      </c>
      <c r="M120" s="5">
        <v>0.76388888888888884</v>
      </c>
      <c r="N120" s="11">
        <f t="shared" si="87"/>
        <v>1.388888888888884E-2</v>
      </c>
      <c r="P120" s="10"/>
      <c r="Q120" s="5"/>
      <c r="R120" s="11">
        <f t="shared" si="83"/>
        <v>0</v>
      </c>
      <c r="U120" s="20">
        <f t="shared" si="84"/>
        <v>0.31944444444444453</v>
      </c>
      <c r="AC120" s="50">
        <f t="shared" si="85"/>
        <v>0</v>
      </c>
      <c r="AD120" s="49">
        <f t="shared" si="86"/>
        <v>0</v>
      </c>
      <c r="AE120" s="29"/>
      <c r="AF120" s="22"/>
      <c r="AH120" s="26"/>
      <c r="AI120" s="22"/>
    </row>
    <row r="121" spans="2:35" ht="15.75" thickBot="1" x14ac:dyDescent="0.3">
      <c r="B121" s="63"/>
      <c r="C121" s="1">
        <v>44667</v>
      </c>
      <c r="D121" s="10"/>
      <c r="E121" s="5"/>
      <c r="F121" s="24">
        <f t="shared" si="80"/>
        <v>0</v>
      </c>
      <c r="G121" s="42">
        <f t="shared" si="81"/>
        <v>0</v>
      </c>
      <c r="H121" s="10"/>
      <c r="I121" s="5"/>
      <c r="J121" s="11">
        <f t="shared" si="82"/>
        <v>0</v>
      </c>
      <c r="L121" s="10"/>
      <c r="M121" s="5"/>
      <c r="N121" s="11">
        <f t="shared" si="87"/>
        <v>0</v>
      </c>
      <c r="P121" s="10"/>
      <c r="Q121" s="5"/>
      <c r="R121" s="11">
        <f t="shared" si="83"/>
        <v>0</v>
      </c>
      <c r="U121" s="20">
        <f t="shared" si="84"/>
        <v>0</v>
      </c>
      <c r="X121" s="65" t="s">
        <v>14</v>
      </c>
      <c r="Y121" s="66"/>
      <c r="Z121" s="66"/>
      <c r="AA121" s="67"/>
      <c r="AC121" s="50">
        <f t="shared" si="85"/>
        <v>0</v>
      </c>
      <c r="AD121" s="49">
        <f t="shared" si="86"/>
        <v>0</v>
      </c>
      <c r="AE121" s="29"/>
      <c r="AF121" s="22"/>
      <c r="AH121" s="26"/>
      <c r="AI121" s="22"/>
    </row>
    <row r="122" spans="2:35" ht="15.75" thickBot="1" x14ac:dyDescent="0.3">
      <c r="B122" s="64"/>
      <c r="C122" s="53">
        <v>44668</v>
      </c>
      <c r="D122" s="12"/>
      <c r="E122" s="6"/>
      <c r="F122" s="13">
        <f t="shared" si="80"/>
        <v>0</v>
      </c>
      <c r="G122" s="42">
        <f t="shared" si="81"/>
        <v>0</v>
      </c>
      <c r="H122" s="12"/>
      <c r="I122" s="6"/>
      <c r="J122" s="13">
        <f t="shared" si="82"/>
        <v>0</v>
      </c>
      <c r="L122" s="12"/>
      <c r="M122" s="6"/>
      <c r="N122" s="13">
        <f t="shared" si="87"/>
        <v>0</v>
      </c>
      <c r="P122" s="12"/>
      <c r="Q122" s="6"/>
      <c r="R122" s="13">
        <f t="shared" si="83"/>
        <v>0</v>
      </c>
      <c r="U122" s="20">
        <f t="shared" si="84"/>
        <v>0</v>
      </c>
      <c r="V122" s="37" t="s">
        <v>16</v>
      </c>
      <c r="X122" s="19">
        <v>1.25</v>
      </c>
      <c r="Y122" s="30">
        <v>1.5</v>
      </c>
      <c r="Z122" s="31" t="s">
        <v>13</v>
      </c>
      <c r="AA122" s="15" t="s">
        <v>11</v>
      </c>
      <c r="AC122" s="51">
        <f t="shared" si="85"/>
        <v>0</v>
      </c>
      <c r="AD122" s="52">
        <f t="shared" si="86"/>
        <v>0</v>
      </c>
      <c r="AE122" s="33"/>
      <c r="AF122" s="34"/>
      <c r="AH122" s="27"/>
      <c r="AI122" s="23"/>
    </row>
    <row r="123" spans="2:35" ht="15.75" thickBot="1" x14ac:dyDescent="0.3">
      <c r="T123" s="17" t="s">
        <v>12</v>
      </c>
      <c r="U123" s="28">
        <f>U116+U117+U118+U119+U120+U121+U122</f>
        <v>1.7326388888888888</v>
      </c>
      <c r="V123" s="38">
        <f>U123*24</f>
        <v>41.583333333333329</v>
      </c>
      <c r="X123" s="41">
        <f>IF(V123&lt;35.01,0,IF(AND(V123&gt;35,V123&lt;43.01),V123-35,IF(V123&gt;43,8)))</f>
        <v>6.5833333333333286</v>
      </c>
      <c r="Y123" s="40">
        <f>MAX(V123-43,0)</f>
        <v>0</v>
      </c>
      <c r="Z123" s="35">
        <v>11.3</v>
      </c>
      <c r="AA123" s="36"/>
    </row>
    <row r="124" spans="2:35" ht="15.75" thickBot="1" x14ac:dyDescent="0.3"/>
    <row r="125" spans="2:35" ht="15.75" thickBot="1" x14ac:dyDescent="0.3">
      <c r="C125" s="60" t="s">
        <v>1</v>
      </c>
      <c r="D125" s="61"/>
      <c r="E125" s="61"/>
      <c r="F125" s="68"/>
      <c r="H125" s="60" t="s">
        <v>6</v>
      </c>
      <c r="I125" s="61"/>
      <c r="J125" s="68"/>
      <c r="L125" s="60" t="s">
        <v>7</v>
      </c>
      <c r="M125" s="61"/>
      <c r="N125" s="68"/>
      <c r="P125" s="60" t="s">
        <v>7</v>
      </c>
      <c r="Q125" s="61"/>
      <c r="R125" s="68"/>
      <c r="U125" s="17" t="s">
        <v>8</v>
      </c>
      <c r="AC125" s="60" t="s">
        <v>17</v>
      </c>
      <c r="AD125" s="61"/>
      <c r="AE125" s="61"/>
      <c r="AF125" s="68"/>
      <c r="AH125" s="60" t="s">
        <v>9</v>
      </c>
      <c r="AI125" s="68"/>
    </row>
    <row r="126" spans="2:35" ht="15.75" thickBot="1" x14ac:dyDescent="0.3">
      <c r="C126" s="4" t="s">
        <v>0</v>
      </c>
      <c r="D126" s="14" t="s">
        <v>2</v>
      </c>
      <c r="E126" s="14" t="s">
        <v>3</v>
      </c>
      <c r="F126" s="15" t="s">
        <v>4</v>
      </c>
      <c r="H126" s="16" t="s">
        <v>2</v>
      </c>
      <c r="I126" s="14" t="s">
        <v>3</v>
      </c>
      <c r="J126" s="15" t="s">
        <v>4</v>
      </c>
      <c r="L126" s="16" t="s">
        <v>2</v>
      </c>
      <c r="M126" s="14" t="s">
        <v>3</v>
      </c>
      <c r="N126" s="15" t="s">
        <v>4</v>
      </c>
      <c r="P126" s="16" t="s">
        <v>2</v>
      </c>
      <c r="Q126" s="14" t="s">
        <v>3</v>
      </c>
      <c r="R126" s="15" t="s">
        <v>4</v>
      </c>
      <c r="U126" s="39" t="s">
        <v>15</v>
      </c>
      <c r="AC126" s="45">
        <v>0.75</v>
      </c>
      <c r="AD126" s="46">
        <v>1</v>
      </c>
      <c r="AE126" s="47" t="s">
        <v>13</v>
      </c>
      <c r="AF126" s="48" t="s">
        <v>11</v>
      </c>
      <c r="AH126" s="18" t="s">
        <v>10</v>
      </c>
      <c r="AI126" s="3" t="s">
        <v>11</v>
      </c>
    </row>
    <row r="127" spans="2:35" x14ac:dyDescent="0.25">
      <c r="B127" s="62" t="s">
        <v>30</v>
      </c>
      <c r="C127" s="1">
        <v>44669</v>
      </c>
      <c r="D127" s="7"/>
      <c r="E127" s="8"/>
      <c r="F127" s="9">
        <f>E127-D127</f>
        <v>0</v>
      </c>
      <c r="G127" s="42">
        <f>F127*24</f>
        <v>0</v>
      </c>
      <c r="H127" s="7"/>
      <c r="I127" s="8"/>
      <c r="J127" s="9">
        <f>I127-H127</f>
        <v>0</v>
      </c>
      <c r="L127" s="7"/>
      <c r="M127" s="8"/>
      <c r="N127" s="9">
        <f>M127-L127</f>
        <v>0</v>
      </c>
      <c r="P127" s="7"/>
      <c r="Q127" s="8"/>
      <c r="R127" s="9">
        <f>Q127-P127</f>
        <v>0</v>
      </c>
      <c r="U127" s="20">
        <f>F127-J127-N127-R127</f>
        <v>0</v>
      </c>
      <c r="AC127" s="43">
        <f>IF(G127&lt;12.01,0,IF(AND(G127&gt;12,G127&lt;13.01),G127-12,IF(G127&gt;3,1)))</f>
        <v>0</v>
      </c>
      <c r="AD127" s="44">
        <f>MAX(G127-13,0)</f>
        <v>0</v>
      </c>
      <c r="AE127" s="32"/>
      <c r="AF127" s="21"/>
      <c r="AH127" s="25"/>
      <c r="AI127" s="21"/>
    </row>
    <row r="128" spans="2:35" x14ac:dyDescent="0.25">
      <c r="B128" s="63"/>
      <c r="C128" s="1">
        <v>44670</v>
      </c>
      <c r="D128" s="10">
        <v>0.33333333333333331</v>
      </c>
      <c r="E128" s="5">
        <v>0.60416666666666663</v>
      </c>
      <c r="F128" s="11">
        <f t="shared" ref="F128:F133" si="88">E128-D128</f>
        <v>0.27083333333333331</v>
      </c>
      <c r="G128" s="42">
        <f t="shared" ref="G128:G133" si="89">F128*24</f>
        <v>6.5</v>
      </c>
      <c r="H128" s="10"/>
      <c r="I128" s="5"/>
      <c r="J128" s="11">
        <f t="shared" ref="J128:J133" si="90">I128-H128</f>
        <v>0</v>
      </c>
      <c r="L128" s="10"/>
      <c r="M128" s="5"/>
      <c r="N128" s="11">
        <f>M128-L128</f>
        <v>0</v>
      </c>
      <c r="P128" s="10"/>
      <c r="Q128" s="5"/>
      <c r="R128" s="11">
        <f t="shared" ref="R128:R133" si="91">Q128-P128</f>
        <v>0</v>
      </c>
      <c r="U128" s="20">
        <f t="shared" ref="U128:U133" si="92">F128-J128-N128-R128</f>
        <v>0.27083333333333331</v>
      </c>
      <c r="AC128" s="50">
        <f t="shared" ref="AC128:AC133" si="93">IF(G128&lt;12.01,0,IF(AND(G128&gt;12,G128&lt;13.01),G128-12,IF(G128&gt;3,1)))</f>
        <v>0</v>
      </c>
      <c r="AD128" s="49">
        <f t="shared" ref="AD128:AD133" si="94">MAX(G128-13,0)</f>
        <v>0</v>
      </c>
      <c r="AE128" s="29"/>
      <c r="AF128" s="22"/>
      <c r="AH128" s="26"/>
      <c r="AI128" s="22"/>
    </row>
    <row r="129" spans="2:35" x14ac:dyDescent="0.25">
      <c r="B129" s="63"/>
      <c r="C129" s="1">
        <v>44671</v>
      </c>
      <c r="D129" s="10">
        <v>0.32291666666666669</v>
      </c>
      <c r="E129" s="5">
        <v>0.6875</v>
      </c>
      <c r="F129" s="11">
        <f t="shared" si="88"/>
        <v>0.36458333333333331</v>
      </c>
      <c r="G129" s="42">
        <f t="shared" si="89"/>
        <v>8.75</v>
      </c>
      <c r="H129" s="10">
        <v>0.57291666666666663</v>
      </c>
      <c r="I129" s="5">
        <v>0.59375</v>
      </c>
      <c r="J129" s="11">
        <f t="shared" si="90"/>
        <v>2.083333333333337E-2</v>
      </c>
      <c r="L129" s="10">
        <v>0.3611111111111111</v>
      </c>
      <c r="M129" s="5">
        <v>0.375</v>
      </c>
      <c r="N129" s="24">
        <f t="shared" ref="N129:N133" si="95">M129-L129</f>
        <v>1.3888888888888895E-2</v>
      </c>
      <c r="P129" s="10"/>
      <c r="Q129" s="5"/>
      <c r="R129" s="11">
        <f t="shared" si="91"/>
        <v>0</v>
      </c>
      <c r="U129" s="20">
        <f t="shared" si="92"/>
        <v>0.32986111111111105</v>
      </c>
      <c r="AC129" s="50">
        <f t="shared" si="93"/>
        <v>0</v>
      </c>
      <c r="AD129" s="49">
        <f t="shared" si="94"/>
        <v>0</v>
      </c>
      <c r="AE129" s="29"/>
      <c r="AF129" s="22"/>
      <c r="AH129" s="26" t="s">
        <v>20</v>
      </c>
      <c r="AI129" s="22">
        <v>8.82</v>
      </c>
    </row>
    <row r="130" spans="2:35" x14ac:dyDescent="0.25">
      <c r="B130" s="63"/>
      <c r="C130" s="1">
        <v>44672</v>
      </c>
      <c r="D130" s="10">
        <v>0.33333333333333331</v>
      </c>
      <c r="E130" s="5">
        <v>0.77083333333333337</v>
      </c>
      <c r="F130" s="11">
        <f t="shared" si="88"/>
        <v>0.43750000000000006</v>
      </c>
      <c r="G130" s="42">
        <f t="shared" si="89"/>
        <v>10.500000000000002</v>
      </c>
      <c r="H130" s="10">
        <v>0.52083333333333337</v>
      </c>
      <c r="I130" s="5">
        <v>0.5625</v>
      </c>
      <c r="J130" s="11">
        <f t="shared" si="90"/>
        <v>4.166666666666663E-2</v>
      </c>
      <c r="L130" s="10">
        <v>0.41666666666666669</v>
      </c>
      <c r="M130" s="5">
        <v>0.43055555555555558</v>
      </c>
      <c r="N130" s="11">
        <f t="shared" si="95"/>
        <v>1.3888888888888895E-2</v>
      </c>
      <c r="P130" s="10"/>
      <c r="Q130" s="5"/>
      <c r="R130" s="11">
        <f t="shared" si="91"/>
        <v>0</v>
      </c>
      <c r="U130" s="20">
        <f t="shared" si="92"/>
        <v>0.38194444444444453</v>
      </c>
      <c r="AC130" s="50">
        <f t="shared" si="93"/>
        <v>0</v>
      </c>
      <c r="AD130" s="49">
        <f t="shared" si="94"/>
        <v>0</v>
      </c>
      <c r="AE130" s="29"/>
      <c r="AF130" s="22"/>
      <c r="AH130" s="26"/>
      <c r="AI130" s="22"/>
    </row>
    <row r="131" spans="2:35" ht="15.75" thickBot="1" x14ac:dyDescent="0.3">
      <c r="B131" s="63"/>
      <c r="C131" s="1">
        <v>44673</v>
      </c>
      <c r="D131" s="10">
        <v>0.58333333333333337</v>
      </c>
      <c r="E131" s="5">
        <v>0.84375</v>
      </c>
      <c r="F131" s="11">
        <f t="shared" si="88"/>
        <v>0.26041666666666663</v>
      </c>
      <c r="G131" s="42">
        <f t="shared" si="89"/>
        <v>6.2499999999999991</v>
      </c>
      <c r="H131" s="10"/>
      <c r="I131" s="5"/>
      <c r="J131" s="11">
        <f t="shared" si="90"/>
        <v>0</v>
      </c>
      <c r="L131" s="10">
        <v>0.72916666666666663</v>
      </c>
      <c r="M131" s="5">
        <v>0.74305555555555558</v>
      </c>
      <c r="N131" s="11">
        <f t="shared" si="95"/>
        <v>1.3888888888888951E-2</v>
      </c>
      <c r="P131" s="10"/>
      <c r="Q131" s="5"/>
      <c r="R131" s="11">
        <f t="shared" si="91"/>
        <v>0</v>
      </c>
      <c r="U131" s="20">
        <f t="shared" si="92"/>
        <v>0.24652777777777768</v>
      </c>
      <c r="AC131" s="50">
        <f t="shared" si="93"/>
        <v>0</v>
      </c>
      <c r="AD131" s="49">
        <f t="shared" si="94"/>
        <v>0</v>
      </c>
      <c r="AE131" s="29"/>
      <c r="AF131" s="22"/>
      <c r="AH131" s="26"/>
      <c r="AI131" s="22"/>
    </row>
    <row r="132" spans="2:35" ht="15.75" thickBot="1" x14ac:dyDescent="0.3">
      <c r="B132" s="63"/>
      <c r="C132" s="1">
        <v>44674</v>
      </c>
      <c r="D132" s="10">
        <v>0.53125</v>
      </c>
      <c r="E132" s="5">
        <v>0.83333333333333337</v>
      </c>
      <c r="F132" s="24">
        <f t="shared" si="88"/>
        <v>0.30208333333333337</v>
      </c>
      <c r="G132" s="42">
        <f t="shared" si="89"/>
        <v>7.2500000000000009</v>
      </c>
      <c r="H132" s="10"/>
      <c r="I132" s="5"/>
      <c r="J132" s="11">
        <f t="shared" si="90"/>
        <v>0</v>
      </c>
      <c r="L132" s="10">
        <v>0.58333333333333337</v>
      </c>
      <c r="M132" s="5">
        <v>0.59722222222222221</v>
      </c>
      <c r="N132" s="11">
        <f t="shared" si="95"/>
        <v>1.388888888888884E-2</v>
      </c>
      <c r="P132" s="10"/>
      <c r="Q132" s="5"/>
      <c r="R132" s="11">
        <f t="shared" si="91"/>
        <v>0</v>
      </c>
      <c r="U132" s="20">
        <f t="shared" si="92"/>
        <v>0.28819444444444453</v>
      </c>
      <c r="X132" s="65" t="s">
        <v>14</v>
      </c>
      <c r="Y132" s="66"/>
      <c r="Z132" s="66"/>
      <c r="AA132" s="67"/>
      <c r="AC132" s="50">
        <f t="shared" si="93"/>
        <v>0</v>
      </c>
      <c r="AD132" s="49">
        <f t="shared" si="94"/>
        <v>0</v>
      </c>
      <c r="AE132" s="29"/>
      <c r="AF132" s="22"/>
      <c r="AH132" s="26"/>
      <c r="AI132" s="22"/>
    </row>
    <row r="133" spans="2:35" ht="15.75" thickBot="1" x14ac:dyDescent="0.3">
      <c r="B133" s="64"/>
      <c r="C133" s="53">
        <v>44675</v>
      </c>
      <c r="D133" s="12"/>
      <c r="E133" s="6"/>
      <c r="F133" s="13">
        <f t="shared" si="88"/>
        <v>0</v>
      </c>
      <c r="G133" s="42">
        <f t="shared" si="89"/>
        <v>0</v>
      </c>
      <c r="H133" s="12"/>
      <c r="I133" s="6"/>
      <c r="J133" s="13">
        <f t="shared" si="90"/>
        <v>0</v>
      </c>
      <c r="L133" s="12"/>
      <c r="M133" s="6"/>
      <c r="N133" s="13">
        <f t="shared" si="95"/>
        <v>0</v>
      </c>
      <c r="P133" s="12"/>
      <c r="Q133" s="6"/>
      <c r="R133" s="13">
        <f t="shared" si="91"/>
        <v>0</v>
      </c>
      <c r="U133" s="20">
        <f t="shared" si="92"/>
        <v>0</v>
      </c>
      <c r="V133" s="37" t="s">
        <v>16</v>
      </c>
      <c r="X133" s="19">
        <v>1.25</v>
      </c>
      <c r="Y133" s="30">
        <v>1.5</v>
      </c>
      <c r="Z133" s="31" t="s">
        <v>13</v>
      </c>
      <c r="AA133" s="15" t="s">
        <v>11</v>
      </c>
      <c r="AC133" s="51">
        <f t="shared" si="93"/>
        <v>0</v>
      </c>
      <c r="AD133" s="52">
        <f t="shared" si="94"/>
        <v>0</v>
      </c>
      <c r="AE133" s="33"/>
      <c r="AF133" s="34"/>
      <c r="AH133" s="27"/>
      <c r="AI133" s="23"/>
    </row>
    <row r="134" spans="2:35" ht="15.75" thickBot="1" x14ac:dyDescent="0.3">
      <c r="T134" s="17" t="s">
        <v>12</v>
      </c>
      <c r="U134" s="28">
        <f>U127+U128+U129+U130+U131+U132+U133</f>
        <v>1.5173611111111112</v>
      </c>
      <c r="V134" s="38">
        <f>U134*24</f>
        <v>36.416666666666671</v>
      </c>
      <c r="X134" s="41">
        <f>IF(V134&lt;35.01,0,IF(AND(V134&gt;35,V134&lt;43.01),V134-35,IF(V134&gt;43,8)))</f>
        <v>1.4166666666666714</v>
      </c>
      <c r="Y134" s="40">
        <f>MAX(V134-43,0)</f>
        <v>0</v>
      </c>
      <c r="Z134" s="35">
        <v>11.3</v>
      </c>
      <c r="AA134" s="36"/>
    </row>
    <row r="135" spans="2:35" ht="15.75" thickBot="1" x14ac:dyDescent="0.3"/>
    <row r="136" spans="2:35" ht="15.75" thickBot="1" x14ac:dyDescent="0.3">
      <c r="C136" s="60" t="s">
        <v>1</v>
      </c>
      <c r="D136" s="61"/>
      <c r="E136" s="61"/>
      <c r="F136" s="68"/>
      <c r="H136" s="60" t="s">
        <v>6</v>
      </c>
      <c r="I136" s="61"/>
      <c r="J136" s="68"/>
      <c r="L136" s="60" t="s">
        <v>7</v>
      </c>
      <c r="M136" s="61"/>
      <c r="N136" s="68"/>
      <c r="P136" s="60" t="s">
        <v>7</v>
      </c>
      <c r="Q136" s="61"/>
      <c r="R136" s="68"/>
      <c r="U136" s="17" t="s">
        <v>8</v>
      </c>
      <c r="AC136" s="60" t="s">
        <v>17</v>
      </c>
      <c r="AD136" s="61"/>
      <c r="AE136" s="61"/>
      <c r="AF136" s="68"/>
      <c r="AH136" s="60" t="s">
        <v>9</v>
      </c>
      <c r="AI136" s="68"/>
    </row>
    <row r="137" spans="2:35" ht="15.75" thickBot="1" x14ac:dyDescent="0.3">
      <c r="C137" s="4" t="s">
        <v>0</v>
      </c>
      <c r="D137" s="14" t="s">
        <v>2</v>
      </c>
      <c r="E137" s="14" t="s">
        <v>3</v>
      </c>
      <c r="F137" s="15" t="s">
        <v>4</v>
      </c>
      <c r="H137" s="16" t="s">
        <v>2</v>
      </c>
      <c r="I137" s="14" t="s">
        <v>3</v>
      </c>
      <c r="J137" s="15" t="s">
        <v>4</v>
      </c>
      <c r="L137" s="16" t="s">
        <v>2</v>
      </c>
      <c r="M137" s="14" t="s">
        <v>3</v>
      </c>
      <c r="N137" s="15" t="s">
        <v>4</v>
      </c>
      <c r="P137" s="16" t="s">
        <v>2</v>
      </c>
      <c r="Q137" s="14" t="s">
        <v>3</v>
      </c>
      <c r="R137" s="15" t="s">
        <v>4</v>
      </c>
      <c r="U137" s="39" t="s">
        <v>15</v>
      </c>
      <c r="AC137" s="45">
        <v>0.75</v>
      </c>
      <c r="AD137" s="46">
        <v>1</v>
      </c>
      <c r="AE137" s="47" t="s">
        <v>13</v>
      </c>
      <c r="AF137" s="48" t="s">
        <v>11</v>
      </c>
      <c r="AH137" s="18" t="s">
        <v>10</v>
      </c>
      <c r="AI137" s="3" t="s">
        <v>11</v>
      </c>
    </row>
    <row r="138" spans="2:35" x14ac:dyDescent="0.25">
      <c r="B138" s="62" t="s">
        <v>31</v>
      </c>
      <c r="C138" s="1">
        <v>44676</v>
      </c>
      <c r="D138" s="7">
        <v>0.41666666666666669</v>
      </c>
      <c r="E138" s="8">
        <v>0.72916666666666663</v>
      </c>
      <c r="F138" s="9">
        <f>E138-D138</f>
        <v>0.31249999999999994</v>
      </c>
      <c r="G138" s="42">
        <f>F138*24</f>
        <v>7.4999999999999982</v>
      </c>
      <c r="H138" s="7">
        <v>0.54166666666666663</v>
      </c>
      <c r="I138" s="8">
        <v>0.58333333333333337</v>
      </c>
      <c r="J138" s="9">
        <f>I138-H138</f>
        <v>4.1666666666666741E-2</v>
      </c>
      <c r="L138" s="7">
        <v>0.625</v>
      </c>
      <c r="M138" s="8">
        <v>0.63888888888888884</v>
      </c>
      <c r="N138" s="9">
        <f>M138-L138</f>
        <v>1.388888888888884E-2</v>
      </c>
      <c r="P138" s="7"/>
      <c r="Q138" s="8"/>
      <c r="R138" s="9">
        <f>Q138-P138</f>
        <v>0</v>
      </c>
      <c r="U138" s="20">
        <f>F138-J138-N138-R138</f>
        <v>0.25694444444444436</v>
      </c>
      <c r="AC138" s="43">
        <f>IF(G138&lt;12.01,0,IF(AND(G138&gt;12,G138&lt;13.01),G138-12,IF(G138&gt;3,1)))</f>
        <v>0</v>
      </c>
      <c r="AD138" s="44">
        <f>MAX(G138-13,0)</f>
        <v>0</v>
      </c>
      <c r="AE138" s="32"/>
      <c r="AF138" s="21"/>
      <c r="AH138" s="25"/>
      <c r="AI138" s="21"/>
    </row>
    <row r="139" spans="2:35" x14ac:dyDescent="0.25">
      <c r="B139" s="63"/>
      <c r="C139" s="1">
        <v>44677</v>
      </c>
      <c r="D139" s="10">
        <v>0.38541666666666669</v>
      </c>
      <c r="E139" s="5">
        <v>0.80208333333333337</v>
      </c>
      <c r="F139" s="11">
        <f t="shared" ref="F139:F144" si="96">E139-D139</f>
        <v>0.41666666666666669</v>
      </c>
      <c r="G139" s="42">
        <f t="shared" ref="G139:G144" si="97">F139*24</f>
        <v>10</v>
      </c>
      <c r="H139" s="10"/>
      <c r="I139" s="5"/>
      <c r="J139" s="11">
        <f t="shared" ref="J139:J144" si="98">I139-H139</f>
        <v>0</v>
      </c>
      <c r="L139" s="10">
        <v>0.72916666666666663</v>
      </c>
      <c r="M139" s="5">
        <v>0.74305555555555558</v>
      </c>
      <c r="N139" s="11">
        <f>M139-L139</f>
        <v>1.3888888888888951E-2</v>
      </c>
      <c r="P139" s="10"/>
      <c r="Q139" s="5"/>
      <c r="R139" s="11">
        <f t="shared" ref="R139:R144" si="99">Q139-P139</f>
        <v>0</v>
      </c>
      <c r="U139" s="20">
        <f t="shared" ref="U139:U144" si="100">F139-J139-N139-R139</f>
        <v>0.40277777777777773</v>
      </c>
      <c r="AC139" s="50">
        <f t="shared" ref="AC139:AC144" si="101">IF(G139&lt;12.01,0,IF(AND(G139&gt;12,G139&lt;13.01),G139-12,IF(G139&gt;3,1)))</f>
        <v>0</v>
      </c>
      <c r="AD139" s="49">
        <f t="shared" ref="AD139:AD144" si="102">MAX(G139-13,0)</f>
        <v>0</v>
      </c>
      <c r="AE139" s="29"/>
      <c r="AF139" s="22"/>
      <c r="AH139" s="26"/>
      <c r="AI139" s="22"/>
    </row>
    <row r="140" spans="2:35" x14ac:dyDescent="0.25">
      <c r="B140" s="63"/>
      <c r="C140" s="1">
        <v>44678</v>
      </c>
      <c r="D140" s="10">
        <v>0.375</v>
      </c>
      <c r="E140" s="5">
        <v>0.72916666666666663</v>
      </c>
      <c r="F140" s="11">
        <f t="shared" si="96"/>
        <v>0.35416666666666663</v>
      </c>
      <c r="G140" s="42">
        <f t="shared" si="97"/>
        <v>8.5</v>
      </c>
      <c r="H140" s="10">
        <v>0.51041666666666663</v>
      </c>
      <c r="I140" s="5">
        <v>0.55208333333333337</v>
      </c>
      <c r="J140" s="11">
        <f t="shared" si="98"/>
        <v>4.1666666666666741E-2</v>
      </c>
      <c r="L140" s="10">
        <v>0.66666666666666663</v>
      </c>
      <c r="M140" s="5">
        <v>0.68055555555555558</v>
      </c>
      <c r="N140" s="24">
        <f t="shared" ref="N140:N144" si="103">M140-L140</f>
        <v>1.3888888888888951E-2</v>
      </c>
      <c r="P140" s="10"/>
      <c r="Q140" s="5"/>
      <c r="R140" s="11">
        <f t="shared" si="99"/>
        <v>0</v>
      </c>
      <c r="U140" s="20">
        <f t="shared" si="100"/>
        <v>0.29861111111111094</v>
      </c>
      <c r="AC140" s="50">
        <f t="shared" si="101"/>
        <v>0</v>
      </c>
      <c r="AD140" s="49">
        <f t="shared" si="102"/>
        <v>0</v>
      </c>
      <c r="AE140" s="29"/>
      <c r="AF140" s="22"/>
      <c r="AH140" s="26"/>
      <c r="AI140" s="22"/>
    </row>
    <row r="141" spans="2:35" x14ac:dyDescent="0.25">
      <c r="B141" s="63"/>
      <c r="C141" s="1">
        <v>44679</v>
      </c>
      <c r="D141" s="10">
        <v>0.35416666666666669</v>
      </c>
      <c r="E141" s="5">
        <v>0.77083333333333337</v>
      </c>
      <c r="F141" s="11">
        <f t="shared" si="96"/>
        <v>0.41666666666666669</v>
      </c>
      <c r="G141" s="42">
        <f t="shared" si="97"/>
        <v>10</v>
      </c>
      <c r="H141" s="10">
        <v>0.5</v>
      </c>
      <c r="I141" s="5">
        <v>0.54166666666666663</v>
      </c>
      <c r="J141" s="11">
        <f t="shared" si="98"/>
        <v>4.166666666666663E-2</v>
      </c>
      <c r="L141" s="10">
        <v>0.60416666666666663</v>
      </c>
      <c r="M141" s="5">
        <v>0.61805555555555558</v>
      </c>
      <c r="N141" s="11">
        <f t="shared" si="103"/>
        <v>1.3888888888888951E-2</v>
      </c>
      <c r="P141" s="10"/>
      <c r="Q141" s="5"/>
      <c r="R141" s="11">
        <f t="shared" si="99"/>
        <v>0</v>
      </c>
      <c r="U141" s="20">
        <f t="shared" si="100"/>
        <v>0.3611111111111111</v>
      </c>
      <c r="AC141" s="50">
        <f t="shared" si="101"/>
        <v>0</v>
      </c>
      <c r="AD141" s="49">
        <f t="shared" si="102"/>
        <v>0</v>
      </c>
      <c r="AE141" s="29"/>
      <c r="AF141" s="22"/>
      <c r="AH141" s="26"/>
      <c r="AI141" s="22"/>
    </row>
    <row r="142" spans="2:35" ht="15.75" thickBot="1" x14ac:dyDescent="0.3">
      <c r="B142" s="63"/>
      <c r="C142" s="1">
        <v>44680</v>
      </c>
      <c r="D142" s="10">
        <v>0.38541666666666669</v>
      </c>
      <c r="E142" s="5">
        <v>0.875</v>
      </c>
      <c r="F142" s="11">
        <f t="shared" si="96"/>
        <v>0.48958333333333331</v>
      </c>
      <c r="G142" s="42">
        <f t="shared" si="97"/>
        <v>11.75</v>
      </c>
      <c r="H142" s="10"/>
      <c r="I142" s="5"/>
      <c r="J142" s="11">
        <f t="shared" si="98"/>
        <v>0</v>
      </c>
      <c r="L142" s="10">
        <v>0.625</v>
      </c>
      <c r="M142" s="5">
        <v>0.63888888888888884</v>
      </c>
      <c r="N142" s="11">
        <f t="shared" si="103"/>
        <v>1.388888888888884E-2</v>
      </c>
      <c r="P142" s="10"/>
      <c r="Q142" s="5"/>
      <c r="R142" s="11">
        <f t="shared" si="99"/>
        <v>0</v>
      </c>
      <c r="U142" s="20">
        <f t="shared" si="100"/>
        <v>0.47569444444444448</v>
      </c>
      <c r="AC142" s="50">
        <f t="shared" si="101"/>
        <v>0</v>
      </c>
      <c r="AD142" s="49">
        <f t="shared" si="102"/>
        <v>0</v>
      </c>
      <c r="AE142" s="29"/>
      <c r="AF142" s="22"/>
      <c r="AH142" s="26"/>
      <c r="AI142" s="22"/>
    </row>
    <row r="143" spans="2:35" ht="15.75" thickBot="1" x14ac:dyDescent="0.3">
      <c r="B143" s="63"/>
      <c r="C143" s="1">
        <v>44681</v>
      </c>
      <c r="D143" s="10"/>
      <c r="E143" s="5"/>
      <c r="F143" s="24">
        <f t="shared" si="96"/>
        <v>0</v>
      </c>
      <c r="G143" s="42">
        <f t="shared" si="97"/>
        <v>0</v>
      </c>
      <c r="H143" s="10"/>
      <c r="I143" s="5"/>
      <c r="J143" s="11">
        <f t="shared" si="98"/>
        <v>0</v>
      </c>
      <c r="L143" s="10"/>
      <c r="M143" s="5"/>
      <c r="N143" s="11">
        <f t="shared" si="103"/>
        <v>0</v>
      </c>
      <c r="P143" s="10"/>
      <c r="Q143" s="5"/>
      <c r="R143" s="11">
        <f t="shared" si="99"/>
        <v>0</v>
      </c>
      <c r="U143" s="20">
        <f t="shared" si="100"/>
        <v>0</v>
      </c>
      <c r="X143" s="65" t="s">
        <v>14</v>
      </c>
      <c r="Y143" s="66"/>
      <c r="Z143" s="66"/>
      <c r="AA143" s="67"/>
      <c r="AC143" s="50">
        <f t="shared" si="101"/>
        <v>0</v>
      </c>
      <c r="AD143" s="49">
        <f t="shared" si="102"/>
        <v>0</v>
      </c>
      <c r="AE143" s="29"/>
      <c r="AF143" s="22"/>
      <c r="AH143" s="26"/>
      <c r="AI143" s="22"/>
    </row>
    <row r="144" spans="2:35" ht="15.75" thickBot="1" x14ac:dyDescent="0.3">
      <c r="B144" s="64"/>
      <c r="C144" s="53">
        <v>44682</v>
      </c>
      <c r="D144" s="12"/>
      <c r="E144" s="6"/>
      <c r="F144" s="13">
        <f t="shared" si="96"/>
        <v>0</v>
      </c>
      <c r="G144" s="42">
        <f t="shared" si="97"/>
        <v>0</v>
      </c>
      <c r="H144" s="12"/>
      <c r="I144" s="6"/>
      <c r="J144" s="13">
        <f t="shared" si="98"/>
        <v>0</v>
      </c>
      <c r="L144" s="12"/>
      <c r="M144" s="6"/>
      <c r="N144" s="13">
        <f t="shared" si="103"/>
        <v>0</v>
      </c>
      <c r="P144" s="12"/>
      <c r="Q144" s="6"/>
      <c r="R144" s="13">
        <f t="shared" si="99"/>
        <v>0</v>
      </c>
      <c r="U144" s="20">
        <f t="shared" si="100"/>
        <v>0</v>
      </c>
      <c r="V144" s="37" t="s">
        <v>16</v>
      </c>
      <c r="X144" s="19">
        <v>1.25</v>
      </c>
      <c r="Y144" s="30">
        <v>1.5</v>
      </c>
      <c r="Z144" s="31" t="s">
        <v>13</v>
      </c>
      <c r="AA144" s="15" t="s">
        <v>11</v>
      </c>
      <c r="AC144" s="51">
        <f t="shared" si="101"/>
        <v>0</v>
      </c>
      <c r="AD144" s="52">
        <f t="shared" si="102"/>
        <v>0</v>
      </c>
      <c r="AE144" s="33"/>
      <c r="AF144" s="34"/>
      <c r="AH144" s="27"/>
      <c r="AI144" s="23"/>
    </row>
    <row r="145" spans="2:35" ht="15.75" thickBot="1" x14ac:dyDescent="0.3">
      <c r="T145" s="17" t="s">
        <v>12</v>
      </c>
      <c r="U145" s="28">
        <f>U138+U139+U140+U141+U142+U143+U144</f>
        <v>1.7951388888888886</v>
      </c>
      <c r="V145" s="38">
        <f>U145*24</f>
        <v>43.083333333333329</v>
      </c>
      <c r="X145" s="41">
        <f>IF(V145&lt;35.01,0,IF(AND(V145&gt;35,V145&lt;43.01),V145-35,IF(V145&gt;43,8)))</f>
        <v>8</v>
      </c>
      <c r="Y145" s="40">
        <f>MAX(V145-43,0)</f>
        <v>8.3333333333328596E-2</v>
      </c>
      <c r="Z145" s="35">
        <v>11.3</v>
      </c>
      <c r="AA145" s="36"/>
    </row>
    <row r="146" spans="2:35" ht="15.75" thickBot="1" x14ac:dyDescent="0.3"/>
    <row r="147" spans="2:35" ht="15.75" thickBot="1" x14ac:dyDescent="0.3">
      <c r="C147" s="60" t="s">
        <v>1</v>
      </c>
      <c r="D147" s="61"/>
      <c r="E147" s="61"/>
      <c r="F147" s="68"/>
      <c r="H147" s="60" t="s">
        <v>6</v>
      </c>
      <c r="I147" s="61"/>
      <c r="J147" s="68"/>
      <c r="L147" s="60" t="s">
        <v>7</v>
      </c>
      <c r="M147" s="61"/>
      <c r="N147" s="68"/>
      <c r="P147" s="60" t="s">
        <v>7</v>
      </c>
      <c r="Q147" s="61"/>
      <c r="R147" s="68"/>
      <c r="U147" s="17" t="s">
        <v>8</v>
      </c>
      <c r="AC147" s="60" t="s">
        <v>17</v>
      </c>
      <c r="AD147" s="61"/>
      <c r="AE147" s="61"/>
      <c r="AF147" s="68"/>
      <c r="AH147" s="60" t="s">
        <v>9</v>
      </c>
      <c r="AI147" s="68"/>
    </row>
    <row r="148" spans="2:35" ht="15.75" thickBot="1" x14ac:dyDescent="0.3">
      <c r="C148" s="4" t="s">
        <v>0</v>
      </c>
      <c r="D148" s="14" t="s">
        <v>2</v>
      </c>
      <c r="E148" s="14" t="s">
        <v>3</v>
      </c>
      <c r="F148" s="15" t="s">
        <v>4</v>
      </c>
      <c r="H148" s="16" t="s">
        <v>2</v>
      </c>
      <c r="I148" s="14" t="s">
        <v>3</v>
      </c>
      <c r="J148" s="15" t="s">
        <v>4</v>
      </c>
      <c r="L148" s="16" t="s">
        <v>2</v>
      </c>
      <c r="M148" s="14" t="s">
        <v>3</v>
      </c>
      <c r="N148" s="15" t="s">
        <v>4</v>
      </c>
      <c r="P148" s="16" t="s">
        <v>2</v>
      </c>
      <c r="Q148" s="14" t="s">
        <v>3</v>
      </c>
      <c r="R148" s="15" t="s">
        <v>4</v>
      </c>
      <c r="U148" s="39" t="s">
        <v>15</v>
      </c>
      <c r="AC148" s="45">
        <v>0.75</v>
      </c>
      <c r="AD148" s="46">
        <v>1</v>
      </c>
      <c r="AE148" s="47" t="s">
        <v>13</v>
      </c>
      <c r="AF148" s="48" t="s">
        <v>11</v>
      </c>
      <c r="AH148" s="18" t="s">
        <v>10</v>
      </c>
      <c r="AI148" s="3" t="s">
        <v>11</v>
      </c>
    </row>
    <row r="149" spans="2:35" x14ac:dyDescent="0.25">
      <c r="B149" s="62" t="s">
        <v>32</v>
      </c>
      <c r="C149" s="1">
        <v>44683</v>
      </c>
      <c r="D149" s="7">
        <v>0.38541666666666669</v>
      </c>
      <c r="E149" s="8">
        <v>0.72916666666666663</v>
      </c>
      <c r="F149" s="9">
        <f>E149-D149</f>
        <v>0.34374999999999994</v>
      </c>
      <c r="G149" s="42">
        <f>F149*24</f>
        <v>8.2499999999999982</v>
      </c>
      <c r="H149" s="7">
        <v>0.53125</v>
      </c>
      <c r="I149" s="8">
        <v>0.57291666666666663</v>
      </c>
      <c r="J149" s="9">
        <f>I149-H149</f>
        <v>4.166666666666663E-2</v>
      </c>
      <c r="L149" s="7">
        <v>0.6875</v>
      </c>
      <c r="M149" s="8">
        <v>0.70138888888888884</v>
      </c>
      <c r="N149" s="9">
        <f>M149-L149</f>
        <v>1.388888888888884E-2</v>
      </c>
      <c r="P149" s="7"/>
      <c r="Q149" s="8"/>
      <c r="R149" s="9">
        <f>Q149-P149</f>
        <v>0</v>
      </c>
      <c r="U149" s="20">
        <f>F149-J149-N149-R149</f>
        <v>0.28819444444444448</v>
      </c>
      <c r="AC149" s="43">
        <f>IF(G149&lt;12.01,0,IF(AND(G149&gt;12,G149&lt;13.01),G149-12,IF(G149&gt;3,1)))</f>
        <v>0</v>
      </c>
      <c r="AD149" s="44">
        <f>MAX(G149-13,0)</f>
        <v>0</v>
      </c>
      <c r="AE149" s="32"/>
      <c r="AF149" s="21"/>
      <c r="AH149" s="25"/>
      <c r="AI149" s="21"/>
    </row>
    <row r="150" spans="2:35" x14ac:dyDescent="0.25">
      <c r="B150" s="63"/>
      <c r="C150" s="1">
        <v>44684</v>
      </c>
      <c r="D150" s="10">
        <v>0.32291666666666669</v>
      </c>
      <c r="E150" s="5">
        <v>0.66666666666666663</v>
      </c>
      <c r="F150" s="11">
        <f t="shared" ref="F150:F155" si="104">E150-D150</f>
        <v>0.34374999999999994</v>
      </c>
      <c r="G150" s="42">
        <f t="shared" ref="G150:G155" si="105">F150*24</f>
        <v>8.2499999999999982</v>
      </c>
      <c r="H150" s="10">
        <v>0.45833333333333331</v>
      </c>
      <c r="I150" s="5">
        <v>0.5</v>
      </c>
      <c r="J150" s="11">
        <f t="shared" ref="J150:J155" si="106">I150-H150</f>
        <v>4.1666666666666685E-2</v>
      </c>
      <c r="L150" s="10"/>
      <c r="M150" s="5"/>
      <c r="N150" s="11">
        <f>M150-L150</f>
        <v>0</v>
      </c>
      <c r="P150" s="10"/>
      <c r="Q150" s="5"/>
      <c r="R150" s="11">
        <f t="shared" ref="R150:R155" si="107">Q150-P150</f>
        <v>0</v>
      </c>
      <c r="U150" s="20">
        <f t="shared" ref="U150:U155" si="108">F150-J150-N150-R150</f>
        <v>0.30208333333333326</v>
      </c>
      <c r="AC150" s="50">
        <f t="shared" ref="AC150:AC155" si="109">IF(G150&lt;12.01,0,IF(AND(G150&gt;12,G150&lt;13.01),G150-12,IF(G150&gt;3,1)))</f>
        <v>0</v>
      </c>
      <c r="AD150" s="49">
        <f t="shared" ref="AD150:AD155" si="110">MAX(G150-13,0)</f>
        <v>0</v>
      </c>
      <c r="AE150" s="29"/>
      <c r="AF150" s="22"/>
      <c r="AH150" s="26" t="s">
        <v>19</v>
      </c>
      <c r="AI150" s="22">
        <v>14.34</v>
      </c>
    </row>
    <row r="151" spans="2:35" x14ac:dyDescent="0.25">
      <c r="B151" s="63"/>
      <c r="C151" s="1">
        <v>44685</v>
      </c>
      <c r="D151" s="10"/>
      <c r="E151" s="5"/>
      <c r="F151" s="11">
        <f t="shared" si="104"/>
        <v>0</v>
      </c>
      <c r="G151" s="42">
        <f t="shared" si="105"/>
        <v>0</v>
      </c>
      <c r="H151" s="10"/>
      <c r="I151" s="5"/>
      <c r="J151" s="11">
        <f t="shared" si="106"/>
        <v>0</v>
      </c>
      <c r="L151" s="10"/>
      <c r="M151" s="5"/>
      <c r="N151" s="24">
        <f t="shared" ref="N151:N155" si="111">M151-L151</f>
        <v>0</v>
      </c>
      <c r="P151" s="10"/>
      <c r="Q151" s="5"/>
      <c r="R151" s="11">
        <f t="shared" si="107"/>
        <v>0</v>
      </c>
      <c r="U151" s="20">
        <f t="shared" si="108"/>
        <v>0</v>
      </c>
      <c r="AC151" s="50">
        <f t="shared" si="109"/>
        <v>0</v>
      </c>
      <c r="AD151" s="49">
        <f t="shared" si="110"/>
        <v>0</v>
      </c>
      <c r="AE151" s="29"/>
      <c r="AF151" s="22"/>
      <c r="AH151" s="26"/>
      <c r="AI151" s="22"/>
    </row>
    <row r="152" spans="2:35" x14ac:dyDescent="0.25">
      <c r="B152" s="63"/>
      <c r="C152" s="1">
        <v>44686</v>
      </c>
      <c r="D152" s="10">
        <v>0.38541666666666669</v>
      </c>
      <c r="E152" s="5">
        <v>0.79166666666666663</v>
      </c>
      <c r="F152" s="11">
        <f t="shared" si="104"/>
        <v>0.40624999999999994</v>
      </c>
      <c r="G152" s="42">
        <f t="shared" si="105"/>
        <v>9.7499999999999982</v>
      </c>
      <c r="H152" s="10">
        <v>0.52083333333333337</v>
      </c>
      <c r="I152" s="5">
        <v>0.5625</v>
      </c>
      <c r="J152" s="11">
        <f t="shared" si="106"/>
        <v>4.166666666666663E-2</v>
      </c>
      <c r="L152" s="10">
        <v>0.625</v>
      </c>
      <c r="M152" s="5">
        <v>0.63888888888888884</v>
      </c>
      <c r="N152" s="11">
        <f t="shared" si="111"/>
        <v>1.388888888888884E-2</v>
      </c>
      <c r="P152" s="10"/>
      <c r="Q152" s="5"/>
      <c r="R152" s="11">
        <f t="shared" si="107"/>
        <v>0</v>
      </c>
      <c r="U152" s="20">
        <f t="shared" si="108"/>
        <v>0.35069444444444448</v>
      </c>
      <c r="AC152" s="50">
        <f t="shared" si="109"/>
        <v>0</v>
      </c>
      <c r="AD152" s="49">
        <f t="shared" si="110"/>
        <v>0</v>
      </c>
      <c r="AE152" s="29"/>
      <c r="AF152" s="22"/>
      <c r="AH152" s="26"/>
      <c r="AI152" s="22"/>
    </row>
    <row r="153" spans="2:35" ht="15.75" thickBot="1" x14ac:dyDescent="0.3">
      <c r="B153" s="63"/>
      <c r="C153" s="1">
        <v>44687</v>
      </c>
      <c r="D153" s="10">
        <v>0.26041666666666669</v>
      </c>
      <c r="E153" s="5">
        <v>0.77083333333333337</v>
      </c>
      <c r="F153" s="11">
        <f t="shared" si="104"/>
        <v>0.51041666666666674</v>
      </c>
      <c r="G153" s="42">
        <f t="shared" si="105"/>
        <v>12.250000000000002</v>
      </c>
      <c r="H153" s="10"/>
      <c r="I153" s="5"/>
      <c r="J153" s="11">
        <f t="shared" si="106"/>
        <v>0</v>
      </c>
      <c r="L153" s="10">
        <v>0.64583333333333337</v>
      </c>
      <c r="M153" s="5">
        <v>0.65972222222222221</v>
      </c>
      <c r="N153" s="11">
        <f t="shared" si="111"/>
        <v>1.388888888888884E-2</v>
      </c>
      <c r="P153" s="10"/>
      <c r="Q153" s="5"/>
      <c r="R153" s="11">
        <f t="shared" si="107"/>
        <v>0</v>
      </c>
      <c r="U153" s="20">
        <f t="shared" si="108"/>
        <v>0.4965277777777779</v>
      </c>
      <c r="AC153" s="50">
        <f t="shared" si="109"/>
        <v>0.25000000000000178</v>
      </c>
      <c r="AD153" s="49">
        <f t="shared" si="110"/>
        <v>0</v>
      </c>
      <c r="AE153" s="29"/>
      <c r="AF153" s="22"/>
      <c r="AH153" s="26"/>
      <c r="AI153" s="22"/>
    </row>
    <row r="154" spans="2:35" ht="15.75" thickBot="1" x14ac:dyDescent="0.3">
      <c r="B154" s="63"/>
      <c r="C154" s="1">
        <v>44688</v>
      </c>
      <c r="D154" s="10"/>
      <c r="E154" s="5"/>
      <c r="F154" s="24">
        <f t="shared" si="104"/>
        <v>0</v>
      </c>
      <c r="G154" s="42">
        <f t="shared" si="105"/>
        <v>0</v>
      </c>
      <c r="H154" s="10"/>
      <c r="I154" s="5"/>
      <c r="J154" s="11">
        <f t="shared" si="106"/>
        <v>0</v>
      </c>
      <c r="L154" s="10"/>
      <c r="M154" s="5"/>
      <c r="N154" s="11">
        <f t="shared" si="111"/>
        <v>0</v>
      </c>
      <c r="P154" s="10"/>
      <c r="Q154" s="5"/>
      <c r="R154" s="11">
        <f t="shared" si="107"/>
        <v>0</v>
      </c>
      <c r="U154" s="20">
        <f t="shared" si="108"/>
        <v>0</v>
      </c>
      <c r="X154" s="65" t="s">
        <v>14</v>
      </c>
      <c r="Y154" s="66"/>
      <c r="Z154" s="66"/>
      <c r="AA154" s="67"/>
      <c r="AC154" s="50">
        <f t="shared" si="109"/>
        <v>0</v>
      </c>
      <c r="AD154" s="49">
        <f t="shared" si="110"/>
        <v>0</v>
      </c>
      <c r="AE154" s="29"/>
      <c r="AF154" s="22"/>
      <c r="AH154" s="26"/>
      <c r="AI154" s="22"/>
    </row>
    <row r="155" spans="2:35" ht="15.75" thickBot="1" x14ac:dyDescent="0.3">
      <c r="B155" s="64"/>
      <c r="C155" s="53">
        <v>44689</v>
      </c>
      <c r="D155" s="12">
        <v>0.33333333333333331</v>
      </c>
      <c r="E155" s="6">
        <v>0.83333333333333337</v>
      </c>
      <c r="F155" s="13">
        <f t="shared" si="104"/>
        <v>0.5</v>
      </c>
      <c r="G155" s="42">
        <f t="shared" si="105"/>
        <v>12</v>
      </c>
      <c r="H155" s="12">
        <v>0.5625</v>
      </c>
      <c r="I155" s="6">
        <v>0.60416666666666663</v>
      </c>
      <c r="J155" s="13">
        <f t="shared" si="106"/>
        <v>4.166666666666663E-2</v>
      </c>
      <c r="L155" s="12">
        <v>0.72916666666666663</v>
      </c>
      <c r="M155" s="6">
        <v>0.74305555555555558</v>
      </c>
      <c r="N155" s="13">
        <f t="shared" si="111"/>
        <v>1.3888888888888951E-2</v>
      </c>
      <c r="P155" s="12"/>
      <c r="Q155" s="6"/>
      <c r="R155" s="13">
        <f t="shared" si="107"/>
        <v>0</v>
      </c>
      <c r="U155" s="20">
        <f t="shared" si="108"/>
        <v>0.44444444444444442</v>
      </c>
      <c r="V155" s="37" t="s">
        <v>16</v>
      </c>
      <c r="X155" s="19">
        <v>1.25</v>
      </c>
      <c r="Y155" s="30">
        <v>1.5</v>
      </c>
      <c r="Z155" s="31" t="s">
        <v>13</v>
      </c>
      <c r="AA155" s="15" t="s">
        <v>11</v>
      </c>
      <c r="AC155" s="51">
        <f t="shared" si="109"/>
        <v>0</v>
      </c>
      <c r="AD155" s="52">
        <f t="shared" si="110"/>
        <v>0</v>
      </c>
      <c r="AE155" s="33"/>
      <c r="AF155" s="34"/>
      <c r="AH155" s="27"/>
      <c r="AI155" s="23"/>
    </row>
    <row r="156" spans="2:35" ht="15.75" thickBot="1" x14ac:dyDescent="0.3">
      <c r="T156" s="17" t="s">
        <v>12</v>
      </c>
      <c r="U156" s="28">
        <f>U149+U150+U151+U152+U153+U154+U155</f>
        <v>1.8819444444444444</v>
      </c>
      <c r="V156" s="38">
        <f>U156*24</f>
        <v>45.166666666666664</v>
      </c>
      <c r="X156" s="41">
        <f>IF(V156&lt;35.01,0,IF(AND(V156&gt;35,V156&lt;43.01),V156-35,IF(V156&gt;43,8)))</f>
        <v>8</v>
      </c>
      <c r="Y156" s="40">
        <f>MAX(V156-43,0)</f>
        <v>2.1666666666666643</v>
      </c>
      <c r="Z156" s="35">
        <v>11.3</v>
      </c>
      <c r="AA156" s="36"/>
    </row>
    <row r="157" spans="2:35" ht="15.75" thickBot="1" x14ac:dyDescent="0.3"/>
    <row r="158" spans="2:35" ht="15.75" thickBot="1" x14ac:dyDescent="0.3">
      <c r="C158" s="60" t="s">
        <v>1</v>
      </c>
      <c r="D158" s="61"/>
      <c r="E158" s="61"/>
      <c r="F158" s="68"/>
      <c r="H158" s="60" t="s">
        <v>6</v>
      </c>
      <c r="I158" s="61"/>
      <c r="J158" s="68"/>
      <c r="L158" s="60" t="s">
        <v>7</v>
      </c>
      <c r="M158" s="61"/>
      <c r="N158" s="68"/>
      <c r="P158" s="60" t="s">
        <v>7</v>
      </c>
      <c r="Q158" s="61"/>
      <c r="R158" s="68"/>
      <c r="U158" s="17" t="s">
        <v>8</v>
      </c>
      <c r="AC158" s="60" t="s">
        <v>17</v>
      </c>
      <c r="AD158" s="61"/>
      <c r="AE158" s="61"/>
      <c r="AF158" s="68"/>
      <c r="AH158" s="60" t="s">
        <v>9</v>
      </c>
      <c r="AI158" s="68"/>
    </row>
    <row r="159" spans="2:35" ht="15.75" thickBot="1" x14ac:dyDescent="0.3">
      <c r="C159" s="4" t="s">
        <v>0</v>
      </c>
      <c r="D159" s="14" t="s">
        <v>2</v>
      </c>
      <c r="E159" s="14" t="s">
        <v>3</v>
      </c>
      <c r="F159" s="15" t="s">
        <v>4</v>
      </c>
      <c r="H159" s="16" t="s">
        <v>2</v>
      </c>
      <c r="I159" s="14" t="s">
        <v>3</v>
      </c>
      <c r="J159" s="15" t="s">
        <v>4</v>
      </c>
      <c r="L159" s="16" t="s">
        <v>2</v>
      </c>
      <c r="M159" s="14" t="s">
        <v>3</v>
      </c>
      <c r="N159" s="15" t="s">
        <v>4</v>
      </c>
      <c r="P159" s="16" t="s">
        <v>2</v>
      </c>
      <c r="Q159" s="14" t="s">
        <v>3</v>
      </c>
      <c r="R159" s="15" t="s">
        <v>4</v>
      </c>
      <c r="U159" s="39" t="s">
        <v>15</v>
      </c>
      <c r="AC159" s="45">
        <v>0.75</v>
      </c>
      <c r="AD159" s="46">
        <v>1</v>
      </c>
      <c r="AE159" s="47" t="s">
        <v>13</v>
      </c>
      <c r="AF159" s="48" t="s">
        <v>11</v>
      </c>
      <c r="AH159" s="18" t="s">
        <v>10</v>
      </c>
      <c r="AI159" s="3" t="s">
        <v>11</v>
      </c>
    </row>
    <row r="160" spans="2:35" x14ac:dyDescent="0.25">
      <c r="B160" s="62" t="s">
        <v>33</v>
      </c>
      <c r="C160" s="1">
        <v>44690</v>
      </c>
      <c r="D160" s="7">
        <v>0.32291666666666669</v>
      </c>
      <c r="E160" s="8">
        <v>0.73263888888888884</v>
      </c>
      <c r="F160" s="9">
        <f>E160-D160</f>
        <v>0.40972222222222215</v>
      </c>
      <c r="G160" s="42">
        <f>F160*24</f>
        <v>9.8333333333333321</v>
      </c>
      <c r="H160" s="7">
        <v>0.52083333333333337</v>
      </c>
      <c r="I160" s="8">
        <v>0.56944444444444442</v>
      </c>
      <c r="J160" s="9">
        <f>I160-H160</f>
        <v>4.8611111111111049E-2</v>
      </c>
      <c r="L160" s="7">
        <v>0.3611111111111111</v>
      </c>
      <c r="M160" s="8">
        <v>0.375</v>
      </c>
      <c r="N160" s="9">
        <f>M160-L160</f>
        <v>1.3888888888888895E-2</v>
      </c>
      <c r="P160" s="7"/>
      <c r="Q160" s="8"/>
      <c r="R160" s="9">
        <f>Q160-P160</f>
        <v>0</v>
      </c>
      <c r="U160" s="20">
        <f>F160-J160-N160-R160</f>
        <v>0.34722222222222221</v>
      </c>
      <c r="AC160" s="43">
        <f>IF(G160&lt;12.01,0,IF(AND(G160&gt;12,G160&lt;13.01),G160-12,IF(G160&gt;3,1)))</f>
        <v>0</v>
      </c>
      <c r="AD160" s="44">
        <f>MAX(G160-13,0)</f>
        <v>0</v>
      </c>
      <c r="AE160" s="32"/>
      <c r="AF160" s="21"/>
      <c r="AH160" s="25"/>
      <c r="AI160" s="21"/>
    </row>
    <row r="161" spans="2:35" x14ac:dyDescent="0.25">
      <c r="B161" s="63"/>
      <c r="C161" s="1">
        <v>44691</v>
      </c>
      <c r="D161" s="10">
        <v>0.34375</v>
      </c>
      <c r="E161" s="5">
        <v>0.77708333333333335</v>
      </c>
      <c r="F161" s="11">
        <f t="shared" ref="F161:F166" si="112">E161-D161</f>
        <v>0.43333333333333335</v>
      </c>
      <c r="G161" s="42">
        <f t="shared" ref="G161:G166" si="113">F161*24</f>
        <v>10.4</v>
      </c>
      <c r="H161" s="10">
        <v>0.51041666666666663</v>
      </c>
      <c r="I161" s="5">
        <v>0.57291666666666663</v>
      </c>
      <c r="J161" s="11">
        <f t="shared" ref="J161:J166" si="114">I161-H161</f>
        <v>6.25E-2</v>
      </c>
      <c r="L161" s="10"/>
      <c r="M161" s="5"/>
      <c r="N161" s="11">
        <f>M161-L161</f>
        <v>0</v>
      </c>
      <c r="P161" s="10"/>
      <c r="Q161" s="5"/>
      <c r="R161" s="11">
        <f t="shared" ref="R161:R166" si="115">Q161-P161</f>
        <v>0</v>
      </c>
      <c r="U161" s="20">
        <f t="shared" ref="U161:U166" si="116">F161-J161-N161-R161</f>
        <v>0.37083333333333335</v>
      </c>
      <c r="AC161" s="50">
        <f t="shared" ref="AC161:AC166" si="117">IF(G161&lt;12.01,0,IF(AND(G161&gt;12,G161&lt;13.01),G161-12,IF(G161&gt;3,1)))</f>
        <v>0</v>
      </c>
      <c r="AD161" s="49">
        <f t="shared" ref="AD161:AD166" si="118">MAX(G161-13,0)</f>
        <v>0</v>
      </c>
      <c r="AE161" s="29"/>
      <c r="AF161" s="22"/>
      <c r="AH161" s="26"/>
      <c r="AI161" s="22"/>
    </row>
    <row r="162" spans="2:35" x14ac:dyDescent="0.25">
      <c r="B162" s="63"/>
      <c r="C162" s="1">
        <v>44692</v>
      </c>
      <c r="D162" s="10">
        <v>0.39583333333333331</v>
      </c>
      <c r="E162" s="5">
        <v>0.73472222222222228</v>
      </c>
      <c r="F162" s="11">
        <f t="shared" si="112"/>
        <v>0.33888888888888896</v>
      </c>
      <c r="G162" s="42">
        <f t="shared" si="113"/>
        <v>8.1333333333333346</v>
      </c>
      <c r="H162" s="10">
        <v>0.51388888888888884</v>
      </c>
      <c r="I162" s="5">
        <v>0.53472222222222221</v>
      </c>
      <c r="J162" s="11">
        <f t="shared" si="114"/>
        <v>2.083333333333337E-2</v>
      </c>
      <c r="L162" s="10">
        <v>0.43055555555555558</v>
      </c>
      <c r="M162" s="5">
        <v>0.44444444444444442</v>
      </c>
      <c r="N162" s="24">
        <f t="shared" ref="N162:N166" si="119">M162-L162</f>
        <v>1.388888888888884E-2</v>
      </c>
      <c r="P162" s="10"/>
      <c r="Q162" s="5"/>
      <c r="R162" s="11">
        <f t="shared" si="115"/>
        <v>0</v>
      </c>
      <c r="U162" s="20">
        <f t="shared" si="116"/>
        <v>0.30416666666666675</v>
      </c>
      <c r="AC162" s="50">
        <f t="shared" si="117"/>
        <v>0</v>
      </c>
      <c r="AD162" s="49">
        <f t="shared" si="118"/>
        <v>0</v>
      </c>
      <c r="AE162" s="29"/>
      <c r="AF162" s="22"/>
      <c r="AH162" s="26" t="s">
        <v>19</v>
      </c>
      <c r="AI162" s="22">
        <v>14.34</v>
      </c>
    </row>
    <row r="163" spans="2:35" x14ac:dyDescent="0.25">
      <c r="B163" s="63"/>
      <c r="C163" s="1">
        <v>44693</v>
      </c>
      <c r="D163" s="10">
        <v>0.38541666666666669</v>
      </c>
      <c r="E163" s="5">
        <v>0.79166666666666663</v>
      </c>
      <c r="F163" s="11">
        <f t="shared" si="112"/>
        <v>0.40624999999999994</v>
      </c>
      <c r="G163" s="42">
        <f t="shared" si="113"/>
        <v>9.7499999999999982</v>
      </c>
      <c r="H163" s="10">
        <v>0.48958333333333331</v>
      </c>
      <c r="I163" s="5">
        <v>0.53125</v>
      </c>
      <c r="J163" s="11">
        <f t="shared" si="114"/>
        <v>4.1666666666666685E-2</v>
      </c>
      <c r="L163" s="10">
        <v>0.59375</v>
      </c>
      <c r="M163" s="5">
        <v>0.61458333333333337</v>
      </c>
      <c r="N163" s="11">
        <f t="shared" si="119"/>
        <v>2.083333333333337E-2</v>
      </c>
      <c r="P163" s="10"/>
      <c r="Q163" s="5"/>
      <c r="R163" s="11">
        <f t="shared" si="115"/>
        <v>0</v>
      </c>
      <c r="U163" s="20">
        <f t="shared" si="116"/>
        <v>0.34374999999999989</v>
      </c>
      <c r="AC163" s="50">
        <f t="shared" si="117"/>
        <v>0</v>
      </c>
      <c r="AD163" s="49">
        <f t="shared" si="118"/>
        <v>0</v>
      </c>
      <c r="AE163" s="29"/>
      <c r="AF163" s="22"/>
      <c r="AH163" s="26"/>
      <c r="AI163" s="22"/>
    </row>
    <row r="164" spans="2:35" ht="15.75" thickBot="1" x14ac:dyDescent="0.3">
      <c r="B164" s="63"/>
      <c r="C164" s="1">
        <v>44694</v>
      </c>
      <c r="D164" s="10">
        <v>0.35416666666666669</v>
      </c>
      <c r="E164" s="5">
        <v>0.73611111111111116</v>
      </c>
      <c r="F164" s="11">
        <f t="shared" si="112"/>
        <v>0.38194444444444448</v>
      </c>
      <c r="G164" s="42">
        <f t="shared" si="113"/>
        <v>9.1666666666666679</v>
      </c>
      <c r="H164" s="10">
        <v>0.52083333333333337</v>
      </c>
      <c r="I164" s="5">
        <v>0.56944444444444442</v>
      </c>
      <c r="J164" s="11">
        <f t="shared" si="114"/>
        <v>4.8611111111111049E-2</v>
      </c>
      <c r="L164" s="10">
        <v>0.64236111111111116</v>
      </c>
      <c r="M164" s="5">
        <v>0.65625</v>
      </c>
      <c r="N164" s="11">
        <f t="shared" si="119"/>
        <v>1.388888888888884E-2</v>
      </c>
      <c r="P164" s="10"/>
      <c r="Q164" s="5"/>
      <c r="R164" s="11">
        <f t="shared" si="115"/>
        <v>0</v>
      </c>
      <c r="U164" s="20">
        <f t="shared" si="116"/>
        <v>0.31944444444444459</v>
      </c>
      <c r="AC164" s="50">
        <f t="shared" si="117"/>
        <v>0</v>
      </c>
      <c r="AD164" s="49">
        <f t="shared" si="118"/>
        <v>0</v>
      </c>
      <c r="AE164" s="29"/>
      <c r="AF164" s="22"/>
      <c r="AH164" s="26"/>
      <c r="AI164" s="22"/>
    </row>
    <row r="165" spans="2:35" ht="15.75" thickBot="1" x14ac:dyDescent="0.3">
      <c r="B165" s="63"/>
      <c r="C165" s="1">
        <v>44695</v>
      </c>
      <c r="D165" s="10"/>
      <c r="E165" s="5"/>
      <c r="F165" s="24">
        <f t="shared" si="112"/>
        <v>0</v>
      </c>
      <c r="G165" s="42">
        <f t="shared" si="113"/>
        <v>0</v>
      </c>
      <c r="H165" s="10"/>
      <c r="I165" s="5"/>
      <c r="J165" s="11">
        <f t="shared" si="114"/>
        <v>0</v>
      </c>
      <c r="L165" s="10"/>
      <c r="M165" s="5"/>
      <c r="N165" s="11">
        <f t="shared" si="119"/>
        <v>0</v>
      </c>
      <c r="P165" s="10"/>
      <c r="Q165" s="5"/>
      <c r="R165" s="11">
        <f t="shared" si="115"/>
        <v>0</v>
      </c>
      <c r="U165" s="20">
        <f t="shared" si="116"/>
        <v>0</v>
      </c>
      <c r="X165" s="65" t="s">
        <v>14</v>
      </c>
      <c r="Y165" s="66"/>
      <c r="Z165" s="66"/>
      <c r="AA165" s="67"/>
      <c r="AC165" s="50">
        <f t="shared" si="117"/>
        <v>0</v>
      </c>
      <c r="AD165" s="49">
        <f t="shared" si="118"/>
        <v>0</v>
      </c>
      <c r="AE165" s="29"/>
      <c r="AF165" s="22"/>
      <c r="AH165" s="26"/>
      <c r="AI165" s="22"/>
    </row>
    <row r="166" spans="2:35" ht="15.75" thickBot="1" x14ac:dyDescent="0.3">
      <c r="B166" s="64"/>
      <c r="C166" s="53">
        <v>44696</v>
      </c>
      <c r="D166" s="12"/>
      <c r="E166" s="6"/>
      <c r="F166" s="13">
        <f t="shared" si="112"/>
        <v>0</v>
      </c>
      <c r="G166" s="42">
        <f t="shared" si="113"/>
        <v>0</v>
      </c>
      <c r="H166" s="12"/>
      <c r="I166" s="6"/>
      <c r="J166" s="13">
        <f t="shared" si="114"/>
        <v>0</v>
      </c>
      <c r="L166" s="12"/>
      <c r="M166" s="6"/>
      <c r="N166" s="13">
        <f t="shared" si="119"/>
        <v>0</v>
      </c>
      <c r="P166" s="12"/>
      <c r="Q166" s="6"/>
      <c r="R166" s="13">
        <f t="shared" si="115"/>
        <v>0</v>
      </c>
      <c r="U166" s="20">
        <f t="shared" si="116"/>
        <v>0</v>
      </c>
      <c r="V166" s="37" t="s">
        <v>16</v>
      </c>
      <c r="X166" s="19">
        <v>1.25</v>
      </c>
      <c r="Y166" s="30">
        <v>1.5</v>
      </c>
      <c r="Z166" s="31" t="s">
        <v>13</v>
      </c>
      <c r="AA166" s="15" t="s">
        <v>11</v>
      </c>
      <c r="AC166" s="51">
        <f t="shared" si="117"/>
        <v>0</v>
      </c>
      <c r="AD166" s="52">
        <f t="shared" si="118"/>
        <v>0</v>
      </c>
      <c r="AE166" s="33"/>
      <c r="AF166" s="34"/>
      <c r="AH166" s="27"/>
      <c r="AI166" s="23"/>
    </row>
    <row r="167" spans="2:35" ht="15.75" thickBot="1" x14ac:dyDescent="0.3">
      <c r="T167" s="17" t="s">
        <v>12</v>
      </c>
      <c r="U167" s="28">
        <f>U160+U161+U162+U163+U164+U165+U166</f>
        <v>1.6854166666666668</v>
      </c>
      <c r="V167" s="38">
        <f>U167*24</f>
        <v>40.450000000000003</v>
      </c>
      <c r="X167" s="41">
        <f>IF(V167&lt;35.01,0,IF(AND(V167&gt;35,V167&lt;43.01),V167-35,IF(V167&gt;43,8)))</f>
        <v>5.4500000000000028</v>
      </c>
      <c r="Y167" s="40">
        <f>MAX(V167-43,0)</f>
        <v>0</v>
      </c>
      <c r="Z167" s="35">
        <v>11.3</v>
      </c>
      <c r="AA167" s="36"/>
    </row>
    <row r="168" spans="2:35" ht="15.75" thickBot="1" x14ac:dyDescent="0.3"/>
    <row r="169" spans="2:35" ht="15.75" thickBot="1" x14ac:dyDescent="0.3">
      <c r="C169" s="60" t="s">
        <v>1</v>
      </c>
      <c r="D169" s="61"/>
      <c r="E169" s="61"/>
      <c r="F169" s="68"/>
      <c r="H169" s="60" t="s">
        <v>6</v>
      </c>
      <c r="I169" s="61"/>
      <c r="J169" s="68"/>
      <c r="L169" s="60" t="s">
        <v>7</v>
      </c>
      <c r="M169" s="61"/>
      <c r="N169" s="68"/>
      <c r="P169" s="60" t="s">
        <v>7</v>
      </c>
      <c r="Q169" s="61"/>
      <c r="R169" s="68"/>
      <c r="U169" s="17" t="s">
        <v>8</v>
      </c>
      <c r="AC169" s="60" t="s">
        <v>17</v>
      </c>
      <c r="AD169" s="61"/>
      <c r="AE169" s="61"/>
      <c r="AF169" s="68"/>
      <c r="AH169" s="60" t="s">
        <v>9</v>
      </c>
      <c r="AI169" s="68"/>
    </row>
    <row r="170" spans="2:35" ht="15.75" thickBot="1" x14ac:dyDescent="0.3">
      <c r="C170" s="4" t="s">
        <v>0</v>
      </c>
      <c r="D170" s="14" t="s">
        <v>2</v>
      </c>
      <c r="E170" s="14" t="s">
        <v>3</v>
      </c>
      <c r="F170" s="15" t="s">
        <v>4</v>
      </c>
      <c r="H170" s="16" t="s">
        <v>2</v>
      </c>
      <c r="I170" s="14" t="s">
        <v>3</v>
      </c>
      <c r="J170" s="15" t="s">
        <v>4</v>
      </c>
      <c r="L170" s="16" t="s">
        <v>2</v>
      </c>
      <c r="M170" s="14" t="s">
        <v>3</v>
      </c>
      <c r="N170" s="15" t="s">
        <v>4</v>
      </c>
      <c r="P170" s="16" t="s">
        <v>2</v>
      </c>
      <c r="Q170" s="14" t="s">
        <v>3</v>
      </c>
      <c r="R170" s="15" t="s">
        <v>4</v>
      </c>
      <c r="U170" s="39" t="s">
        <v>15</v>
      </c>
      <c r="AC170" s="45">
        <v>0.75</v>
      </c>
      <c r="AD170" s="46">
        <v>1</v>
      </c>
      <c r="AE170" s="47" t="s">
        <v>13</v>
      </c>
      <c r="AF170" s="48" t="s">
        <v>11</v>
      </c>
      <c r="AH170" s="18" t="s">
        <v>10</v>
      </c>
      <c r="AI170" s="3" t="s">
        <v>11</v>
      </c>
    </row>
    <row r="171" spans="2:35" x14ac:dyDescent="0.25">
      <c r="B171" s="62" t="s">
        <v>34</v>
      </c>
      <c r="C171" s="1">
        <v>44697</v>
      </c>
      <c r="D171" s="7">
        <v>0.32291666666666669</v>
      </c>
      <c r="E171" s="8">
        <v>0.67013888888888884</v>
      </c>
      <c r="F171" s="9">
        <f>E171-D171</f>
        <v>0.34722222222222215</v>
      </c>
      <c r="G171" s="42">
        <f>F171*24</f>
        <v>8.3333333333333321</v>
      </c>
      <c r="H171" s="7">
        <v>0.55555555555555558</v>
      </c>
      <c r="I171" s="8">
        <v>0.58333333333333337</v>
      </c>
      <c r="J171" s="9">
        <f>I171-H171</f>
        <v>2.777777777777779E-2</v>
      </c>
      <c r="L171" s="7">
        <v>0.375</v>
      </c>
      <c r="M171" s="8">
        <v>0.3888888888888889</v>
      </c>
      <c r="N171" s="9">
        <f>M171-L171</f>
        <v>1.3888888888888895E-2</v>
      </c>
      <c r="P171" s="7"/>
      <c r="Q171" s="8"/>
      <c r="R171" s="9">
        <f>Q171-P171</f>
        <v>0</v>
      </c>
      <c r="U171" s="20">
        <f>F171-J171-N171-R171</f>
        <v>0.30555555555555547</v>
      </c>
      <c r="AC171" s="43">
        <f>IF(G171&lt;12.01,0,IF(AND(G171&gt;12,G171&lt;13.01),G171-12,IF(G171&gt;3,1)))</f>
        <v>0</v>
      </c>
      <c r="AD171" s="44">
        <f>MAX(G171-13,0)</f>
        <v>0</v>
      </c>
      <c r="AE171" s="32"/>
      <c r="AF171" s="21"/>
      <c r="AH171" s="25" t="s">
        <v>19</v>
      </c>
      <c r="AI171" s="21">
        <v>14.34</v>
      </c>
    </row>
    <row r="172" spans="2:35" x14ac:dyDescent="0.25">
      <c r="B172" s="63"/>
      <c r="C172" s="1">
        <v>44698</v>
      </c>
      <c r="D172" s="10">
        <v>0.33333333333333331</v>
      </c>
      <c r="E172" s="5">
        <v>0.76041666666666663</v>
      </c>
      <c r="F172" s="11">
        <f t="shared" ref="F172:F177" si="120">E172-D172</f>
        <v>0.42708333333333331</v>
      </c>
      <c r="G172" s="42">
        <f t="shared" ref="G172:G177" si="121">F172*24</f>
        <v>10.25</v>
      </c>
      <c r="H172" s="10">
        <v>0.47569444444444442</v>
      </c>
      <c r="I172" s="5">
        <v>0.51736111111111116</v>
      </c>
      <c r="J172" s="11">
        <f t="shared" ref="J172:J177" si="122">I172-H172</f>
        <v>4.1666666666666741E-2</v>
      </c>
      <c r="L172" s="10">
        <v>0.70833333333333337</v>
      </c>
      <c r="M172" s="5">
        <v>0.72222222222222221</v>
      </c>
      <c r="N172" s="11">
        <f>M172-L172</f>
        <v>1.388888888888884E-2</v>
      </c>
      <c r="P172" s="10"/>
      <c r="Q172" s="5"/>
      <c r="R172" s="11">
        <f t="shared" ref="R172:R177" si="123">Q172-P172</f>
        <v>0</v>
      </c>
      <c r="U172" s="20">
        <f t="shared" ref="U172:U177" si="124">F172-J172-N172-R172</f>
        <v>0.37152777777777773</v>
      </c>
      <c r="AC172" s="50">
        <f t="shared" ref="AC172:AC177" si="125">IF(G172&lt;12.01,0,IF(AND(G172&gt;12,G172&lt;13.01),G172-12,IF(G172&gt;3,1)))</f>
        <v>0</v>
      </c>
      <c r="AD172" s="49">
        <f t="shared" ref="AD172:AD177" si="126">MAX(G172-13,0)</f>
        <v>0</v>
      </c>
      <c r="AE172" s="29"/>
      <c r="AF172" s="22"/>
      <c r="AH172" s="26"/>
      <c r="AI172" s="22"/>
    </row>
    <row r="173" spans="2:35" x14ac:dyDescent="0.25">
      <c r="B173" s="63"/>
      <c r="C173" s="1">
        <v>44699</v>
      </c>
      <c r="D173" s="10">
        <v>0.5625</v>
      </c>
      <c r="E173" s="5">
        <v>0.86111111111111116</v>
      </c>
      <c r="F173" s="11">
        <f t="shared" si="120"/>
        <v>0.29861111111111116</v>
      </c>
      <c r="G173" s="42">
        <f t="shared" si="121"/>
        <v>7.1666666666666679</v>
      </c>
      <c r="H173" s="10"/>
      <c r="I173" s="5"/>
      <c r="J173" s="11">
        <f t="shared" si="122"/>
        <v>0</v>
      </c>
      <c r="L173" s="10">
        <v>0.64236111111111116</v>
      </c>
      <c r="M173" s="5">
        <v>0.65625</v>
      </c>
      <c r="N173" s="24">
        <f t="shared" ref="N173:N177" si="127">M173-L173</f>
        <v>1.388888888888884E-2</v>
      </c>
      <c r="P173" s="10"/>
      <c r="Q173" s="5"/>
      <c r="R173" s="11">
        <f t="shared" si="123"/>
        <v>0</v>
      </c>
      <c r="U173" s="20">
        <f t="shared" si="124"/>
        <v>0.28472222222222232</v>
      </c>
      <c r="AC173" s="50">
        <f t="shared" si="125"/>
        <v>0</v>
      </c>
      <c r="AD173" s="49">
        <f t="shared" si="126"/>
        <v>0</v>
      </c>
      <c r="AE173" s="29"/>
      <c r="AF173" s="22"/>
      <c r="AH173" s="26"/>
      <c r="AI173" s="22"/>
    </row>
    <row r="174" spans="2:35" x14ac:dyDescent="0.25">
      <c r="B174" s="63"/>
      <c r="C174" s="1">
        <v>44700</v>
      </c>
      <c r="D174" s="10"/>
      <c r="E174" s="5"/>
      <c r="F174" s="11">
        <f t="shared" si="120"/>
        <v>0</v>
      </c>
      <c r="G174" s="42">
        <f t="shared" si="121"/>
        <v>0</v>
      </c>
      <c r="H174" s="10"/>
      <c r="I174" s="5"/>
      <c r="J174" s="11">
        <f t="shared" si="122"/>
        <v>0</v>
      </c>
      <c r="L174" s="10"/>
      <c r="M174" s="5"/>
      <c r="N174" s="11">
        <f t="shared" si="127"/>
        <v>0</v>
      </c>
      <c r="P174" s="10"/>
      <c r="Q174" s="5"/>
      <c r="R174" s="11">
        <f t="shared" si="123"/>
        <v>0</v>
      </c>
      <c r="U174" s="20">
        <f t="shared" si="124"/>
        <v>0</v>
      </c>
      <c r="AC174" s="50">
        <f t="shared" si="125"/>
        <v>0</v>
      </c>
      <c r="AD174" s="49">
        <f t="shared" si="126"/>
        <v>0</v>
      </c>
      <c r="AE174" s="29"/>
      <c r="AF174" s="22"/>
      <c r="AH174" s="26"/>
      <c r="AI174" s="22"/>
    </row>
    <row r="175" spans="2:35" ht="15.75" thickBot="1" x14ac:dyDescent="0.3">
      <c r="B175" s="63"/>
      <c r="C175" s="1">
        <v>44701</v>
      </c>
      <c r="D175" s="10">
        <v>0.35416666666666669</v>
      </c>
      <c r="E175" s="5">
        <v>0.76388888888888884</v>
      </c>
      <c r="F175" s="11">
        <f t="shared" si="120"/>
        <v>0.40972222222222215</v>
      </c>
      <c r="G175" s="42">
        <f t="shared" si="121"/>
        <v>9.8333333333333321</v>
      </c>
      <c r="H175" s="10">
        <v>0.47222222222222221</v>
      </c>
      <c r="I175" s="5">
        <v>0.52083333333333337</v>
      </c>
      <c r="J175" s="11">
        <f t="shared" si="122"/>
        <v>4.861111111111116E-2</v>
      </c>
      <c r="L175" s="10">
        <v>0.4375</v>
      </c>
      <c r="M175" s="5">
        <v>0.4513888888888889</v>
      </c>
      <c r="N175" s="11">
        <f t="shared" si="127"/>
        <v>1.3888888888888895E-2</v>
      </c>
      <c r="P175" s="10"/>
      <c r="Q175" s="5"/>
      <c r="R175" s="11">
        <f t="shared" si="123"/>
        <v>0</v>
      </c>
      <c r="U175" s="20">
        <f t="shared" si="124"/>
        <v>0.3472222222222221</v>
      </c>
      <c r="AC175" s="50">
        <f t="shared" si="125"/>
        <v>0</v>
      </c>
      <c r="AD175" s="49">
        <f t="shared" si="126"/>
        <v>0</v>
      </c>
      <c r="AE175" s="29"/>
      <c r="AF175" s="22"/>
      <c r="AH175" s="26"/>
      <c r="AI175" s="22"/>
    </row>
    <row r="176" spans="2:35" ht="15.75" thickBot="1" x14ac:dyDescent="0.3">
      <c r="B176" s="63"/>
      <c r="C176" s="1">
        <v>44702</v>
      </c>
      <c r="D176" s="10">
        <v>0.53125</v>
      </c>
      <c r="E176" s="5">
        <v>0.83333333333333337</v>
      </c>
      <c r="F176" s="24">
        <f t="shared" si="120"/>
        <v>0.30208333333333337</v>
      </c>
      <c r="G176" s="42">
        <f t="shared" si="121"/>
        <v>7.2500000000000009</v>
      </c>
      <c r="H176" s="10"/>
      <c r="I176" s="5"/>
      <c r="J176" s="11">
        <f t="shared" si="122"/>
        <v>0</v>
      </c>
      <c r="L176" s="10">
        <v>0.65277777777777779</v>
      </c>
      <c r="M176" s="5">
        <v>0.66666666666666663</v>
      </c>
      <c r="N176" s="11">
        <f t="shared" si="127"/>
        <v>1.388888888888884E-2</v>
      </c>
      <c r="P176" s="10"/>
      <c r="Q176" s="5"/>
      <c r="R176" s="11">
        <f t="shared" si="123"/>
        <v>0</v>
      </c>
      <c r="U176" s="20">
        <f t="shared" si="124"/>
        <v>0.28819444444444453</v>
      </c>
      <c r="X176" s="65" t="s">
        <v>14</v>
      </c>
      <c r="Y176" s="66"/>
      <c r="Z176" s="66"/>
      <c r="AA176" s="67"/>
      <c r="AC176" s="50">
        <f t="shared" si="125"/>
        <v>0</v>
      </c>
      <c r="AD176" s="49">
        <f t="shared" si="126"/>
        <v>0</v>
      </c>
      <c r="AE176" s="29"/>
      <c r="AF176" s="22"/>
      <c r="AH176" s="26"/>
      <c r="AI176" s="22"/>
    </row>
    <row r="177" spans="2:35" ht="15.75" thickBot="1" x14ac:dyDescent="0.3">
      <c r="B177" s="64"/>
      <c r="C177" s="53">
        <v>44703</v>
      </c>
      <c r="D177" s="12"/>
      <c r="E177" s="6"/>
      <c r="F177" s="13">
        <f t="shared" si="120"/>
        <v>0</v>
      </c>
      <c r="G177" s="42">
        <f t="shared" si="121"/>
        <v>0</v>
      </c>
      <c r="H177" s="12"/>
      <c r="I177" s="6"/>
      <c r="J177" s="13">
        <f t="shared" si="122"/>
        <v>0</v>
      </c>
      <c r="L177" s="12"/>
      <c r="M177" s="6"/>
      <c r="N177" s="13">
        <f t="shared" si="127"/>
        <v>0</v>
      </c>
      <c r="P177" s="12"/>
      <c r="Q177" s="6"/>
      <c r="R177" s="13">
        <f t="shared" si="123"/>
        <v>0</v>
      </c>
      <c r="U177" s="20">
        <f t="shared" si="124"/>
        <v>0</v>
      </c>
      <c r="V177" s="37" t="s">
        <v>16</v>
      </c>
      <c r="X177" s="19">
        <v>1.25</v>
      </c>
      <c r="Y177" s="30">
        <v>1.5</v>
      </c>
      <c r="Z177" s="31" t="s">
        <v>13</v>
      </c>
      <c r="AA177" s="15" t="s">
        <v>11</v>
      </c>
      <c r="AC177" s="51">
        <f t="shared" si="125"/>
        <v>0</v>
      </c>
      <c r="AD177" s="52">
        <f t="shared" si="126"/>
        <v>0</v>
      </c>
      <c r="AE177" s="33"/>
      <c r="AF177" s="34"/>
      <c r="AH177" s="27"/>
      <c r="AI177" s="23"/>
    </row>
    <row r="178" spans="2:35" ht="15.75" thickBot="1" x14ac:dyDescent="0.3">
      <c r="T178" s="17" t="s">
        <v>12</v>
      </c>
      <c r="U178" s="28">
        <f>U171+U172+U173+U174+U175+U176+U177</f>
        <v>1.5972222222222223</v>
      </c>
      <c r="V178" s="38">
        <f>U178*24</f>
        <v>38.333333333333336</v>
      </c>
      <c r="X178" s="41">
        <f>IF(V178&lt;35.01,0,IF(AND(V178&gt;35,V178&lt;43.01),V178-35,IF(V178&gt;43,8)))</f>
        <v>3.3333333333333357</v>
      </c>
      <c r="Y178" s="40">
        <f>MAX(V178-43,0)</f>
        <v>0</v>
      </c>
      <c r="Z178" s="35">
        <v>11.3</v>
      </c>
      <c r="AA178" s="36"/>
    </row>
    <row r="179" spans="2:35" ht="15.75" thickBot="1" x14ac:dyDescent="0.3"/>
    <row r="180" spans="2:35" ht="15.75" thickBot="1" x14ac:dyDescent="0.3">
      <c r="C180" s="60" t="s">
        <v>1</v>
      </c>
      <c r="D180" s="61"/>
      <c r="E180" s="61"/>
      <c r="F180" s="68"/>
      <c r="H180" s="60" t="s">
        <v>6</v>
      </c>
      <c r="I180" s="61"/>
      <c r="J180" s="68"/>
      <c r="L180" s="60" t="s">
        <v>7</v>
      </c>
      <c r="M180" s="61"/>
      <c r="N180" s="68"/>
      <c r="P180" s="60" t="s">
        <v>7</v>
      </c>
      <c r="Q180" s="61"/>
      <c r="R180" s="68"/>
      <c r="U180" s="17" t="s">
        <v>8</v>
      </c>
      <c r="AC180" s="60" t="s">
        <v>17</v>
      </c>
      <c r="AD180" s="61"/>
      <c r="AE180" s="61"/>
      <c r="AF180" s="68"/>
      <c r="AH180" s="60" t="s">
        <v>9</v>
      </c>
      <c r="AI180" s="68"/>
    </row>
    <row r="181" spans="2:35" ht="15.75" thickBot="1" x14ac:dyDescent="0.3">
      <c r="C181" s="4" t="s">
        <v>0</v>
      </c>
      <c r="D181" s="14" t="s">
        <v>2</v>
      </c>
      <c r="E181" s="14" t="s">
        <v>3</v>
      </c>
      <c r="F181" s="15" t="s">
        <v>4</v>
      </c>
      <c r="H181" s="16" t="s">
        <v>2</v>
      </c>
      <c r="I181" s="14" t="s">
        <v>3</v>
      </c>
      <c r="J181" s="15" t="s">
        <v>4</v>
      </c>
      <c r="L181" s="16" t="s">
        <v>2</v>
      </c>
      <c r="M181" s="14" t="s">
        <v>3</v>
      </c>
      <c r="N181" s="15" t="s">
        <v>4</v>
      </c>
      <c r="P181" s="16" t="s">
        <v>2</v>
      </c>
      <c r="Q181" s="14" t="s">
        <v>3</v>
      </c>
      <c r="R181" s="15" t="s">
        <v>4</v>
      </c>
      <c r="U181" s="39" t="s">
        <v>15</v>
      </c>
      <c r="AC181" s="45">
        <v>0.75</v>
      </c>
      <c r="AD181" s="46">
        <v>1</v>
      </c>
      <c r="AE181" s="47" t="s">
        <v>13</v>
      </c>
      <c r="AF181" s="48" t="s">
        <v>11</v>
      </c>
      <c r="AH181" s="18" t="s">
        <v>10</v>
      </c>
      <c r="AI181" s="3" t="s">
        <v>11</v>
      </c>
    </row>
    <row r="182" spans="2:35" x14ac:dyDescent="0.25">
      <c r="B182" s="62" t="s">
        <v>35</v>
      </c>
      <c r="C182" s="1">
        <v>44704</v>
      </c>
      <c r="D182" s="7">
        <v>0.42708333333333331</v>
      </c>
      <c r="E182" s="8">
        <v>0.85416666666666663</v>
      </c>
      <c r="F182" s="9">
        <f>E182-D182</f>
        <v>0.42708333333333331</v>
      </c>
      <c r="G182" s="42">
        <f>F182*24</f>
        <v>10.25</v>
      </c>
      <c r="H182" s="7">
        <v>0.54166666666666663</v>
      </c>
      <c r="I182" s="8">
        <v>0.59027777777777779</v>
      </c>
      <c r="J182" s="9">
        <f>I182-H182</f>
        <v>4.861111111111116E-2</v>
      </c>
      <c r="L182" s="7">
        <v>0.66666666666666663</v>
      </c>
      <c r="M182" s="8">
        <v>0.68055555555555558</v>
      </c>
      <c r="N182" s="9">
        <f>M182-L182</f>
        <v>1.3888888888888951E-2</v>
      </c>
      <c r="P182" s="7"/>
      <c r="Q182" s="8"/>
      <c r="R182" s="9">
        <f>Q182-P182</f>
        <v>0</v>
      </c>
      <c r="U182" s="20">
        <f>F182-J182-N182-R182</f>
        <v>0.3645833333333332</v>
      </c>
      <c r="AC182" s="43">
        <f>IF(G182&lt;12.01,0,IF(AND(G182&gt;12,G182&lt;13.01),G182-12,IF(G182&gt;3,1)))</f>
        <v>0</v>
      </c>
      <c r="AD182" s="44">
        <f>MAX(G182-13,0)</f>
        <v>0</v>
      </c>
      <c r="AE182" s="32"/>
      <c r="AF182" s="21"/>
      <c r="AH182" s="25"/>
      <c r="AI182" s="21"/>
    </row>
    <row r="183" spans="2:35" x14ac:dyDescent="0.25">
      <c r="B183" s="63"/>
      <c r="C183" s="1">
        <v>44705</v>
      </c>
      <c r="D183" s="10">
        <v>0.33333333333333331</v>
      </c>
      <c r="E183" s="5">
        <v>0.57291666666666663</v>
      </c>
      <c r="F183" s="11">
        <f t="shared" ref="F183:F188" si="128">E183-D183</f>
        <v>0.23958333333333331</v>
      </c>
      <c r="G183" s="42">
        <f t="shared" ref="G183:G188" si="129">F183*24</f>
        <v>5.75</v>
      </c>
      <c r="H183" s="10"/>
      <c r="I183" s="5"/>
      <c r="J183" s="11">
        <f t="shared" ref="J183:J188" si="130">I183-H183</f>
        <v>0</v>
      </c>
      <c r="L183" s="10">
        <v>0.39583333333333331</v>
      </c>
      <c r="M183" s="5">
        <v>0.40972222222222221</v>
      </c>
      <c r="N183" s="11">
        <f>M183-L183</f>
        <v>1.3888888888888895E-2</v>
      </c>
      <c r="P183" s="10"/>
      <c r="Q183" s="5"/>
      <c r="R183" s="11">
        <f t="shared" ref="R183:R188" si="131">Q183-P183</f>
        <v>0</v>
      </c>
      <c r="U183" s="20">
        <f t="shared" ref="U183:U188" si="132">F183-J183-N183-R183</f>
        <v>0.22569444444444442</v>
      </c>
      <c r="AC183" s="50">
        <f t="shared" ref="AC183:AC188" si="133">IF(G183&lt;12.01,0,IF(AND(G183&gt;12,G183&lt;13.01),G183-12,IF(G183&gt;3,1)))</f>
        <v>0</v>
      </c>
      <c r="AD183" s="49">
        <f t="shared" ref="AD183:AD188" si="134">MAX(G183-13,0)</f>
        <v>0</v>
      </c>
      <c r="AE183" s="29"/>
      <c r="AF183" s="22"/>
      <c r="AH183" s="26"/>
      <c r="AI183" s="22"/>
    </row>
    <row r="184" spans="2:35" x14ac:dyDescent="0.25">
      <c r="B184" s="63"/>
      <c r="C184" s="1">
        <v>44706</v>
      </c>
      <c r="D184" s="10">
        <v>0.48958333333333331</v>
      </c>
      <c r="E184" s="5">
        <v>0.85069444444444442</v>
      </c>
      <c r="F184" s="11">
        <f t="shared" si="128"/>
        <v>0.3611111111111111</v>
      </c>
      <c r="G184" s="42">
        <f t="shared" si="129"/>
        <v>8.6666666666666661</v>
      </c>
      <c r="H184" s="10"/>
      <c r="I184" s="5"/>
      <c r="J184" s="11">
        <f t="shared" si="130"/>
        <v>0</v>
      </c>
      <c r="L184" s="10">
        <v>0.57291666666666663</v>
      </c>
      <c r="M184" s="5">
        <v>0.58680555555555558</v>
      </c>
      <c r="N184" s="24">
        <f t="shared" ref="N184:N188" si="135">M184-L184</f>
        <v>1.3888888888888951E-2</v>
      </c>
      <c r="P184" s="10"/>
      <c r="Q184" s="5"/>
      <c r="R184" s="11">
        <f t="shared" si="131"/>
        <v>0</v>
      </c>
      <c r="U184" s="20">
        <f t="shared" si="132"/>
        <v>0.34722222222222215</v>
      </c>
      <c r="AC184" s="50">
        <f t="shared" si="133"/>
        <v>0</v>
      </c>
      <c r="AD184" s="49">
        <f t="shared" si="134"/>
        <v>0</v>
      </c>
      <c r="AE184" s="29"/>
      <c r="AF184" s="22"/>
      <c r="AH184" s="26"/>
      <c r="AI184" s="22"/>
    </row>
    <row r="185" spans="2:35" x14ac:dyDescent="0.25">
      <c r="B185" s="63"/>
      <c r="C185" s="1">
        <v>44707</v>
      </c>
      <c r="D185" s="10"/>
      <c r="E185" s="5"/>
      <c r="F185" s="11">
        <f t="shared" si="128"/>
        <v>0</v>
      </c>
      <c r="G185" s="42">
        <f t="shared" si="129"/>
        <v>0</v>
      </c>
      <c r="H185" s="10"/>
      <c r="I185" s="5"/>
      <c r="J185" s="11">
        <f t="shared" si="130"/>
        <v>0</v>
      </c>
      <c r="L185" s="10"/>
      <c r="M185" s="5"/>
      <c r="N185" s="11">
        <f t="shared" si="135"/>
        <v>0</v>
      </c>
      <c r="P185" s="10"/>
      <c r="Q185" s="5"/>
      <c r="R185" s="11">
        <f t="shared" si="131"/>
        <v>0</v>
      </c>
      <c r="U185" s="20">
        <f t="shared" si="132"/>
        <v>0</v>
      </c>
      <c r="AC185" s="50">
        <f t="shared" si="133"/>
        <v>0</v>
      </c>
      <c r="AD185" s="49">
        <f t="shared" si="134"/>
        <v>0</v>
      </c>
      <c r="AE185" s="29"/>
      <c r="AF185" s="22"/>
      <c r="AH185" s="26"/>
      <c r="AI185" s="22"/>
    </row>
    <row r="186" spans="2:35" ht="15.75" thickBot="1" x14ac:dyDescent="0.3">
      <c r="B186" s="63"/>
      <c r="C186" s="1">
        <v>44708</v>
      </c>
      <c r="D186" s="10">
        <v>0.5625</v>
      </c>
      <c r="E186" s="5">
        <v>0.88541666666666663</v>
      </c>
      <c r="F186" s="11">
        <f t="shared" si="128"/>
        <v>0.32291666666666663</v>
      </c>
      <c r="G186" s="42">
        <f t="shared" si="129"/>
        <v>7.7499999999999991</v>
      </c>
      <c r="H186" s="10"/>
      <c r="I186" s="5"/>
      <c r="J186" s="11">
        <f t="shared" si="130"/>
        <v>0</v>
      </c>
      <c r="L186" s="10">
        <v>0.75</v>
      </c>
      <c r="M186" s="5">
        <v>0.76388888888888884</v>
      </c>
      <c r="N186" s="11">
        <f t="shared" si="135"/>
        <v>1.388888888888884E-2</v>
      </c>
      <c r="P186" s="10"/>
      <c r="Q186" s="5"/>
      <c r="R186" s="11">
        <f t="shared" si="131"/>
        <v>0</v>
      </c>
      <c r="U186" s="20">
        <f t="shared" si="132"/>
        <v>0.30902777777777779</v>
      </c>
      <c r="AC186" s="50">
        <f t="shared" si="133"/>
        <v>0</v>
      </c>
      <c r="AD186" s="49">
        <f t="shared" si="134"/>
        <v>0</v>
      </c>
      <c r="AE186" s="29"/>
      <c r="AF186" s="22"/>
      <c r="AH186" s="26"/>
      <c r="AI186" s="22"/>
    </row>
    <row r="187" spans="2:35" ht="15.75" thickBot="1" x14ac:dyDescent="0.3">
      <c r="B187" s="63"/>
      <c r="C187" s="1">
        <v>44709</v>
      </c>
      <c r="D187" s="10">
        <v>0.53125</v>
      </c>
      <c r="E187" s="5">
        <v>0.80555555555555558</v>
      </c>
      <c r="F187" s="24">
        <f t="shared" si="128"/>
        <v>0.27430555555555558</v>
      </c>
      <c r="G187" s="42">
        <f t="shared" si="129"/>
        <v>6.5833333333333339</v>
      </c>
      <c r="H187" s="10"/>
      <c r="I187" s="5"/>
      <c r="J187" s="11">
        <f t="shared" si="130"/>
        <v>0</v>
      </c>
      <c r="L187" s="10">
        <v>0.67708333333333337</v>
      </c>
      <c r="M187" s="5">
        <v>0.69097222222222221</v>
      </c>
      <c r="N187" s="11">
        <f t="shared" si="135"/>
        <v>1.388888888888884E-2</v>
      </c>
      <c r="P187" s="10"/>
      <c r="Q187" s="5"/>
      <c r="R187" s="11">
        <f t="shared" si="131"/>
        <v>0</v>
      </c>
      <c r="U187" s="20">
        <f t="shared" si="132"/>
        <v>0.26041666666666674</v>
      </c>
      <c r="X187" s="65" t="s">
        <v>14</v>
      </c>
      <c r="Y187" s="66"/>
      <c r="Z187" s="66"/>
      <c r="AA187" s="67"/>
      <c r="AC187" s="50">
        <f t="shared" si="133"/>
        <v>0</v>
      </c>
      <c r="AD187" s="49">
        <f t="shared" si="134"/>
        <v>0</v>
      </c>
      <c r="AE187" s="29"/>
      <c r="AF187" s="22"/>
      <c r="AH187" s="26"/>
      <c r="AI187" s="22"/>
    </row>
    <row r="188" spans="2:35" ht="15.75" thickBot="1" x14ac:dyDescent="0.3">
      <c r="B188" s="64"/>
      <c r="C188" s="53">
        <v>44710</v>
      </c>
      <c r="D188" s="12"/>
      <c r="E188" s="6"/>
      <c r="F188" s="13">
        <f t="shared" si="128"/>
        <v>0</v>
      </c>
      <c r="G188" s="42">
        <f t="shared" si="129"/>
        <v>0</v>
      </c>
      <c r="H188" s="12"/>
      <c r="I188" s="6"/>
      <c r="J188" s="13">
        <f t="shared" si="130"/>
        <v>0</v>
      </c>
      <c r="L188" s="12"/>
      <c r="M188" s="6"/>
      <c r="N188" s="13">
        <f t="shared" si="135"/>
        <v>0</v>
      </c>
      <c r="P188" s="12"/>
      <c r="Q188" s="6"/>
      <c r="R188" s="13">
        <f t="shared" si="131"/>
        <v>0</v>
      </c>
      <c r="U188" s="20">
        <f t="shared" si="132"/>
        <v>0</v>
      </c>
      <c r="V188" s="37" t="s">
        <v>16</v>
      </c>
      <c r="X188" s="19">
        <v>1.25</v>
      </c>
      <c r="Y188" s="30">
        <v>1.5</v>
      </c>
      <c r="Z188" s="31" t="s">
        <v>13</v>
      </c>
      <c r="AA188" s="15" t="s">
        <v>11</v>
      </c>
      <c r="AC188" s="51">
        <f t="shared" si="133"/>
        <v>0</v>
      </c>
      <c r="AD188" s="52">
        <f t="shared" si="134"/>
        <v>0</v>
      </c>
      <c r="AE188" s="33"/>
      <c r="AF188" s="34"/>
      <c r="AH188" s="27"/>
      <c r="AI188" s="23"/>
    </row>
    <row r="189" spans="2:35" ht="15.75" thickBot="1" x14ac:dyDescent="0.3">
      <c r="T189" s="17" t="s">
        <v>12</v>
      </c>
      <c r="U189" s="28">
        <f>U182+U183+U184+U185+U186+U187+U188</f>
        <v>1.5069444444444444</v>
      </c>
      <c r="V189" s="38">
        <f>U189*24</f>
        <v>36.166666666666664</v>
      </c>
      <c r="X189" s="41">
        <f>IF(V189&lt;35.01,0,IF(AND(V189&gt;35,V189&lt;43.01),V189-35,IF(V189&gt;43,8)))</f>
        <v>1.1666666666666643</v>
      </c>
      <c r="Y189" s="40">
        <f>MAX(V189-43,0)</f>
        <v>0</v>
      </c>
      <c r="Z189" s="35">
        <v>11.3</v>
      </c>
      <c r="AA189" s="36"/>
    </row>
    <row r="190" spans="2:35" ht="15.75" thickBot="1" x14ac:dyDescent="0.3"/>
    <row r="191" spans="2:35" ht="15.75" thickBot="1" x14ac:dyDescent="0.3">
      <c r="C191" s="60" t="s">
        <v>1</v>
      </c>
      <c r="D191" s="61"/>
      <c r="E191" s="61"/>
      <c r="F191" s="68"/>
      <c r="H191" s="60" t="s">
        <v>6</v>
      </c>
      <c r="I191" s="61"/>
      <c r="J191" s="68"/>
      <c r="L191" s="60" t="s">
        <v>7</v>
      </c>
      <c r="M191" s="61"/>
      <c r="N191" s="68"/>
      <c r="P191" s="60" t="s">
        <v>7</v>
      </c>
      <c r="Q191" s="61"/>
      <c r="R191" s="68"/>
      <c r="U191" s="17" t="s">
        <v>8</v>
      </c>
      <c r="AC191" s="60" t="s">
        <v>17</v>
      </c>
      <c r="AD191" s="61"/>
      <c r="AE191" s="61"/>
      <c r="AF191" s="68"/>
      <c r="AH191" s="60" t="s">
        <v>9</v>
      </c>
      <c r="AI191" s="68"/>
    </row>
    <row r="192" spans="2:35" ht="15.75" thickBot="1" x14ac:dyDescent="0.3">
      <c r="C192" s="4" t="s">
        <v>0</v>
      </c>
      <c r="D192" s="14" t="s">
        <v>2</v>
      </c>
      <c r="E192" s="14" t="s">
        <v>3</v>
      </c>
      <c r="F192" s="15" t="s">
        <v>4</v>
      </c>
      <c r="H192" s="16" t="s">
        <v>2</v>
      </c>
      <c r="I192" s="14" t="s">
        <v>3</v>
      </c>
      <c r="J192" s="15" t="s">
        <v>4</v>
      </c>
      <c r="L192" s="16" t="s">
        <v>2</v>
      </c>
      <c r="M192" s="14" t="s">
        <v>3</v>
      </c>
      <c r="N192" s="15" t="s">
        <v>4</v>
      </c>
      <c r="P192" s="16" t="s">
        <v>2</v>
      </c>
      <c r="Q192" s="14" t="s">
        <v>3</v>
      </c>
      <c r="R192" s="15" t="s">
        <v>4</v>
      </c>
      <c r="U192" s="39" t="s">
        <v>15</v>
      </c>
      <c r="AC192" s="45">
        <v>0.75</v>
      </c>
      <c r="AD192" s="46">
        <v>1</v>
      </c>
      <c r="AE192" s="47" t="s">
        <v>13</v>
      </c>
      <c r="AF192" s="48" t="s">
        <v>11</v>
      </c>
      <c r="AH192" s="18" t="s">
        <v>10</v>
      </c>
      <c r="AI192" s="3" t="s">
        <v>11</v>
      </c>
    </row>
    <row r="193" spans="2:35" x14ac:dyDescent="0.25">
      <c r="B193" s="62" t="s">
        <v>36</v>
      </c>
      <c r="C193" s="1">
        <v>44711</v>
      </c>
      <c r="D193" s="7">
        <v>0.32291666666666669</v>
      </c>
      <c r="E193" s="8">
        <v>0.75694444444444442</v>
      </c>
      <c r="F193" s="9">
        <f>E193-D193</f>
        <v>0.43402777777777773</v>
      </c>
      <c r="G193" s="42">
        <f>F193*24</f>
        <v>10.416666666666666</v>
      </c>
      <c r="H193" s="7">
        <v>0.47569444444444442</v>
      </c>
      <c r="I193" s="8">
        <v>0.51041666666666663</v>
      </c>
      <c r="J193" s="9">
        <f>I193-H193</f>
        <v>3.472222222222221E-2</v>
      </c>
      <c r="L193" s="7">
        <v>0.57986111111111116</v>
      </c>
      <c r="M193" s="8">
        <v>0.59375</v>
      </c>
      <c r="N193" s="9">
        <f>M193-L193</f>
        <v>1.388888888888884E-2</v>
      </c>
      <c r="P193" s="7"/>
      <c r="Q193" s="8"/>
      <c r="R193" s="9">
        <f>Q193-P193</f>
        <v>0</v>
      </c>
      <c r="U193" s="20">
        <f>F193-J193-N193-R193</f>
        <v>0.38541666666666669</v>
      </c>
      <c r="AC193" s="43">
        <f>IF(G193&lt;12.01,0,IF(AND(G193&gt;12,G193&lt;13.01),G193-12,IF(G193&gt;3,1)))</f>
        <v>0</v>
      </c>
      <c r="AD193" s="44">
        <f>MAX(G193-13,0)</f>
        <v>0</v>
      </c>
      <c r="AE193" s="32"/>
      <c r="AF193" s="21"/>
      <c r="AH193" s="25" t="s">
        <v>20</v>
      </c>
      <c r="AI193" s="21">
        <v>8.82</v>
      </c>
    </row>
    <row r="194" spans="2:35" x14ac:dyDescent="0.25">
      <c r="B194" s="63"/>
      <c r="C194" s="1">
        <v>44712</v>
      </c>
      <c r="D194" s="10">
        <v>0.38541666666666669</v>
      </c>
      <c r="E194" s="5">
        <v>0.79861111111111116</v>
      </c>
      <c r="F194" s="11">
        <f t="shared" ref="F194:F199" si="136">E194-D194</f>
        <v>0.41319444444444448</v>
      </c>
      <c r="G194" s="42">
        <f t="shared" ref="G194:G199" si="137">F194*24</f>
        <v>9.9166666666666679</v>
      </c>
      <c r="H194" s="10">
        <v>0.50694444444444442</v>
      </c>
      <c r="I194" s="5">
        <v>0.55555555555555558</v>
      </c>
      <c r="J194" s="11">
        <f t="shared" ref="J194:J199" si="138">I194-H194</f>
        <v>4.861111111111116E-2</v>
      </c>
      <c r="L194" s="10">
        <v>0.61458333333333337</v>
      </c>
      <c r="M194" s="5">
        <v>0.62847222222222221</v>
      </c>
      <c r="N194" s="11">
        <f>M194-L194</f>
        <v>1.388888888888884E-2</v>
      </c>
      <c r="P194" s="10"/>
      <c r="Q194" s="5"/>
      <c r="R194" s="11">
        <f t="shared" ref="R194:R199" si="139">Q194-P194</f>
        <v>0</v>
      </c>
      <c r="U194" s="20">
        <f t="shared" ref="U194:U199" si="140">F194-J194-N194-R194</f>
        <v>0.35069444444444448</v>
      </c>
      <c r="AC194" s="50">
        <f t="shared" ref="AC194:AC199" si="141">IF(G194&lt;12.01,0,IF(AND(G194&gt;12,G194&lt;13.01),G194-12,IF(G194&gt;3,1)))</f>
        <v>0</v>
      </c>
      <c r="AD194" s="49">
        <f t="shared" ref="AD194:AD199" si="142">MAX(G194-13,0)</f>
        <v>0</v>
      </c>
      <c r="AE194" s="29"/>
      <c r="AF194" s="22"/>
      <c r="AH194" s="26"/>
      <c r="AI194" s="22"/>
    </row>
    <row r="195" spans="2:35" x14ac:dyDescent="0.25">
      <c r="B195" s="63"/>
      <c r="C195" s="1">
        <v>44713</v>
      </c>
      <c r="D195" s="10">
        <v>0.35416666666666669</v>
      </c>
      <c r="E195" s="5">
        <v>0.86458333333333337</v>
      </c>
      <c r="F195" s="11">
        <f t="shared" si="136"/>
        <v>0.51041666666666674</v>
      </c>
      <c r="G195" s="42">
        <f t="shared" si="137"/>
        <v>12.250000000000002</v>
      </c>
      <c r="H195" s="10"/>
      <c r="I195" s="5"/>
      <c r="J195" s="11">
        <f t="shared" si="138"/>
        <v>0</v>
      </c>
      <c r="L195" s="10">
        <v>0.51736111111111116</v>
      </c>
      <c r="M195" s="5">
        <v>0.53125</v>
      </c>
      <c r="N195" s="24">
        <f t="shared" ref="N195:N199" si="143">M195-L195</f>
        <v>1.388888888888884E-2</v>
      </c>
      <c r="P195" s="10">
        <v>0.82291666666666663</v>
      </c>
      <c r="Q195" s="5">
        <v>0.83680555555555558</v>
      </c>
      <c r="R195" s="11">
        <f t="shared" si="139"/>
        <v>1.3888888888888951E-2</v>
      </c>
      <c r="U195" s="20">
        <f t="shared" si="140"/>
        <v>0.48263888888888895</v>
      </c>
      <c r="AC195" s="50">
        <f t="shared" si="141"/>
        <v>0.25000000000000178</v>
      </c>
      <c r="AD195" s="49">
        <f t="shared" si="142"/>
        <v>0</v>
      </c>
      <c r="AE195" s="29"/>
      <c r="AF195" s="22"/>
      <c r="AH195" s="26"/>
      <c r="AI195" s="22"/>
    </row>
    <row r="196" spans="2:35" x14ac:dyDescent="0.25">
      <c r="B196" s="63"/>
      <c r="C196" s="1">
        <v>44714</v>
      </c>
      <c r="D196" s="10">
        <v>0.32291666666666669</v>
      </c>
      <c r="E196" s="5">
        <v>0.71527777777777779</v>
      </c>
      <c r="F196" s="11">
        <f t="shared" si="136"/>
        <v>0.3923611111111111</v>
      </c>
      <c r="G196" s="42">
        <f t="shared" si="137"/>
        <v>9.4166666666666661</v>
      </c>
      <c r="H196" s="10">
        <v>0.53125</v>
      </c>
      <c r="I196" s="5">
        <v>0.56597222222222221</v>
      </c>
      <c r="J196" s="11">
        <f t="shared" si="138"/>
        <v>3.472222222222221E-2</v>
      </c>
      <c r="L196" s="10">
        <v>0.375</v>
      </c>
      <c r="M196" s="5">
        <v>0.3888888888888889</v>
      </c>
      <c r="N196" s="11">
        <f t="shared" si="143"/>
        <v>1.3888888888888895E-2</v>
      </c>
      <c r="P196" s="10"/>
      <c r="Q196" s="5"/>
      <c r="R196" s="11">
        <f t="shared" si="139"/>
        <v>0</v>
      </c>
      <c r="U196" s="20">
        <f t="shared" si="140"/>
        <v>0.34375</v>
      </c>
      <c r="AC196" s="50">
        <f t="shared" si="141"/>
        <v>0</v>
      </c>
      <c r="AD196" s="49">
        <f t="shared" si="142"/>
        <v>0</v>
      </c>
      <c r="AE196" s="29"/>
      <c r="AF196" s="22"/>
      <c r="AH196" s="26" t="s">
        <v>19</v>
      </c>
      <c r="AI196" s="22">
        <v>14.34</v>
      </c>
    </row>
    <row r="197" spans="2:35" ht="15.75" thickBot="1" x14ac:dyDescent="0.3">
      <c r="B197" s="63"/>
      <c r="C197" s="1">
        <v>44715</v>
      </c>
      <c r="D197" s="10">
        <v>0.39583333333333331</v>
      </c>
      <c r="E197" s="5">
        <v>0.72222222222222221</v>
      </c>
      <c r="F197" s="11">
        <f t="shared" si="136"/>
        <v>0.3263888888888889</v>
      </c>
      <c r="G197" s="42">
        <f t="shared" si="137"/>
        <v>7.8333333333333339</v>
      </c>
      <c r="H197" s="10">
        <v>0.46180555555555558</v>
      </c>
      <c r="I197" s="5">
        <v>0.50347222222222221</v>
      </c>
      <c r="J197" s="11">
        <f t="shared" si="138"/>
        <v>4.166666666666663E-2</v>
      </c>
      <c r="L197" s="10">
        <v>0.63541666666666663</v>
      </c>
      <c r="M197" s="5">
        <v>0.64930555555555558</v>
      </c>
      <c r="N197" s="11">
        <f t="shared" si="143"/>
        <v>1.3888888888888951E-2</v>
      </c>
      <c r="P197" s="10"/>
      <c r="Q197" s="5"/>
      <c r="R197" s="11">
        <f t="shared" si="139"/>
        <v>0</v>
      </c>
      <c r="U197" s="20">
        <f t="shared" si="140"/>
        <v>0.27083333333333331</v>
      </c>
      <c r="AC197" s="50">
        <f t="shared" si="141"/>
        <v>0</v>
      </c>
      <c r="AD197" s="49">
        <f t="shared" si="142"/>
        <v>0</v>
      </c>
      <c r="AE197" s="29"/>
      <c r="AF197" s="22"/>
      <c r="AH197" s="26"/>
      <c r="AI197" s="22"/>
    </row>
    <row r="198" spans="2:35" ht="15.75" thickBot="1" x14ac:dyDescent="0.3">
      <c r="B198" s="63"/>
      <c r="C198" s="1">
        <v>44716</v>
      </c>
      <c r="D198" s="10"/>
      <c r="E198" s="5"/>
      <c r="F198" s="24">
        <f t="shared" si="136"/>
        <v>0</v>
      </c>
      <c r="G198" s="42">
        <f t="shared" si="137"/>
        <v>0</v>
      </c>
      <c r="H198" s="10"/>
      <c r="I198" s="5"/>
      <c r="J198" s="11">
        <f t="shared" si="138"/>
        <v>0</v>
      </c>
      <c r="L198" s="10"/>
      <c r="M198" s="5"/>
      <c r="N198" s="11">
        <f t="shared" si="143"/>
        <v>0</v>
      </c>
      <c r="P198" s="10"/>
      <c r="Q198" s="5"/>
      <c r="R198" s="11">
        <f t="shared" si="139"/>
        <v>0</v>
      </c>
      <c r="U198" s="20">
        <f t="shared" si="140"/>
        <v>0</v>
      </c>
      <c r="X198" s="65" t="s">
        <v>14</v>
      </c>
      <c r="Y198" s="66"/>
      <c r="Z198" s="66"/>
      <c r="AA198" s="67"/>
      <c r="AC198" s="50">
        <f t="shared" si="141"/>
        <v>0</v>
      </c>
      <c r="AD198" s="49">
        <f t="shared" si="142"/>
        <v>0</v>
      </c>
      <c r="AE198" s="29"/>
      <c r="AF198" s="22"/>
      <c r="AH198" s="26"/>
      <c r="AI198" s="22"/>
    </row>
    <row r="199" spans="2:35" ht="15.75" thickBot="1" x14ac:dyDescent="0.3">
      <c r="B199" s="64"/>
      <c r="C199" s="53">
        <v>44717</v>
      </c>
      <c r="D199" s="12"/>
      <c r="E199" s="6"/>
      <c r="F199" s="13">
        <f t="shared" si="136"/>
        <v>0</v>
      </c>
      <c r="G199" s="42">
        <f t="shared" si="137"/>
        <v>0</v>
      </c>
      <c r="H199" s="12"/>
      <c r="I199" s="6"/>
      <c r="J199" s="13">
        <f t="shared" si="138"/>
        <v>0</v>
      </c>
      <c r="L199" s="12"/>
      <c r="M199" s="6"/>
      <c r="N199" s="13">
        <f t="shared" si="143"/>
        <v>0</v>
      </c>
      <c r="P199" s="12"/>
      <c r="Q199" s="6"/>
      <c r="R199" s="13">
        <f t="shared" si="139"/>
        <v>0</v>
      </c>
      <c r="U199" s="20">
        <f t="shared" si="140"/>
        <v>0</v>
      </c>
      <c r="V199" s="37" t="s">
        <v>16</v>
      </c>
      <c r="X199" s="19">
        <v>1.25</v>
      </c>
      <c r="Y199" s="30">
        <v>1.5</v>
      </c>
      <c r="Z199" s="31" t="s">
        <v>13</v>
      </c>
      <c r="AA199" s="15" t="s">
        <v>11</v>
      </c>
      <c r="AC199" s="51">
        <f t="shared" si="141"/>
        <v>0</v>
      </c>
      <c r="AD199" s="52">
        <f t="shared" si="142"/>
        <v>0</v>
      </c>
      <c r="AE199" s="33"/>
      <c r="AF199" s="34"/>
      <c r="AH199" s="27"/>
      <c r="AI199" s="23"/>
    </row>
    <row r="200" spans="2:35" ht="15.75" thickBot="1" x14ac:dyDescent="0.3">
      <c r="T200" s="17" t="s">
        <v>12</v>
      </c>
      <c r="U200" s="28">
        <f>U193+U194+U195+U196+U197+U198+U199</f>
        <v>1.8333333333333333</v>
      </c>
      <c r="V200" s="38">
        <f>U200*24</f>
        <v>44</v>
      </c>
      <c r="X200" s="41">
        <f>IF(V200&lt;35.01,0,IF(AND(V200&gt;35,V200&lt;43.01),V200-35,IF(V200&gt;43,8)))</f>
        <v>8</v>
      </c>
      <c r="Y200" s="40">
        <f>MAX(V200-43,0)</f>
        <v>1</v>
      </c>
      <c r="Z200" s="35">
        <v>11.3</v>
      </c>
      <c r="AA200" s="36"/>
    </row>
    <row r="201" spans="2:35" ht="15.75" thickBot="1" x14ac:dyDescent="0.3"/>
    <row r="202" spans="2:35" ht="15.75" thickBot="1" x14ac:dyDescent="0.3">
      <c r="C202" s="60" t="s">
        <v>1</v>
      </c>
      <c r="D202" s="61"/>
      <c r="E202" s="61"/>
      <c r="F202" s="68"/>
      <c r="H202" s="60" t="s">
        <v>6</v>
      </c>
      <c r="I202" s="61"/>
      <c r="J202" s="68"/>
      <c r="L202" s="60" t="s">
        <v>7</v>
      </c>
      <c r="M202" s="61"/>
      <c r="N202" s="68"/>
      <c r="P202" s="60" t="s">
        <v>7</v>
      </c>
      <c r="Q202" s="61"/>
      <c r="R202" s="68"/>
      <c r="U202" s="17" t="s">
        <v>8</v>
      </c>
      <c r="AC202" s="60" t="s">
        <v>17</v>
      </c>
      <c r="AD202" s="61"/>
      <c r="AE202" s="61"/>
      <c r="AF202" s="68"/>
      <c r="AH202" s="60" t="s">
        <v>9</v>
      </c>
      <c r="AI202" s="68"/>
    </row>
    <row r="203" spans="2:35" ht="15.75" thickBot="1" x14ac:dyDescent="0.3">
      <c r="C203" s="4" t="s">
        <v>0</v>
      </c>
      <c r="D203" s="14" t="s">
        <v>2</v>
      </c>
      <c r="E203" s="14" t="s">
        <v>3</v>
      </c>
      <c r="F203" s="15" t="s">
        <v>4</v>
      </c>
      <c r="H203" s="16" t="s">
        <v>2</v>
      </c>
      <c r="I203" s="14" t="s">
        <v>3</v>
      </c>
      <c r="J203" s="15" t="s">
        <v>4</v>
      </c>
      <c r="L203" s="16" t="s">
        <v>2</v>
      </c>
      <c r="M203" s="14" t="s">
        <v>3</v>
      </c>
      <c r="N203" s="15" t="s">
        <v>4</v>
      </c>
      <c r="P203" s="16" t="s">
        <v>2</v>
      </c>
      <c r="Q203" s="14" t="s">
        <v>3</v>
      </c>
      <c r="R203" s="15" t="s">
        <v>4</v>
      </c>
      <c r="U203" s="39" t="s">
        <v>15</v>
      </c>
      <c r="AC203" s="45">
        <v>0.75</v>
      </c>
      <c r="AD203" s="46">
        <v>1</v>
      </c>
      <c r="AE203" s="47" t="s">
        <v>13</v>
      </c>
      <c r="AF203" s="48" t="s">
        <v>11</v>
      </c>
      <c r="AH203" s="18" t="s">
        <v>10</v>
      </c>
      <c r="AI203" s="3" t="s">
        <v>11</v>
      </c>
    </row>
    <row r="204" spans="2:35" x14ac:dyDescent="0.25">
      <c r="B204" s="62" t="s">
        <v>37</v>
      </c>
      <c r="C204" s="1">
        <v>44718</v>
      </c>
      <c r="D204" s="7"/>
      <c r="E204" s="8"/>
      <c r="F204" s="9">
        <f>E204-D204</f>
        <v>0</v>
      </c>
      <c r="G204" s="42">
        <f>F204*24</f>
        <v>0</v>
      </c>
      <c r="H204" s="7"/>
      <c r="I204" s="8"/>
      <c r="J204" s="9">
        <f>I204-H204</f>
        <v>0</v>
      </c>
      <c r="L204" s="7"/>
      <c r="M204" s="8"/>
      <c r="N204" s="9">
        <f>M204-L204</f>
        <v>0</v>
      </c>
      <c r="P204" s="7"/>
      <c r="Q204" s="8"/>
      <c r="R204" s="9">
        <f>Q204-P204</f>
        <v>0</v>
      </c>
      <c r="U204" s="20">
        <f>F204-J204-N204-R204</f>
        <v>0</v>
      </c>
      <c r="AC204" s="43">
        <f>IF(G204&lt;12.01,0,IF(AND(G204&gt;12,G204&lt;13.01),G204-12,IF(G204&gt;3,1)))</f>
        <v>0</v>
      </c>
      <c r="AD204" s="44">
        <f>MAX(G204-13,0)</f>
        <v>0</v>
      </c>
      <c r="AE204" s="32"/>
      <c r="AF204" s="21"/>
      <c r="AH204" s="25"/>
      <c r="AI204" s="21"/>
    </row>
    <row r="205" spans="2:35" x14ac:dyDescent="0.25">
      <c r="B205" s="63"/>
      <c r="C205" s="1">
        <v>44719</v>
      </c>
      <c r="D205" s="10">
        <v>0.44791666666666669</v>
      </c>
      <c r="E205" s="5">
        <v>0.79166666666666663</v>
      </c>
      <c r="F205" s="11">
        <f t="shared" ref="F205:F210" si="144">E205-D205</f>
        <v>0.34374999999999994</v>
      </c>
      <c r="G205" s="42">
        <f t="shared" ref="G205:G210" si="145">F205*24</f>
        <v>8.2499999999999982</v>
      </c>
      <c r="H205" s="10">
        <v>0.48958333333333331</v>
      </c>
      <c r="I205" s="5">
        <v>0.52430555555555558</v>
      </c>
      <c r="J205" s="11">
        <f t="shared" ref="J205:J210" si="146">I205-H205</f>
        <v>3.4722222222222265E-2</v>
      </c>
      <c r="L205" s="10">
        <v>0.66666666666666663</v>
      </c>
      <c r="M205" s="5">
        <v>0.68055555555555558</v>
      </c>
      <c r="N205" s="11">
        <f>M205-L205</f>
        <v>1.3888888888888951E-2</v>
      </c>
      <c r="P205" s="10"/>
      <c r="Q205" s="5"/>
      <c r="R205" s="11">
        <f t="shared" ref="R205:R210" si="147">Q205-P205</f>
        <v>0</v>
      </c>
      <c r="U205" s="20">
        <f t="shared" ref="U205:U210" si="148">F205-J205-N205-R205</f>
        <v>0.29513888888888873</v>
      </c>
      <c r="AC205" s="50">
        <f t="shared" ref="AC205:AC210" si="149">IF(G205&lt;12.01,0,IF(AND(G205&gt;12,G205&lt;13.01),G205-12,IF(G205&gt;3,1)))</f>
        <v>0</v>
      </c>
      <c r="AD205" s="49">
        <f t="shared" ref="AD205:AD210" si="150">MAX(G205-13,0)</f>
        <v>0</v>
      </c>
      <c r="AE205" s="29"/>
      <c r="AF205" s="22"/>
      <c r="AH205" s="26" t="s">
        <v>19</v>
      </c>
      <c r="AI205" s="22">
        <v>14.34</v>
      </c>
    </row>
    <row r="206" spans="2:35" x14ac:dyDescent="0.25">
      <c r="B206" s="63"/>
      <c r="C206" s="1">
        <v>44720</v>
      </c>
      <c r="D206" s="10">
        <v>0.32291666666666669</v>
      </c>
      <c r="E206" s="5">
        <v>0.69791666666666663</v>
      </c>
      <c r="F206" s="11">
        <f t="shared" si="144"/>
        <v>0.37499999999999994</v>
      </c>
      <c r="G206" s="42">
        <f t="shared" si="145"/>
        <v>8.9999999999999982</v>
      </c>
      <c r="H206" s="10">
        <v>0.54861111111111116</v>
      </c>
      <c r="I206" s="5">
        <v>0.56944444444444442</v>
      </c>
      <c r="J206" s="11">
        <f t="shared" si="146"/>
        <v>2.0833333333333259E-2</v>
      </c>
      <c r="L206" s="10">
        <v>0.3611111111111111</v>
      </c>
      <c r="M206" s="5">
        <v>0.375</v>
      </c>
      <c r="N206" s="24">
        <f t="shared" ref="N206:N210" si="151">M206-L206</f>
        <v>1.3888888888888895E-2</v>
      </c>
      <c r="P206" s="10"/>
      <c r="Q206" s="5"/>
      <c r="R206" s="11">
        <f t="shared" si="147"/>
        <v>0</v>
      </c>
      <c r="U206" s="20">
        <f t="shared" si="148"/>
        <v>0.34027777777777779</v>
      </c>
      <c r="AC206" s="50">
        <f t="shared" si="149"/>
        <v>0</v>
      </c>
      <c r="AD206" s="49">
        <f t="shared" si="150"/>
        <v>0</v>
      </c>
      <c r="AE206" s="29"/>
      <c r="AF206" s="22"/>
      <c r="AH206" s="26" t="s">
        <v>20</v>
      </c>
      <c r="AI206" s="22">
        <v>8.82</v>
      </c>
    </row>
    <row r="207" spans="2:35" x14ac:dyDescent="0.25">
      <c r="B207" s="63"/>
      <c r="C207" s="1">
        <v>44721</v>
      </c>
      <c r="D207" s="10">
        <v>0.58333333333333337</v>
      </c>
      <c r="E207" s="5">
        <v>0.79861111111111116</v>
      </c>
      <c r="F207" s="11">
        <f t="shared" si="144"/>
        <v>0.21527777777777779</v>
      </c>
      <c r="G207" s="42">
        <f t="shared" si="145"/>
        <v>5.166666666666667</v>
      </c>
      <c r="H207" s="10"/>
      <c r="I207" s="5"/>
      <c r="J207" s="11">
        <f t="shared" si="146"/>
        <v>0</v>
      </c>
      <c r="L207" s="10">
        <v>0.71875</v>
      </c>
      <c r="M207" s="5">
        <v>0.73263888888888884</v>
      </c>
      <c r="N207" s="11">
        <f t="shared" si="151"/>
        <v>1.388888888888884E-2</v>
      </c>
      <c r="P207" s="10"/>
      <c r="Q207" s="5"/>
      <c r="R207" s="11">
        <f t="shared" si="147"/>
        <v>0</v>
      </c>
      <c r="U207" s="20">
        <f t="shared" si="148"/>
        <v>0.20138888888888895</v>
      </c>
      <c r="AC207" s="50">
        <f t="shared" si="149"/>
        <v>0</v>
      </c>
      <c r="AD207" s="49">
        <f t="shared" si="150"/>
        <v>0</v>
      </c>
      <c r="AE207" s="29"/>
      <c r="AF207" s="22"/>
      <c r="AH207" s="26"/>
      <c r="AI207" s="22"/>
    </row>
    <row r="208" spans="2:35" ht="15.75" thickBot="1" x14ac:dyDescent="0.3">
      <c r="B208" s="63"/>
      <c r="C208" s="1">
        <v>44722</v>
      </c>
      <c r="D208" s="10">
        <v>0.38541666666666669</v>
      </c>
      <c r="E208" s="5">
        <v>0.89930555555555558</v>
      </c>
      <c r="F208" s="11">
        <f t="shared" si="144"/>
        <v>0.51388888888888884</v>
      </c>
      <c r="G208" s="42">
        <f t="shared" si="145"/>
        <v>12.333333333333332</v>
      </c>
      <c r="H208" s="10"/>
      <c r="I208" s="5"/>
      <c r="J208" s="11">
        <f t="shared" si="146"/>
        <v>0</v>
      </c>
      <c r="L208" s="10">
        <v>0.44791666666666669</v>
      </c>
      <c r="M208" s="5">
        <v>0.46180555555555558</v>
      </c>
      <c r="N208" s="11">
        <f t="shared" si="151"/>
        <v>1.3888888888888895E-2</v>
      </c>
      <c r="P208" s="10">
        <v>0.66666666666666663</v>
      </c>
      <c r="Q208" s="5">
        <v>0.68055555555555558</v>
      </c>
      <c r="R208" s="11">
        <f t="shared" si="147"/>
        <v>1.3888888888888951E-2</v>
      </c>
      <c r="U208" s="20">
        <f t="shared" si="148"/>
        <v>0.48611111111111099</v>
      </c>
      <c r="AC208" s="50">
        <f t="shared" si="149"/>
        <v>0.33333333333333215</v>
      </c>
      <c r="AD208" s="49">
        <f t="shared" si="150"/>
        <v>0</v>
      </c>
      <c r="AE208" s="29"/>
      <c r="AF208" s="22"/>
      <c r="AH208" s="26" t="s">
        <v>19</v>
      </c>
      <c r="AI208" s="22">
        <v>14.34</v>
      </c>
    </row>
    <row r="209" spans="2:35" ht="15.75" thickBot="1" x14ac:dyDescent="0.3">
      <c r="B209" s="63"/>
      <c r="C209" s="1">
        <v>44723</v>
      </c>
      <c r="D209" s="10"/>
      <c r="E209" s="5"/>
      <c r="F209" s="24">
        <f t="shared" si="144"/>
        <v>0</v>
      </c>
      <c r="G209" s="42">
        <f t="shared" si="145"/>
        <v>0</v>
      </c>
      <c r="H209" s="10"/>
      <c r="I209" s="5"/>
      <c r="J209" s="11">
        <f t="shared" si="146"/>
        <v>0</v>
      </c>
      <c r="L209" s="10"/>
      <c r="M209" s="5"/>
      <c r="N209" s="11">
        <f t="shared" si="151"/>
        <v>0</v>
      </c>
      <c r="P209" s="10"/>
      <c r="Q209" s="5"/>
      <c r="R209" s="11">
        <f t="shared" si="147"/>
        <v>0</v>
      </c>
      <c r="U209" s="20">
        <f t="shared" si="148"/>
        <v>0</v>
      </c>
      <c r="X209" s="65" t="s">
        <v>14</v>
      </c>
      <c r="Y209" s="66"/>
      <c r="Z209" s="66"/>
      <c r="AA209" s="67"/>
      <c r="AC209" s="50">
        <f t="shared" si="149"/>
        <v>0</v>
      </c>
      <c r="AD209" s="49">
        <f t="shared" si="150"/>
        <v>0</v>
      </c>
      <c r="AE209" s="29"/>
      <c r="AF209" s="22"/>
      <c r="AH209" s="26"/>
      <c r="AI209" s="22"/>
    </row>
    <row r="210" spans="2:35" ht="15.75" thickBot="1" x14ac:dyDescent="0.3">
      <c r="B210" s="64"/>
      <c r="C210" s="53">
        <v>44724</v>
      </c>
      <c r="D210" s="12"/>
      <c r="E210" s="6"/>
      <c r="F210" s="13">
        <f t="shared" si="144"/>
        <v>0</v>
      </c>
      <c r="G210" s="42">
        <f t="shared" si="145"/>
        <v>0</v>
      </c>
      <c r="H210" s="12"/>
      <c r="I210" s="6"/>
      <c r="J210" s="13">
        <f t="shared" si="146"/>
        <v>0</v>
      </c>
      <c r="L210" s="12"/>
      <c r="M210" s="6"/>
      <c r="N210" s="13">
        <f t="shared" si="151"/>
        <v>0</v>
      </c>
      <c r="P210" s="12"/>
      <c r="Q210" s="6"/>
      <c r="R210" s="13">
        <f t="shared" si="147"/>
        <v>0</v>
      </c>
      <c r="U210" s="20">
        <f t="shared" si="148"/>
        <v>0</v>
      </c>
      <c r="V210" s="37" t="s">
        <v>16</v>
      </c>
      <c r="X210" s="19">
        <v>1.25</v>
      </c>
      <c r="Y210" s="30">
        <v>1.5</v>
      </c>
      <c r="Z210" s="31" t="s">
        <v>13</v>
      </c>
      <c r="AA210" s="15" t="s">
        <v>11</v>
      </c>
      <c r="AC210" s="51">
        <f t="shared" si="149"/>
        <v>0</v>
      </c>
      <c r="AD210" s="52">
        <f t="shared" si="150"/>
        <v>0</v>
      </c>
      <c r="AE210" s="33"/>
      <c r="AF210" s="34"/>
      <c r="AH210" s="27"/>
      <c r="AI210" s="23"/>
    </row>
    <row r="211" spans="2:35" ht="15.75" thickBot="1" x14ac:dyDescent="0.3">
      <c r="T211" s="17" t="s">
        <v>12</v>
      </c>
      <c r="U211" s="28">
        <f>U204+U205+U206+U207+U208+U209+U210</f>
        <v>1.3229166666666665</v>
      </c>
      <c r="V211" s="38">
        <f>U211*24</f>
        <v>31.749999999999996</v>
      </c>
      <c r="X211" s="41">
        <f>IF(V211&lt;35.01,0,IF(AND(V211&gt;35,V211&lt;43.01),V211-35,IF(V211&gt;43,8)))</f>
        <v>0</v>
      </c>
      <c r="Y211" s="40">
        <f>MAX(V211-43,0)</f>
        <v>0</v>
      </c>
      <c r="Z211" s="35">
        <v>11.3</v>
      </c>
      <c r="AA211" s="36"/>
    </row>
    <row r="212" spans="2:35" ht="15.75" thickBot="1" x14ac:dyDescent="0.3"/>
    <row r="213" spans="2:35" ht="15.75" thickBot="1" x14ac:dyDescent="0.3">
      <c r="C213" s="60" t="s">
        <v>1</v>
      </c>
      <c r="D213" s="61"/>
      <c r="E213" s="61"/>
      <c r="F213" s="68"/>
      <c r="H213" s="60" t="s">
        <v>6</v>
      </c>
      <c r="I213" s="61"/>
      <c r="J213" s="68"/>
      <c r="L213" s="60" t="s">
        <v>7</v>
      </c>
      <c r="M213" s="61"/>
      <c r="N213" s="68"/>
      <c r="P213" s="60" t="s">
        <v>7</v>
      </c>
      <c r="Q213" s="61"/>
      <c r="R213" s="68"/>
      <c r="U213" s="17" t="s">
        <v>8</v>
      </c>
      <c r="AC213" s="60" t="s">
        <v>17</v>
      </c>
      <c r="AD213" s="61"/>
      <c r="AE213" s="61"/>
      <c r="AF213" s="68"/>
      <c r="AH213" s="60" t="s">
        <v>9</v>
      </c>
      <c r="AI213" s="68"/>
    </row>
    <row r="214" spans="2:35" ht="15.75" thickBot="1" x14ac:dyDescent="0.3">
      <c r="C214" s="4" t="s">
        <v>0</v>
      </c>
      <c r="D214" s="14" t="s">
        <v>2</v>
      </c>
      <c r="E214" s="14" t="s">
        <v>3</v>
      </c>
      <c r="F214" s="15" t="s">
        <v>4</v>
      </c>
      <c r="H214" s="16" t="s">
        <v>2</v>
      </c>
      <c r="I214" s="14" t="s">
        <v>3</v>
      </c>
      <c r="J214" s="15" t="s">
        <v>4</v>
      </c>
      <c r="L214" s="16" t="s">
        <v>2</v>
      </c>
      <c r="M214" s="14" t="s">
        <v>3</v>
      </c>
      <c r="N214" s="15" t="s">
        <v>4</v>
      </c>
      <c r="P214" s="16" t="s">
        <v>2</v>
      </c>
      <c r="Q214" s="14" t="s">
        <v>3</v>
      </c>
      <c r="R214" s="15" t="s">
        <v>4</v>
      </c>
      <c r="U214" s="39" t="s">
        <v>15</v>
      </c>
      <c r="AC214" s="45">
        <v>0.75</v>
      </c>
      <c r="AD214" s="46">
        <v>1</v>
      </c>
      <c r="AE214" s="47" t="s">
        <v>13</v>
      </c>
      <c r="AF214" s="48" t="s">
        <v>11</v>
      </c>
      <c r="AH214" s="18" t="s">
        <v>10</v>
      </c>
      <c r="AI214" s="3" t="s">
        <v>11</v>
      </c>
    </row>
    <row r="215" spans="2:35" x14ac:dyDescent="0.25">
      <c r="B215" s="62" t="s">
        <v>38</v>
      </c>
      <c r="C215" s="1">
        <v>44725</v>
      </c>
      <c r="D215" s="7">
        <v>0.41666666666666669</v>
      </c>
      <c r="E215" s="8">
        <v>0.81597222222222221</v>
      </c>
      <c r="F215" s="9">
        <f>E215-D215</f>
        <v>0.39930555555555552</v>
      </c>
      <c r="G215" s="42">
        <f>F215*24</f>
        <v>9.5833333333333321</v>
      </c>
      <c r="H215" s="7">
        <v>0.53125</v>
      </c>
      <c r="I215" s="8">
        <v>0.57986111111111116</v>
      </c>
      <c r="J215" s="9">
        <f>I215-H215</f>
        <v>4.861111111111116E-2</v>
      </c>
      <c r="L215" s="7">
        <v>0.71527777777777779</v>
      </c>
      <c r="M215" s="8">
        <v>0.72916666666666663</v>
      </c>
      <c r="N215" s="9">
        <f>M215-L215</f>
        <v>1.388888888888884E-2</v>
      </c>
      <c r="P215" s="7"/>
      <c r="Q215" s="8"/>
      <c r="R215" s="9">
        <f>Q215-P215</f>
        <v>0</v>
      </c>
      <c r="U215" s="20">
        <f>F215-J215-N215-R215</f>
        <v>0.33680555555555552</v>
      </c>
      <c r="AC215" s="43">
        <f>IF(G215&lt;12.01,0,IF(AND(G215&gt;12,G215&lt;13.01),G215-12,IF(G215&gt;3,1)))</f>
        <v>0</v>
      </c>
      <c r="AD215" s="44">
        <f>MAX(G215-13,0)</f>
        <v>0</v>
      </c>
      <c r="AE215" s="32"/>
      <c r="AF215" s="21"/>
      <c r="AH215" s="25"/>
      <c r="AI215" s="21"/>
    </row>
    <row r="216" spans="2:35" x14ac:dyDescent="0.25">
      <c r="B216" s="63"/>
      <c r="C216" s="1">
        <v>44726</v>
      </c>
      <c r="D216" s="10">
        <v>0.34375</v>
      </c>
      <c r="E216" s="5">
        <v>0.79513888888888884</v>
      </c>
      <c r="F216" s="11">
        <f t="shared" ref="F216:F221" si="152">E216-D216</f>
        <v>0.45138888888888884</v>
      </c>
      <c r="G216" s="42">
        <f t="shared" ref="G216:G221" si="153">F216*24</f>
        <v>10.833333333333332</v>
      </c>
      <c r="H216" s="10">
        <v>0.4826388888888889</v>
      </c>
      <c r="I216" s="5">
        <v>0.51388888888888884</v>
      </c>
      <c r="J216" s="11">
        <f t="shared" ref="J216:J221" si="154">I216-H216</f>
        <v>3.1249999999999944E-2</v>
      </c>
      <c r="L216" s="10">
        <v>0.61111111111111116</v>
      </c>
      <c r="M216" s="5">
        <v>0.625</v>
      </c>
      <c r="N216" s="11">
        <f>M216-L216</f>
        <v>1.388888888888884E-2</v>
      </c>
      <c r="P216" s="10"/>
      <c r="Q216" s="5"/>
      <c r="R216" s="11">
        <f t="shared" ref="R216:R221" si="155">Q216-P216</f>
        <v>0</v>
      </c>
      <c r="U216" s="20">
        <f t="shared" ref="U216:U221" si="156">F216-J216-N216-R216</f>
        <v>0.40625000000000006</v>
      </c>
      <c r="AC216" s="50">
        <f t="shared" ref="AC216:AC221" si="157">IF(G216&lt;12.01,0,IF(AND(G216&gt;12,G216&lt;13.01),G216-12,IF(G216&gt;3,1)))</f>
        <v>0</v>
      </c>
      <c r="AD216" s="49">
        <f t="shared" ref="AD216:AD221" si="158">MAX(G216-13,0)</f>
        <v>0</v>
      </c>
      <c r="AE216" s="29"/>
      <c r="AF216" s="22"/>
      <c r="AH216" s="26" t="s">
        <v>20</v>
      </c>
      <c r="AI216" s="22">
        <v>8.82</v>
      </c>
    </row>
    <row r="217" spans="2:35" x14ac:dyDescent="0.25">
      <c r="B217" s="63"/>
      <c r="C217" s="1">
        <v>44727</v>
      </c>
      <c r="D217" s="10">
        <v>0.32291666666666669</v>
      </c>
      <c r="E217" s="5">
        <v>0.6875</v>
      </c>
      <c r="F217" s="11">
        <f t="shared" si="152"/>
        <v>0.36458333333333331</v>
      </c>
      <c r="G217" s="42">
        <f t="shared" si="153"/>
        <v>8.75</v>
      </c>
      <c r="H217" s="10">
        <v>0.54166666666666663</v>
      </c>
      <c r="I217" s="5">
        <v>0.5625</v>
      </c>
      <c r="J217" s="11">
        <f t="shared" si="154"/>
        <v>2.083333333333337E-2</v>
      </c>
      <c r="L217" s="10">
        <v>0.42708333333333331</v>
      </c>
      <c r="M217" s="5">
        <v>0.44097222222222221</v>
      </c>
      <c r="N217" s="24">
        <f t="shared" ref="N217:N221" si="159">M217-L217</f>
        <v>1.3888888888888895E-2</v>
      </c>
      <c r="P217" s="10"/>
      <c r="Q217" s="5"/>
      <c r="R217" s="11">
        <f t="shared" si="155"/>
        <v>0</v>
      </c>
      <c r="U217" s="20">
        <f t="shared" si="156"/>
        <v>0.32986111111111105</v>
      </c>
      <c r="AC217" s="50">
        <f t="shared" si="157"/>
        <v>0</v>
      </c>
      <c r="AD217" s="49">
        <f t="shared" si="158"/>
        <v>0</v>
      </c>
      <c r="AE217" s="29"/>
      <c r="AF217" s="22"/>
      <c r="AH217" s="26" t="s">
        <v>19</v>
      </c>
      <c r="AI217" s="22">
        <v>14.34</v>
      </c>
    </row>
    <row r="218" spans="2:35" x14ac:dyDescent="0.25">
      <c r="B218" s="63"/>
      <c r="C218" s="1">
        <v>44728</v>
      </c>
      <c r="D218" s="10"/>
      <c r="E218" s="5"/>
      <c r="F218" s="11">
        <f t="shared" si="152"/>
        <v>0</v>
      </c>
      <c r="G218" s="42">
        <f t="shared" si="153"/>
        <v>0</v>
      </c>
      <c r="H218" s="10"/>
      <c r="I218" s="5"/>
      <c r="J218" s="11">
        <f t="shared" si="154"/>
        <v>0</v>
      </c>
      <c r="L218" s="10"/>
      <c r="M218" s="5"/>
      <c r="N218" s="11">
        <f t="shared" si="159"/>
        <v>0</v>
      </c>
      <c r="P218" s="10"/>
      <c r="Q218" s="5"/>
      <c r="R218" s="11">
        <f t="shared" si="155"/>
        <v>0</v>
      </c>
      <c r="U218" s="20">
        <f t="shared" si="156"/>
        <v>0</v>
      </c>
      <c r="AC218" s="50">
        <f t="shared" si="157"/>
        <v>0</v>
      </c>
      <c r="AD218" s="49">
        <f t="shared" si="158"/>
        <v>0</v>
      </c>
      <c r="AE218" s="29"/>
      <c r="AF218" s="22"/>
      <c r="AH218" s="26"/>
      <c r="AI218" s="22"/>
    </row>
    <row r="219" spans="2:35" ht="15.75" thickBot="1" x14ac:dyDescent="0.3">
      <c r="B219" s="63"/>
      <c r="C219" s="1">
        <v>44729</v>
      </c>
      <c r="D219" s="10">
        <v>0.35416666666666669</v>
      </c>
      <c r="E219" s="5">
        <v>0.71875</v>
      </c>
      <c r="F219" s="11">
        <f t="shared" si="152"/>
        <v>0.36458333333333331</v>
      </c>
      <c r="G219" s="42">
        <f t="shared" si="153"/>
        <v>8.75</v>
      </c>
      <c r="H219" s="10">
        <v>0.5</v>
      </c>
      <c r="I219" s="5">
        <v>0.54166666666666663</v>
      </c>
      <c r="J219" s="11">
        <f t="shared" si="154"/>
        <v>4.166666666666663E-2</v>
      </c>
      <c r="L219" s="10"/>
      <c r="M219" s="5"/>
      <c r="N219" s="11">
        <f t="shared" si="159"/>
        <v>0</v>
      </c>
      <c r="P219" s="10"/>
      <c r="Q219" s="5"/>
      <c r="R219" s="11">
        <f t="shared" si="155"/>
        <v>0</v>
      </c>
      <c r="U219" s="20">
        <f t="shared" si="156"/>
        <v>0.32291666666666669</v>
      </c>
      <c r="AC219" s="50">
        <f t="shared" si="157"/>
        <v>0</v>
      </c>
      <c r="AD219" s="49">
        <f t="shared" si="158"/>
        <v>0</v>
      </c>
      <c r="AE219" s="29"/>
      <c r="AF219" s="22"/>
      <c r="AH219" s="26"/>
      <c r="AI219" s="22"/>
    </row>
    <row r="220" spans="2:35" ht="15.75" thickBot="1" x14ac:dyDescent="0.3">
      <c r="B220" s="63"/>
      <c r="C220" s="1">
        <v>44730</v>
      </c>
      <c r="D220" s="10">
        <v>0.53125</v>
      </c>
      <c r="E220" s="5">
        <v>0.83333333333333337</v>
      </c>
      <c r="F220" s="24">
        <f t="shared" si="152"/>
        <v>0.30208333333333337</v>
      </c>
      <c r="G220" s="42">
        <f t="shared" si="153"/>
        <v>7.2500000000000009</v>
      </c>
      <c r="H220" s="10"/>
      <c r="I220" s="5"/>
      <c r="J220" s="11">
        <f t="shared" si="154"/>
        <v>0</v>
      </c>
      <c r="L220" s="10">
        <v>0.625</v>
      </c>
      <c r="M220" s="5">
        <v>0.63888888888888884</v>
      </c>
      <c r="N220" s="11">
        <f t="shared" si="159"/>
        <v>1.388888888888884E-2</v>
      </c>
      <c r="P220" s="10"/>
      <c r="Q220" s="5"/>
      <c r="R220" s="11">
        <f t="shared" si="155"/>
        <v>0</v>
      </c>
      <c r="U220" s="20">
        <f t="shared" si="156"/>
        <v>0.28819444444444453</v>
      </c>
      <c r="X220" s="65" t="s">
        <v>14</v>
      </c>
      <c r="Y220" s="66"/>
      <c r="Z220" s="66"/>
      <c r="AA220" s="67"/>
      <c r="AC220" s="50">
        <f t="shared" si="157"/>
        <v>0</v>
      </c>
      <c r="AD220" s="49">
        <f t="shared" si="158"/>
        <v>0</v>
      </c>
      <c r="AE220" s="29"/>
      <c r="AF220" s="22"/>
      <c r="AH220" s="26"/>
      <c r="AI220" s="22"/>
    </row>
    <row r="221" spans="2:35" ht="15.75" thickBot="1" x14ac:dyDescent="0.3">
      <c r="B221" s="64"/>
      <c r="C221" s="53">
        <v>44731</v>
      </c>
      <c r="D221" s="12"/>
      <c r="E221" s="6"/>
      <c r="F221" s="13">
        <f t="shared" si="152"/>
        <v>0</v>
      </c>
      <c r="G221" s="42">
        <f t="shared" si="153"/>
        <v>0</v>
      </c>
      <c r="H221" s="12"/>
      <c r="I221" s="6"/>
      <c r="J221" s="13">
        <f t="shared" si="154"/>
        <v>0</v>
      </c>
      <c r="L221" s="12"/>
      <c r="M221" s="6"/>
      <c r="N221" s="13">
        <f t="shared" si="159"/>
        <v>0</v>
      </c>
      <c r="P221" s="12"/>
      <c r="Q221" s="6"/>
      <c r="R221" s="13">
        <f t="shared" si="155"/>
        <v>0</v>
      </c>
      <c r="U221" s="20">
        <f t="shared" si="156"/>
        <v>0</v>
      </c>
      <c r="V221" s="37" t="s">
        <v>16</v>
      </c>
      <c r="X221" s="19">
        <v>1.25</v>
      </c>
      <c r="Y221" s="30">
        <v>1.5</v>
      </c>
      <c r="Z221" s="31" t="s">
        <v>13</v>
      </c>
      <c r="AA221" s="15" t="s">
        <v>11</v>
      </c>
      <c r="AC221" s="51">
        <f t="shared" si="157"/>
        <v>0</v>
      </c>
      <c r="AD221" s="52">
        <f t="shared" si="158"/>
        <v>0</v>
      </c>
      <c r="AE221" s="33"/>
      <c r="AF221" s="34"/>
      <c r="AH221" s="27"/>
      <c r="AI221" s="23"/>
    </row>
    <row r="222" spans="2:35" ht="15.75" thickBot="1" x14ac:dyDescent="0.3">
      <c r="T222" s="17" t="s">
        <v>12</v>
      </c>
      <c r="U222" s="28">
        <f>U215+U216+U217+U218+U219+U220+U221</f>
        <v>1.6840277777777777</v>
      </c>
      <c r="V222" s="38">
        <f>U222*24</f>
        <v>40.416666666666664</v>
      </c>
      <c r="X222" s="41">
        <f>IF(V222&lt;35.01,0,IF(AND(V222&gt;35,V222&lt;43.01),V222-35,IF(V222&gt;43,8)))</f>
        <v>5.4166666666666643</v>
      </c>
      <c r="Y222" s="40">
        <f>MAX(V222-43,0)</f>
        <v>0</v>
      </c>
      <c r="Z222" s="35">
        <v>11.3</v>
      </c>
      <c r="AA222" s="36"/>
    </row>
    <row r="223" spans="2:35" ht="15.75" thickBot="1" x14ac:dyDescent="0.3"/>
    <row r="224" spans="2:35" ht="15.75" thickBot="1" x14ac:dyDescent="0.3">
      <c r="C224" s="60" t="s">
        <v>1</v>
      </c>
      <c r="D224" s="61"/>
      <c r="E224" s="61"/>
      <c r="F224" s="68"/>
      <c r="H224" s="60" t="s">
        <v>6</v>
      </c>
      <c r="I224" s="61"/>
      <c r="J224" s="68"/>
      <c r="L224" s="60" t="s">
        <v>7</v>
      </c>
      <c r="M224" s="61"/>
      <c r="N224" s="68"/>
      <c r="P224" s="60" t="s">
        <v>7</v>
      </c>
      <c r="Q224" s="61"/>
      <c r="R224" s="68"/>
      <c r="U224" s="17" t="s">
        <v>8</v>
      </c>
      <c r="AC224" s="60" t="s">
        <v>17</v>
      </c>
      <c r="AD224" s="61"/>
      <c r="AE224" s="61"/>
      <c r="AF224" s="68"/>
      <c r="AH224" s="60" t="s">
        <v>9</v>
      </c>
      <c r="AI224" s="68"/>
    </row>
    <row r="225" spans="2:35" ht="15.75" thickBot="1" x14ac:dyDescent="0.3">
      <c r="C225" s="4" t="s">
        <v>0</v>
      </c>
      <c r="D225" s="14" t="s">
        <v>2</v>
      </c>
      <c r="E225" s="14" t="s">
        <v>3</v>
      </c>
      <c r="F225" s="15" t="s">
        <v>4</v>
      </c>
      <c r="H225" s="16" t="s">
        <v>2</v>
      </c>
      <c r="I225" s="14" t="s">
        <v>3</v>
      </c>
      <c r="J225" s="15" t="s">
        <v>4</v>
      </c>
      <c r="L225" s="16" t="s">
        <v>2</v>
      </c>
      <c r="M225" s="14" t="s">
        <v>3</v>
      </c>
      <c r="N225" s="15" t="s">
        <v>4</v>
      </c>
      <c r="P225" s="16" t="s">
        <v>2</v>
      </c>
      <c r="Q225" s="14" t="s">
        <v>3</v>
      </c>
      <c r="R225" s="15" t="s">
        <v>4</v>
      </c>
      <c r="U225" s="39" t="s">
        <v>15</v>
      </c>
      <c r="AC225" s="45">
        <v>0.75</v>
      </c>
      <c r="AD225" s="46">
        <v>1</v>
      </c>
      <c r="AE225" s="47" t="s">
        <v>13</v>
      </c>
      <c r="AF225" s="48" t="s">
        <v>11</v>
      </c>
      <c r="AH225" s="18" t="s">
        <v>10</v>
      </c>
      <c r="AI225" s="3" t="s">
        <v>11</v>
      </c>
    </row>
    <row r="226" spans="2:35" x14ac:dyDescent="0.25">
      <c r="B226" s="62" t="s">
        <v>39</v>
      </c>
      <c r="C226" s="1">
        <v>44732</v>
      </c>
      <c r="D226" s="7">
        <v>0.32291666666666669</v>
      </c>
      <c r="E226" s="8">
        <v>0.73958333333333337</v>
      </c>
      <c r="F226" s="9">
        <f>E226-D226</f>
        <v>0.41666666666666669</v>
      </c>
      <c r="G226" s="42">
        <f>F226*24</f>
        <v>10</v>
      </c>
      <c r="H226" s="7"/>
      <c r="I226" s="8"/>
      <c r="J226" s="9">
        <f>I226-H226</f>
        <v>0</v>
      </c>
      <c r="L226" s="7">
        <v>0.52430555555555558</v>
      </c>
      <c r="M226" s="8">
        <v>0.53819444444444442</v>
      </c>
      <c r="N226" s="9">
        <f>M226-L226</f>
        <v>1.388888888888884E-2</v>
      </c>
      <c r="P226" s="7">
        <v>0.61805555555555558</v>
      </c>
      <c r="Q226" s="8">
        <v>0.63194444444444442</v>
      </c>
      <c r="R226" s="9">
        <f>Q226-P226</f>
        <v>1.388888888888884E-2</v>
      </c>
      <c r="U226" s="20">
        <f>F226-J226-N226-R226</f>
        <v>0.38888888888888901</v>
      </c>
      <c r="AC226" s="43">
        <f>IF(G226&lt;12.01,0,IF(AND(G226&gt;12,G226&lt;13.01),G226-12,IF(G226&gt;3,1)))</f>
        <v>0</v>
      </c>
      <c r="AD226" s="44">
        <f>MAX(G226-13,0)</f>
        <v>0</v>
      </c>
      <c r="AE226" s="32"/>
      <c r="AF226" s="21"/>
      <c r="AH226" s="25"/>
      <c r="AI226" s="21"/>
    </row>
    <row r="227" spans="2:35" x14ac:dyDescent="0.25">
      <c r="B227" s="63"/>
      <c r="C227" s="1">
        <v>44733</v>
      </c>
      <c r="D227" s="10">
        <v>0.33333333333333331</v>
      </c>
      <c r="E227" s="5">
        <v>0.76041666666666663</v>
      </c>
      <c r="F227" s="11">
        <f t="shared" ref="F227:F232" si="160">E227-D227</f>
        <v>0.42708333333333331</v>
      </c>
      <c r="G227" s="42">
        <f t="shared" ref="G227:G232" si="161">F227*24</f>
        <v>10.25</v>
      </c>
      <c r="H227" s="10"/>
      <c r="I227" s="5"/>
      <c r="J227" s="11">
        <f t="shared" ref="J227:J232" si="162">I227-H227</f>
        <v>0</v>
      </c>
      <c r="L227" s="10">
        <v>0.35416666666666669</v>
      </c>
      <c r="M227" s="5">
        <v>0.36805555555555558</v>
      </c>
      <c r="N227" s="11">
        <f>M227-L227</f>
        <v>1.3888888888888895E-2</v>
      </c>
      <c r="P227" s="10">
        <v>0.625</v>
      </c>
      <c r="Q227" s="5">
        <v>0.63888888888888884</v>
      </c>
      <c r="R227" s="11">
        <f t="shared" ref="R227:R232" si="163">Q227-P227</f>
        <v>1.388888888888884E-2</v>
      </c>
      <c r="U227" s="20">
        <f t="shared" ref="U227:U232" si="164">F227-J227-N227-R227</f>
        <v>0.39930555555555558</v>
      </c>
      <c r="AC227" s="50">
        <f t="shared" ref="AC227:AC232" si="165">IF(G227&lt;12.01,0,IF(AND(G227&gt;12,G227&lt;13.01),G227-12,IF(G227&gt;3,1)))</f>
        <v>0</v>
      </c>
      <c r="AD227" s="49">
        <f t="shared" ref="AD227:AD232" si="166">MAX(G227-13,0)</f>
        <v>0</v>
      </c>
      <c r="AE227" s="29"/>
      <c r="AF227" s="22"/>
      <c r="AH227" s="26"/>
      <c r="AI227" s="22"/>
    </row>
    <row r="228" spans="2:35" x14ac:dyDescent="0.25">
      <c r="B228" s="63"/>
      <c r="C228" s="1">
        <v>44734</v>
      </c>
      <c r="D228" s="10">
        <v>0.32291666666666669</v>
      </c>
      <c r="E228" s="5">
        <v>0.70833333333333337</v>
      </c>
      <c r="F228" s="11">
        <f t="shared" si="160"/>
        <v>0.38541666666666669</v>
      </c>
      <c r="G228" s="42">
        <f t="shared" si="161"/>
        <v>9.25</v>
      </c>
      <c r="H228" s="10">
        <v>0.51041666666666663</v>
      </c>
      <c r="I228" s="5">
        <v>0.54166666666666663</v>
      </c>
      <c r="J228" s="11">
        <f t="shared" si="162"/>
        <v>3.125E-2</v>
      </c>
      <c r="L228" s="10">
        <v>0.375</v>
      </c>
      <c r="M228" s="5">
        <v>0.3888888888888889</v>
      </c>
      <c r="N228" s="24">
        <f t="shared" ref="N228:N232" si="167">M228-L228</f>
        <v>1.3888888888888895E-2</v>
      </c>
      <c r="P228" s="10"/>
      <c r="Q228" s="5"/>
      <c r="R228" s="11">
        <f t="shared" si="163"/>
        <v>0</v>
      </c>
      <c r="U228" s="20">
        <f t="shared" si="164"/>
        <v>0.34027777777777779</v>
      </c>
      <c r="AC228" s="50">
        <f t="shared" si="165"/>
        <v>0</v>
      </c>
      <c r="AD228" s="49">
        <f t="shared" si="166"/>
        <v>0</v>
      </c>
      <c r="AE228" s="29"/>
      <c r="AF228" s="22"/>
      <c r="AH228" s="26" t="s">
        <v>20</v>
      </c>
      <c r="AI228" s="22">
        <v>8.82</v>
      </c>
    </row>
    <row r="229" spans="2:35" x14ac:dyDescent="0.25">
      <c r="B229" s="63"/>
      <c r="C229" s="1">
        <v>44735</v>
      </c>
      <c r="D229" s="10">
        <v>0.28125</v>
      </c>
      <c r="E229" s="5">
        <v>0.63541666666666663</v>
      </c>
      <c r="F229" s="11">
        <f t="shared" si="160"/>
        <v>0.35416666666666663</v>
      </c>
      <c r="G229" s="42">
        <f t="shared" si="161"/>
        <v>8.5</v>
      </c>
      <c r="H229" s="10">
        <v>0.53125</v>
      </c>
      <c r="I229" s="5">
        <v>0.57291666666666663</v>
      </c>
      <c r="J229" s="11">
        <f t="shared" si="162"/>
        <v>4.166666666666663E-2</v>
      </c>
      <c r="L229" s="10">
        <v>0.35416666666666669</v>
      </c>
      <c r="M229" s="5">
        <v>0.36805555555555558</v>
      </c>
      <c r="N229" s="11">
        <f t="shared" si="167"/>
        <v>1.3888888888888895E-2</v>
      </c>
      <c r="P229" s="10"/>
      <c r="Q229" s="5"/>
      <c r="R229" s="11">
        <f t="shared" si="163"/>
        <v>0</v>
      </c>
      <c r="U229" s="20">
        <f t="shared" si="164"/>
        <v>0.2986111111111111</v>
      </c>
      <c r="AC229" s="50">
        <f t="shared" si="165"/>
        <v>0</v>
      </c>
      <c r="AD229" s="49">
        <f t="shared" si="166"/>
        <v>0</v>
      </c>
      <c r="AE229" s="29"/>
      <c r="AF229" s="22"/>
      <c r="AH229" s="26"/>
      <c r="AI229" s="22"/>
    </row>
    <row r="230" spans="2:35" ht="15.75" thickBot="1" x14ac:dyDescent="0.3">
      <c r="B230" s="63"/>
      <c r="C230" s="1">
        <v>44736</v>
      </c>
      <c r="D230" s="10">
        <v>0.375</v>
      </c>
      <c r="E230" s="5">
        <v>0.84375</v>
      </c>
      <c r="F230" s="11">
        <f t="shared" si="160"/>
        <v>0.46875</v>
      </c>
      <c r="G230" s="42">
        <f t="shared" si="161"/>
        <v>11.25</v>
      </c>
      <c r="H230" s="10">
        <v>0.5</v>
      </c>
      <c r="I230" s="5">
        <v>0.53472222222222221</v>
      </c>
      <c r="J230" s="11">
        <f t="shared" si="162"/>
        <v>3.472222222222221E-2</v>
      </c>
      <c r="L230" s="10">
        <v>0.66319444444444442</v>
      </c>
      <c r="M230" s="5">
        <v>0.67708333333333337</v>
      </c>
      <c r="N230" s="11">
        <f t="shared" si="167"/>
        <v>1.3888888888888951E-2</v>
      </c>
      <c r="P230" s="10"/>
      <c r="Q230" s="5"/>
      <c r="R230" s="11">
        <f t="shared" si="163"/>
        <v>0</v>
      </c>
      <c r="U230" s="20">
        <f t="shared" si="164"/>
        <v>0.42013888888888884</v>
      </c>
      <c r="AC230" s="50">
        <f t="shared" si="165"/>
        <v>0</v>
      </c>
      <c r="AD230" s="49">
        <f t="shared" si="166"/>
        <v>0</v>
      </c>
      <c r="AE230" s="29"/>
      <c r="AF230" s="22"/>
      <c r="AH230" s="26" t="s">
        <v>19</v>
      </c>
      <c r="AI230" s="22">
        <v>14.34</v>
      </c>
    </row>
    <row r="231" spans="2:35" ht="15.75" thickBot="1" x14ac:dyDescent="0.3">
      <c r="B231" s="63"/>
      <c r="C231" s="1">
        <v>44737</v>
      </c>
      <c r="D231" s="10"/>
      <c r="E231" s="5"/>
      <c r="F231" s="24">
        <f t="shared" si="160"/>
        <v>0</v>
      </c>
      <c r="G231" s="42">
        <f t="shared" si="161"/>
        <v>0</v>
      </c>
      <c r="H231" s="10"/>
      <c r="I231" s="5"/>
      <c r="J231" s="11">
        <f t="shared" si="162"/>
        <v>0</v>
      </c>
      <c r="L231" s="10"/>
      <c r="M231" s="5"/>
      <c r="N231" s="11">
        <f t="shared" si="167"/>
        <v>0</v>
      </c>
      <c r="P231" s="10"/>
      <c r="Q231" s="5"/>
      <c r="R231" s="11">
        <f t="shared" si="163"/>
        <v>0</v>
      </c>
      <c r="U231" s="20">
        <f t="shared" si="164"/>
        <v>0</v>
      </c>
      <c r="X231" s="65" t="s">
        <v>14</v>
      </c>
      <c r="Y231" s="66"/>
      <c r="Z231" s="66"/>
      <c r="AA231" s="67"/>
      <c r="AC231" s="50">
        <f t="shared" si="165"/>
        <v>0</v>
      </c>
      <c r="AD231" s="49">
        <f t="shared" si="166"/>
        <v>0</v>
      </c>
      <c r="AE231" s="29"/>
      <c r="AF231" s="22"/>
      <c r="AH231" s="26"/>
      <c r="AI231" s="22"/>
    </row>
    <row r="232" spans="2:35" ht="15.75" thickBot="1" x14ac:dyDescent="0.3">
      <c r="B232" s="64"/>
      <c r="C232" s="53">
        <v>44738</v>
      </c>
      <c r="D232" s="12"/>
      <c r="E232" s="6"/>
      <c r="F232" s="13">
        <f t="shared" si="160"/>
        <v>0</v>
      </c>
      <c r="G232" s="42">
        <f t="shared" si="161"/>
        <v>0</v>
      </c>
      <c r="H232" s="12"/>
      <c r="I232" s="6"/>
      <c r="J232" s="13">
        <f t="shared" si="162"/>
        <v>0</v>
      </c>
      <c r="L232" s="12"/>
      <c r="M232" s="6"/>
      <c r="N232" s="13">
        <f t="shared" si="167"/>
        <v>0</v>
      </c>
      <c r="P232" s="12"/>
      <c r="Q232" s="6"/>
      <c r="R232" s="13">
        <f t="shared" si="163"/>
        <v>0</v>
      </c>
      <c r="U232" s="20">
        <f t="shared" si="164"/>
        <v>0</v>
      </c>
      <c r="V232" s="37" t="s">
        <v>16</v>
      </c>
      <c r="X232" s="19">
        <v>1.25</v>
      </c>
      <c r="Y232" s="30">
        <v>1.5</v>
      </c>
      <c r="Z232" s="31" t="s">
        <v>13</v>
      </c>
      <c r="AA232" s="15" t="s">
        <v>11</v>
      </c>
      <c r="AC232" s="51">
        <f t="shared" si="165"/>
        <v>0</v>
      </c>
      <c r="AD232" s="52">
        <f t="shared" si="166"/>
        <v>0</v>
      </c>
      <c r="AE232" s="33"/>
      <c r="AF232" s="34"/>
      <c r="AH232" s="27"/>
      <c r="AI232" s="23"/>
    </row>
    <row r="233" spans="2:35" ht="15.75" thickBot="1" x14ac:dyDescent="0.3">
      <c r="T233" s="17" t="s">
        <v>12</v>
      </c>
      <c r="U233" s="28">
        <f>U226+U227+U228+U229+U230+U231+U232</f>
        <v>1.8472222222222223</v>
      </c>
      <c r="V233" s="38">
        <f>U233*24</f>
        <v>44.333333333333336</v>
      </c>
      <c r="X233" s="41">
        <f>IF(V233&lt;35.01,0,IF(AND(V233&gt;35,V233&lt;43.01),V233-35,IF(V233&gt;43,8)))</f>
        <v>8</v>
      </c>
      <c r="Y233" s="40">
        <f>MAX(V233-43,0)</f>
        <v>1.3333333333333357</v>
      </c>
      <c r="Z233" s="35">
        <v>11.3</v>
      </c>
      <c r="AA233" s="36"/>
    </row>
    <row r="234" spans="2:35" ht="15.75" thickBot="1" x14ac:dyDescent="0.3"/>
    <row r="235" spans="2:35" ht="15.75" thickBot="1" x14ac:dyDescent="0.3">
      <c r="C235" s="60" t="s">
        <v>1</v>
      </c>
      <c r="D235" s="61"/>
      <c r="E235" s="61"/>
      <c r="F235" s="68"/>
      <c r="H235" s="60" t="s">
        <v>6</v>
      </c>
      <c r="I235" s="61"/>
      <c r="J235" s="68"/>
      <c r="L235" s="60" t="s">
        <v>7</v>
      </c>
      <c r="M235" s="61"/>
      <c r="N235" s="68"/>
      <c r="P235" s="60" t="s">
        <v>7</v>
      </c>
      <c r="Q235" s="61"/>
      <c r="R235" s="68"/>
      <c r="U235" s="17" t="s">
        <v>8</v>
      </c>
      <c r="AC235" s="60" t="s">
        <v>17</v>
      </c>
      <c r="AD235" s="61"/>
      <c r="AE235" s="61"/>
      <c r="AF235" s="68"/>
      <c r="AH235" s="60" t="s">
        <v>9</v>
      </c>
      <c r="AI235" s="68"/>
    </row>
    <row r="236" spans="2:35" ht="15.75" thickBot="1" x14ac:dyDescent="0.3">
      <c r="C236" s="4" t="s">
        <v>0</v>
      </c>
      <c r="D236" s="14" t="s">
        <v>2</v>
      </c>
      <c r="E236" s="14" t="s">
        <v>3</v>
      </c>
      <c r="F236" s="15" t="s">
        <v>4</v>
      </c>
      <c r="H236" s="16" t="s">
        <v>2</v>
      </c>
      <c r="I236" s="14" t="s">
        <v>3</v>
      </c>
      <c r="J236" s="15" t="s">
        <v>4</v>
      </c>
      <c r="L236" s="16" t="s">
        <v>2</v>
      </c>
      <c r="M236" s="14" t="s">
        <v>3</v>
      </c>
      <c r="N236" s="15" t="s">
        <v>4</v>
      </c>
      <c r="P236" s="16" t="s">
        <v>2</v>
      </c>
      <c r="Q236" s="14" t="s">
        <v>3</v>
      </c>
      <c r="R236" s="15" t="s">
        <v>4</v>
      </c>
      <c r="U236" s="39" t="s">
        <v>15</v>
      </c>
      <c r="AC236" s="45">
        <v>0.75</v>
      </c>
      <c r="AD236" s="46">
        <v>1</v>
      </c>
      <c r="AE236" s="47" t="s">
        <v>13</v>
      </c>
      <c r="AF236" s="48" t="s">
        <v>11</v>
      </c>
      <c r="AH236" s="18" t="s">
        <v>10</v>
      </c>
      <c r="AI236" s="3" t="s">
        <v>11</v>
      </c>
    </row>
    <row r="237" spans="2:35" x14ac:dyDescent="0.25">
      <c r="B237" s="62" t="s">
        <v>40</v>
      </c>
      <c r="C237" s="1">
        <v>44739</v>
      </c>
      <c r="D237" s="7">
        <v>0.28125</v>
      </c>
      <c r="E237" s="8">
        <v>0.67708333333333337</v>
      </c>
      <c r="F237" s="9">
        <f>E237-D237</f>
        <v>0.39583333333333337</v>
      </c>
      <c r="G237" s="42">
        <f>F237*24</f>
        <v>9.5</v>
      </c>
      <c r="H237" s="7">
        <v>0.51041666666666663</v>
      </c>
      <c r="I237" s="8">
        <v>0.54166666666666663</v>
      </c>
      <c r="J237" s="9">
        <f>I237-H237</f>
        <v>3.125E-2</v>
      </c>
      <c r="L237" s="7">
        <v>0.61805555555555558</v>
      </c>
      <c r="M237" s="8">
        <v>0.63194444444444442</v>
      </c>
      <c r="N237" s="9">
        <f>M237-L237</f>
        <v>1.388888888888884E-2</v>
      </c>
      <c r="P237" s="7"/>
      <c r="Q237" s="8"/>
      <c r="R237" s="9">
        <f>Q237-P237</f>
        <v>0</v>
      </c>
      <c r="U237" s="20">
        <f>F237-J237-N237-R237</f>
        <v>0.35069444444444453</v>
      </c>
      <c r="AC237" s="43">
        <f>IF(G237&lt;12.01,0,IF(AND(G237&gt;12,G237&lt;13.01),G237-12,IF(G237&gt;3,1)))</f>
        <v>0</v>
      </c>
      <c r="AD237" s="44">
        <f>MAX(G237-13,0)</f>
        <v>0</v>
      </c>
      <c r="AE237" s="32"/>
      <c r="AF237" s="21"/>
      <c r="AH237" s="25" t="s">
        <v>20</v>
      </c>
      <c r="AI237" s="21">
        <v>8.82</v>
      </c>
    </row>
    <row r="238" spans="2:35" x14ac:dyDescent="0.25">
      <c r="B238" s="63"/>
      <c r="C238" s="1">
        <v>44740</v>
      </c>
      <c r="D238" s="10">
        <v>0.375</v>
      </c>
      <c r="E238" s="5">
        <v>0.71875</v>
      </c>
      <c r="F238" s="11">
        <f t="shared" ref="F238:F243" si="168">E238-D238</f>
        <v>0.34375</v>
      </c>
      <c r="G238" s="42">
        <f t="shared" ref="G238:G243" si="169">F238*24</f>
        <v>8.25</v>
      </c>
      <c r="H238" s="10">
        <v>0.55902777777777779</v>
      </c>
      <c r="I238" s="5">
        <v>0.58333333333333337</v>
      </c>
      <c r="J238" s="11">
        <f t="shared" ref="J238:J243" si="170">I238-H238</f>
        <v>2.430555555555558E-2</v>
      </c>
      <c r="L238" s="10">
        <v>0.66666666666666663</v>
      </c>
      <c r="M238" s="5">
        <v>0.68055555555555558</v>
      </c>
      <c r="N238" s="11">
        <f>M238-L238</f>
        <v>1.3888888888888951E-2</v>
      </c>
      <c r="P238" s="10"/>
      <c r="Q238" s="5"/>
      <c r="R238" s="11">
        <f t="shared" ref="R238:R243" si="171">Q238-P238</f>
        <v>0</v>
      </c>
      <c r="U238" s="20">
        <f t="shared" ref="U238:U243" si="172">F238-J238-N238-R238</f>
        <v>0.30555555555555547</v>
      </c>
      <c r="AC238" s="50">
        <f t="shared" ref="AC238:AC243" si="173">IF(G238&lt;12.01,0,IF(AND(G238&gt;12,G238&lt;13.01),G238-12,IF(G238&gt;3,1)))</f>
        <v>0</v>
      </c>
      <c r="AD238" s="49">
        <f t="shared" ref="AD238:AD243" si="174">MAX(G238-13,0)</f>
        <v>0</v>
      </c>
      <c r="AE238" s="29"/>
      <c r="AF238" s="22"/>
      <c r="AH238" s="26" t="s">
        <v>20</v>
      </c>
      <c r="AI238" s="22">
        <v>8.82</v>
      </c>
    </row>
    <row r="239" spans="2:35" x14ac:dyDescent="0.25">
      <c r="B239" s="63"/>
      <c r="C239" s="1">
        <v>44741</v>
      </c>
      <c r="D239" s="10">
        <v>0.28125</v>
      </c>
      <c r="E239" s="5">
        <v>0.59375</v>
      </c>
      <c r="F239" s="11">
        <f t="shared" si="168"/>
        <v>0.3125</v>
      </c>
      <c r="G239" s="42">
        <f t="shared" si="169"/>
        <v>7.5</v>
      </c>
      <c r="H239" s="10"/>
      <c r="I239" s="5"/>
      <c r="J239" s="11">
        <f t="shared" si="170"/>
        <v>0</v>
      </c>
      <c r="L239" s="10"/>
      <c r="M239" s="5"/>
      <c r="N239" s="24">
        <f t="shared" ref="N239:N243" si="175">M239-L239</f>
        <v>0</v>
      </c>
      <c r="P239" s="10"/>
      <c r="Q239" s="5"/>
      <c r="R239" s="11">
        <f t="shared" si="171"/>
        <v>0</v>
      </c>
      <c r="U239" s="20">
        <f t="shared" si="172"/>
        <v>0.3125</v>
      </c>
      <c r="AC239" s="50">
        <f t="shared" si="173"/>
        <v>0</v>
      </c>
      <c r="AD239" s="49">
        <f t="shared" si="174"/>
        <v>0</v>
      </c>
      <c r="AE239" s="29"/>
      <c r="AF239" s="22"/>
      <c r="AH239" s="26"/>
      <c r="AI239" s="22"/>
    </row>
    <row r="240" spans="2:35" x14ac:dyDescent="0.25">
      <c r="B240" s="63"/>
      <c r="C240" s="1">
        <v>44742</v>
      </c>
      <c r="D240" s="10">
        <v>0.35416666666666669</v>
      </c>
      <c r="E240" s="5">
        <v>0.78125</v>
      </c>
      <c r="F240" s="11">
        <f t="shared" si="168"/>
        <v>0.42708333333333331</v>
      </c>
      <c r="G240" s="42">
        <f t="shared" si="169"/>
        <v>10.25</v>
      </c>
      <c r="H240" s="10">
        <v>0.5</v>
      </c>
      <c r="I240" s="5">
        <v>0.53125</v>
      </c>
      <c r="J240" s="11">
        <f t="shared" si="170"/>
        <v>3.125E-2</v>
      </c>
      <c r="L240" s="10">
        <v>0.64583333333333337</v>
      </c>
      <c r="M240" s="5">
        <v>0.65972222222222221</v>
      </c>
      <c r="N240" s="11">
        <f t="shared" si="175"/>
        <v>1.388888888888884E-2</v>
      </c>
      <c r="P240" s="10"/>
      <c r="Q240" s="5"/>
      <c r="R240" s="11">
        <f t="shared" si="171"/>
        <v>0</v>
      </c>
      <c r="U240" s="20">
        <f t="shared" si="172"/>
        <v>0.38194444444444448</v>
      </c>
      <c r="AC240" s="50">
        <f t="shared" si="173"/>
        <v>0</v>
      </c>
      <c r="AD240" s="49">
        <f t="shared" si="174"/>
        <v>0</v>
      </c>
      <c r="AE240" s="29"/>
      <c r="AF240" s="22"/>
      <c r="AH240" s="26" t="s">
        <v>20</v>
      </c>
      <c r="AI240" s="22">
        <v>8.82</v>
      </c>
    </row>
    <row r="241" spans="2:35" ht="15.75" thickBot="1" x14ac:dyDescent="0.3">
      <c r="B241" s="63"/>
      <c r="C241" s="1">
        <v>44743</v>
      </c>
      <c r="D241" s="10">
        <v>0.45833333333333331</v>
      </c>
      <c r="E241" s="5">
        <v>0.83333333333333337</v>
      </c>
      <c r="F241" s="11">
        <f t="shared" si="168"/>
        <v>0.37500000000000006</v>
      </c>
      <c r="G241" s="42">
        <f t="shared" si="169"/>
        <v>9.0000000000000018</v>
      </c>
      <c r="H241" s="10"/>
      <c r="I241" s="5"/>
      <c r="J241" s="11">
        <f t="shared" si="170"/>
        <v>0</v>
      </c>
      <c r="L241" s="10">
        <v>0.625</v>
      </c>
      <c r="M241" s="5">
        <v>0.63888888888888884</v>
      </c>
      <c r="N241" s="11">
        <f t="shared" si="175"/>
        <v>1.388888888888884E-2</v>
      </c>
      <c r="P241" s="10"/>
      <c r="Q241" s="5"/>
      <c r="R241" s="11">
        <f t="shared" si="171"/>
        <v>0</v>
      </c>
      <c r="U241" s="20">
        <f t="shared" si="172"/>
        <v>0.36111111111111122</v>
      </c>
      <c r="AC241" s="50">
        <f t="shared" si="173"/>
        <v>0</v>
      </c>
      <c r="AD241" s="49">
        <f t="shared" si="174"/>
        <v>0</v>
      </c>
      <c r="AE241" s="29"/>
      <c r="AF241" s="22"/>
      <c r="AH241" s="26"/>
      <c r="AI241" s="22"/>
    </row>
    <row r="242" spans="2:35" ht="15.75" thickBot="1" x14ac:dyDescent="0.3">
      <c r="B242" s="63"/>
      <c r="C242" s="1">
        <v>44744</v>
      </c>
      <c r="D242" s="10"/>
      <c r="E242" s="5"/>
      <c r="F242" s="24">
        <f t="shared" si="168"/>
        <v>0</v>
      </c>
      <c r="G242" s="42">
        <f t="shared" si="169"/>
        <v>0</v>
      </c>
      <c r="H242" s="10"/>
      <c r="I242" s="5"/>
      <c r="J242" s="11">
        <f t="shared" si="170"/>
        <v>0</v>
      </c>
      <c r="L242" s="10"/>
      <c r="M242" s="5"/>
      <c r="N242" s="11">
        <f t="shared" si="175"/>
        <v>0</v>
      </c>
      <c r="P242" s="10"/>
      <c r="Q242" s="5"/>
      <c r="R242" s="11">
        <f t="shared" si="171"/>
        <v>0</v>
      </c>
      <c r="U242" s="20">
        <f t="shared" si="172"/>
        <v>0</v>
      </c>
      <c r="X242" s="65" t="s">
        <v>14</v>
      </c>
      <c r="Y242" s="66"/>
      <c r="Z242" s="66"/>
      <c r="AA242" s="67"/>
      <c r="AC242" s="50">
        <f t="shared" si="173"/>
        <v>0</v>
      </c>
      <c r="AD242" s="49">
        <f t="shared" si="174"/>
        <v>0</v>
      </c>
      <c r="AE242" s="29"/>
      <c r="AF242" s="22"/>
      <c r="AH242" s="26"/>
      <c r="AI242" s="22"/>
    </row>
    <row r="243" spans="2:35" ht="15.75" thickBot="1" x14ac:dyDescent="0.3">
      <c r="B243" s="64"/>
      <c r="C243" s="53">
        <v>44745</v>
      </c>
      <c r="D243" s="12"/>
      <c r="E243" s="6"/>
      <c r="F243" s="13">
        <f t="shared" si="168"/>
        <v>0</v>
      </c>
      <c r="G243" s="42">
        <f t="shared" si="169"/>
        <v>0</v>
      </c>
      <c r="H243" s="12"/>
      <c r="I243" s="6"/>
      <c r="J243" s="13">
        <f t="shared" si="170"/>
        <v>0</v>
      </c>
      <c r="L243" s="12"/>
      <c r="M243" s="6"/>
      <c r="N243" s="13">
        <f t="shared" si="175"/>
        <v>0</v>
      </c>
      <c r="P243" s="12"/>
      <c r="Q243" s="6"/>
      <c r="R243" s="13">
        <f t="shared" si="171"/>
        <v>0</v>
      </c>
      <c r="U243" s="20">
        <f t="shared" si="172"/>
        <v>0</v>
      </c>
      <c r="V243" s="37" t="s">
        <v>16</v>
      </c>
      <c r="X243" s="19">
        <v>1.25</v>
      </c>
      <c r="Y243" s="30">
        <v>1.5</v>
      </c>
      <c r="Z243" s="31" t="s">
        <v>13</v>
      </c>
      <c r="AA243" s="15" t="s">
        <v>11</v>
      </c>
      <c r="AC243" s="51">
        <f t="shared" si="173"/>
        <v>0</v>
      </c>
      <c r="AD243" s="52">
        <f t="shared" si="174"/>
        <v>0</v>
      </c>
      <c r="AE243" s="33"/>
      <c r="AF243" s="34"/>
      <c r="AH243" s="27"/>
      <c r="AI243" s="23"/>
    </row>
    <row r="244" spans="2:35" ht="15.75" thickBot="1" x14ac:dyDescent="0.3">
      <c r="T244" s="17" t="s">
        <v>12</v>
      </c>
      <c r="U244" s="28">
        <f>U237+U238+U239+U240+U241+U242+U243</f>
        <v>1.7118055555555556</v>
      </c>
      <c r="V244" s="38">
        <f>U244*24</f>
        <v>41.083333333333336</v>
      </c>
      <c r="X244" s="41">
        <f>IF(V244&lt;35.01,0,IF(AND(V244&gt;35,V244&lt;43.01),V244-35,IF(V244&gt;43,8)))</f>
        <v>6.0833333333333357</v>
      </c>
      <c r="Y244" s="40">
        <f>MAX(V244-43,0)</f>
        <v>0</v>
      </c>
      <c r="Z244" s="35">
        <v>11.64</v>
      </c>
      <c r="AA244" s="36"/>
    </row>
    <row r="245" spans="2:35" ht="15.75" thickBot="1" x14ac:dyDescent="0.3"/>
    <row r="246" spans="2:35" ht="15.75" thickBot="1" x14ac:dyDescent="0.3">
      <c r="C246" s="60" t="s">
        <v>1</v>
      </c>
      <c r="D246" s="61"/>
      <c r="E246" s="61"/>
      <c r="F246" s="68"/>
      <c r="H246" s="60" t="s">
        <v>6</v>
      </c>
      <c r="I246" s="61"/>
      <c r="J246" s="68"/>
      <c r="L246" s="60" t="s">
        <v>7</v>
      </c>
      <c r="M246" s="61"/>
      <c r="N246" s="68"/>
      <c r="P246" s="60" t="s">
        <v>7</v>
      </c>
      <c r="Q246" s="61"/>
      <c r="R246" s="68"/>
      <c r="U246" s="17" t="s">
        <v>8</v>
      </c>
      <c r="AC246" s="60" t="s">
        <v>17</v>
      </c>
      <c r="AD246" s="61"/>
      <c r="AE246" s="61"/>
      <c r="AF246" s="68"/>
      <c r="AH246" s="60" t="s">
        <v>9</v>
      </c>
      <c r="AI246" s="68"/>
    </row>
    <row r="247" spans="2:35" ht="15.75" thickBot="1" x14ac:dyDescent="0.3">
      <c r="C247" s="4" t="s">
        <v>0</v>
      </c>
      <c r="D247" s="14" t="s">
        <v>2</v>
      </c>
      <c r="E247" s="14" t="s">
        <v>3</v>
      </c>
      <c r="F247" s="15" t="s">
        <v>4</v>
      </c>
      <c r="H247" s="16" t="s">
        <v>2</v>
      </c>
      <c r="I247" s="14" t="s">
        <v>3</v>
      </c>
      <c r="J247" s="15" t="s">
        <v>4</v>
      </c>
      <c r="L247" s="16" t="s">
        <v>2</v>
      </c>
      <c r="M247" s="14" t="s">
        <v>3</v>
      </c>
      <c r="N247" s="15" t="s">
        <v>4</v>
      </c>
      <c r="P247" s="16" t="s">
        <v>2</v>
      </c>
      <c r="Q247" s="14" t="s">
        <v>3</v>
      </c>
      <c r="R247" s="15" t="s">
        <v>4</v>
      </c>
      <c r="U247" s="39" t="s">
        <v>15</v>
      </c>
      <c r="AC247" s="45">
        <v>0.75</v>
      </c>
      <c r="AD247" s="46">
        <v>1</v>
      </c>
      <c r="AE247" s="47" t="s">
        <v>13</v>
      </c>
      <c r="AF247" s="48" t="s">
        <v>11</v>
      </c>
      <c r="AH247" s="18" t="s">
        <v>10</v>
      </c>
      <c r="AI247" s="3" t="s">
        <v>11</v>
      </c>
    </row>
    <row r="248" spans="2:35" x14ac:dyDescent="0.25">
      <c r="B248" s="62" t="s">
        <v>41</v>
      </c>
      <c r="C248" s="1">
        <v>44746</v>
      </c>
      <c r="D248" s="7">
        <v>0.35416666666666669</v>
      </c>
      <c r="E248" s="8">
        <v>0.83333333333333337</v>
      </c>
      <c r="F248" s="9">
        <f>E248-D248</f>
        <v>0.47916666666666669</v>
      </c>
      <c r="G248" s="42">
        <f>F248*24</f>
        <v>11.5</v>
      </c>
      <c r="H248" s="7">
        <v>0.48958333333333331</v>
      </c>
      <c r="I248" s="8">
        <v>0.51736111111111116</v>
      </c>
      <c r="J248" s="9">
        <f>I248-H248</f>
        <v>2.7777777777777846E-2</v>
      </c>
      <c r="L248" s="7"/>
      <c r="M248" s="8"/>
      <c r="N248" s="9">
        <f>M248-L248</f>
        <v>0</v>
      </c>
      <c r="P248" s="7"/>
      <c r="Q248" s="8"/>
      <c r="R248" s="9">
        <f>Q248-P248</f>
        <v>0</v>
      </c>
      <c r="U248" s="20">
        <f>F248-J248-N248-R248</f>
        <v>0.45138888888888884</v>
      </c>
      <c r="AC248" s="43">
        <f>IF(G248&lt;12.01,0,IF(AND(G248&gt;12,G248&lt;13.01),G248-12,IF(G248&gt;3,1)))</f>
        <v>0</v>
      </c>
      <c r="AD248" s="44">
        <f>MAX(G248-13,0)</f>
        <v>0</v>
      </c>
      <c r="AE248" s="32"/>
      <c r="AF248" s="21"/>
      <c r="AH248" s="25" t="s">
        <v>20</v>
      </c>
      <c r="AI248" s="21">
        <v>8.82</v>
      </c>
    </row>
    <row r="249" spans="2:35" x14ac:dyDescent="0.25">
      <c r="B249" s="63"/>
      <c r="C249" s="1">
        <v>44747</v>
      </c>
      <c r="D249" s="10">
        <v>0.38541666666666669</v>
      </c>
      <c r="E249" s="5">
        <v>0.83333333333333337</v>
      </c>
      <c r="F249" s="11">
        <f t="shared" ref="F249:F254" si="176">E249-D249</f>
        <v>0.44791666666666669</v>
      </c>
      <c r="G249" s="42">
        <f t="shared" ref="G249:G254" si="177">F249*24</f>
        <v>10.75</v>
      </c>
      <c r="H249" s="10">
        <v>0.55555555555555558</v>
      </c>
      <c r="I249" s="5">
        <v>0.60416666666666663</v>
      </c>
      <c r="J249" s="11">
        <f t="shared" ref="J249:J254" si="178">I249-H249</f>
        <v>4.8611111111111049E-2</v>
      </c>
      <c r="L249" s="10">
        <v>0.79166666666666663</v>
      </c>
      <c r="M249" s="5">
        <v>0.80555555555555558</v>
      </c>
      <c r="N249" s="11">
        <f>M249-L249</f>
        <v>1.3888888888888951E-2</v>
      </c>
      <c r="P249" s="10"/>
      <c r="Q249" s="5"/>
      <c r="R249" s="11">
        <f t="shared" ref="R249:R254" si="179">Q249-P249</f>
        <v>0</v>
      </c>
      <c r="U249" s="20">
        <f t="shared" ref="U249:U254" si="180">F249-J249-N249-R249</f>
        <v>0.38541666666666669</v>
      </c>
      <c r="AC249" s="50">
        <f t="shared" ref="AC249:AC254" si="181">IF(G249&lt;12.01,0,IF(AND(G249&gt;12,G249&lt;13.01),G249-12,IF(G249&gt;3,1)))</f>
        <v>0</v>
      </c>
      <c r="AD249" s="49">
        <f t="shared" ref="AD249:AD254" si="182">MAX(G249-13,0)</f>
        <v>0</v>
      </c>
      <c r="AE249" s="29"/>
      <c r="AF249" s="22"/>
      <c r="AH249" s="26"/>
      <c r="AI249" s="22"/>
    </row>
    <row r="250" spans="2:35" x14ac:dyDescent="0.25">
      <c r="B250" s="63"/>
      <c r="C250" s="1">
        <v>44748</v>
      </c>
      <c r="D250" s="10">
        <v>0.39583333333333331</v>
      </c>
      <c r="E250" s="5">
        <v>0.71875</v>
      </c>
      <c r="F250" s="11">
        <f t="shared" si="176"/>
        <v>0.32291666666666669</v>
      </c>
      <c r="G250" s="42">
        <f t="shared" si="177"/>
        <v>7.75</v>
      </c>
      <c r="H250" s="10"/>
      <c r="I250" s="5"/>
      <c r="J250" s="11">
        <f t="shared" si="178"/>
        <v>0</v>
      </c>
      <c r="L250" s="10">
        <v>0.51736111111111116</v>
      </c>
      <c r="M250" s="5">
        <v>0.53125</v>
      </c>
      <c r="N250" s="24">
        <f t="shared" ref="N250:N254" si="183">M250-L250</f>
        <v>1.388888888888884E-2</v>
      </c>
      <c r="P250" s="10">
        <v>0.625</v>
      </c>
      <c r="Q250" s="5">
        <v>0.63888888888888884</v>
      </c>
      <c r="R250" s="11">
        <f t="shared" si="179"/>
        <v>1.388888888888884E-2</v>
      </c>
      <c r="U250" s="20">
        <f t="shared" si="180"/>
        <v>0.29513888888888901</v>
      </c>
      <c r="AC250" s="50">
        <f t="shared" si="181"/>
        <v>0</v>
      </c>
      <c r="AD250" s="49">
        <f t="shared" si="182"/>
        <v>0</v>
      </c>
      <c r="AE250" s="29"/>
      <c r="AF250" s="22"/>
      <c r="AH250" s="26"/>
      <c r="AI250" s="22"/>
    </row>
    <row r="251" spans="2:35" x14ac:dyDescent="0.25">
      <c r="B251" s="63"/>
      <c r="C251" s="1">
        <v>44749</v>
      </c>
      <c r="D251" s="10">
        <v>0.41666666666666669</v>
      </c>
      <c r="E251" s="5">
        <v>0.83333333333333337</v>
      </c>
      <c r="F251" s="11">
        <f t="shared" si="176"/>
        <v>0.41666666666666669</v>
      </c>
      <c r="G251" s="42">
        <f t="shared" si="177"/>
        <v>10</v>
      </c>
      <c r="H251" s="10">
        <v>0.4861111111111111</v>
      </c>
      <c r="I251" s="5">
        <v>0.52083333333333337</v>
      </c>
      <c r="J251" s="11">
        <f t="shared" si="178"/>
        <v>3.4722222222222265E-2</v>
      </c>
      <c r="L251" s="10">
        <v>0.58333333333333337</v>
      </c>
      <c r="M251" s="5">
        <v>0.59722222222222221</v>
      </c>
      <c r="N251" s="11">
        <f t="shared" si="183"/>
        <v>1.388888888888884E-2</v>
      </c>
      <c r="P251" s="10"/>
      <c r="Q251" s="5"/>
      <c r="R251" s="11">
        <f t="shared" si="179"/>
        <v>0</v>
      </c>
      <c r="U251" s="20">
        <f t="shared" si="180"/>
        <v>0.36805555555555558</v>
      </c>
      <c r="AC251" s="50">
        <f t="shared" si="181"/>
        <v>0</v>
      </c>
      <c r="AD251" s="49">
        <f t="shared" si="182"/>
        <v>0</v>
      </c>
      <c r="AE251" s="29"/>
      <c r="AF251" s="22"/>
      <c r="AH251" s="26" t="s">
        <v>20</v>
      </c>
      <c r="AI251" s="22">
        <v>8.82</v>
      </c>
    </row>
    <row r="252" spans="2:35" ht="15.75" thickBot="1" x14ac:dyDescent="0.3">
      <c r="B252" s="63"/>
      <c r="C252" s="1">
        <v>44750</v>
      </c>
      <c r="D252" s="10">
        <v>0.5</v>
      </c>
      <c r="E252" s="5">
        <v>0.75</v>
      </c>
      <c r="F252" s="11">
        <f t="shared" si="176"/>
        <v>0.25</v>
      </c>
      <c r="G252" s="42">
        <f t="shared" si="177"/>
        <v>6</v>
      </c>
      <c r="H252" s="10"/>
      <c r="I252" s="5"/>
      <c r="J252" s="11">
        <f t="shared" si="178"/>
        <v>0</v>
      </c>
      <c r="L252" s="10">
        <v>0.6875</v>
      </c>
      <c r="M252" s="5">
        <v>0.70138888888888884</v>
      </c>
      <c r="N252" s="11">
        <f t="shared" si="183"/>
        <v>1.388888888888884E-2</v>
      </c>
      <c r="P252" s="10"/>
      <c r="Q252" s="5"/>
      <c r="R252" s="11">
        <f t="shared" si="179"/>
        <v>0</v>
      </c>
      <c r="U252" s="20">
        <f t="shared" si="180"/>
        <v>0.23611111111111116</v>
      </c>
      <c r="AC252" s="50">
        <f t="shared" si="181"/>
        <v>0</v>
      </c>
      <c r="AD252" s="49">
        <f t="shared" si="182"/>
        <v>0</v>
      </c>
      <c r="AE252" s="29"/>
      <c r="AF252" s="22"/>
      <c r="AH252" s="26"/>
      <c r="AI252" s="22"/>
    </row>
    <row r="253" spans="2:35" ht="15.75" thickBot="1" x14ac:dyDescent="0.3">
      <c r="B253" s="63"/>
      <c r="C253" s="1">
        <v>44751</v>
      </c>
      <c r="D253" s="10"/>
      <c r="E253" s="5"/>
      <c r="F253" s="24">
        <f t="shared" si="176"/>
        <v>0</v>
      </c>
      <c r="G253" s="42">
        <f t="shared" si="177"/>
        <v>0</v>
      </c>
      <c r="H253" s="10"/>
      <c r="I253" s="5"/>
      <c r="J253" s="11">
        <f t="shared" si="178"/>
        <v>0</v>
      </c>
      <c r="L253" s="10"/>
      <c r="M253" s="5"/>
      <c r="N253" s="11">
        <f t="shared" si="183"/>
        <v>0</v>
      </c>
      <c r="P253" s="10"/>
      <c r="Q253" s="5"/>
      <c r="R253" s="11">
        <f t="shared" si="179"/>
        <v>0</v>
      </c>
      <c r="U253" s="20">
        <f t="shared" si="180"/>
        <v>0</v>
      </c>
      <c r="X253" s="65" t="s">
        <v>14</v>
      </c>
      <c r="Y253" s="66"/>
      <c r="Z253" s="66"/>
      <c r="AA253" s="67"/>
      <c r="AC253" s="50">
        <f t="shared" si="181"/>
        <v>0</v>
      </c>
      <c r="AD253" s="49">
        <f t="shared" si="182"/>
        <v>0</v>
      </c>
      <c r="AE253" s="29"/>
      <c r="AF253" s="22"/>
      <c r="AH253" s="26"/>
      <c r="AI253" s="22"/>
    </row>
    <row r="254" spans="2:35" ht="15.75" thickBot="1" x14ac:dyDescent="0.3">
      <c r="B254" s="64"/>
      <c r="C254" s="53">
        <v>44752</v>
      </c>
      <c r="D254" s="12"/>
      <c r="E254" s="6"/>
      <c r="F254" s="13">
        <f t="shared" si="176"/>
        <v>0</v>
      </c>
      <c r="G254" s="42">
        <f t="shared" si="177"/>
        <v>0</v>
      </c>
      <c r="H254" s="12"/>
      <c r="I254" s="6"/>
      <c r="J254" s="13">
        <f t="shared" si="178"/>
        <v>0</v>
      </c>
      <c r="L254" s="12"/>
      <c r="M254" s="6"/>
      <c r="N254" s="13">
        <f t="shared" si="183"/>
        <v>0</v>
      </c>
      <c r="P254" s="12"/>
      <c r="Q254" s="6"/>
      <c r="R254" s="13">
        <f t="shared" si="179"/>
        <v>0</v>
      </c>
      <c r="U254" s="20">
        <f t="shared" si="180"/>
        <v>0</v>
      </c>
      <c r="V254" s="37" t="s">
        <v>16</v>
      </c>
      <c r="X254" s="19">
        <v>1.25</v>
      </c>
      <c r="Y254" s="30">
        <v>1.5</v>
      </c>
      <c r="Z254" s="31" t="s">
        <v>13</v>
      </c>
      <c r="AA254" s="15" t="s">
        <v>11</v>
      </c>
      <c r="AC254" s="51">
        <f t="shared" si="181"/>
        <v>0</v>
      </c>
      <c r="AD254" s="52">
        <f t="shared" si="182"/>
        <v>0</v>
      </c>
      <c r="AE254" s="33"/>
      <c r="AF254" s="34"/>
      <c r="AH254" s="27"/>
      <c r="AI254" s="23"/>
    </row>
    <row r="255" spans="2:35" ht="15.75" thickBot="1" x14ac:dyDescent="0.3">
      <c r="T255" s="17" t="s">
        <v>12</v>
      </c>
      <c r="U255" s="28">
        <f>U248+U249+U250+U251+U252+U253+U254</f>
        <v>1.7361111111111114</v>
      </c>
      <c r="V255" s="38">
        <f>U255*24</f>
        <v>41.666666666666671</v>
      </c>
      <c r="X255" s="41">
        <f>IF(V255&lt;35.01,0,IF(AND(V255&gt;35,V255&lt;43.01),V255-35,IF(V255&gt;43,8)))</f>
        <v>6.6666666666666714</v>
      </c>
      <c r="Y255" s="40">
        <f>MAX(V255-43,0)</f>
        <v>0</v>
      </c>
      <c r="Z255" s="35">
        <v>11.64</v>
      </c>
      <c r="AA255" s="36"/>
    </row>
    <row r="256" spans="2:35" ht="15.75" thickBot="1" x14ac:dyDescent="0.3"/>
    <row r="257" spans="2:35" ht="15.75" thickBot="1" x14ac:dyDescent="0.3">
      <c r="C257" s="60" t="s">
        <v>1</v>
      </c>
      <c r="D257" s="61"/>
      <c r="E257" s="61"/>
      <c r="F257" s="68"/>
      <c r="H257" s="60" t="s">
        <v>6</v>
      </c>
      <c r="I257" s="61"/>
      <c r="J257" s="68"/>
      <c r="L257" s="60" t="s">
        <v>7</v>
      </c>
      <c r="M257" s="61"/>
      <c r="N257" s="68"/>
      <c r="P257" s="60" t="s">
        <v>7</v>
      </c>
      <c r="Q257" s="61"/>
      <c r="R257" s="68"/>
      <c r="U257" s="17" t="s">
        <v>8</v>
      </c>
      <c r="AC257" s="60" t="s">
        <v>17</v>
      </c>
      <c r="AD257" s="61"/>
      <c r="AE257" s="61"/>
      <c r="AF257" s="68"/>
      <c r="AH257" s="60" t="s">
        <v>9</v>
      </c>
      <c r="AI257" s="68"/>
    </row>
    <row r="258" spans="2:35" ht="15.75" thickBot="1" x14ac:dyDescent="0.3">
      <c r="C258" s="4" t="s">
        <v>0</v>
      </c>
      <c r="D258" s="14" t="s">
        <v>2</v>
      </c>
      <c r="E258" s="14" t="s">
        <v>3</v>
      </c>
      <c r="F258" s="15" t="s">
        <v>4</v>
      </c>
      <c r="H258" s="16" t="s">
        <v>2</v>
      </c>
      <c r="I258" s="14" t="s">
        <v>3</v>
      </c>
      <c r="J258" s="15" t="s">
        <v>4</v>
      </c>
      <c r="L258" s="16" t="s">
        <v>2</v>
      </c>
      <c r="M258" s="14" t="s">
        <v>3</v>
      </c>
      <c r="N258" s="15" t="s">
        <v>4</v>
      </c>
      <c r="P258" s="16" t="s">
        <v>2</v>
      </c>
      <c r="Q258" s="14" t="s">
        <v>3</v>
      </c>
      <c r="R258" s="15" t="s">
        <v>4</v>
      </c>
      <c r="U258" s="39" t="s">
        <v>15</v>
      </c>
      <c r="AC258" s="45">
        <v>0.75</v>
      </c>
      <c r="AD258" s="46">
        <v>1</v>
      </c>
      <c r="AE258" s="47" t="s">
        <v>13</v>
      </c>
      <c r="AF258" s="48" t="s">
        <v>11</v>
      </c>
      <c r="AH258" s="18" t="s">
        <v>10</v>
      </c>
      <c r="AI258" s="3" t="s">
        <v>11</v>
      </c>
    </row>
    <row r="259" spans="2:35" x14ac:dyDescent="0.25">
      <c r="B259" s="62" t="s">
        <v>42</v>
      </c>
      <c r="C259" s="1">
        <v>44753</v>
      </c>
      <c r="D259" s="7"/>
      <c r="E259" s="8"/>
      <c r="F259" s="9">
        <f>E259-D259</f>
        <v>0</v>
      </c>
      <c r="G259" s="42">
        <f>F259*24</f>
        <v>0</v>
      </c>
      <c r="H259" s="7"/>
      <c r="I259" s="8"/>
      <c r="J259" s="9">
        <f>I259-H259</f>
        <v>0</v>
      </c>
      <c r="L259" s="7"/>
      <c r="M259" s="8"/>
      <c r="N259" s="9">
        <f>M259-L259</f>
        <v>0</v>
      </c>
      <c r="P259" s="7"/>
      <c r="Q259" s="8"/>
      <c r="R259" s="9">
        <f>Q259-P259</f>
        <v>0</v>
      </c>
      <c r="U259" s="20">
        <f>F259-J259-N259-R259</f>
        <v>0</v>
      </c>
      <c r="AC259" s="43">
        <f>IF(G259&lt;12.01,0,IF(AND(G259&gt;12,G259&lt;13.01),G259-12,IF(G259&gt;3,1)))</f>
        <v>0</v>
      </c>
      <c r="AD259" s="44">
        <f>MAX(G259-13,0)</f>
        <v>0</v>
      </c>
      <c r="AE259" s="32"/>
      <c r="AF259" s="21"/>
      <c r="AH259" s="25"/>
      <c r="AI259" s="21"/>
    </row>
    <row r="260" spans="2:35" x14ac:dyDescent="0.25">
      <c r="B260" s="63"/>
      <c r="C260" s="1">
        <v>44754</v>
      </c>
      <c r="D260" s="10"/>
      <c r="E260" s="5"/>
      <c r="F260" s="11">
        <f t="shared" ref="F260:F265" si="184">E260-D260</f>
        <v>0</v>
      </c>
      <c r="G260" s="42">
        <f t="shared" ref="G260:G265" si="185">F260*24</f>
        <v>0</v>
      </c>
      <c r="H260" s="10"/>
      <c r="I260" s="5"/>
      <c r="J260" s="11">
        <f t="shared" ref="J260:J265" si="186">I260-H260</f>
        <v>0</v>
      </c>
      <c r="L260" s="10"/>
      <c r="M260" s="5"/>
      <c r="N260" s="11">
        <f>M260-L260</f>
        <v>0</v>
      </c>
      <c r="P260" s="10"/>
      <c r="Q260" s="5"/>
      <c r="R260" s="11">
        <f t="shared" ref="R260:R265" si="187">Q260-P260</f>
        <v>0</v>
      </c>
      <c r="U260" s="20">
        <f t="shared" ref="U260:U265" si="188">F260-J260-N260-R260</f>
        <v>0</v>
      </c>
      <c r="AC260" s="50">
        <f t="shared" ref="AC260:AC265" si="189">IF(G260&lt;12.01,0,IF(AND(G260&gt;12,G260&lt;13.01),G260-12,IF(G260&gt;3,1)))</f>
        <v>0</v>
      </c>
      <c r="AD260" s="49">
        <f t="shared" ref="AD260:AD265" si="190">MAX(G260-13,0)</f>
        <v>0</v>
      </c>
      <c r="AE260" s="29"/>
      <c r="AF260" s="22"/>
      <c r="AH260" s="26"/>
      <c r="AI260" s="22"/>
    </row>
    <row r="261" spans="2:35" x14ac:dyDescent="0.25">
      <c r="B261" s="63"/>
      <c r="C261" s="1">
        <v>44755</v>
      </c>
      <c r="D261" s="10"/>
      <c r="E261" s="5"/>
      <c r="F261" s="11">
        <f t="shared" si="184"/>
        <v>0</v>
      </c>
      <c r="G261" s="42">
        <f t="shared" si="185"/>
        <v>0</v>
      </c>
      <c r="H261" s="10"/>
      <c r="I261" s="5"/>
      <c r="J261" s="11">
        <f t="shared" si="186"/>
        <v>0</v>
      </c>
      <c r="L261" s="10"/>
      <c r="M261" s="5"/>
      <c r="N261" s="24">
        <f t="shared" ref="N261:N265" si="191">M261-L261</f>
        <v>0</v>
      </c>
      <c r="P261" s="10"/>
      <c r="Q261" s="5"/>
      <c r="R261" s="11">
        <f t="shared" si="187"/>
        <v>0</v>
      </c>
      <c r="U261" s="20">
        <f t="shared" si="188"/>
        <v>0</v>
      </c>
      <c r="AC261" s="50">
        <f t="shared" si="189"/>
        <v>0</v>
      </c>
      <c r="AD261" s="49">
        <f t="shared" si="190"/>
        <v>0</v>
      </c>
      <c r="AE261" s="29"/>
      <c r="AF261" s="22"/>
      <c r="AH261" s="26"/>
      <c r="AI261" s="22"/>
    </row>
    <row r="262" spans="2:35" x14ac:dyDescent="0.25">
      <c r="B262" s="63"/>
      <c r="C262" s="1">
        <v>44756</v>
      </c>
      <c r="D262" s="10"/>
      <c r="E262" s="5"/>
      <c r="F262" s="11">
        <f t="shared" si="184"/>
        <v>0</v>
      </c>
      <c r="G262" s="42">
        <f t="shared" si="185"/>
        <v>0</v>
      </c>
      <c r="H262" s="10"/>
      <c r="I262" s="5"/>
      <c r="J262" s="11">
        <f t="shared" si="186"/>
        <v>0</v>
      </c>
      <c r="L262" s="10"/>
      <c r="M262" s="5"/>
      <c r="N262" s="11">
        <f t="shared" si="191"/>
        <v>0</v>
      </c>
      <c r="P262" s="10"/>
      <c r="Q262" s="5"/>
      <c r="R262" s="11">
        <f t="shared" si="187"/>
        <v>0</v>
      </c>
      <c r="U262" s="20">
        <f t="shared" si="188"/>
        <v>0</v>
      </c>
      <c r="AC262" s="50">
        <f t="shared" si="189"/>
        <v>0</v>
      </c>
      <c r="AD262" s="49">
        <f t="shared" si="190"/>
        <v>0</v>
      </c>
      <c r="AE262" s="29"/>
      <c r="AF262" s="22"/>
      <c r="AH262" s="26"/>
      <c r="AI262" s="22"/>
    </row>
    <row r="263" spans="2:35" ht="15.75" thickBot="1" x14ac:dyDescent="0.3">
      <c r="B263" s="63"/>
      <c r="C263" s="1">
        <v>44757</v>
      </c>
      <c r="D263" s="10"/>
      <c r="E263" s="5"/>
      <c r="F263" s="11">
        <f t="shared" si="184"/>
        <v>0</v>
      </c>
      <c r="G263" s="42">
        <f t="shared" si="185"/>
        <v>0</v>
      </c>
      <c r="H263" s="10"/>
      <c r="I263" s="5"/>
      <c r="J263" s="11">
        <f t="shared" si="186"/>
        <v>0</v>
      </c>
      <c r="L263" s="10"/>
      <c r="M263" s="5"/>
      <c r="N263" s="11">
        <f t="shared" si="191"/>
        <v>0</v>
      </c>
      <c r="P263" s="10"/>
      <c r="Q263" s="5"/>
      <c r="R263" s="11">
        <f t="shared" si="187"/>
        <v>0</v>
      </c>
      <c r="U263" s="20">
        <f t="shared" si="188"/>
        <v>0</v>
      </c>
      <c r="AC263" s="50">
        <f t="shared" si="189"/>
        <v>0</v>
      </c>
      <c r="AD263" s="49">
        <f t="shared" si="190"/>
        <v>0</v>
      </c>
      <c r="AE263" s="29"/>
      <c r="AF263" s="22"/>
      <c r="AH263" s="26"/>
      <c r="AI263" s="22"/>
    </row>
    <row r="264" spans="2:35" ht="15.75" thickBot="1" x14ac:dyDescent="0.3">
      <c r="B264" s="63"/>
      <c r="C264" s="1">
        <v>44758</v>
      </c>
      <c r="D264" s="10"/>
      <c r="E264" s="5"/>
      <c r="F264" s="24">
        <f t="shared" si="184"/>
        <v>0</v>
      </c>
      <c r="G264" s="42">
        <f t="shared" si="185"/>
        <v>0</v>
      </c>
      <c r="H264" s="10"/>
      <c r="I264" s="5"/>
      <c r="J264" s="11">
        <f t="shared" si="186"/>
        <v>0</v>
      </c>
      <c r="L264" s="10"/>
      <c r="M264" s="5"/>
      <c r="N264" s="11">
        <f t="shared" si="191"/>
        <v>0</v>
      </c>
      <c r="P264" s="10"/>
      <c r="Q264" s="5"/>
      <c r="R264" s="11">
        <f t="shared" si="187"/>
        <v>0</v>
      </c>
      <c r="U264" s="20">
        <f t="shared" si="188"/>
        <v>0</v>
      </c>
      <c r="X264" s="65" t="s">
        <v>14</v>
      </c>
      <c r="Y264" s="66"/>
      <c r="Z264" s="66"/>
      <c r="AA264" s="67"/>
      <c r="AC264" s="50">
        <f t="shared" si="189"/>
        <v>0</v>
      </c>
      <c r="AD264" s="49">
        <f t="shared" si="190"/>
        <v>0</v>
      </c>
      <c r="AE264" s="29"/>
      <c r="AF264" s="22"/>
      <c r="AH264" s="26"/>
      <c r="AI264" s="22"/>
    </row>
    <row r="265" spans="2:35" ht="15.75" thickBot="1" x14ac:dyDescent="0.3">
      <c r="B265" s="64"/>
      <c r="C265" s="53">
        <v>44759</v>
      </c>
      <c r="D265" s="12"/>
      <c r="E265" s="6"/>
      <c r="F265" s="13">
        <f t="shared" si="184"/>
        <v>0</v>
      </c>
      <c r="G265" s="42">
        <f t="shared" si="185"/>
        <v>0</v>
      </c>
      <c r="H265" s="12"/>
      <c r="I265" s="6"/>
      <c r="J265" s="13">
        <f t="shared" si="186"/>
        <v>0</v>
      </c>
      <c r="L265" s="12"/>
      <c r="M265" s="6"/>
      <c r="N265" s="13">
        <f t="shared" si="191"/>
        <v>0</v>
      </c>
      <c r="P265" s="12"/>
      <c r="Q265" s="6"/>
      <c r="R265" s="13">
        <f t="shared" si="187"/>
        <v>0</v>
      </c>
      <c r="U265" s="20">
        <f t="shared" si="188"/>
        <v>0</v>
      </c>
      <c r="V265" s="37" t="s">
        <v>16</v>
      </c>
      <c r="X265" s="19">
        <v>1.25</v>
      </c>
      <c r="Y265" s="30">
        <v>1.5</v>
      </c>
      <c r="Z265" s="31" t="s">
        <v>13</v>
      </c>
      <c r="AA265" s="15" t="s">
        <v>11</v>
      </c>
      <c r="AC265" s="51">
        <f t="shared" si="189"/>
        <v>0</v>
      </c>
      <c r="AD265" s="52">
        <f t="shared" si="190"/>
        <v>0</v>
      </c>
      <c r="AE265" s="33"/>
      <c r="AF265" s="34"/>
      <c r="AH265" s="27"/>
      <c r="AI265" s="23"/>
    </row>
    <row r="266" spans="2:35" ht="15.75" thickBot="1" x14ac:dyDescent="0.3">
      <c r="T266" s="17" t="s">
        <v>12</v>
      </c>
      <c r="U266" s="28">
        <v>1.4583333333333333</v>
      </c>
      <c r="V266" s="38">
        <f>U266*24</f>
        <v>35</v>
      </c>
      <c r="X266" s="41">
        <f>IF(V266&lt;35.01,0,IF(AND(V266&gt;35,V266&lt;43.01),V266-35,IF(V266&gt;43,8)))</f>
        <v>0</v>
      </c>
      <c r="Y266" s="40">
        <f>MAX(V266-43,0)</f>
        <v>0</v>
      </c>
      <c r="Z266" s="35">
        <v>11.64</v>
      </c>
      <c r="AA266" s="36"/>
    </row>
    <row r="267" spans="2:35" ht="15.75" thickBot="1" x14ac:dyDescent="0.3"/>
    <row r="268" spans="2:35" ht="15.75" thickBot="1" x14ac:dyDescent="0.3">
      <c r="C268" s="60" t="s">
        <v>1</v>
      </c>
      <c r="D268" s="61"/>
      <c r="E268" s="61"/>
      <c r="F268" s="68"/>
      <c r="H268" s="60" t="s">
        <v>6</v>
      </c>
      <c r="I268" s="61"/>
      <c r="J268" s="68"/>
      <c r="L268" s="60" t="s">
        <v>7</v>
      </c>
      <c r="M268" s="61"/>
      <c r="N268" s="68"/>
      <c r="P268" s="60" t="s">
        <v>7</v>
      </c>
      <c r="Q268" s="61"/>
      <c r="R268" s="68"/>
      <c r="U268" s="17" t="s">
        <v>8</v>
      </c>
      <c r="AC268" s="60" t="s">
        <v>17</v>
      </c>
      <c r="AD268" s="61"/>
      <c r="AE268" s="61"/>
      <c r="AF268" s="68"/>
      <c r="AH268" s="60" t="s">
        <v>9</v>
      </c>
      <c r="AI268" s="68"/>
    </row>
    <row r="269" spans="2:35" ht="15.75" thickBot="1" x14ac:dyDescent="0.3">
      <c r="C269" s="4" t="s">
        <v>0</v>
      </c>
      <c r="D269" s="14" t="s">
        <v>2</v>
      </c>
      <c r="E269" s="14" t="s">
        <v>3</v>
      </c>
      <c r="F269" s="15" t="s">
        <v>4</v>
      </c>
      <c r="H269" s="16" t="s">
        <v>2</v>
      </c>
      <c r="I269" s="14" t="s">
        <v>3</v>
      </c>
      <c r="J269" s="15" t="s">
        <v>4</v>
      </c>
      <c r="L269" s="16" t="s">
        <v>2</v>
      </c>
      <c r="M269" s="14" t="s">
        <v>3</v>
      </c>
      <c r="N269" s="15" t="s">
        <v>4</v>
      </c>
      <c r="P269" s="16" t="s">
        <v>2</v>
      </c>
      <c r="Q269" s="14" t="s">
        <v>3</v>
      </c>
      <c r="R269" s="15" t="s">
        <v>4</v>
      </c>
      <c r="U269" s="39" t="s">
        <v>15</v>
      </c>
      <c r="AC269" s="45">
        <v>0.75</v>
      </c>
      <c r="AD269" s="46">
        <v>1</v>
      </c>
      <c r="AE269" s="47" t="s">
        <v>13</v>
      </c>
      <c r="AF269" s="48" t="s">
        <v>11</v>
      </c>
      <c r="AH269" s="18" t="s">
        <v>10</v>
      </c>
      <c r="AI269" s="3" t="s">
        <v>11</v>
      </c>
    </row>
    <row r="270" spans="2:35" x14ac:dyDescent="0.25">
      <c r="B270" s="62" t="s">
        <v>43</v>
      </c>
      <c r="C270" s="1">
        <v>44760</v>
      </c>
      <c r="D270" s="7"/>
      <c r="E270" s="8"/>
      <c r="F270" s="9">
        <f>E270-D270</f>
        <v>0</v>
      </c>
      <c r="G270" s="42">
        <f>F270*24</f>
        <v>0</v>
      </c>
      <c r="H270" s="7"/>
      <c r="I270" s="8"/>
      <c r="J270" s="9">
        <f>I270-H270</f>
        <v>0</v>
      </c>
      <c r="L270" s="7"/>
      <c r="M270" s="8"/>
      <c r="N270" s="9">
        <f>M270-L270</f>
        <v>0</v>
      </c>
      <c r="P270" s="7"/>
      <c r="Q270" s="8"/>
      <c r="R270" s="9">
        <f>Q270-P270</f>
        <v>0</v>
      </c>
      <c r="U270" s="20">
        <f>F270-J270-N270-R270</f>
        <v>0</v>
      </c>
      <c r="AC270" s="43">
        <f>IF(G270&lt;12.01,0,IF(AND(G270&gt;12,G270&lt;13.01),G270-12,IF(G270&gt;3,1)))</f>
        <v>0</v>
      </c>
      <c r="AD270" s="44">
        <f>MAX(G270-13,0)</f>
        <v>0</v>
      </c>
      <c r="AE270" s="32"/>
      <c r="AF270" s="21"/>
      <c r="AH270" s="25"/>
      <c r="AI270" s="21"/>
    </row>
    <row r="271" spans="2:35" x14ac:dyDescent="0.25">
      <c r="B271" s="63"/>
      <c r="C271" s="1">
        <v>44761</v>
      </c>
      <c r="D271" s="10">
        <v>0.33333333333333331</v>
      </c>
      <c r="E271" s="5">
        <v>0.79166666666666663</v>
      </c>
      <c r="F271" s="11">
        <f t="shared" ref="F271:F276" si="192">E271-D271</f>
        <v>0.45833333333333331</v>
      </c>
      <c r="G271" s="42">
        <f t="shared" ref="G271:G276" si="193">F271*24</f>
        <v>11</v>
      </c>
      <c r="H271" s="10">
        <v>0.5625</v>
      </c>
      <c r="I271" s="5">
        <v>0.60416666666666663</v>
      </c>
      <c r="J271" s="11">
        <f t="shared" ref="J271:J276" si="194">I271-H271</f>
        <v>4.166666666666663E-2</v>
      </c>
      <c r="L271" s="10">
        <v>0.72222222222222221</v>
      </c>
      <c r="M271" s="5">
        <v>0.73611111111111116</v>
      </c>
      <c r="N271" s="11">
        <f>M271-L271</f>
        <v>1.3888888888888951E-2</v>
      </c>
      <c r="P271" s="10"/>
      <c r="Q271" s="5"/>
      <c r="R271" s="11">
        <f t="shared" ref="R271:R276" si="195">Q271-P271</f>
        <v>0</v>
      </c>
      <c r="U271" s="20">
        <f t="shared" ref="U271:U276" si="196">F271-J271-N271-R271</f>
        <v>0.40277777777777773</v>
      </c>
      <c r="AC271" s="50">
        <f t="shared" ref="AC271:AC276" si="197">IF(G271&lt;12.01,0,IF(AND(G271&gt;12,G271&lt;13.01),G271-12,IF(G271&gt;3,1)))</f>
        <v>0</v>
      </c>
      <c r="AD271" s="49">
        <f t="shared" ref="AD271:AD276" si="198">MAX(G271-13,0)</f>
        <v>0</v>
      </c>
      <c r="AE271" s="29"/>
      <c r="AF271" s="22"/>
      <c r="AH271" s="26"/>
      <c r="AI271" s="22"/>
    </row>
    <row r="272" spans="2:35" x14ac:dyDescent="0.25">
      <c r="B272" s="63"/>
      <c r="C272" s="1">
        <v>44762</v>
      </c>
      <c r="D272" s="10">
        <v>0.32291666666666669</v>
      </c>
      <c r="E272" s="5">
        <v>0.78125</v>
      </c>
      <c r="F272" s="11">
        <f t="shared" si="192"/>
        <v>0.45833333333333331</v>
      </c>
      <c r="G272" s="42">
        <f t="shared" si="193"/>
        <v>11</v>
      </c>
      <c r="H272" s="10">
        <v>0.45833333333333331</v>
      </c>
      <c r="I272" s="5">
        <v>0.50694444444444442</v>
      </c>
      <c r="J272" s="11">
        <f t="shared" si="194"/>
        <v>4.8611111111111105E-2</v>
      </c>
      <c r="L272" s="10">
        <v>0.62847222222222221</v>
      </c>
      <c r="M272" s="5">
        <v>0.64236111111111116</v>
      </c>
      <c r="N272" s="24">
        <f t="shared" ref="N272:N276" si="199">M272-L272</f>
        <v>1.3888888888888951E-2</v>
      </c>
      <c r="P272" s="10"/>
      <c r="Q272" s="5"/>
      <c r="R272" s="11">
        <f t="shared" si="195"/>
        <v>0</v>
      </c>
      <c r="U272" s="20">
        <f t="shared" si="196"/>
        <v>0.39583333333333326</v>
      </c>
      <c r="AC272" s="50">
        <f t="shared" si="197"/>
        <v>0</v>
      </c>
      <c r="AD272" s="49">
        <f t="shared" si="198"/>
        <v>0</v>
      </c>
      <c r="AE272" s="29"/>
      <c r="AF272" s="22"/>
      <c r="AH272" s="26"/>
      <c r="AI272" s="22"/>
    </row>
    <row r="273" spans="2:35" x14ac:dyDescent="0.25">
      <c r="B273" s="63"/>
      <c r="C273" s="1">
        <v>44763</v>
      </c>
      <c r="D273" s="10">
        <v>0.27083333333333331</v>
      </c>
      <c r="E273" s="5">
        <v>0.69791666666666663</v>
      </c>
      <c r="F273" s="11">
        <f t="shared" si="192"/>
        <v>0.42708333333333331</v>
      </c>
      <c r="G273" s="42">
        <f t="shared" si="193"/>
        <v>10.25</v>
      </c>
      <c r="H273" s="10"/>
      <c r="I273" s="5"/>
      <c r="J273" s="11">
        <f t="shared" si="194"/>
        <v>0</v>
      </c>
      <c r="L273" s="10">
        <v>0.61111111111111116</v>
      </c>
      <c r="M273" s="5">
        <v>0.625</v>
      </c>
      <c r="N273" s="11">
        <f t="shared" si="199"/>
        <v>1.388888888888884E-2</v>
      </c>
      <c r="P273" s="10"/>
      <c r="Q273" s="5"/>
      <c r="R273" s="11">
        <f t="shared" si="195"/>
        <v>0</v>
      </c>
      <c r="U273" s="20">
        <f t="shared" si="196"/>
        <v>0.41319444444444448</v>
      </c>
      <c r="AC273" s="50">
        <f t="shared" si="197"/>
        <v>0</v>
      </c>
      <c r="AD273" s="49">
        <f t="shared" si="198"/>
        <v>0</v>
      </c>
      <c r="AE273" s="29"/>
      <c r="AF273" s="22"/>
      <c r="AH273" s="26"/>
      <c r="AI273" s="22"/>
    </row>
    <row r="274" spans="2:35" ht="15.75" thickBot="1" x14ac:dyDescent="0.3">
      <c r="B274" s="63"/>
      <c r="C274" s="1">
        <v>44764</v>
      </c>
      <c r="D274" s="10">
        <v>0.34375</v>
      </c>
      <c r="E274" s="5">
        <v>0.55208333333333337</v>
      </c>
      <c r="F274" s="11">
        <f t="shared" si="192"/>
        <v>0.20833333333333337</v>
      </c>
      <c r="G274" s="42">
        <f t="shared" si="193"/>
        <v>5.0000000000000009</v>
      </c>
      <c r="H274" s="10"/>
      <c r="I274" s="5"/>
      <c r="J274" s="11">
        <f t="shared" si="194"/>
        <v>0</v>
      </c>
      <c r="L274" s="10">
        <v>0.4236111111111111</v>
      </c>
      <c r="M274" s="5">
        <v>0.4375</v>
      </c>
      <c r="N274" s="11">
        <f t="shared" si="199"/>
        <v>1.3888888888888895E-2</v>
      </c>
      <c r="P274" s="10"/>
      <c r="Q274" s="5"/>
      <c r="R274" s="11">
        <f t="shared" si="195"/>
        <v>0</v>
      </c>
      <c r="U274" s="20">
        <f t="shared" si="196"/>
        <v>0.19444444444444448</v>
      </c>
      <c r="AC274" s="50">
        <f t="shared" si="197"/>
        <v>0</v>
      </c>
      <c r="AD274" s="49">
        <f t="shared" si="198"/>
        <v>0</v>
      </c>
      <c r="AE274" s="29"/>
      <c r="AF274" s="22"/>
      <c r="AH274" s="26"/>
      <c r="AI274" s="22"/>
    </row>
    <row r="275" spans="2:35" ht="15.75" thickBot="1" x14ac:dyDescent="0.3">
      <c r="B275" s="63"/>
      <c r="C275" s="1">
        <v>44765</v>
      </c>
      <c r="D275" s="10"/>
      <c r="E275" s="5"/>
      <c r="F275" s="24">
        <f t="shared" si="192"/>
        <v>0</v>
      </c>
      <c r="G275" s="42">
        <f t="shared" si="193"/>
        <v>0</v>
      </c>
      <c r="H275" s="10"/>
      <c r="I275" s="5"/>
      <c r="J275" s="11">
        <f t="shared" si="194"/>
        <v>0</v>
      </c>
      <c r="L275" s="10"/>
      <c r="M275" s="5"/>
      <c r="N275" s="11">
        <f t="shared" si="199"/>
        <v>0</v>
      </c>
      <c r="P275" s="10"/>
      <c r="Q275" s="5"/>
      <c r="R275" s="11">
        <f t="shared" si="195"/>
        <v>0</v>
      </c>
      <c r="U275" s="20">
        <f t="shared" si="196"/>
        <v>0</v>
      </c>
      <c r="X275" s="65" t="s">
        <v>14</v>
      </c>
      <c r="Y275" s="66"/>
      <c r="Z275" s="66"/>
      <c r="AA275" s="67"/>
      <c r="AC275" s="50">
        <f t="shared" si="197"/>
        <v>0</v>
      </c>
      <c r="AD275" s="49">
        <f t="shared" si="198"/>
        <v>0</v>
      </c>
      <c r="AE275" s="29"/>
      <c r="AF275" s="22"/>
      <c r="AH275" s="26"/>
      <c r="AI275" s="22"/>
    </row>
    <row r="276" spans="2:35" ht="15.75" thickBot="1" x14ac:dyDescent="0.3">
      <c r="B276" s="64"/>
      <c r="C276" s="53">
        <v>44766</v>
      </c>
      <c r="D276" s="12">
        <v>0.33333333333333331</v>
      </c>
      <c r="E276" s="6">
        <v>0.84375</v>
      </c>
      <c r="F276" s="13">
        <f t="shared" si="192"/>
        <v>0.51041666666666674</v>
      </c>
      <c r="G276" s="42">
        <f t="shared" si="193"/>
        <v>12.250000000000002</v>
      </c>
      <c r="H276" s="12">
        <v>0.57638888888888884</v>
      </c>
      <c r="I276" s="6">
        <v>0.60416666666666663</v>
      </c>
      <c r="J276" s="13">
        <f t="shared" si="194"/>
        <v>2.777777777777779E-2</v>
      </c>
      <c r="L276" s="12">
        <v>0.72916666666666663</v>
      </c>
      <c r="M276" s="6">
        <v>0.74305555555555558</v>
      </c>
      <c r="N276" s="13">
        <f t="shared" si="199"/>
        <v>1.3888888888888951E-2</v>
      </c>
      <c r="P276" s="12"/>
      <c r="Q276" s="6"/>
      <c r="R276" s="13">
        <f t="shared" si="195"/>
        <v>0</v>
      </c>
      <c r="U276" s="20">
        <f t="shared" si="196"/>
        <v>0.46875</v>
      </c>
      <c r="V276" s="37" t="s">
        <v>16</v>
      </c>
      <c r="X276" s="19">
        <v>1.25</v>
      </c>
      <c r="Y276" s="30">
        <v>1.5</v>
      </c>
      <c r="Z276" s="31" t="s">
        <v>13</v>
      </c>
      <c r="AA276" s="15" t="s">
        <v>11</v>
      </c>
      <c r="AC276" s="51">
        <f t="shared" si="197"/>
        <v>0.25000000000000178</v>
      </c>
      <c r="AD276" s="52">
        <f t="shared" si="198"/>
        <v>0</v>
      </c>
      <c r="AE276" s="33"/>
      <c r="AF276" s="34"/>
      <c r="AH276" s="27" t="s">
        <v>20</v>
      </c>
      <c r="AI276" s="23">
        <v>8.82</v>
      </c>
    </row>
    <row r="277" spans="2:35" ht="15.75" thickBot="1" x14ac:dyDescent="0.3">
      <c r="T277" s="17" t="s">
        <v>12</v>
      </c>
      <c r="U277" s="28">
        <f>U270+U271+U272+U273+U274+U275+U276</f>
        <v>1.8749999999999998</v>
      </c>
      <c r="V277" s="38">
        <f>U277*24</f>
        <v>44.999999999999993</v>
      </c>
      <c r="X277" s="41">
        <f>IF(V277&lt;35.01,0,IF(AND(V277&gt;35,V277&lt;43.01),V277-35,IF(V277&gt;43,8)))</f>
        <v>8</v>
      </c>
      <c r="Y277" s="40">
        <f>MAX(V277-43,0)</f>
        <v>1.9999999999999929</v>
      </c>
      <c r="Z277" s="35">
        <v>11.64</v>
      </c>
      <c r="AA277" s="36"/>
    </row>
    <row r="278" spans="2:35" ht="15.75" thickBot="1" x14ac:dyDescent="0.3"/>
    <row r="279" spans="2:35" ht="15.75" thickBot="1" x14ac:dyDescent="0.3">
      <c r="C279" s="60" t="s">
        <v>1</v>
      </c>
      <c r="D279" s="61"/>
      <c r="E279" s="61"/>
      <c r="F279" s="68"/>
      <c r="H279" s="60" t="s">
        <v>6</v>
      </c>
      <c r="I279" s="61"/>
      <c r="J279" s="68"/>
      <c r="L279" s="60" t="s">
        <v>7</v>
      </c>
      <c r="M279" s="61"/>
      <c r="N279" s="68"/>
      <c r="P279" s="60" t="s">
        <v>7</v>
      </c>
      <c r="Q279" s="61"/>
      <c r="R279" s="68"/>
      <c r="U279" s="17" t="s">
        <v>8</v>
      </c>
      <c r="AC279" s="60" t="s">
        <v>17</v>
      </c>
      <c r="AD279" s="61"/>
      <c r="AE279" s="61"/>
      <c r="AF279" s="68"/>
      <c r="AH279" s="60" t="s">
        <v>9</v>
      </c>
      <c r="AI279" s="68"/>
    </row>
    <row r="280" spans="2:35" ht="15.75" thickBot="1" x14ac:dyDescent="0.3">
      <c r="C280" s="4" t="s">
        <v>0</v>
      </c>
      <c r="D280" s="14" t="s">
        <v>2</v>
      </c>
      <c r="E280" s="14" t="s">
        <v>3</v>
      </c>
      <c r="F280" s="15" t="s">
        <v>4</v>
      </c>
      <c r="H280" s="16" t="s">
        <v>2</v>
      </c>
      <c r="I280" s="14" t="s">
        <v>3</v>
      </c>
      <c r="J280" s="15" t="s">
        <v>4</v>
      </c>
      <c r="L280" s="16" t="s">
        <v>2</v>
      </c>
      <c r="M280" s="14" t="s">
        <v>3</v>
      </c>
      <c r="N280" s="15" t="s">
        <v>4</v>
      </c>
      <c r="P280" s="16" t="s">
        <v>2</v>
      </c>
      <c r="Q280" s="14" t="s">
        <v>3</v>
      </c>
      <c r="R280" s="15" t="s">
        <v>4</v>
      </c>
      <c r="U280" s="39" t="s">
        <v>15</v>
      </c>
      <c r="AC280" s="45">
        <v>0.75</v>
      </c>
      <c r="AD280" s="46">
        <v>1</v>
      </c>
      <c r="AE280" s="47" t="s">
        <v>13</v>
      </c>
      <c r="AF280" s="48" t="s">
        <v>11</v>
      </c>
      <c r="AH280" s="18" t="s">
        <v>10</v>
      </c>
      <c r="AI280" s="3" t="s">
        <v>11</v>
      </c>
    </row>
    <row r="281" spans="2:35" x14ac:dyDescent="0.25">
      <c r="B281" s="62" t="s">
        <v>44</v>
      </c>
      <c r="C281" s="1">
        <v>44767</v>
      </c>
      <c r="D281" s="7">
        <v>0.375</v>
      </c>
      <c r="E281" s="8">
        <v>0.72916666666666663</v>
      </c>
      <c r="F281" s="9">
        <f>E281-D281</f>
        <v>0.35416666666666663</v>
      </c>
      <c r="G281" s="42">
        <f>F281*24</f>
        <v>8.5</v>
      </c>
      <c r="H281" s="7">
        <v>0.5</v>
      </c>
      <c r="I281" s="8">
        <v>0.54861111111111116</v>
      </c>
      <c r="J281" s="9">
        <f>I281-H281</f>
        <v>4.861111111111116E-2</v>
      </c>
      <c r="L281" s="7">
        <v>0.61805555555555558</v>
      </c>
      <c r="M281" s="8">
        <v>0.63194444444444442</v>
      </c>
      <c r="N281" s="9">
        <f>M281-L281</f>
        <v>1.388888888888884E-2</v>
      </c>
      <c r="P281" s="7"/>
      <c r="Q281" s="8"/>
      <c r="R281" s="9">
        <f>Q281-P281</f>
        <v>0</v>
      </c>
      <c r="U281" s="20">
        <f>F281-J281-N281-R281</f>
        <v>0.29166666666666663</v>
      </c>
      <c r="AC281" s="43">
        <f>IF(G281&lt;12.01,0,IF(AND(G281&gt;12,G281&lt;13.01),G281-12,IF(G281&gt;3,1)))</f>
        <v>0</v>
      </c>
      <c r="AD281" s="44">
        <f>MAX(G281-13,0)</f>
        <v>0</v>
      </c>
      <c r="AE281" s="32"/>
      <c r="AF281" s="21"/>
      <c r="AH281" s="25"/>
      <c r="AI281" s="21"/>
    </row>
    <row r="282" spans="2:35" x14ac:dyDescent="0.25">
      <c r="B282" s="63"/>
      <c r="C282" s="1">
        <v>44768</v>
      </c>
      <c r="D282" s="10">
        <v>0.38541666666666669</v>
      </c>
      <c r="E282" s="5">
        <v>0.79166666666666663</v>
      </c>
      <c r="F282" s="11">
        <f t="shared" ref="F282:F287" si="200">E282-D282</f>
        <v>0.40624999999999994</v>
      </c>
      <c r="G282" s="42">
        <f t="shared" ref="G282:G287" si="201">F282*24</f>
        <v>9.7499999999999982</v>
      </c>
      <c r="H282" s="10">
        <v>0.48958333333333331</v>
      </c>
      <c r="I282" s="5">
        <v>0.51041666666666663</v>
      </c>
      <c r="J282" s="11">
        <f t="shared" ref="J282:J287" si="202">I282-H282</f>
        <v>2.0833333333333315E-2</v>
      </c>
      <c r="L282" s="10">
        <v>0.70833333333333337</v>
      </c>
      <c r="M282" s="5">
        <v>0.72222222222222221</v>
      </c>
      <c r="N282" s="11">
        <f>M282-L282</f>
        <v>1.388888888888884E-2</v>
      </c>
      <c r="P282" s="10"/>
      <c r="Q282" s="5"/>
      <c r="R282" s="11">
        <f t="shared" ref="R282:R287" si="203">Q282-P282</f>
        <v>0</v>
      </c>
      <c r="U282" s="20">
        <f t="shared" ref="U282:U287" si="204">F282-J282-N282-R282</f>
        <v>0.37152777777777779</v>
      </c>
      <c r="AC282" s="50">
        <f t="shared" ref="AC282:AC287" si="205">IF(G282&lt;12.01,0,IF(AND(G282&gt;12,G282&lt;13.01),G282-12,IF(G282&gt;3,1)))</f>
        <v>0</v>
      </c>
      <c r="AD282" s="49">
        <f t="shared" ref="AD282:AD287" si="206">MAX(G282-13,0)</f>
        <v>0</v>
      </c>
      <c r="AE282" s="29"/>
      <c r="AF282" s="22"/>
      <c r="AH282" s="26" t="s">
        <v>20</v>
      </c>
      <c r="AI282" s="22">
        <v>8.82</v>
      </c>
    </row>
    <row r="283" spans="2:35" x14ac:dyDescent="0.25">
      <c r="B283" s="63"/>
      <c r="C283" s="1">
        <v>44769</v>
      </c>
      <c r="D283" s="10">
        <v>0.58333333333333337</v>
      </c>
      <c r="E283" s="5">
        <v>0.86458333333333337</v>
      </c>
      <c r="F283" s="11">
        <f t="shared" si="200"/>
        <v>0.28125</v>
      </c>
      <c r="G283" s="42">
        <f t="shared" si="201"/>
        <v>6.75</v>
      </c>
      <c r="H283" s="10"/>
      <c r="I283" s="5"/>
      <c r="J283" s="11">
        <f t="shared" si="202"/>
        <v>0</v>
      </c>
      <c r="L283" s="10">
        <v>0.70833333333333337</v>
      </c>
      <c r="M283" s="5">
        <v>0.72222222222222221</v>
      </c>
      <c r="N283" s="24">
        <f t="shared" ref="N283:N287" si="207">M283-L283</f>
        <v>1.388888888888884E-2</v>
      </c>
      <c r="P283" s="10"/>
      <c r="Q283" s="5"/>
      <c r="R283" s="11">
        <f t="shared" si="203"/>
        <v>0</v>
      </c>
      <c r="U283" s="20">
        <f t="shared" si="204"/>
        <v>0.26736111111111116</v>
      </c>
      <c r="AC283" s="50">
        <f t="shared" si="205"/>
        <v>0</v>
      </c>
      <c r="AD283" s="49">
        <f t="shared" si="206"/>
        <v>0</v>
      </c>
      <c r="AE283" s="29"/>
      <c r="AF283" s="22"/>
      <c r="AH283" s="26"/>
      <c r="AI283" s="22"/>
    </row>
    <row r="284" spans="2:35" x14ac:dyDescent="0.25">
      <c r="B284" s="63"/>
      <c r="C284" s="1">
        <v>44770</v>
      </c>
      <c r="D284" s="10">
        <v>0.35416666666666669</v>
      </c>
      <c r="E284" s="5">
        <v>0.72916666666666663</v>
      </c>
      <c r="F284" s="11">
        <f t="shared" si="200"/>
        <v>0.37499999999999994</v>
      </c>
      <c r="G284" s="42">
        <f t="shared" si="201"/>
        <v>8.9999999999999982</v>
      </c>
      <c r="H284" s="10">
        <v>0.4861111111111111</v>
      </c>
      <c r="I284" s="5">
        <v>0.53472222222222221</v>
      </c>
      <c r="J284" s="11">
        <f t="shared" si="202"/>
        <v>4.8611111111111105E-2</v>
      </c>
      <c r="L284" s="10">
        <v>0.43055555555555558</v>
      </c>
      <c r="M284" s="5">
        <v>0.44444444444444442</v>
      </c>
      <c r="N284" s="11">
        <f t="shared" si="207"/>
        <v>1.388888888888884E-2</v>
      </c>
      <c r="P284" s="10"/>
      <c r="Q284" s="5"/>
      <c r="R284" s="11">
        <f t="shared" si="203"/>
        <v>0</v>
      </c>
      <c r="U284" s="20">
        <f t="shared" si="204"/>
        <v>0.3125</v>
      </c>
      <c r="AC284" s="50">
        <f t="shared" si="205"/>
        <v>0</v>
      </c>
      <c r="AD284" s="49">
        <f t="shared" si="206"/>
        <v>0</v>
      </c>
      <c r="AE284" s="29"/>
      <c r="AF284" s="22"/>
      <c r="AH284" s="26"/>
      <c r="AI284" s="22"/>
    </row>
    <row r="285" spans="2:35" ht="15.75" thickBot="1" x14ac:dyDescent="0.3">
      <c r="B285" s="63"/>
      <c r="C285" s="1">
        <v>44771</v>
      </c>
      <c r="D285" s="10">
        <v>0.375</v>
      </c>
      <c r="E285" s="5">
        <v>0.78125</v>
      </c>
      <c r="F285" s="11">
        <f t="shared" si="200"/>
        <v>0.40625</v>
      </c>
      <c r="G285" s="42">
        <f t="shared" si="201"/>
        <v>9.75</v>
      </c>
      <c r="H285" s="10">
        <v>0.49305555555555558</v>
      </c>
      <c r="I285" s="5">
        <v>0.53472222222222221</v>
      </c>
      <c r="J285" s="11">
        <f t="shared" si="202"/>
        <v>4.166666666666663E-2</v>
      </c>
      <c r="L285" s="10">
        <v>0.41666666666666669</v>
      </c>
      <c r="M285" s="5">
        <v>0.43055555555555558</v>
      </c>
      <c r="N285" s="11">
        <f t="shared" si="207"/>
        <v>1.3888888888888895E-2</v>
      </c>
      <c r="P285" s="10"/>
      <c r="Q285" s="5"/>
      <c r="R285" s="11">
        <f t="shared" si="203"/>
        <v>0</v>
      </c>
      <c r="U285" s="20">
        <f t="shared" si="204"/>
        <v>0.35069444444444448</v>
      </c>
      <c r="AC285" s="50">
        <f t="shared" si="205"/>
        <v>0</v>
      </c>
      <c r="AD285" s="49">
        <f t="shared" si="206"/>
        <v>0</v>
      </c>
      <c r="AE285" s="29"/>
      <c r="AF285" s="22"/>
      <c r="AH285" s="26"/>
      <c r="AI285" s="22"/>
    </row>
    <row r="286" spans="2:35" ht="15.75" thickBot="1" x14ac:dyDescent="0.3">
      <c r="B286" s="63"/>
      <c r="C286" s="1">
        <v>44772</v>
      </c>
      <c r="D286" s="10"/>
      <c r="E286" s="5"/>
      <c r="F286" s="24">
        <f t="shared" si="200"/>
        <v>0</v>
      </c>
      <c r="G286" s="42">
        <f t="shared" si="201"/>
        <v>0</v>
      </c>
      <c r="H286" s="10"/>
      <c r="I286" s="5"/>
      <c r="J286" s="11">
        <f t="shared" si="202"/>
        <v>0</v>
      </c>
      <c r="L286" s="10"/>
      <c r="M286" s="5"/>
      <c r="N286" s="11">
        <f t="shared" si="207"/>
        <v>0</v>
      </c>
      <c r="P286" s="10"/>
      <c r="Q286" s="5"/>
      <c r="R286" s="11">
        <f t="shared" si="203"/>
        <v>0</v>
      </c>
      <c r="U286" s="20">
        <f t="shared" si="204"/>
        <v>0</v>
      </c>
      <c r="X286" s="65" t="s">
        <v>14</v>
      </c>
      <c r="Y286" s="66"/>
      <c r="Z286" s="66"/>
      <c r="AA286" s="67"/>
      <c r="AC286" s="50">
        <f t="shared" si="205"/>
        <v>0</v>
      </c>
      <c r="AD286" s="49">
        <f t="shared" si="206"/>
        <v>0</v>
      </c>
      <c r="AE286" s="29"/>
      <c r="AF286" s="22"/>
      <c r="AH286" s="26"/>
      <c r="AI286" s="22"/>
    </row>
    <row r="287" spans="2:35" ht="15.75" thickBot="1" x14ac:dyDescent="0.3">
      <c r="B287" s="64"/>
      <c r="C287" s="53">
        <v>44773</v>
      </c>
      <c r="D287" s="12"/>
      <c r="E287" s="6"/>
      <c r="F287" s="13">
        <f t="shared" si="200"/>
        <v>0</v>
      </c>
      <c r="G287" s="42">
        <f t="shared" si="201"/>
        <v>0</v>
      </c>
      <c r="H287" s="12"/>
      <c r="I287" s="6"/>
      <c r="J287" s="13">
        <f t="shared" si="202"/>
        <v>0</v>
      </c>
      <c r="L287" s="12"/>
      <c r="M287" s="6"/>
      <c r="N287" s="13">
        <f t="shared" si="207"/>
        <v>0</v>
      </c>
      <c r="P287" s="12"/>
      <c r="Q287" s="6"/>
      <c r="R287" s="13">
        <f t="shared" si="203"/>
        <v>0</v>
      </c>
      <c r="U287" s="20">
        <f t="shared" si="204"/>
        <v>0</v>
      </c>
      <c r="V287" s="37" t="s">
        <v>16</v>
      </c>
      <c r="X287" s="19">
        <v>1.25</v>
      </c>
      <c r="Y287" s="30">
        <v>1.5</v>
      </c>
      <c r="Z287" s="31" t="s">
        <v>13</v>
      </c>
      <c r="AA287" s="15" t="s">
        <v>11</v>
      </c>
      <c r="AC287" s="51">
        <f t="shared" si="205"/>
        <v>0</v>
      </c>
      <c r="AD287" s="52">
        <f t="shared" si="206"/>
        <v>0</v>
      </c>
      <c r="AE287" s="33"/>
      <c r="AF287" s="34"/>
      <c r="AH287" s="27"/>
      <c r="AI287" s="23"/>
    </row>
    <row r="288" spans="2:35" ht="15.75" thickBot="1" x14ac:dyDescent="0.3">
      <c r="T288" s="17" t="s">
        <v>12</v>
      </c>
      <c r="U288" s="28">
        <f>U281+U282+U283+U284+U285+U286+U287</f>
        <v>1.59375</v>
      </c>
      <c r="V288" s="38">
        <f>U288*24</f>
        <v>38.25</v>
      </c>
      <c r="X288" s="41">
        <f>IF(V288&lt;35.01,0,IF(AND(V288&gt;35,V288&lt;43.01),V288-35,IF(V288&gt;43,8)))</f>
        <v>3.25</v>
      </c>
      <c r="Y288" s="40">
        <f>MAX(V288-43,0)</f>
        <v>0</v>
      </c>
      <c r="Z288" s="35">
        <v>11.64</v>
      </c>
      <c r="AA288" s="36"/>
    </row>
    <row r="289" spans="2:35" ht="15.75" thickBot="1" x14ac:dyDescent="0.3"/>
    <row r="290" spans="2:35" ht="15.75" thickBot="1" x14ac:dyDescent="0.3">
      <c r="C290" s="60" t="s">
        <v>1</v>
      </c>
      <c r="D290" s="61"/>
      <c r="E290" s="61"/>
      <c r="F290" s="68"/>
      <c r="H290" s="60" t="s">
        <v>6</v>
      </c>
      <c r="I290" s="61"/>
      <c r="J290" s="68"/>
      <c r="L290" s="60" t="s">
        <v>7</v>
      </c>
      <c r="M290" s="61"/>
      <c r="N290" s="68"/>
      <c r="P290" s="60" t="s">
        <v>7</v>
      </c>
      <c r="Q290" s="61"/>
      <c r="R290" s="68"/>
      <c r="U290" s="17" t="s">
        <v>8</v>
      </c>
      <c r="AC290" s="60" t="s">
        <v>17</v>
      </c>
      <c r="AD290" s="61"/>
      <c r="AE290" s="61"/>
      <c r="AF290" s="68"/>
      <c r="AH290" s="60" t="s">
        <v>9</v>
      </c>
      <c r="AI290" s="68"/>
    </row>
    <row r="291" spans="2:35" ht="15.75" thickBot="1" x14ac:dyDescent="0.3">
      <c r="C291" s="4" t="s">
        <v>0</v>
      </c>
      <c r="D291" s="14" t="s">
        <v>2</v>
      </c>
      <c r="E291" s="14" t="s">
        <v>3</v>
      </c>
      <c r="F291" s="15" t="s">
        <v>4</v>
      </c>
      <c r="H291" s="16" t="s">
        <v>2</v>
      </c>
      <c r="I291" s="14" t="s">
        <v>3</v>
      </c>
      <c r="J291" s="15" t="s">
        <v>4</v>
      </c>
      <c r="L291" s="16" t="s">
        <v>2</v>
      </c>
      <c r="M291" s="14" t="s">
        <v>3</v>
      </c>
      <c r="N291" s="15" t="s">
        <v>4</v>
      </c>
      <c r="P291" s="16" t="s">
        <v>2</v>
      </c>
      <c r="Q291" s="14" t="s">
        <v>3</v>
      </c>
      <c r="R291" s="15" t="s">
        <v>4</v>
      </c>
      <c r="U291" s="39" t="s">
        <v>15</v>
      </c>
      <c r="AC291" s="45">
        <v>0.75</v>
      </c>
      <c r="AD291" s="46">
        <v>1</v>
      </c>
      <c r="AE291" s="47" t="s">
        <v>13</v>
      </c>
      <c r="AF291" s="48" t="s">
        <v>11</v>
      </c>
      <c r="AH291" s="18" t="s">
        <v>10</v>
      </c>
      <c r="AI291" s="3" t="s">
        <v>11</v>
      </c>
    </row>
    <row r="292" spans="2:35" x14ac:dyDescent="0.25">
      <c r="B292" s="62" t="s">
        <v>45</v>
      </c>
      <c r="C292" s="1">
        <v>44774</v>
      </c>
      <c r="D292" s="7">
        <v>0.51041666666666663</v>
      </c>
      <c r="E292" s="8">
        <v>0.71875</v>
      </c>
      <c r="F292" s="9">
        <f>E292-D292</f>
        <v>0.20833333333333337</v>
      </c>
      <c r="G292" s="42">
        <f>F292*24</f>
        <v>5.0000000000000009</v>
      </c>
      <c r="H292" s="7"/>
      <c r="I292" s="8"/>
      <c r="J292" s="9">
        <f>I292-H292</f>
        <v>0</v>
      </c>
      <c r="L292" s="7"/>
      <c r="M292" s="8"/>
      <c r="N292" s="9">
        <f>M292-L292</f>
        <v>0</v>
      </c>
      <c r="P292" s="7"/>
      <c r="Q292" s="8"/>
      <c r="R292" s="9">
        <f>Q292-P292</f>
        <v>0</v>
      </c>
      <c r="U292" s="20">
        <f>F292-J292-N292-R292</f>
        <v>0.20833333333333337</v>
      </c>
      <c r="AC292" s="43">
        <f>IF(G292&lt;12.01,0,IF(AND(G292&gt;12,G292&lt;13.01),G292-12,IF(G292&gt;3,1)))</f>
        <v>0</v>
      </c>
      <c r="AD292" s="44">
        <f>MAX(G292-13,0)</f>
        <v>0</v>
      </c>
      <c r="AE292" s="32"/>
      <c r="AF292" s="21"/>
      <c r="AH292" s="25"/>
      <c r="AI292" s="21"/>
    </row>
    <row r="293" spans="2:35" x14ac:dyDescent="0.25">
      <c r="B293" s="63"/>
      <c r="C293" s="1">
        <v>44775</v>
      </c>
      <c r="D293" s="10">
        <v>0.38541666666666669</v>
      </c>
      <c r="E293" s="5">
        <v>0.86458333333333337</v>
      </c>
      <c r="F293" s="11">
        <f t="shared" ref="F293:F298" si="208">E293-D293</f>
        <v>0.47916666666666669</v>
      </c>
      <c r="G293" s="42">
        <f t="shared" ref="G293:G298" si="209">F293*24</f>
        <v>11.5</v>
      </c>
      <c r="H293" s="10"/>
      <c r="I293" s="5"/>
      <c r="J293" s="11">
        <f t="shared" ref="J293:J298" si="210">I293-H293</f>
        <v>0</v>
      </c>
      <c r="L293" s="10">
        <v>0.54166666666666663</v>
      </c>
      <c r="M293" s="5">
        <v>0.55555555555555558</v>
      </c>
      <c r="N293" s="11">
        <f>M293-L293</f>
        <v>1.3888888888888951E-2</v>
      </c>
      <c r="P293" s="10">
        <v>0.75</v>
      </c>
      <c r="Q293" s="5">
        <v>0.76388888888888884</v>
      </c>
      <c r="R293" s="11">
        <f t="shared" ref="R293:R298" si="211">Q293-P293</f>
        <v>1.388888888888884E-2</v>
      </c>
      <c r="U293" s="20">
        <f t="shared" ref="U293:U298" si="212">F293-J293-N293-R293</f>
        <v>0.4513888888888889</v>
      </c>
      <c r="AC293" s="50">
        <f t="shared" ref="AC293:AC298" si="213">IF(G293&lt;12.01,0,IF(AND(G293&gt;12,G293&lt;13.01),G293-12,IF(G293&gt;3,1)))</f>
        <v>0</v>
      </c>
      <c r="AD293" s="49">
        <f t="shared" ref="AD293:AD298" si="214">MAX(G293-13,0)</f>
        <v>0</v>
      </c>
      <c r="AE293" s="29"/>
      <c r="AF293" s="22"/>
      <c r="AH293" s="26"/>
      <c r="AI293" s="22"/>
    </row>
    <row r="294" spans="2:35" x14ac:dyDescent="0.25">
      <c r="B294" s="63"/>
      <c r="C294" s="1">
        <v>44776</v>
      </c>
      <c r="D294" s="10">
        <v>0.34375</v>
      </c>
      <c r="E294" s="5">
        <v>0.84375</v>
      </c>
      <c r="F294" s="11">
        <f t="shared" si="208"/>
        <v>0.5</v>
      </c>
      <c r="G294" s="42">
        <f t="shared" si="209"/>
        <v>12</v>
      </c>
      <c r="H294" s="10">
        <v>0.51388888888888884</v>
      </c>
      <c r="I294" s="5">
        <v>0.5625</v>
      </c>
      <c r="J294" s="11">
        <f t="shared" si="210"/>
        <v>4.861111111111116E-2</v>
      </c>
      <c r="L294" s="10">
        <v>0.72916666666666663</v>
      </c>
      <c r="M294" s="5">
        <v>0.74305555555555558</v>
      </c>
      <c r="N294" s="24">
        <f t="shared" ref="N294:N298" si="215">M294-L294</f>
        <v>1.3888888888888951E-2</v>
      </c>
      <c r="P294" s="10"/>
      <c r="Q294" s="5"/>
      <c r="R294" s="11">
        <f t="shared" si="211"/>
        <v>0</v>
      </c>
      <c r="U294" s="20">
        <f t="shared" si="212"/>
        <v>0.43749999999999989</v>
      </c>
      <c r="AC294" s="50">
        <f t="shared" si="213"/>
        <v>0</v>
      </c>
      <c r="AD294" s="49">
        <f t="shared" si="214"/>
        <v>0</v>
      </c>
      <c r="AE294" s="29"/>
      <c r="AF294" s="22"/>
      <c r="AH294" s="26"/>
      <c r="AI294" s="22"/>
    </row>
    <row r="295" spans="2:35" x14ac:dyDescent="0.25">
      <c r="B295" s="63"/>
      <c r="C295" s="1">
        <v>44777</v>
      </c>
      <c r="D295" s="10">
        <v>0.53125</v>
      </c>
      <c r="E295" s="5">
        <v>0.83333333333333337</v>
      </c>
      <c r="F295" s="11">
        <f t="shared" si="208"/>
        <v>0.30208333333333337</v>
      </c>
      <c r="G295" s="42">
        <f t="shared" si="209"/>
        <v>7.2500000000000009</v>
      </c>
      <c r="H295" s="10"/>
      <c r="I295" s="5"/>
      <c r="J295" s="11">
        <f t="shared" si="210"/>
        <v>0</v>
      </c>
      <c r="L295" s="10"/>
      <c r="M295" s="5"/>
      <c r="N295" s="11">
        <f t="shared" si="215"/>
        <v>0</v>
      </c>
      <c r="P295" s="10"/>
      <c r="Q295" s="5"/>
      <c r="R295" s="11">
        <f t="shared" si="211"/>
        <v>0</v>
      </c>
      <c r="U295" s="20">
        <f t="shared" si="212"/>
        <v>0.30208333333333337</v>
      </c>
      <c r="AC295" s="50">
        <f t="shared" si="213"/>
        <v>0</v>
      </c>
      <c r="AD295" s="49">
        <f t="shared" si="214"/>
        <v>0</v>
      </c>
      <c r="AE295" s="29"/>
      <c r="AF295" s="22"/>
      <c r="AH295" s="26"/>
      <c r="AI295" s="22"/>
    </row>
    <row r="296" spans="2:35" ht="15.75" thickBot="1" x14ac:dyDescent="0.3">
      <c r="B296" s="63"/>
      <c r="C296" s="1">
        <v>44778</v>
      </c>
      <c r="D296" s="10"/>
      <c r="E296" s="5"/>
      <c r="F296" s="11">
        <f t="shared" si="208"/>
        <v>0</v>
      </c>
      <c r="G296" s="42">
        <f t="shared" si="209"/>
        <v>0</v>
      </c>
      <c r="H296" s="10"/>
      <c r="I296" s="5"/>
      <c r="J296" s="11">
        <f t="shared" si="210"/>
        <v>0</v>
      </c>
      <c r="L296" s="10"/>
      <c r="M296" s="5"/>
      <c r="N296" s="11">
        <f t="shared" si="215"/>
        <v>0</v>
      </c>
      <c r="P296" s="10"/>
      <c r="Q296" s="5"/>
      <c r="R296" s="11">
        <f t="shared" si="211"/>
        <v>0</v>
      </c>
      <c r="U296" s="20">
        <f t="shared" si="212"/>
        <v>0</v>
      </c>
      <c r="AC296" s="50">
        <f t="shared" si="213"/>
        <v>0</v>
      </c>
      <c r="AD296" s="49">
        <f t="shared" si="214"/>
        <v>0</v>
      </c>
      <c r="AE296" s="29"/>
      <c r="AF296" s="22"/>
      <c r="AH296" s="26"/>
      <c r="AI296" s="22"/>
    </row>
    <row r="297" spans="2:35" ht="15.75" thickBot="1" x14ac:dyDescent="0.3">
      <c r="B297" s="63"/>
      <c r="C297" s="1">
        <v>44779</v>
      </c>
      <c r="D297" s="10">
        <v>0.53125</v>
      </c>
      <c r="E297" s="5">
        <v>0.79166666666666663</v>
      </c>
      <c r="F297" s="24">
        <f t="shared" si="208"/>
        <v>0.26041666666666663</v>
      </c>
      <c r="G297" s="42">
        <f t="shared" si="209"/>
        <v>6.2499999999999991</v>
      </c>
      <c r="H297" s="10"/>
      <c r="I297" s="5"/>
      <c r="J297" s="11">
        <f t="shared" si="210"/>
        <v>0</v>
      </c>
      <c r="L297" s="10">
        <v>0.66666666666666663</v>
      </c>
      <c r="M297" s="5">
        <v>0.68055555555555558</v>
      </c>
      <c r="N297" s="11">
        <f t="shared" si="215"/>
        <v>1.3888888888888951E-2</v>
      </c>
      <c r="P297" s="10"/>
      <c r="Q297" s="5"/>
      <c r="R297" s="11">
        <f t="shared" si="211"/>
        <v>0</v>
      </c>
      <c r="U297" s="20">
        <f t="shared" si="212"/>
        <v>0.24652777777777768</v>
      </c>
      <c r="X297" s="65" t="s">
        <v>14</v>
      </c>
      <c r="Y297" s="66"/>
      <c r="Z297" s="66"/>
      <c r="AA297" s="67"/>
      <c r="AC297" s="50">
        <f t="shared" si="213"/>
        <v>0</v>
      </c>
      <c r="AD297" s="49">
        <f t="shared" si="214"/>
        <v>0</v>
      </c>
      <c r="AE297" s="29"/>
      <c r="AF297" s="22"/>
      <c r="AH297" s="26"/>
      <c r="AI297" s="22"/>
    </row>
    <row r="298" spans="2:35" ht="15.75" thickBot="1" x14ac:dyDescent="0.3">
      <c r="B298" s="64"/>
      <c r="C298" s="53">
        <v>44780</v>
      </c>
      <c r="D298" s="12"/>
      <c r="E298" s="6"/>
      <c r="F298" s="13">
        <f t="shared" si="208"/>
        <v>0</v>
      </c>
      <c r="G298" s="42">
        <f t="shared" si="209"/>
        <v>0</v>
      </c>
      <c r="H298" s="12"/>
      <c r="I298" s="6"/>
      <c r="J298" s="13">
        <f t="shared" si="210"/>
        <v>0</v>
      </c>
      <c r="L298" s="12"/>
      <c r="M298" s="6"/>
      <c r="N298" s="13">
        <f t="shared" si="215"/>
        <v>0</v>
      </c>
      <c r="P298" s="12"/>
      <c r="Q298" s="6"/>
      <c r="R298" s="13">
        <f t="shared" si="211"/>
        <v>0</v>
      </c>
      <c r="U298" s="20">
        <f t="shared" si="212"/>
        <v>0</v>
      </c>
      <c r="V298" s="37" t="s">
        <v>16</v>
      </c>
      <c r="X298" s="19">
        <v>1.25</v>
      </c>
      <c r="Y298" s="30">
        <v>1.5</v>
      </c>
      <c r="Z298" s="31" t="s">
        <v>13</v>
      </c>
      <c r="AA298" s="15" t="s">
        <v>11</v>
      </c>
      <c r="AC298" s="51">
        <f t="shared" si="213"/>
        <v>0</v>
      </c>
      <c r="AD298" s="52">
        <f t="shared" si="214"/>
        <v>0</v>
      </c>
      <c r="AE298" s="33"/>
      <c r="AF298" s="34"/>
      <c r="AH298" s="27"/>
      <c r="AI298" s="23"/>
    </row>
    <row r="299" spans="2:35" ht="15.75" thickBot="1" x14ac:dyDescent="0.3">
      <c r="T299" s="17" t="s">
        <v>12</v>
      </c>
      <c r="U299" s="28">
        <f>U292+U293+U294+U295+U296+U297+U298</f>
        <v>1.6458333333333335</v>
      </c>
      <c r="V299" s="38">
        <f>U299*24</f>
        <v>39.5</v>
      </c>
      <c r="X299" s="41">
        <f>IF(V299&lt;35.01,0,IF(AND(V299&gt;35,V299&lt;43.01),V299-35,IF(V299&gt;43,8)))</f>
        <v>4.5</v>
      </c>
      <c r="Y299" s="40">
        <f>MAX(V299-43,0)</f>
        <v>0</v>
      </c>
      <c r="Z299" s="35">
        <v>11.87</v>
      </c>
      <c r="AA299" s="36"/>
    </row>
    <row r="300" spans="2:35" ht="15.75" thickBot="1" x14ac:dyDescent="0.3"/>
    <row r="301" spans="2:35" ht="15.75" thickBot="1" x14ac:dyDescent="0.3">
      <c r="C301" s="60" t="s">
        <v>1</v>
      </c>
      <c r="D301" s="61"/>
      <c r="E301" s="61"/>
      <c r="F301" s="68"/>
      <c r="H301" s="60" t="s">
        <v>6</v>
      </c>
      <c r="I301" s="61"/>
      <c r="J301" s="68"/>
      <c r="L301" s="60" t="s">
        <v>7</v>
      </c>
      <c r="M301" s="61"/>
      <c r="N301" s="68"/>
      <c r="P301" s="60" t="s">
        <v>7</v>
      </c>
      <c r="Q301" s="61"/>
      <c r="R301" s="68"/>
      <c r="U301" s="17" t="s">
        <v>8</v>
      </c>
      <c r="AC301" s="60" t="s">
        <v>17</v>
      </c>
      <c r="AD301" s="61"/>
      <c r="AE301" s="61"/>
      <c r="AF301" s="68"/>
      <c r="AH301" s="60" t="s">
        <v>9</v>
      </c>
      <c r="AI301" s="68"/>
    </row>
    <row r="302" spans="2:35" ht="15.75" thickBot="1" x14ac:dyDescent="0.3">
      <c r="C302" s="4" t="s">
        <v>0</v>
      </c>
      <c r="D302" s="14" t="s">
        <v>2</v>
      </c>
      <c r="E302" s="14" t="s">
        <v>3</v>
      </c>
      <c r="F302" s="15" t="s">
        <v>4</v>
      </c>
      <c r="H302" s="16" t="s">
        <v>2</v>
      </c>
      <c r="I302" s="14" t="s">
        <v>3</v>
      </c>
      <c r="J302" s="15" t="s">
        <v>4</v>
      </c>
      <c r="L302" s="16" t="s">
        <v>2</v>
      </c>
      <c r="M302" s="14" t="s">
        <v>3</v>
      </c>
      <c r="N302" s="15" t="s">
        <v>4</v>
      </c>
      <c r="P302" s="16" t="s">
        <v>2</v>
      </c>
      <c r="Q302" s="14" t="s">
        <v>3</v>
      </c>
      <c r="R302" s="15" t="s">
        <v>4</v>
      </c>
      <c r="U302" s="39" t="s">
        <v>15</v>
      </c>
      <c r="AC302" s="45">
        <v>0.75</v>
      </c>
      <c r="AD302" s="46">
        <v>1</v>
      </c>
      <c r="AE302" s="47" t="s">
        <v>13</v>
      </c>
      <c r="AF302" s="48" t="s">
        <v>11</v>
      </c>
      <c r="AH302" s="18" t="s">
        <v>10</v>
      </c>
      <c r="AI302" s="3" t="s">
        <v>11</v>
      </c>
    </row>
    <row r="303" spans="2:35" x14ac:dyDescent="0.25">
      <c r="B303" s="62" t="s">
        <v>46</v>
      </c>
      <c r="C303" s="1">
        <v>44781</v>
      </c>
      <c r="D303" s="7">
        <v>0.52083333333333337</v>
      </c>
      <c r="E303" s="8">
        <v>0.73958333333333337</v>
      </c>
      <c r="F303" s="9">
        <f>E303-D303</f>
        <v>0.21875</v>
      </c>
      <c r="G303" s="42">
        <f>F303*24</f>
        <v>5.25</v>
      </c>
      <c r="H303" s="7"/>
      <c r="I303" s="8"/>
      <c r="J303" s="9">
        <f>I303-H303</f>
        <v>0</v>
      </c>
      <c r="L303" s="7"/>
      <c r="M303" s="8"/>
      <c r="N303" s="9">
        <f>M303-L303</f>
        <v>0</v>
      </c>
      <c r="P303" s="7"/>
      <c r="Q303" s="8"/>
      <c r="R303" s="9">
        <f>Q303-P303</f>
        <v>0</v>
      </c>
      <c r="U303" s="20">
        <f>F303-J303-N303-R303</f>
        <v>0.21875</v>
      </c>
      <c r="AC303" s="43">
        <f>IF(G303&lt;12.01,0,IF(AND(G303&gt;12,G303&lt;13.01),G303-12,IF(G303&gt;3,1)))</f>
        <v>0</v>
      </c>
      <c r="AD303" s="44">
        <f>MAX(G303-13,0)</f>
        <v>0</v>
      </c>
      <c r="AE303" s="32"/>
      <c r="AF303" s="21"/>
      <c r="AH303" s="25"/>
      <c r="AI303" s="21"/>
    </row>
    <row r="304" spans="2:35" x14ac:dyDescent="0.25">
      <c r="B304" s="63"/>
      <c r="C304" s="1">
        <v>44782</v>
      </c>
      <c r="D304" s="10">
        <v>0.38541666666666669</v>
      </c>
      <c r="E304" s="5">
        <v>0.79166666666666663</v>
      </c>
      <c r="F304" s="11">
        <f t="shared" ref="F304:F309" si="216">E304-D304</f>
        <v>0.40624999999999994</v>
      </c>
      <c r="G304" s="42">
        <f t="shared" ref="G304:G309" si="217">F304*24</f>
        <v>9.7499999999999982</v>
      </c>
      <c r="H304" s="10">
        <v>0.52777777777777779</v>
      </c>
      <c r="I304" s="5">
        <v>0.54861111111111116</v>
      </c>
      <c r="J304" s="11">
        <f t="shared" ref="J304:J309" si="218">I304-H304</f>
        <v>2.083333333333337E-2</v>
      </c>
      <c r="L304" s="10">
        <v>0.66666666666666663</v>
      </c>
      <c r="M304" s="5">
        <v>0.68055555555555558</v>
      </c>
      <c r="N304" s="11">
        <f>M304-L304</f>
        <v>1.3888888888888951E-2</v>
      </c>
      <c r="P304" s="10"/>
      <c r="Q304" s="5"/>
      <c r="R304" s="11">
        <f t="shared" ref="R304:R309" si="219">Q304-P304</f>
        <v>0</v>
      </c>
      <c r="U304" s="20">
        <f t="shared" ref="U304:U309" si="220">F304-J304-N304-R304</f>
        <v>0.37152777777777762</v>
      </c>
      <c r="AC304" s="50">
        <f t="shared" ref="AC304:AC309" si="221">IF(G304&lt;12.01,0,IF(AND(G304&gt;12,G304&lt;13.01),G304-12,IF(G304&gt;3,1)))</f>
        <v>0</v>
      </c>
      <c r="AD304" s="49">
        <f t="shared" ref="AD304:AD309" si="222">MAX(G304-13,0)</f>
        <v>0</v>
      </c>
      <c r="AE304" s="29"/>
      <c r="AF304" s="22"/>
      <c r="AH304" s="26" t="s">
        <v>20</v>
      </c>
      <c r="AI304" s="22">
        <v>8.82</v>
      </c>
    </row>
    <row r="305" spans="2:35" x14ac:dyDescent="0.25">
      <c r="B305" s="63"/>
      <c r="C305" s="1">
        <v>44783</v>
      </c>
      <c r="D305" s="10">
        <v>0.32291666666666669</v>
      </c>
      <c r="E305" s="5">
        <v>0.73958333333333337</v>
      </c>
      <c r="F305" s="11">
        <f t="shared" si="216"/>
        <v>0.41666666666666669</v>
      </c>
      <c r="G305" s="42">
        <f t="shared" si="217"/>
        <v>10</v>
      </c>
      <c r="H305" s="10"/>
      <c r="I305" s="5"/>
      <c r="J305" s="11">
        <f t="shared" si="218"/>
        <v>0</v>
      </c>
      <c r="L305" s="10">
        <v>0.57986111111111116</v>
      </c>
      <c r="M305" s="5">
        <v>0.59375</v>
      </c>
      <c r="N305" s="24">
        <f t="shared" ref="N305:N309" si="223">M305-L305</f>
        <v>1.388888888888884E-2</v>
      </c>
      <c r="P305" s="10"/>
      <c r="Q305" s="5"/>
      <c r="R305" s="11">
        <f t="shared" si="219"/>
        <v>0</v>
      </c>
      <c r="U305" s="20">
        <f t="shared" si="220"/>
        <v>0.40277777777777785</v>
      </c>
      <c r="AC305" s="50">
        <f t="shared" si="221"/>
        <v>0</v>
      </c>
      <c r="AD305" s="49">
        <f t="shared" si="222"/>
        <v>0</v>
      </c>
      <c r="AE305" s="29"/>
      <c r="AF305" s="22"/>
      <c r="AH305" s="26"/>
      <c r="AI305" s="22"/>
    </row>
    <row r="306" spans="2:35" x14ac:dyDescent="0.25">
      <c r="B306" s="63"/>
      <c r="C306" s="1">
        <v>44784</v>
      </c>
      <c r="D306" s="10">
        <v>0.36458333333333331</v>
      </c>
      <c r="E306" s="5">
        <v>0.79166666666666663</v>
      </c>
      <c r="F306" s="11">
        <f t="shared" si="216"/>
        <v>0.42708333333333331</v>
      </c>
      <c r="G306" s="42">
        <f t="shared" si="217"/>
        <v>10.25</v>
      </c>
      <c r="H306" s="10">
        <v>0.47916666666666669</v>
      </c>
      <c r="I306" s="5">
        <v>0.52777777777777779</v>
      </c>
      <c r="J306" s="11">
        <f t="shared" si="218"/>
        <v>4.8611111111111105E-2</v>
      </c>
      <c r="L306" s="10">
        <v>0.66666666666666663</v>
      </c>
      <c r="M306" s="5">
        <v>0.68055555555555558</v>
      </c>
      <c r="N306" s="11">
        <f t="shared" si="223"/>
        <v>1.3888888888888951E-2</v>
      </c>
      <c r="P306" s="10"/>
      <c r="Q306" s="5"/>
      <c r="R306" s="11">
        <f t="shared" si="219"/>
        <v>0</v>
      </c>
      <c r="U306" s="20">
        <f t="shared" si="220"/>
        <v>0.36458333333333326</v>
      </c>
      <c r="AC306" s="50">
        <f t="shared" si="221"/>
        <v>0</v>
      </c>
      <c r="AD306" s="49">
        <f t="shared" si="222"/>
        <v>0</v>
      </c>
      <c r="AE306" s="29"/>
      <c r="AF306" s="22"/>
      <c r="AH306" s="26"/>
      <c r="AI306" s="22"/>
    </row>
    <row r="307" spans="2:35" ht="15.75" thickBot="1" x14ac:dyDescent="0.3">
      <c r="B307" s="63"/>
      <c r="C307" s="1">
        <v>44785</v>
      </c>
      <c r="D307" s="10">
        <v>0.42708333333333331</v>
      </c>
      <c r="E307" s="5">
        <v>0.85416666666666663</v>
      </c>
      <c r="F307" s="11">
        <f t="shared" si="216"/>
        <v>0.42708333333333331</v>
      </c>
      <c r="G307" s="42">
        <f t="shared" si="217"/>
        <v>10.25</v>
      </c>
      <c r="H307" s="10">
        <v>0.55555555555555558</v>
      </c>
      <c r="I307" s="5">
        <v>0.57638888888888884</v>
      </c>
      <c r="J307" s="11">
        <f t="shared" si="218"/>
        <v>2.0833333333333259E-2</v>
      </c>
      <c r="L307" s="10">
        <v>0.64583333333333337</v>
      </c>
      <c r="M307" s="5">
        <v>0.65972222222222221</v>
      </c>
      <c r="N307" s="11">
        <f t="shared" si="223"/>
        <v>1.388888888888884E-2</v>
      </c>
      <c r="P307" s="10"/>
      <c r="Q307" s="5"/>
      <c r="R307" s="11">
        <f t="shared" si="219"/>
        <v>0</v>
      </c>
      <c r="U307" s="20">
        <f t="shared" si="220"/>
        <v>0.39236111111111122</v>
      </c>
      <c r="AC307" s="50">
        <f t="shared" si="221"/>
        <v>0</v>
      </c>
      <c r="AD307" s="49">
        <f t="shared" si="222"/>
        <v>0</v>
      </c>
      <c r="AE307" s="29"/>
      <c r="AF307" s="22"/>
      <c r="AH307" s="26" t="s">
        <v>20</v>
      </c>
      <c r="AI307" s="22">
        <v>8.82</v>
      </c>
    </row>
    <row r="308" spans="2:35" ht="15.75" thickBot="1" x14ac:dyDescent="0.3">
      <c r="B308" s="63"/>
      <c r="C308" s="1">
        <v>44786</v>
      </c>
      <c r="D308" s="10"/>
      <c r="E308" s="5"/>
      <c r="F308" s="24">
        <f t="shared" si="216"/>
        <v>0</v>
      </c>
      <c r="G308" s="42">
        <f t="shared" si="217"/>
        <v>0</v>
      </c>
      <c r="H308" s="10"/>
      <c r="I308" s="5"/>
      <c r="J308" s="11">
        <f t="shared" si="218"/>
        <v>0</v>
      </c>
      <c r="L308" s="10"/>
      <c r="M308" s="5"/>
      <c r="N308" s="11">
        <f t="shared" si="223"/>
        <v>0</v>
      </c>
      <c r="P308" s="10"/>
      <c r="Q308" s="5"/>
      <c r="R308" s="11">
        <f t="shared" si="219"/>
        <v>0</v>
      </c>
      <c r="U308" s="20">
        <f t="shared" si="220"/>
        <v>0</v>
      </c>
      <c r="X308" s="65" t="s">
        <v>14</v>
      </c>
      <c r="Y308" s="66"/>
      <c r="Z308" s="66"/>
      <c r="AA308" s="67"/>
      <c r="AC308" s="50">
        <f t="shared" si="221"/>
        <v>0</v>
      </c>
      <c r="AD308" s="49">
        <f t="shared" si="222"/>
        <v>0</v>
      </c>
      <c r="AE308" s="29"/>
      <c r="AF308" s="22"/>
      <c r="AH308" s="26"/>
      <c r="AI308" s="22"/>
    </row>
    <row r="309" spans="2:35" ht="15.75" thickBot="1" x14ac:dyDescent="0.3">
      <c r="B309" s="64"/>
      <c r="C309" s="53">
        <v>44787</v>
      </c>
      <c r="D309" s="12"/>
      <c r="E309" s="6"/>
      <c r="F309" s="13">
        <f t="shared" si="216"/>
        <v>0</v>
      </c>
      <c r="G309" s="42">
        <f t="shared" si="217"/>
        <v>0</v>
      </c>
      <c r="H309" s="12"/>
      <c r="I309" s="6"/>
      <c r="J309" s="13">
        <f t="shared" si="218"/>
        <v>0</v>
      </c>
      <c r="L309" s="12"/>
      <c r="M309" s="6"/>
      <c r="N309" s="13">
        <f t="shared" si="223"/>
        <v>0</v>
      </c>
      <c r="P309" s="12"/>
      <c r="Q309" s="6"/>
      <c r="R309" s="13">
        <f t="shared" si="219"/>
        <v>0</v>
      </c>
      <c r="U309" s="20">
        <f t="shared" si="220"/>
        <v>0</v>
      </c>
      <c r="V309" s="37" t="s">
        <v>16</v>
      </c>
      <c r="X309" s="19">
        <v>1.25</v>
      </c>
      <c r="Y309" s="30">
        <v>1.5</v>
      </c>
      <c r="Z309" s="31" t="s">
        <v>13</v>
      </c>
      <c r="AA309" s="15" t="s">
        <v>11</v>
      </c>
      <c r="AC309" s="51">
        <f t="shared" si="221"/>
        <v>0</v>
      </c>
      <c r="AD309" s="52">
        <f t="shared" si="222"/>
        <v>0</v>
      </c>
      <c r="AE309" s="33"/>
      <c r="AF309" s="34"/>
      <c r="AH309" s="27"/>
      <c r="AI309" s="23"/>
    </row>
    <row r="310" spans="2:35" ht="15.75" thickBot="1" x14ac:dyDescent="0.3">
      <c r="T310" s="17" t="s">
        <v>12</v>
      </c>
      <c r="U310" s="28">
        <f>U303+U304+U305+U306+U307+U308+U309</f>
        <v>1.75</v>
      </c>
      <c r="V310" s="38">
        <f>U310*24</f>
        <v>42</v>
      </c>
      <c r="X310" s="41">
        <f>IF(V310&lt;35.01,0,IF(AND(V310&gt;35,V310&lt;43.01),V310-35,IF(V310&gt;43,8)))</f>
        <v>7</v>
      </c>
      <c r="Y310" s="40">
        <f>MAX(V310-43,0)</f>
        <v>0</v>
      </c>
      <c r="Z310" s="35">
        <v>11.87</v>
      </c>
      <c r="AA310" s="36"/>
    </row>
    <row r="311" spans="2:35" ht="15.75" thickBot="1" x14ac:dyDescent="0.3"/>
    <row r="312" spans="2:35" ht="15.75" thickBot="1" x14ac:dyDescent="0.3">
      <c r="C312" s="60" t="s">
        <v>1</v>
      </c>
      <c r="D312" s="61"/>
      <c r="E312" s="61"/>
      <c r="F312" s="68"/>
      <c r="H312" s="60" t="s">
        <v>6</v>
      </c>
      <c r="I312" s="61"/>
      <c r="J312" s="68"/>
      <c r="L312" s="60" t="s">
        <v>7</v>
      </c>
      <c r="M312" s="61"/>
      <c r="N312" s="68"/>
      <c r="P312" s="60" t="s">
        <v>7</v>
      </c>
      <c r="Q312" s="61"/>
      <c r="R312" s="68"/>
      <c r="U312" s="17" t="s">
        <v>8</v>
      </c>
      <c r="AC312" s="60" t="s">
        <v>17</v>
      </c>
      <c r="AD312" s="61"/>
      <c r="AE312" s="61"/>
      <c r="AF312" s="68"/>
      <c r="AH312" s="60" t="s">
        <v>9</v>
      </c>
      <c r="AI312" s="68"/>
    </row>
    <row r="313" spans="2:35" ht="15.75" thickBot="1" x14ac:dyDescent="0.3">
      <c r="C313" s="4" t="s">
        <v>0</v>
      </c>
      <c r="D313" s="14" t="s">
        <v>2</v>
      </c>
      <c r="E313" s="14" t="s">
        <v>3</v>
      </c>
      <c r="F313" s="15" t="s">
        <v>4</v>
      </c>
      <c r="H313" s="16" t="s">
        <v>2</v>
      </c>
      <c r="I313" s="14" t="s">
        <v>3</v>
      </c>
      <c r="J313" s="15" t="s">
        <v>4</v>
      </c>
      <c r="L313" s="16" t="s">
        <v>2</v>
      </c>
      <c r="M313" s="14" t="s">
        <v>3</v>
      </c>
      <c r="N313" s="15" t="s">
        <v>4</v>
      </c>
      <c r="P313" s="16" t="s">
        <v>2</v>
      </c>
      <c r="Q313" s="14" t="s">
        <v>3</v>
      </c>
      <c r="R313" s="15" t="s">
        <v>4</v>
      </c>
      <c r="U313" s="39" t="s">
        <v>15</v>
      </c>
      <c r="AC313" s="45">
        <v>0.75</v>
      </c>
      <c r="AD313" s="46">
        <v>1</v>
      </c>
      <c r="AE313" s="47" t="s">
        <v>13</v>
      </c>
      <c r="AF313" s="48" t="s">
        <v>11</v>
      </c>
      <c r="AH313" s="18" t="s">
        <v>10</v>
      </c>
      <c r="AI313" s="3" t="s">
        <v>11</v>
      </c>
    </row>
    <row r="314" spans="2:35" x14ac:dyDescent="0.25">
      <c r="B314" s="62" t="s">
        <v>47</v>
      </c>
      <c r="C314" s="1">
        <v>44788</v>
      </c>
      <c r="D314" s="7">
        <v>0.27083333333333331</v>
      </c>
      <c r="E314" s="8">
        <v>0.55208333333333337</v>
      </c>
      <c r="F314" s="9">
        <f>E314-D314</f>
        <v>0.28125000000000006</v>
      </c>
      <c r="G314" s="42">
        <f>F314*24</f>
        <v>6.7500000000000018</v>
      </c>
      <c r="H314" s="7"/>
      <c r="I314" s="8"/>
      <c r="J314" s="9">
        <f>I314-H314</f>
        <v>0</v>
      </c>
      <c r="L314" s="7">
        <v>0.45833333333333331</v>
      </c>
      <c r="M314" s="8">
        <v>0.47222222222222221</v>
      </c>
      <c r="N314" s="9">
        <f>M314-L314</f>
        <v>1.3888888888888895E-2</v>
      </c>
      <c r="P314" s="7"/>
      <c r="Q314" s="8"/>
      <c r="R314" s="9">
        <f>Q314-P314</f>
        <v>0</v>
      </c>
      <c r="U314" s="20">
        <f>F314-J314-N314-R314</f>
        <v>0.26736111111111116</v>
      </c>
      <c r="AC314" s="43">
        <f>IF(G314&lt;12.01,0,IF(AND(G314&gt;12,G314&lt;13.01),G314-12,IF(G314&gt;3,1)))</f>
        <v>0</v>
      </c>
      <c r="AD314" s="44">
        <f>MAX(G314-13,0)</f>
        <v>0</v>
      </c>
      <c r="AE314" s="32"/>
      <c r="AF314" s="21"/>
      <c r="AH314" s="25"/>
      <c r="AI314" s="21"/>
    </row>
    <row r="315" spans="2:35" x14ac:dyDescent="0.25">
      <c r="B315" s="63"/>
      <c r="C315" s="1">
        <v>44789</v>
      </c>
      <c r="D315" s="10">
        <v>0.34375</v>
      </c>
      <c r="E315" s="5">
        <v>0.73958333333333337</v>
      </c>
      <c r="F315" s="11">
        <f t="shared" ref="F315:F320" si="224">E315-D315</f>
        <v>0.39583333333333337</v>
      </c>
      <c r="G315" s="42">
        <f t="shared" ref="G315:G320" si="225">F315*24</f>
        <v>9.5</v>
      </c>
      <c r="H315" s="10">
        <v>0.5</v>
      </c>
      <c r="I315" s="5">
        <v>0.54861111111111116</v>
      </c>
      <c r="J315" s="11">
        <f t="shared" ref="J315:J320" si="226">I315-H315</f>
        <v>4.861111111111116E-2</v>
      </c>
      <c r="L315" s="10">
        <v>0.625</v>
      </c>
      <c r="M315" s="5">
        <v>0.63888888888888884</v>
      </c>
      <c r="N315" s="11">
        <f>M315-L315</f>
        <v>1.388888888888884E-2</v>
      </c>
      <c r="P315" s="10"/>
      <c r="Q315" s="5"/>
      <c r="R315" s="11">
        <f t="shared" ref="R315:R320" si="227">Q315-P315</f>
        <v>0</v>
      </c>
      <c r="U315" s="20">
        <f t="shared" ref="U315:U320" si="228">F315-J315-N315-R315</f>
        <v>0.33333333333333337</v>
      </c>
      <c r="AC315" s="50">
        <f t="shared" ref="AC315:AC320" si="229">IF(G315&lt;12.01,0,IF(AND(G315&gt;12,G315&lt;13.01),G315-12,IF(G315&gt;3,1)))</f>
        <v>0</v>
      </c>
      <c r="AD315" s="49">
        <f t="shared" ref="AD315:AD320" si="230">MAX(G315-13,0)</f>
        <v>0</v>
      </c>
      <c r="AE315" s="29"/>
      <c r="AF315" s="22"/>
      <c r="AH315" s="26"/>
      <c r="AI315" s="22"/>
    </row>
    <row r="316" spans="2:35" x14ac:dyDescent="0.25">
      <c r="B316" s="63"/>
      <c r="C316" s="1">
        <v>44790</v>
      </c>
      <c r="D316" s="10">
        <v>0.28125</v>
      </c>
      <c r="E316" s="5">
        <v>0.71875</v>
      </c>
      <c r="F316" s="11">
        <f t="shared" si="224"/>
        <v>0.4375</v>
      </c>
      <c r="G316" s="42">
        <f t="shared" si="225"/>
        <v>10.5</v>
      </c>
      <c r="H316" s="10">
        <v>0.53472222222222221</v>
      </c>
      <c r="I316" s="5">
        <v>0.57291666666666663</v>
      </c>
      <c r="J316" s="11">
        <f t="shared" si="226"/>
        <v>3.819444444444442E-2</v>
      </c>
      <c r="L316" s="10"/>
      <c r="M316" s="5"/>
      <c r="N316" s="24">
        <f t="shared" ref="N316:N320" si="231">M316-L316</f>
        <v>0</v>
      </c>
      <c r="P316" s="10"/>
      <c r="Q316" s="5"/>
      <c r="R316" s="11">
        <f t="shared" si="227"/>
        <v>0</v>
      </c>
      <c r="U316" s="20">
        <f t="shared" si="228"/>
        <v>0.39930555555555558</v>
      </c>
      <c r="AC316" s="50">
        <f t="shared" si="229"/>
        <v>0</v>
      </c>
      <c r="AD316" s="49">
        <f t="shared" si="230"/>
        <v>0</v>
      </c>
      <c r="AE316" s="29"/>
      <c r="AF316" s="22"/>
      <c r="AH316" s="26" t="s">
        <v>20</v>
      </c>
      <c r="AI316" s="22">
        <v>8.82</v>
      </c>
    </row>
    <row r="317" spans="2:35" x14ac:dyDescent="0.25">
      <c r="B317" s="63"/>
      <c r="C317" s="1">
        <v>44791</v>
      </c>
      <c r="D317" s="10">
        <v>0.38541666666666669</v>
      </c>
      <c r="E317" s="5">
        <v>0.78125</v>
      </c>
      <c r="F317" s="11">
        <f t="shared" si="224"/>
        <v>0.39583333333333331</v>
      </c>
      <c r="G317" s="42">
        <f t="shared" si="225"/>
        <v>9.5</v>
      </c>
      <c r="H317" s="10">
        <v>0.4826388888888889</v>
      </c>
      <c r="I317" s="5">
        <v>0.53125</v>
      </c>
      <c r="J317" s="11">
        <f t="shared" si="226"/>
        <v>4.8611111111111105E-2</v>
      </c>
      <c r="L317" s="10">
        <v>0.66666666666666663</v>
      </c>
      <c r="M317" s="5">
        <v>0.68055555555555558</v>
      </c>
      <c r="N317" s="11">
        <f t="shared" si="231"/>
        <v>1.3888888888888951E-2</v>
      </c>
      <c r="P317" s="10"/>
      <c r="Q317" s="5"/>
      <c r="R317" s="11">
        <f t="shared" si="227"/>
        <v>0</v>
      </c>
      <c r="U317" s="20">
        <f t="shared" si="228"/>
        <v>0.33333333333333326</v>
      </c>
      <c r="AC317" s="50">
        <f t="shared" si="229"/>
        <v>0</v>
      </c>
      <c r="AD317" s="49">
        <f t="shared" si="230"/>
        <v>0</v>
      </c>
      <c r="AE317" s="29"/>
      <c r="AF317" s="22"/>
      <c r="AH317" s="26"/>
      <c r="AI317" s="22"/>
    </row>
    <row r="318" spans="2:35" ht="15.75" thickBot="1" x14ac:dyDescent="0.3">
      <c r="B318" s="63"/>
      <c r="C318" s="1">
        <v>44792</v>
      </c>
      <c r="D318" s="10">
        <v>0.48958333333333331</v>
      </c>
      <c r="E318" s="5">
        <v>0.79166666666666663</v>
      </c>
      <c r="F318" s="11">
        <f t="shared" si="224"/>
        <v>0.30208333333333331</v>
      </c>
      <c r="G318" s="42">
        <f t="shared" si="225"/>
        <v>7.25</v>
      </c>
      <c r="H318" s="10"/>
      <c r="I318" s="5"/>
      <c r="J318" s="11">
        <f t="shared" si="226"/>
        <v>0</v>
      </c>
      <c r="L318" s="10">
        <v>0.66666666666666663</v>
      </c>
      <c r="M318" s="5">
        <v>0.68055555555555558</v>
      </c>
      <c r="N318" s="11">
        <f t="shared" si="231"/>
        <v>1.3888888888888951E-2</v>
      </c>
      <c r="P318" s="10"/>
      <c r="Q318" s="5"/>
      <c r="R318" s="11">
        <f t="shared" si="227"/>
        <v>0</v>
      </c>
      <c r="U318" s="20">
        <f t="shared" si="228"/>
        <v>0.28819444444444436</v>
      </c>
      <c r="AC318" s="50">
        <f t="shared" si="229"/>
        <v>0</v>
      </c>
      <c r="AD318" s="49">
        <f t="shared" si="230"/>
        <v>0</v>
      </c>
      <c r="AE318" s="29"/>
      <c r="AF318" s="22"/>
      <c r="AH318" s="26"/>
      <c r="AI318" s="22"/>
    </row>
    <row r="319" spans="2:35" ht="15.75" thickBot="1" x14ac:dyDescent="0.3">
      <c r="B319" s="63"/>
      <c r="C319" s="1">
        <v>44793</v>
      </c>
      <c r="D319" s="10"/>
      <c r="E319" s="5"/>
      <c r="F319" s="24">
        <f t="shared" si="224"/>
        <v>0</v>
      </c>
      <c r="G319" s="42">
        <f t="shared" si="225"/>
        <v>0</v>
      </c>
      <c r="H319" s="10"/>
      <c r="I319" s="5"/>
      <c r="J319" s="11">
        <f t="shared" si="226"/>
        <v>0</v>
      </c>
      <c r="L319" s="10"/>
      <c r="M319" s="5"/>
      <c r="N319" s="11">
        <f t="shared" si="231"/>
        <v>0</v>
      </c>
      <c r="P319" s="10"/>
      <c r="Q319" s="5"/>
      <c r="R319" s="11">
        <f t="shared" si="227"/>
        <v>0</v>
      </c>
      <c r="U319" s="20">
        <f t="shared" si="228"/>
        <v>0</v>
      </c>
      <c r="X319" s="65" t="s">
        <v>14</v>
      </c>
      <c r="Y319" s="66"/>
      <c r="Z319" s="66"/>
      <c r="AA319" s="67"/>
      <c r="AC319" s="50">
        <f t="shared" si="229"/>
        <v>0</v>
      </c>
      <c r="AD319" s="49">
        <f t="shared" si="230"/>
        <v>0</v>
      </c>
      <c r="AE319" s="29"/>
      <c r="AF319" s="22"/>
      <c r="AH319" s="26"/>
      <c r="AI319" s="22"/>
    </row>
    <row r="320" spans="2:35" ht="15.75" thickBot="1" x14ac:dyDescent="0.3">
      <c r="B320" s="64"/>
      <c r="C320" s="53">
        <v>44794</v>
      </c>
      <c r="D320" s="12"/>
      <c r="E320" s="6"/>
      <c r="F320" s="13">
        <f t="shared" si="224"/>
        <v>0</v>
      </c>
      <c r="G320" s="42">
        <f t="shared" si="225"/>
        <v>0</v>
      </c>
      <c r="H320" s="12"/>
      <c r="I320" s="6"/>
      <c r="J320" s="13">
        <f t="shared" si="226"/>
        <v>0</v>
      </c>
      <c r="L320" s="12"/>
      <c r="M320" s="6"/>
      <c r="N320" s="13">
        <f t="shared" si="231"/>
        <v>0</v>
      </c>
      <c r="P320" s="12"/>
      <c r="Q320" s="6"/>
      <c r="R320" s="13">
        <f t="shared" si="227"/>
        <v>0</v>
      </c>
      <c r="U320" s="20">
        <f t="shared" si="228"/>
        <v>0</v>
      </c>
      <c r="V320" s="37" t="s">
        <v>16</v>
      </c>
      <c r="X320" s="19">
        <v>1.25</v>
      </c>
      <c r="Y320" s="30">
        <v>1.5</v>
      </c>
      <c r="Z320" s="31" t="s">
        <v>13</v>
      </c>
      <c r="AA320" s="15" t="s">
        <v>11</v>
      </c>
      <c r="AC320" s="51">
        <f t="shared" si="229"/>
        <v>0</v>
      </c>
      <c r="AD320" s="52">
        <f t="shared" si="230"/>
        <v>0</v>
      </c>
      <c r="AE320" s="33"/>
      <c r="AF320" s="34"/>
      <c r="AH320" s="27"/>
      <c r="AI320" s="23"/>
    </row>
    <row r="321" spans="2:35" ht="15.75" thickBot="1" x14ac:dyDescent="0.3">
      <c r="T321" s="17" t="s">
        <v>12</v>
      </c>
      <c r="U321" s="28">
        <f>U314+U315+U316+U317+U318+U319+U320</f>
        <v>1.6215277777777777</v>
      </c>
      <c r="V321" s="38">
        <f>U321*24</f>
        <v>38.916666666666664</v>
      </c>
      <c r="X321" s="41">
        <f>IF(V321&lt;35.01,0,IF(AND(V321&gt;35,V321&lt;43.01),V321-35,IF(V321&gt;43,8)))</f>
        <v>3.9166666666666643</v>
      </c>
      <c r="Y321" s="40">
        <f>MAX(V321-43,0)</f>
        <v>0</v>
      </c>
      <c r="Z321" s="35">
        <v>11.87</v>
      </c>
      <c r="AA321" s="36"/>
    </row>
    <row r="322" spans="2:35" ht="15.75" thickBot="1" x14ac:dyDescent="0.3"/>
    <row r="323" spans="2:35" ht="15.75" thickBot="1" x14ac:dyDescent="0.3">
      <c r="C323" s="60" t="s">
        <v>1</v>
      </c>
      <c r="D323" s="61"/>
      <c r="E323" s="61"/>
      <c r="F323" s="68"/>
      <c r="H323" s="60" t="s">
        <v>6</v>
      </c>
      <c r="I323" s="61"/>
      <c r="J323" s="68"/>
      <c r="L323" s="60" t="s">
        <v>7</v>
      </c>
      <c r="M323" s="61"/>
      <c r="N323" s="68"/>
      <c r="P323" s="60" t="s">
        <v>7</v>
      </c>
      <c r="Q323" s="61"/>
      <c r="R323" s="68"/>
      <c r="U323" s="17" t="s">
        <v>8</v>
      </c>
      <c r="AC323" s="60" t="s">
        <v>17</v>
      </c>
      <c r="AD323" s="61"/>
      <c r="AE323" s="61"/>
      <c r="AF323" s="68"/>
      <c r="AH323" s="60" t="s">
        <v>9</v>
      </c>
      <c r="AI323" s="68"/>
    </row>
    <row r="324" spans="2:35" ht="15.75" thickBot="1" x14ac:dyDescent="0.3">
      <c r="C324" s="4" t="s">
        <v>0</v>
      </c>
      <c r="D324" s="14" t="s">
        <v>2</v>
      </c>
      <c r="E324" s="14" t="s">
        <v>3</v>
      </c>
      <c r="F324" s="15" t="s">
        <v>4</v>
      </c>
      <c r="H324" s="16" t="s">
        <v>2</v>
      </c>
      <c r="I324" s="14" t="s">
        <v>3</v>
      </c>
      <c r="J324" s="15" t="s">
        <v>4</v>
      </c>
      <c r="L324" s="16" t="s">
        <v>2</v>
      </c>
      <c r="M324" s="14" t="s">
        <v>3</v>
      </c>
      <c r="N324" s="15" t="s">
        <v>4</v>
      </c>
      <c r="P324" s="16" t="s">
        <v>2</v>
      </c>
      <c r="Q324" s="14" t="s">
        <v>3</v>
      </c>
      <c r="R324" s="15" t="s">
        <v>4</v>
      </c>
      <c r="U324" s="39" t="s">
        <v>15</v>
      </c>
      <c r="AC324" s="45">
        <v>0.75</v>
      </c>
      <c r="AD324" s="46">
        <v>1</v>
      </c>
      <c r="AE324" s="47" t="s">
        <v>13</v>
      </c>
      <c r="AF324" s="48" t="s">
        <v>11</v>
      </c>
      <c r="AH324" s="18" t="s">
        <v>10</v>
      </c>
      <c r="AI324" s="3" t="s">
        <v>11</v>
      </c>
    </row>
    <row r="325" spans="2:35" x14ac:dyDescent="0.25">
      <c r="B325" s="62" t="s">
        <v>48</v>
      </c>
      <c r="C325" s="1">
        <v>44795</v>
      </c>
      <c r="D325" s="7">
        <v>0.34375</v>
      </c>
      <c r="E325" s="8">
        <v>0.66666666666666663</v>
      </c>
      <c r="F325" s="9">
        <f>E325-D325</f>
        <v>0.32291666666666663</v>
      </c>
      <c r="G325" s="42">
        <f>F325*24</f>
        <v>7.7499999999999991</v>
      </c>
      <c r="H325" s="7">
        <v>0.52777777777777779</v>
      </c>
      <c r="I325" s="8">
        <v>0.55902777777777779</v>
      </c>
      <c r="J325" s="9">
        <f>I325-H325</f>
        <v>3.125E-2</v>
      </c>
      <c r="L325" s="7">
        <v>0.41666666666666669</v>
      </c>
      <c r="M325" s="8">
        <v>0.43055555555555558</v>
      </c>
      <c r="N325" s="9">
        <f>M325-L325</f>
        <v>1.3888888888888895E-2</v>
      </c>
      <c r="P325" s="7"/>
      <c r="Q325" s="8"/>
      <c r="R325" s="9">
        <f>Q325-P325</f>
        <v>0</v>
      </c>
      <c r="U325" s="20">
        <f>F325-J325-N325-R325</f>
        <v>0.27777777777777773</v>
      </c>
      <c r="AC325" s="43">
        <f>IF(G325&lt;12.01,0,IF(AND(G325&gt;12,G325&lt;13.01),G325-12,IF(G325&gt;3,1)))</f>
        <v>0</v>
      </c>
      <c r="AD325" s="44">
        <f>MAX(G325-13,0)</f>
        <v>0</v>
      </c>
      <c r="AE325" s="32"/>
      <c r="AF325" s="21"/>
      <c r="AH325" s="25" t="s">
        <v>20</v>
      </c>
      <c r="AI325" s="21">
        <v>8.82</v>
      </c>
    </row>
    <row r="326" spans="2:35" x14ac:dyDescent="0.25">
      <c r="B326" s="63"/>
      <c r="C326" s="1">
        <v>44796</v>
      </c>
      <c r="D326" s="10">
        <v>0.38541666666666669</v>
      </c>
      <c r="E326" s="5">
        <v>0.80208333333333337</v>
      </c>
      <c r="F326" s="11">
        <f t="shared" ref="F326:F331" si="232">E326-D326</f>
        <v>0.41666666666666669</v>
      </c>
      <c r="G326" s="42">
        <f t="shared" ref="G326:G331" si="233">F326*24</f>
        <v>10</v>
      </c>
      <c r="H326" s="10">
        <v>0.4826388888888889</v>
      </c>
      <c r="I326" s="5">
        <v>0.53125</v>
      </c>
      <c r="J326" s="11">
        <f t="shared" ref="J326:J331" si="234">I326-H326</f>
        <v>4.8611111111111105E-2</v>
      </c>
      <c r="L326" s="10">
        <v>0.67708333333333337</v>
      </c>
      <c r="M326" s="5">
        <v>0.69097222222222221</v>
      </c>
      <c r="N326" s="11">
        <f>M326-L326</f>
        <v>1.388888888888884E-2</v>
      </c>
      <c r="P326" s="10"/>
      <c r="Q326" s="5"/>
      <c r="R326" s="11">
        <f t="shared" ref="R326:R331" si="235">Q326-P326</f>
        <v>0</v>
      </c>
      <c r="U326" s="20">
        <f t="shared" ref="U326:U331" si="236">F326-J326-N326-R326</f>
        <v>0.35416666666666674</v>
      </c>
      <c r="AC326" s="50">
        <f t="shared" ref="AC326:AC331" si="237">IF(G326&lt;12.01,0,IF(AND(G326&gt;12,G326&lt;13.01),G326-12,IF(G326&gt;3,1)))</f>
        <v>0</v>
      </c>
      <c r="AD326" s="49">
        <f t="shared" ref="AD326:AD331" si="238">MAX(G326-13,0)</f>
        <v>0</v>
      </c>
      <c r="AE326" s="29"/>
      <c r="AF326" s="22"/>
      <c r="AH326" s="26"/>
      <c r="AI326" s="22"/>
    </row>
    <row r="327" spans="2:35" x14ac:dyDescent="0.25">
      <c r="B327" s="63"/>
      <c r="C327" s="1">
        <v>44797</v>
      </c>
      <c r="D327" s="10"/>
      <c r="E327" s="5"/>
      <c r="F327" s="11">
        <f t="shared" si="232"/>
        <v>0</v>
      </c>
      <c r="G327" s="42">
        <f t="shared" si="233"/>
        <v>0</v>
      </c>
      <c r="H327" s="10"/>
      <c r="I327" s="5"/>
      <c r="J327" s="11">
        <f t="shared" si="234"/>
        <v>0</v>
      </c>
      <c r="L327" s="10"/>
      <c r="M327" s="5"/>
      <c r="N327" s="24">
        <f t="shared" ref="N327:N331" si="239">M327-L327</f>
        <v>0</v>
      </c>
      <c r="P327" s="10"/>
      <c r="Q327" s="5"/>
      <c r="R327" s="11">
        <f t="shared" si="235"/>
        <v>0</v>
      </c>
      <c r="U327" s="20">
        <f t="shared" si="236"/>
        <v>0</v>
      </c>
      <c r="AC327" s="50">
        <f t="shared" si="237"/>
        <v>0</v>
      </c>
      <c r="AD327" s="49">
        <f t="shared" si="238"/>
        <v>0</v>
      </c>
      <c r="AE327" s="29"/>
      <c r="AF327" s="22"/>
      <c r="AH327" s="26"/>
      <c r="AI327" s="22"/>
    </row>
    <row r="328" spans="2:35" x14ac:dyDescent="0.25">
      <c r="B328" s="63"/>
      <c r="C328" s="1">
        <v>44798</v>
      </c>
      <c r="D328" s="10">
        <v>0.45833333333333331</v>
      </c>
      <c r="E328" s="5">
        <v>0.85416666666666663</v>
      </c>
      <c r="F328" s="11">
        <f t="shared" si="232"/>
        <v>0.39583333333333331</v>
      </c>
      <c r="G328" s="42">
        <f t="shared" si="233"/>
        <v>9.5</v>
      </c>
      <c r="H328" s="10"/>
      <c r="I328" s="5"/>
      <c r="J328" s="11">
        <f t="shared" si="234"/>
        <v>0</v>
      </c>
      <c r="L328" s="10">
        <v>0.70833333333333337</v>
      </c>
      <c r="M328" s="5">
        <v>0.72222222222222221</v>
      </c>
      <c r="N328" s="11">
        <f t="shared" si="239"/>
        <v>1.388888888888884E-2</v>
      </c>
      <c r="P328" s="10"/>
      <c r="Q328" s="5"/>
      <c r="R328" s="11">
        <f t="shared" si="235"/>
        <v>0</v>
      </c>
      <c r="U328" s="20">
        <f t="shared" si="236"/>
        <v>0.38194444444444448</v>
      </c>
      <c r="AC328" s="50">
        <f t="shared" si="237"/>
        <v>0</v>
      </c>
      <c r="AD328" s="49">
        <f t="shared" si="238"/>
        <v>0</v>
      </c>
      <c r="AE328" s="29"/>
      <c r="AF328" s="22"/>
      <c r="AH328" s="26"/>
      <c r="AI328" s="22"/>
    </row>
    <row r="329" spans="2:35" ht="15.75" thickBot="1" x14ac:dyDescent="0.3">
      <c r="B329" s="63"/>
      <c r="C329" s="1">
        <v>44799</v>
      </c>
      <c r="D329" s="10">
        <v>0.28125</v>
      </c>
      <c r="E329" s="5">
        <v>0.59375</v>
      </c>
      <c r="F329" s="11">
        <f t="shared" si="232"/>
        <v>0.3125</v>
      </c>
      <c r="G329" s="42">
        <f t="shared" si="233"/>
        <v>7.5</v>
      </c>
      <c r="H329" s="10"/>
      <c r="I329" s="5"/>
      <c r="J329" s="11">
        <f t="shared" si="234"/>
        <v>0</v>
      </c>
      <c r="L329" s="10">
        <v>0.40277777777777779</v>
      </c>
      <c r="M329" s="5">
        <v>0.41666666666666669</v>
      </c>
      <c r="N329" s="11">
        <f t="shared" si="239"/>
        <v>1.3888888888888895E-2</v>
      </c>
      <c r="P329" s="10"/>
      <c r="Q329" s="5"/>
      <c r="R329" s="11">
        <f t="shared" si="235"/>
        <v>0</v>
      </c>
      <c r="U329" s="20">
        <f t="shared" si="236"/>
        <v>0.2986111111111111</v>
      </c>
      <c r="AC329" s="50">
        <f t="shared" si="237"/>
        <v>0</v>
      </c>
      <c r="AD329" s="49">
        <f t="shared" si="238"/>
        <v>0</v>
      </c>
      <c r="AE329" s="29"/>
      <c r="AF329" s="22"/>
      <c r="AH329" s="26"/>
      <c r="AI329" s="22"/>
    </row>
    <row r="330" spans="2:35" ht="15.75" thickBot="1" x14ac:dyDescent="0.3">
      <c r="B330" s="63"/>
      <c r="C330" s="1">
        <v>44800</v>
      </c>
      <c r="D330" s="10"/>
      <c r="E330" s="5"/>
      <c r="F330" s="24">
        <f t="shared" si="232"/>
        <v>0</v>
      </c>
      <c r="G330" s="42">
        <f t="shared" si="233"/>
        <v>0</v>
      </c>
      <c r="H330" s="10"/>
      <c r="I330" s="5"/>
      <c r="J330" s="11">
        <f t="shared" si="234"/>
        <v>0</v>
      </c>
      <c r="L330" s="10"/>
      <c r="M330" s="5"/>
      <c r="N330" s="11">
        <f t="shared" si="239"/>
        <v>0</v>
      </c>
      <c r="P330" s="10"/>
      <c r="Q330" s="5"/>
      <c r="R330" s="11">
        <f t="shared" si="235"/>
        <v>0</v>
      </c>
      <c r="U330" s="20">
        <f t="shared" si="236"/>
        <v>0</v>
      </c>
      <c r="X330" s="65" t="s">
        <v>14</v>
      </c>
      <c r="Y330" s="66"/>
      <c r="Z330" s="66"/>
      <c r="AA330" s="67"/>
      <c r="AC330" s="50">
        <f t="shared" si="237"/>
        <v>0</v>
      </c>
      <c r="AD330" s="49">
        <f t="shared" si="238"/>
        <v>0</v>
      </c>
      <c r="AE330" s="29"/>
      <c r="AF330" s="22"/>
      <c r="AH330" s="26"/>
      <c r="AI330" s="22"/>
    </row>
    <row r="331" spans="2:35" ht="15.75" thickBot="1" x14ac:dyDescent="0.3">
      <c r="B331" s="64"/>
      <c r="C331" s="53">
        <v>44801</v>
      </c>
      <c r="D331" s="12">
        <v>0.33333333333333331</v>
      </c>
      <c r="E331" s="6">
        <v>0.83333333333333337</v>
      </c>
      <c r="F331" s="13">
        <f t="shared" si="232"/>
        <v>0.5</v>
      </c>
      <c r="G331" s="42">
        <f t="shared" si="233"/>
        <v>12</v>
      </c>
      <c r="H331" s="12">
        <v>0.50347222222222221</v>
      </c>
      <c r="I331" s="6">
        <v>0.55208333333333337</v>
      </c>
      <c r="J331" s="13">
        <f t="shared" si="234"/>
        <v>4.861111111111116E-2</v>
      </c>
      <c r="L331" s="12">
        <v>0.66666666666666663</v>
      </c>
      <c r="M331" s="6">
        <v>0.68055555555555558</v>
      </c>
      <c r="N331" s="13">
        <f t="shared" si="239"/>
        <v>1.3888888888888951E-2</v>
      </c>
      <c r="P331" s="12"/>
      <c r="Q331" s="6"/>
      <c r="R331" s="13">
        <f t="shared" si="235"/>
        <v>0</v>
      </c>
      <c r="U331" s="20">
        <f t="shared" si="236"/>
        <v>0.43749999999999989</v>
      </c>
      <c r="V331" s="37" t="s">
        <v>16</v>
      </c>
      <c r="X331" s="19">
        <v>1.25</v>
      </c>
      <c r="Y331" s="30">
        <v>1.5</v>
      </c>
      <c r="Z331" s="31" t="s">
        <v>13</v>
      </c>
      <c r="AA331" s="15" t="s">
        <v>11</v>
      </c>
      <c r="AC331" s="51">
        <f t="shared" si="237"/>
        <v>0</v>
      </c>
      <c r="AD331" s="52">
        <f t="shared" si="238"/>
        <v>0</v>
      </c>
      <c r="AE331" s="33"/>
      <c r="AF331" s="34"/>
      <c r="AH331" s="27"/>
      <c r="AI331" s="23"/>
    </row>
    <row r="332" spans="2:35" ht="15.75" thickBot="1" x14ac:dyDescent="0.3">
      <c r="T332" s="17" t="s">
        <v>12</v>
      </c>
      <c r="U332" s="28">
        <f>U325+U326+U327+U328+U329+U330+U331</f>
        <v>1.75</v>
      </c>
      <c r="V332" s="38">
        <f>U332*24</f>
        <v>42</v>
      </c>
      <c r="X332" s="41">
        <f>IF(V332&lt;35.01,0,IF(AND(V332&gt;35,V332&lt;43.01),V332-35,IF(V332&gt;43,8)))</f>
        <v>7</v>
      </c>
      <c r="Y332" s="40">
        <f>MAX(V332-43,0)</f>
        <v>0</v>
      </c>
      <c r="Z332" s="35">
        <v>11.87</v>
      </c>
      <c r="AA332" s="36"/>
    </row>
    <row r="333" spans="2:35" ht="15.75" thickBot="1" x14ac:dyDescent="0.3"/>
    <row r="334" spans="2:35" ht="15.75" thickBot="1" x14ac:dyDescent="0.3">
      <c r="C334" s="60" t="s">
        <v>1</v>
      </c>
      <c r="D334" s="61"/>
      <c r="E334" s="61"/>
      <c r="F334" s="68"/>
      <c r="H334" s="60" t="s">
        <v>6</v>
      </c>
      <c r="I334" s="61"/>
      <c r="J334" s="68"/>
      <c r="L334" s="60" t="s">
        <v>7</v>
      </c>
      <c r="M334" s="61"/>
      <c r="N334" s="68"/>
      <c r="P334" s="60" t="s">
        <v>7</v>
      </c>
      <c r="Q334" s="61"/>
      <c r="R334" s="68"/>
      <c r="U334" s="17" t="s">
        <v>8</v>
      </c>
      <c r="AC334" s="60" t="s">
        <v>17</v>
      </c>
      <c r="AD334" s="61"/>
      <c r="AE334" s="61"/>
      <c r="AF334" s="68"/>
      <c r="AH334" s="60" t="s">
        <v>9</v>
      </c>
      <c r="AI334" s="68"/>
    </row>
    <row r="335" spans="2:35" ht="15.75" thickBot="1" x14ac:dyDescent="0.3">
      <c r="C335" s="4" t="s">
        <v>0</v>
      </c>
      <c r="D335" s="14" t="s">
        <v>2</v>
      </c>
      <c r="E335" s="14" t="s">
        <v>3</v>
      </c>
      <c r="F335" s="15" t="s">
        <v>4</v>
      </c>
      <c r="H335" s="16" t="s">
        <v>2</v>
      </c>
      <c r="I335" s="14" t="s">
        <v>3</v>
      </c>
      <c r="J335" s="15" t="s">
        <v>4</v>
      </c>
      <c r="L335" s="16" t="s">
        <v>2</v>
      </c>
      <c r="M335" s="14" t="s">
        <v>3</v>
      </c>
      <c r="N335" s="15" t="s">
        <v>4</v>
      </c>
      <c r="P335" s="16" t="s">
        <v>2</v>
      </c>
      <c r="Q335" s="14" t="s">
        <v>3</v>
      </c>
      <c r="R335" s="15" t="s">
        <v>4</v>
      </c>
      <c r="U335" s="39" t="s">
        <v>15</v>
      </c>
      <c r="AC335" s="45">
        <v>0.75</v>
      </c>
      <c r="AD335" s="46">
        <v>1</v>
      </c>
      <c r="AE335" s="47" t="s">
        <v>13</v>
      </c>
      <c r="AF335" s="48" t="s">
        <v>11</v>
      </c>
      <c r="AH335" s="18" t="s">
        <v>10</v>
      </c>
      <c r="AI335" s="3" t="s">
        <v>11</v>
      </c>
    </row>
    <row r="336" spans="2:35" x14ac:dyDescent="0.25">
      <c r="B336" s="62" t="s">
        <v>49</v>
      </c>
      <c r="C336" s="1">
        <v>44802</v>
      </c>
      <c r="D336" s="7">
        <v>0.36458333333333331</v>
      </c>
      <c r="E336" s="8">
        <v>0.70833333333333337</v>
      </c>
      <c r="F336" s="9">
        <f>E336-D336</f>
        <v>0.34375000000000006</v>
      </c>
      <c r="G336" s="42">
        <f>F336*24</f>
        <v>8.2500000000000018</v>
      </c>
      <c r="H336" s="7">
        <v>0.52777777777777779</v>
      </c>
      <c r="I336" s="8">
        <v>0.57638888888888884</v>
      </c>
      <c r="J336" s="9">
        <f>I336-H336</f>
        <v>4.8611111111111049E-2</v>
      </c>
      <c r="L336" s="7">
        <v>0.64583333333333337</v>
      </c>
      <c r="M336" s="8">
        <v>0.65972222222222221</v>
      </c>
      <c r="N336" s="9">
        <f>M336-L336</f>
        <v>1.388888888888884E-2</v>
      </c>
      <c r="P336" s="7"/>
      <c r="Q336" s="8"/>
      <c r="R336" s="9">
        <f>Q336-P336</f>
        <v>0</v>
      </c>
      <c r="U336" s="20">
        <f>F336-J336-N336-R336</f>
        <v>0.28125000000000017</v>
      </c>
      <c r="AC336" s="43">
        <f>IF(G336&lt;12.01,0,IF(AND(G336&gt;12,G336&lt;13.01),G336-12,IF(G336&gt;3,1)))</f>
        <v>0</v>
      </c>
      <c r="AD336" s="44">
        <f>MAX(G336-13,0)</f>
        <v>0</v>
      </c>
      <c r="AE336" s="32"/>
      <c r="AF336" s="21"/>
      <c r="AH336" s="25"/>
      <c r="AI336" s="21"/>
    </row>
    <row r="337" spans="2:35" x14ac:dyDescent="0.25">
      <c r="B337" s="63"/>
      <c r="C337" s="1">
        <v>44803</v>
      </c>
      <c r="D337" s="10">
        <v>0.38541666666666669</v>
      </c>
      <c r="E337" s="5">
        <v>0.80208333333333337</v>
      </c>
      <c r="F337" s="11">
        <f t="shared" ref="F337:F342" si="240">E337-D337</f>
        <v>0.41666666666666669</v>
      </c>
      <c r="G337" s="42">
        <f t="shared" ref="G337:G342" si="241">F337*24</f>
        <v>10</v>
      </c>
      <c r="H337" s="10">
        <v>0.47222222222222221</v>
      </c>
      <c r="I337" s="5">
        <v>0.52083333333333337</v>
      </c>
      <c r="J337" s="11">
        <f t="shared" ref="J337:J342" si="242">I337-H337</f>
        <v>4.861111111111116E-2</v>
      </c>
      <c r="L337" s="10">
        <v>0.6875</v>
      </c>
      <c r="M337" s="5">
        <v>0.70138888888888884</v>
      </c>
      <c r="N337" s="11">
        <f>M337-L337</f>
        <v>1.388888888888884E-2</v>
      </c>
      <c r="P337" s="10"/>
      <c r="Q337" s="5"/>
      <c r="R337" s="11">
        <f t="shared" ref="R337:R342" si="243">Q337-P337</f>
        <v>0</v>
      </c>
      <c r="U337" s="20">
        <f t="shared" ref="U337:U342" si="244">F337-J337-N337-R337</f>
        <v>0.35416666666666669</v>
      </c>
      <c r="AC337" s="50">
        <f t="shared" ref="AC337:AC342" si="245">IF(G337&lt;12.01,0,IF(AND(G337&gt;12,G337&lt;13.01),G337-12,IF(G337&gt;3,1)))</f>
        <v>0</v>
      </c>
      <c r="AD337" s="49">
        <f t="shared" ref="AD337:AD342" si="246">MAX(G337-13,0)</f>
        <v>0</v>
      </c>
      <c r="AE337" s="29"/>
      <c r="AF337" s="22"/>
      <c r="AH337" s="26"/>
      <c r="AI337" s="22"/>
    </row>
    <row r="338" spans="2:35" x14ac:dyDescent="0.25">
      <c r="B338" s="63"/>
      <c r="C338" s="1">
        <v>44804</v>
      </c>
      <c r="D338" s="10">
        <v>0.40625</v>
      </c>
      <c r="E338" s="5">
        <v>0.83333333333333337</v>
      </c>
      <c r="F338" s="11">
        <f t="shared" si="240"/>
        <v>0.42708333333333337</v>
      </c>
      <c r="G338" s="42">
        <f t="shared" si="241"/>
        <v>10.25</v>
      </c>
      <c r="H338" s="10"/>
      <c r="I338" s="5"/>
      <c r="J338" s="11">
        <f t="shared" si="242"/>
        <v>0</v>
      </c>
      <c r="L338" s="10">
        <v>0.625</v>
      </c>
      <c r="M338" s="5">
        <v>0.63888888888888884</v>
      </c>
      <c r="N338" s="24">
        <f t="shared" ref="N338:N342" si="247">M338-L338</f>
        <v>1.388888888888884E-2</v>
      </c>
      <c r="P338" s="10"/>
      <c r="Q338" s="5"/>
      <c r="R338" s="11">
        <f t="shared" si="243"/>
        <v>0</v>
      </c>
      <c r="U338" s="20">
        <f t="shared" si="244"/>
        <v>0.41319444444444453</v>
      </c>
      <c r="AC338" s="50">
        <f t="shared" si="245"/>
        <v>0</v>
      </c>
      <c r="AD338" s="49">
        <f t="shared" si="246"/>
        <v>0</v>
      </c>
      <c r="AE338" s="29"/>
      <c r="AF338" s="22"/>
      <c r="AH338" s="26"/>
      <c r="AI338" s="22"/>
    </row>
    <row r="339" spans="2:35" x14ac:dyDescent="0.25">
      <c r="B339" s="63"/>
      <c r="C339" s="1">
        <v>44805</v>
      </c>
      <c r="D339" s="10">
        <v>0.33333333333333331</v>
      </c>
      <c r="E339" s="5">
        <v>0.71875</v>
      </c>
      <c r="F339" s="11">
        <f t="shared" si="240"/>
        <v>0.38541666666666669</v>
      </c>
      <c r="G339" s="42">
        <f t="shared" si="241"/>
        <v>9.25</v>
      </c>
      <c r="H339" s="10">
        <v>0.47916666666666669</v>
      </c>
      <c r="I339" s="5">
        <v>0.52777777777777779</v>
      </c>
      <c r="J339" s="11">
        <f t="shared" si="242"/>
        <v>4.8611111111111105E-2</v>
      </c>
      <c r="L339" s="10">
        <v>0.625</v>
      </c>
      <c r="M339" s="5">
        <v>0.63888888888888884</v>
      </c>
      <c r="N339" s="11">
        <f t="shared" si="247"/>
        <v>1.388888888888884E-2</v>
      </c>
      <c r="P339" s="10"/>
      <c r="Q339" s="5"/>
      <c r="R339" s="11">
        <f t="shared" si="243"/>
        <v>0</v>
      </c>
      <c r="U339" s="20">
        <f t="shared" si="244"/>
        <v>0.32291666666666674</v>
      </c>
      <c r="AC339" s="50">
        <f t="shared" si="245"/>
        <v>0</v>
      </c>
      <c r="AD339" s="49">
        <f t="shared" si="246"/>
        <v>0</v>
      </c>
      <c r="AE339" s="29"/>
      <c r="AF339" s="22"/>
      <c r="AH339" s="26"/>
      <c r="AI339" s="22"/>
    </row>
    <row r="340" spans="2:35" ht="15.75" thickBot="1" x14ac:dyDescent="0.3">
      <c r="B340" s="63"/>
      <c r="C340" s="1">
        <v>44806</v>
      </c>
      <c r="D340" s="10">
        <v>0.41666666666666669</v>
      </c>
      <c r="E340" s="5">
        <v>0.83333333333333337</v>
      </c>
      <c r="F340" s="11">
        <f t="shared" si="240"/>
        <v>0.41666666666666669</v>
      </c>
      <c r="G340" s="42">
        <f t="shared" si="241"/>
        <v>10</v>
      </c>
      <c r="H340" s="10"/>
      <c r="I340" s="5"/>
      <c r="J340" s="11">
        <f t="shared" si="242"/>
        <v>0</v>
      </c>
      <c r="L340" s="10">
        <v>0.625</v>
      </c>
      <c r="M340" s="5">
        <v>0.63888888888888884</v>
      </c>
      <c r="N340" s="11">
        <f t="shared" si="247"/>
        <v>1.388888888888884E-2</v>
      </c>
      <c r="P340" s="10"/>
      <c r="Q340" s="5"/>
      <c r="R340" s="11">
        <f t="shared" si="243"/>
        <v>0</v>
      </c>
      <c r="U340" s="20">
        <f t="shared" si="244"/>
        <v>0.40277777777777785</v>
      </c>
      <c r="AC340" s="50">
        <f t="shared" si="245"/>
        <v>0</v>
      </c>
      <c r="AD340" s="49">
        <f t="shared" si="246"/>
        <v>0</v>
      </c>
      <c r="AE340" s="29"/>
      <c r="AF340" s="22"/>
      <c r="AH340" s="26"/>
      <c r="AI340" s="22"/>
    </row>
    <row r="341" spans="2:35" ht="15.75" thickBot="1" x14ac:dyDescent="0.3">
      <c r="B341" s="63"/>
      <c r="C341" s="1">
        <v>44807</v>
      </c>
      <c r="D341" s="10"/>
      <c r="E341" s="5"/>
      <c r="F341" s="24">
        <f t="shared" si="240"/>
        <v>0</v>
      </c>
      <c r="G341" s="42">
        <f t="shared" si="241"/>
        <v>0</v>
      </c>
      <c r="H341" s="10"/>
      <c r="I341" s="5"/>
      <c r="J341" s="11">
        <f t="shared" si="242"/>
        <v>0</v>
      </c>
      <c r="L341" s="10"/>
      <c r="M341" s="5"/>
      <c r="N341" s="11">
        <f t="shared" si="247"/>
        <v>0</v>
      </c>
      <c r="P341" s="10"/>
      <c r="Q341" s="5"/>
      <c r="R341" s="11">
        <f t="shared" si="243"/>
        <v>0</v>
      </c>
      <c r="U341" s="20">
        <f t="shared" si="244"/>
        <v>0</v>
      </c>
      <c r="X341" s="65" t="s">
        <v>14</v>
      </c>
      <c r="Y341" s="66"/>
      <c r="Z341" s="66"/>
      <c r="AA341" s="67"/>
      <c r="AC341" s="50">
        <f t="shared" si="245"/>
        <v>0</v>
      </c>
      <c r="AD341" s="49">
        <f t="shared" si="246"/>
        <v>0</v>
      </c>
      <c r="AE341" s="29"/>
      <c r="AF341" s="22"/>
      <c r="AH341" s="26"/>
      <c r="AI341" s="22"/>
    </row>
    <row r="342" spans="2:35" ht="15.75" thickBot="1" x14ac:dyDescent="0.3">
      <c r="B342" s="64"/>
      <c r="C342" s="53">
        <v>44808</v>
      </c>
      <c r="D342" s="12"/>
      <c r="E342" s="6"/>
      <c r="F342" s="13">
        <f t="shared" si="240"/>
        <v>0</v>
      </c>
      <c r="G342" s="42">
        <f t="shared" si="241"/>
        <v>0</v>
      </c>
      <c r="H342" s="12"/>
      <c r="I342" s="6"/>
      <c r="J342" s="13">
        <f t="shared" si="242"/>
        <v>0</v>
      </c>
      <c r="L342" s="12"/>
      <c r="M342" s="6"/>
      <c r="N342" s="13">
        <f t="shared" si="247"/>
        <v>0</v>
      </c>
      <c r="P342" s="12"/>
      <c r="Q342" s="6"/>
      <c r="R342" s="13">
        <f t="shared" si="243"/>
        <v>0</v>
      </c>
      <c r="U342" s="20">
        <f t="shared" si="244"/>
        <v>0</v>
      </c>
      <c r="V342" s="37" t="s">
        <v>16</v>
      </c>
      <c r="X342" s="19">
        <v>1.25</v>
      </c>
      <c r="Y342" s="30">
        <v>1.5</v>
      </c>
      <c r="Z342" s="31" t="s">
        <v>13</v>
      </c>
      <c r="AA342" s="15" t="s">
        <v>11</v>
      </c>
      <c r="AC342" s="51">
        <f t="shared" si="245"/>
        <v>0</v>
      </c>
      <c r="AD342" s="52">
        <f t="shared" si="246"/>
        <v>0</v>
      </c>
      <c r="AE342" s="33"/>
      <c r="AF342" s="34"/>
      <c r="AH342" s="27"/>
      <c r="AI342" s="23"/>
    </row>
    <row r="343" spans="2:35" ht="15.75" thickBot="1" x14ac:dyDescent="0.3">
      <c r="T343" s="17" t="s">
        <v>12</v>
      </c>
      <c r="U343" s="28">
        <f>U336+U337+U338+U339+U340+U341+U342</f>
        <v>1.774305555555556</v>
      </c>
      <c r="V343" s="38">
        <f>U343*24</f>
        <v>42.583333333333343</v>
      </c>
      <c r="X343" s="41">
        <f>IF(V343&lt;35.01,0,IF(AND(V343&gt;35,V343&lt;43.01),V343-35,IF(V343&gt;43,8)))</f>
        <v>7.5833333333333428</v>
      </c>
      <c r="Y343" s="40">
        <f>MAX(V343-43,0)</f>
        <v>0</v>
      </c>
      <c r="Z343" s="35">
        <v>11.87</v>
      </c>
      <c r="AA343" s="36"/>
    </row>
    <row r="344" spans="2:35" ht="15.75" thickBot="1" x14ac:dyDescent="0.3"/>
    <row r="345" spans="2:35" ht="15.75" thickBot="1" x14ac:dyDescent="0.3">
      <c r="C345" s="60" t="s">
        <v>1</v>
      </c>
      <c r="D345" s="61"/>
      <c r="E345" s="61"/>
      <c r="F345" s="68"/>
      <c r="H345" s="60" t="s">
        <v>6</v>
      </c>
      <c r="I345" s="61"/>
      <c r="J345" s="68"/>
      <c r="L345" s="60" t="s">
        <v>7</v>
      </c>
      <c r="M345" s="61"/>
      <c r="N345" s="68"/>
      <c r="P345" s="60" t="s">
        <v>7</v>
      </c>
      <c r="Q345" s="61"/>
      <c r="R345" s="68"/>
      <c r="U345" s="17" t="s">
        <v>8</v>
      </c>
      <c r="AC345" s="60" t="s">
        <v>17</v>
      </c>
      <c r="AD345" s="61"/>
      <c r="AE345" s="61"/>
      <c r="AF345" s="68"/>
      <c r="AH345" s="60" t="s">
        <v>9</v>
      </c>
      <c r="AI345" s="68"/>
    </row>
    <row r="346" spans="2:35" ht="15.75" thickBot="1" x14ac:dyDescent="0.3">
      <c r="C346" s="4" t="s">
        <v>0</v>
      </c>
      <c r="D346" s="14" t="s">
        <v>2</v>
      </c>
      <c r="E346" s="14" t="s">
        <v>3</v>
      </c>
      <c r="F346" s="15" t="s">
        <v>4</v>
      </c>
      <c r="H346" s="16" t="s">
        <v>2</v>
      </c>
      <c r="I346" s="14" t="s">
        <v>3</v>
      </c>
      <c r="J346" s="15" t="s">
        <v>4</v>
      </c>
      <c r="L346" s="16" t="s">
        <v>2</v>
      </c>
      <c r="M346" s="14" t="s">
        <v>3</v>
      </c>
      <c r="N346" s="15" t="s">
        <v>4</v>
      </c>
      <c r="P346" s="16" t="s">
        <v>2</v>
      </c>
      <c r="Q346" s="14" t="s">
        <v>3</v>
      </c>
      <c r="R346" s="15" t="s">
        <v>4</v>
      </c>
      <c r="U346" s="39" t="s">
        <v>15</v>
      </c>
      <c r="AC346" s="45">
        <v>0.75</v>
      </c>
      <c r="AD346" s="46">
        <v>1</v>
      </c>
      <c r="AE346" s="47" t="s">
        <v>13</v>
      </c>
      <c r="AF346" s="48" t="s">
        <v>11</v>
      </c>
      <c r="AH346" s="18" t="s">
        <v>10</v>
      </c>
      <c r="AI346" s="3" t="s">
        <v>11</v>
      </c>
    </row>
    <row r="347" spans="2:35" x14ac:dyDescent="0.25">
      <c r="B347" s="62" t="s">
        <v>50</v>
      </c>
      <c r="C347" s="1">
        <v>44809</v>
      </c>
      <c r="D347" s="7">
        <v>0.32291666666666669</v>
      </c>
      <c r="E347" s="8">
        <v>0.71875</v>
      </c>
      <c r="F347" s="9">
        <f>E347-D347</f>
        <v>0.39583333333333331</v>
      </c>
      <c r="G347" s="42">
        <f>F347*24</f>
        <v>9.5</v>
      </c>
      <c r="H347" s="7">
        <v>0.54166666666666663</v>
      </c>
      <c r="I347" s="8">
        <v>0.59027777777777779</v>
      </c>
      <c r="J347" s="9">
        <f>I347-H347</f>
        <v>4.861111111111116E-2</v>
      </c>
      <c r="L347" s="7">
        <v>0.3611111111111111</v>
      </c>
      <c r="M347" s="8">
        <v>0.375</v>
      </c>
      <c r="N347" s="9">
        <f>M347-L347</f>
        <v>1.3888888888888895E-2</v>
      </c>
      <c r="P347" s="7"/>
      <c r="Q347" s="8"/>
      <c r="R347" s="9">
        <f>Q347-P347</f>
        <v>0</v>
      </c>
      <c r="U347" s="20">
        <f>F347-J347-N347-R347</f>
        <v>0.33333333333333326</v>
      </c>
      <c r="AC347" s="43">
        <f>IF(G347&lt;12.01,0,IF(AND(G347&gt;12,G347&lt;13.01),G347-12,IF(G347&gt;3,1)))</f>
        <v>0</v>
      </c>
      <c r="AD347" s="44">
        <f>MAX(G347-13,0)</f>
        <v>0</v>
      </c>
      <c r="AE347" s="32"/>
      <c r="AF347" s="21"/>
      <c r="AH347" s="25"/>
      <c r="AI347" s="21"/>
    </row>
    <row r="348" spans="2:35" x14ac:dyDescent="0.25">
      <c r="B348" s="63"/>
      <c r="C348" s="1">
        <v>44810</v>
      </c>
      <c r="D348" s="10">
        <v>0.34375</v>
      </c>
      <c r="E348" s="5">
        <v>0.76041666666666663</v>
      </c>
      <c r="F348" s="11">
        <f t="shared" ref="F348:F353" si="248">E348-D348</f>
        <v>0.41666666666666663</v>
      </c>
      <c r="G348" s="42">
        <f t="shared" ref="G348:G353" si="249">F348*24</f>
        <v>10</v>
      </c>
      <c r="H348" s="10">
        <v>0.53819444444444442</v>
      </c>
      <c r="I348" s="5">
        <v>0.55902777777777779</v>
      </c>
      <c r="J348" s="11">
        <f t="shared" ref="J348:J353" si="250">I348-H348</f>
        <v>2.083333333333337E-2</v>
      </c>
      <c r="L348" s="10">
        <v>0.66666666666666663</v>
      </c>
      <c r="M348" s="5">
        <v>0.68055555555555558</v>
      </c>
      <c r="N348" s="11">
        <f>M348-L348</f>
        <v>1.3888888888888951E-2</v>
      </c>
      <c r="P348" s="10"/>
      <c r="Q348" s="5"/>
      <c r="R348" s="11">
        <f t="shared" ref="R348:R353" si="251">Q348-P348</f>
        <v>0</v>
      </c>
      <c r="U348" s="20">
        <f t="shared" ref="U348:U353" si="252">F348-J348-N348-R348</f>
        <v>0.38194444444444431</v>
      </c>
      <c r="AC348" s="50">
        <f t="shared" ref="AC348:AC353" si="253">IF(G348&lt;12.01,0,IF(AND(G348&gt;12,G348&lt;13.01),G348-12,IF(G348&gt;3,1)))</f>
        <v>0</v>
      </c>
      <c r="AD348" s="49">
        <f t="shared" ref="AD348:AD353" si="254">MAX(G348-13,0)</f>
        <v>0</v>
      </c>
      <c r="AE348" s="29"/>
      <c r="AF348" s="22"/>
      <c r="AH348" s="26" t="s">
        <v>20</v>
      </c>
      <c r="AI348" s="22">
        <v>8.82</v>
      </c>
    </row>
    <row r="349" spans="2:35" x14ac:dyDescent="0.25">
      <c r="B349" s="63"/>
      <c r="C349" s="1">
        <v>44811</v>
      </c>
      <c r="D349" s="10">
        <v>0.32291666666666669</v>
      </c>
      <c r="E349" s="5">
        <v>0.71875</v>
      </c>
      <c r="F349" s="11">
        <f t="shared" si="248"/>
        <v>0.39583333333333331</v>
      </c>
      <c r="G349" s="42">
        <f t="shared" si="249"/>
        <v>9.5</v>
      </c>
      <c r="H349" s="10">
        <v>0.52777777777777779</v>
      </c>
      <c r="I349" s="5">
        <v>0.56944444444444442</v>
      </c>
      <c r="J349" s="11">
        <f t="shared" si="250"/>
        <v>4.166666666666663E-2</v>
      </c>
      <c r="L349" s="10">
        <v>0.4375</v>
      </c>
      <c r="M349" s="5">
        <v>0.4513888888888889</v>
      </c>
      <c r="N349" s="24">
        <f t="shared" ref="N349:N353" si="255">M349-L349</f>
        <v>1.3888888888888895E-2</v>
      </c>
      <c r="P349" s="10"/>
      <c r="Q349" s="5"/>
      <c r="R349" s="11">
        <f t="shared" si="251"/>
        <v>0</v>
      </c>
      <c r="U349" s="20">
        <f t="shared" si="252"/>
        <v>0.34027777777777779</v>
      </c>
      <c r="AC349" s="50">
        <f t="shared" si="253"/>
        <v>0</v>
      </c>
      <c r="AD349" s="49">
        <f t="shared" si="254"/>
        <v>0</v>
      </c>
      <c r="AE349" s="29"/>
      <c r="AF349" s="22"/>
      <c r="AH349" s="26"/>
      <c r="AI349" s="22"/>
    </row>
    <row r="350" spans="2:35" x14ac:dyDescent="0.25">
      <c r="B350" s="63"/>
      <c r="C350" s="1">
        <v>44812</v>
      </c>
      <c r="D350" s="10">
        <v>0.38541666666666669</v>
      </c>
      <c r="E350" s="5">
        <v>0.83333333333333337</v>
      </c>
      <c r="F350" s="11">
        <f t="shared" si="248"/>
        <v>0.44791666666666669</v>
      </c>
      <c r="G350" s="42">
        <f t="shared" si="249"/>
        <v>10.75</v>
      </c>
      <c r="H350" s="10">
        <v>0.52777777777777779</v>
      </c>
      <c r="I350" s="5">
        <v>0.56944444444444442</v>
      </c>
      <c r="J350" s="11">
        <f t="shared" si="250"/>
        <v>4.166666666666663E-2</v>
      </c>
      <c r="L350" s="10">
        <v>0.6875</v>
      </c>
      <c r="M350" s="5">
        <v>0.70138888888888884</v>
      </c>
      <c r="N350" s="11">
        <f t="shared" si="255"/>
        <v>1.388888888888884E-2</v>
      </c>
      <c r="P350" s="10"/>
      <c r="Q350" s="5"/>
      <c r="R350" s="11">
        <f t="shared" si="251"/>
        <v>0</v>
      </c>
      <c r="U350" s="20">
        <f t="shared" si="252"/>
        <v>0.39236111111111122</v>
      </c>
      <c r="AC350" s="50">
        <f t="shared" si="253"/>
        <v>0</v>
      </c>
      <c r="AD350" s="49">
        <f t="shared" si="254"/>
        <v>0</v>
      </c>
      <c r="AE350" s="29"/>
      <c r="AF350" s="22"/>
      <c r="AH350" s="26"/>
      <c r="AI350" s="22"/>
    </row>
    <row r="351" spans="2:35" ht="15.75" thickBot="1" x14ac:dyDescent="0.3">
      <c r="B351" s="63"/>
      <c r="C351" s="1">
        <v>44813</v>
      </c>
      <c r="D351" s="10"/>
      <c r="E351" s="5"/>
      <c r="F351" s="11">
        <f t="shared" si="248"/>
        <v>0</v>
      </c>
      <c r="G351" s="42">
        <f t="shared" si="249"/>
        <v>0</v>
      </c>
      <c r="H351" s="10"/>
      <c r="I351" s="5"/>
      <c r="J351" s="11">
        <f t="shared" si="250"/>
        <v>0</v>
      </c>
      <c r="L351" s="10"/>
      <c r="M351" s="5"/>
      <c r="N351" s="11">
        <f t="shared" si="255"/>
        <v>0</v>
      </c>
      <c r="P351" s="10"/>
      <c r="Q351" s="5"/>
      <c r="R351" s="11">
        <f t="shared" si="251"/>
        <v>0</v>
      </c>
      <c r="U351" s="20">
        <f t="shared" si="252"/>
        <v>0</v>
      </c>
      <c r="AC351" s="50">
        <f t="shared" si="253"/>
        <v>0</v>
      </c>
      <c r="AD351" s="49">
        <f t="shared" si="254"/>
        <v>0</v>
      </c>
      <c r="AE351" s="29"/>
      <c r="AF351" s="22"/>
      <c r="AH351" s="26"/>
      <c r="AI351" s="22"/>
    </row>
    <row r="352" spans="2:35" ht="15.75" thickBot="1" x14ac:dyDescent="0.3">
      <c r="B352" s="63"/>
      <c r="C352" s="1">
        <v>44814</v>
      </c>
      <c r="D352" s="10">
        <v>0.53125</v>
      </c>
      <c r="E352" s="5">
        <v>0.86458333333333337</v>
      </c>
      <c r="F352" s="24">
        <f t="shared" si="248"/>
        <v>0.33333333333333337</v>
      </c>
      <c r="G352" s="42">
        <f t="shared" si="249"/>
        <v>8</v>
      </c>
      <c r="H352" s="10"/>
      <c r="I352" s="5"/>
      <c r="J352" s="11">
        <f t="shared" si="250"/>
        <v>0</v>
      </c>
      <c r="L352" s="10">
        <v>0.75</v>
      </c>
      <c r="M352" s="5">
        <v>0.76388888888888884</v>
      </c>
      <c r="N352" s="11">
        <f t="shared" si="255"/>
        <v>1.388888888888884E-2</v>
      </c>
      <c r="P352" s="10"/>
      <c r="Q352" s="5"/>
      <c r="R352" s="11">
        <f t="shared" si="251"/>
        <v>0</v>
      </c>
      <c r="U352" s="20">
        <f t="shared" si="252"/>
        <v>0.31944444444444453</v>
      </c>
      <c r="X352" s="65" t="s">
        <v>14</v>
      </c>
      <c r="Y352" s="66"/>
      <c r="Z352" s="66"/>
      <c r="AA352" s="67"/>
      <c r="AC352" s="50">
        <f t="shared" si="253"/>
        <v>0</v>
      </c>
      <c r="AD352" s="49">
        <f t="shared" si="254"/>
        <v>0</v>
      </c>
      <c r="AE352" s="29"/>
      <c r="AF352" s="22"/>
      <c r="AH352" s="26"/>
      <c r="AI352" s="22"/>
    </row>
    <row r="353" spans="2:35" ht="15.75" thickBot="1" x14ac:dyDescent="0.3">
      <c r="B353" s="64"/>
      <c r="C353" s="53">
        <v>44815</v>
      </c>
      <c r="D353" s="12"/>
      <c r="E353" s="6"/>
      <c r="F353" s="13">
        <f t="shared" si="248"/>
        <v>0</v>
      </c>
      <c r="G353" s="42">
        <f t="shared" si="249"/>
        <v>0</v>
      </c>
      <c r="H353" s="12"/>
      <c r="I353" s="6"/>
      <c r="J353" s="13">
        <f t="shared" si="250"/>
        <v>0</v>
      </c>
      <c r="L353" s="12"/>
      <c r="M353" s="6"/>
      <c r="N353" s="13">
        <f t="shared" si="255"/>
        <v>0</v>
      </c>
      <c r="P353" s="12"/>
      <c r="Q353" s="6"/>
      <c r="R353" s="13">
        <f t="shared" si="251"/>
        <v>0</v>
      </c>
      <c r="U353" s="20">
        <f t="shared" si="252"/>
        <v>0</v>
      </c>
      <c r="V353" s="37" t="s">
        <v>16</v>
      </c>
      <c r="X353" s="19">
        <v>1.25</v>
      </c>
      <c r="Y353" s="30">
        <v>1.5</v>
      </c>
      <c r="Z353" s="31" t="s">
        <v>13</v>
      </c>
      <c r="AA353" s="15" t="s">
        <v>11</v>
      </c>
      <c r="AC353" s="51">
        <f t="shared" si="253"/>
        <v>0</v>
      </c>
      <c r="AD353" s="52">
        <f t="shared" si="254"/>
        <v>0</v>
      </c>
      <c r="AE353" s="33"/>
      <c r="AF353" s="34"/>
      <c r="AH353" s="27"/>
      <c r="AI353" s="23"/>
    </row>
    <row r="354" spans="2:35" ht="15.75" thickBot="1" x14ac:dyDescent="0.3">
      <c r="T354" s="17" t="s">
        <v>12</v>
      </c>
      <c r="U354" s="28">
        <f>U347+U348+U349+U350+U351+U352+U353</f>
        <v>1.7673611111111112</v>
      </c>
      <c r="V354" s="38">
        <f>U354*24</f>
        <v>42.416666666666671</v>
      </c>
      <c r="X354" s="41">
        <f>IF(V354&lt;35.01,0,IF(AND(V354&gt;35,V354&lt;43.01),V354-35,IF(V354&gt;43,8)))</f>
        <v>7.4166666666666714</v>
      </c>
      <c r="Y354" s="40">
        <f>MAX(V354-43,0)</f>
        <v>0</v>
      </c>
      <c r="Z354" s="35">
        <v>11.87</v>
      </c>
      <c r="AA354" s="36"/>
    </row>
    <row r="355" spans="2:35" ht="15.75" thickBot="1" x14ac:dyDescent="0.3"/>
    <row r="356" spans="2:35" ht="15.75" thickBot="1" x14ac:dyDescent="0.3">
      <c r="C356" s="60" t="s">
        <v>1</v>
      </c>
      <c r="D356" s="61"/>
      <c r="E356" s="61"/>
      <c r="F356" s="68"/>
      <c r="H356" s="60" t="s">
        <v>6</v>
      </c>
      <c r="I356" s="61"/>
      <c r="J356" s="68"/>
      <c r="L356" s="60" t="s">
        <v>7</v>
      </c>
      <c r="M356" s="61"/>
      <c r="N356" s="68"/>
      <c r="P356" s="60" t="s">
        <v>7</v>
      </c>
      <c r="Q356" s="61"/>
      <c r="R356" s="68"/>
      <c r="U356" s="17" t="s">
        <v>8</v>
      </c>
      <c r="AC356" s="60" t="s">
        <v>17</v>
      </c>
      <c r="AD356" s="61"/>
      <c r="AE356" s="61"/>
      <c r="AF356" s="68"/>
      <c r="AH356" s="60" t="s">
        <v>9</v>
      </c>
      <c r="AI356" s="68"/>
    </row>
    <row r="357" spans="2:35" ht="15.75" thickBot="1" x14ac:dyDescent="0.3">
      <c r="C357" s="4" t="s">
        <v>0</v>
      </c>
      <c r="D357" s="14" t="s">
        <v>2</v>
      </c>
      <c r="E357" s="14" t="s">
        <v>3</v>
      </c>
      <c r="F357" s="15" t="s">
        <v>4</v>
      </c>
      <c r="H357" s="16" t="s">
        <v>2</v>
      </c>
      <c r="I357" s="14" t="s">
        <v>3</v>
      </c>
      <c r="J357" s="15" t="s">
        <v>4</v>
      </c>
      <c r="L357" s="16" t="s">
        <v>2</v>
      </c>
      <c r="M357" s="14" t="s">
        <v>3</v>
      </c>
      <c r="N357" s="15" t="s">
        <v>4</v>
      </c>
      <c r="P357" s="16" t="s">
        <v>2</v>
      </c>
      <c r="Q357" s="14" t="s">
        <v>3</v>
      </c>
      <c r="R357" s="15" t="s">
        <v>4</v>
      </c>
      <c r="U357" s="39" t="s">
        <v>15</v>
      </c>
      <c r="AC357" s="45">
        <v>0.75</v>
      </c>
      <c r="AD357" s="46">
        <v>1</v>
      </c>
      <c r="AE357" s="47" t="s">
        <v>13</v>
      </c>
      <c r="AF357" s="48" t="s">
        <v>11</v>
      </c>
      <c r="AH357" s="18" t="s">
        <v>10</v>
      </c>
      <c r="AI357" s="3" t="s">
        <v>11</v>
      </c>
    </row>
    <row r="358" spans="2:35" x14ac:dyDescent="0.25">
      <c r="B358" s="62" t="s">
        <v>51</v>
      </c>
      <c r="C358" s="1">
        <v>44816</v>
      </c>
      <c r="D358" s="7">
        <v>0.32291666666666669</v>
      </c>
      <c r="E358" s="8">
        <v>0.69791666666666663</v>
      </c>
      <c r="F358" s="9">
        <f>E358-D358</f>
        <v>0.37499999999999994</v>
      </c>
      <c r="G358" s="42">
        <f>F358*24</f>
        <v>8.9999999999999982</v>
      </c>
      <c r="H358" s="7">
        <v>0.46527777777777779</v>
      </c>
      <c r="I358" s="8">
        <v>0.5</v>
      </c>
      <c r="J358" s="9">
        <f>I358-H358</f>
        <v>3.472222222222221E-2</v>
      </c>
      <c r="L358" s="7">
        <v>0.4236111111111111</v>
      </c>
      <c r="M358" s="8">
        <v>0.4375</v>
      </c>
      <c r="N358" s="9">
        <f>M358-L358</f>
        <v>1.3888888888888895E-2</v>
      </c>
      <c r="P358" s="7"/>
      <c r="Q358" s="8"/>
      <c r="R358" s="9">
        <f>Q358-P358</f>
        <v>0</v>
      </c>
      <c r="U358" s="20">
        <f>F358-J358-N358-R358</f>
        <v>0.32638888888888884</v>
      </c>
      <c r="AC358" s="43">
        <f>IF(G358&lt;12.01,0,IF(AND(G358&gt;12,G358&lt;13.01),G358-12,IF(G358&gt;3,1)))</f>
        <v>0</v>
      </c>
      <c r="AD358" s="44">
        <f>MAX(G358-13,0)</f>
        <v>0</v>
      </c>
      <c r="AE358" s="32"/>
      <c r="AF358" s="21"/>
      <c r="AH358" s="25" t="s">
        <v>19</v>
      </c>
      <c r="AI358" s="21">
        <v>14.34</v>
      </c>
    </row>
    <row r="359" spans="2:35" x14ac:dyDescent="0.25">
      <c r="B359" s="63"/>
      <c r="C359" s="1">
        <v>44817</v>
      </c>
      <c r="D359" s="10">
        <v>0.41666666666666669</v>
      </c>
      <c r="E359" s="5">
        <v>0.79166666666666663</v>
      </c>
      <c r="F359" s="11">
        <f t="shared" ref="F359:F364" si="256">E359-D359</f>
        <v>0.37499999999999994</v>
      </c>
      <c r="G359" s="42">
        <f t="shared" ref="G359:G364" si="257">F359*24</f>
        <v>8.9999999999999982</v>
      </c>
      <c r="H359" s="10">
        <v>0.52083333333333337</v>
      </c>
      <c r="I359" s="5">
        <v>0.54166666666666663</v>
      </c>
      <c r="J359" s="11">
        <f t="shared" ref="J359:J364" si="258">I359-H359</f>
        <v>2.0833333333333259E-2</v>
      </c>
      <c r="L359" s="10">
        <v>0.6875</v>
      </c>
      <c r="M359" s="5">
        <v>0.70138888888888884</v>
      </c>
      <c r="N359" s="11">
        <f>M359-L359</f>
        <v>1.388888888888884E-2</v>
      </c>
      <c r="P359" s="10"/>
      <c r="Q359" s="5"/>
      <c r="R359" s="11">
        <f t="shared" ref="R359:R364" si="259">Q359-P359</f>
        <v>0</v>
      </c>
      <c r="U359" s="20">
        <f t="shared" ref="U359:U364" si="260">F359-J359-N359-R359</f>
        <v>0.34027777777777785</v>
      </c>
      <c r="AC359" s="50">
        <f t="shared" ref="AC359:AC364" si="261">IF(G359&lt;12.01,0,IF(AND(G359&gt;12,G359&lt;13.01),G359-12,IF(G359&gt;3,1)))</f>
        <v>0</v>
      </c>
      <c r="AD359" s="49">
        <f t="shared" ref="AD359:AD364" si="262">MAX(G359-13,0)</f>
        <v>0</v>
      </c>
      <c r="AE359" s="29"/>
      <c r="AF359" s="22"/>
      <c r="AH359" s="26" t="s">
        <v>20</v>
      </c>
      <c r="AI359" s="22">
        <v>8.82</v>
      </c>
    </row>
    <row r="360" spans="2:35" x14ac:dyDescent="0.25">
      <c r="B360" s="63"/>
      <c r="C360" s="1">
        <v>44818</v>
      </c>
      <c r="D360" s="10">
        <v>0.52083333333333337</v>
      </c>
      <c r="E360" s="5">
        <v>0.83333333333333337</v>
      </c>
      <c r="F360" s="11">
        <f t="shared" si="256"/>
        <v>0.3125</v>
      </c>
      <c r="G360" s="42">
        <f t="shared" si="257"/>
        <v>7.5</v>
      </c>
      <c r="H360" s="10"/>
      <c r="I360" s="5"/>
      <c r="J360" s="11">
        <f t="shared" si="258"/>
        <v>0</v>
      </c>
      <c r="L360" s="10">
        <v>0.6875</v>
      </c>
      <c r="M360" s="5">
        <v>0.70138888888888884</v>
      </c>
      <c r="N360" s="24">
        <f t="shared" ref="N360:N364" si="263">M360-L360</f>
        <v>1.388888888888884E-2</v>
      </c>
      <c r="P360" s="10"/>
      <c r="Q360" s="5"/>
      <c r="R360" s="11">
        <f t="shared" si="259"/>
        <v>0</v>
      </c>
      <c r="U360" s="20">
        <f t="shared" si="260"/>
        <v>0.29861111111111116</v>
      </c>
      <c r="AC360" s="50">
        <f t="shared" si="261"/>
        <v>0</v>
      </c>
      <c r="AD360" s="49">
        <f t="shared" si="262"/>
        <v>0</v>
      </c>
      <c r="AE360" s="29"/>
      <c r="AF360" s="22"/>
      <c r="AH360" s="26"/>
      <c r="AI360" s="22"/>
    </row>
    <row r="361" spans="2:35" x14ac:dyDescent="0.25">
      <c r="B361" s="63"/>
      <c r="C361" s="1">
        <v>44819</v>
      </c>
      <c r="D361" s="10">
        <v>0.375</v>
      </c>
      <c r="E361" s="5">
        <v>0.78125</v>
      </c>
      <c r="F361" s="11">
        <f t="shared" si="256"/>
        <v>0.40625</v>
      </c>
      <c r="G361" s="42">
        <f t="shared" si="257"/>
        <v>9.75</v>
      </c>
      <c r="H361" s="10">
        <v>0.48958333333333331</v>
      </c>
      <c r="I361" s="5">
        <v>0.53125</v>
      </c>
      <c r="J361" s="11">
        <f t="shared" si="258"/>
        <v>4.1666666666666685E-2</v>
      </c>
      <c r="L361" s="10"/>
      <c r="M361" s="5"/>
      <c r="N361" s="11">
        <f t="shared" si="263"/>
        <v>0</v>
      </c>
      <c r="P361" s="10"/>
      <c r="Q361" s="5"/>
      <c r="R361" s="11">
        <f t="shared" si="259"/>
        <v>0</v>
      </c>
      <c r="U361" s="20">
        <f t="shared" si="260"/>
        <v>0.36458333333333331</v>
      </c>
      <c r="AC361" s="50">
        <f t="shared" si="261"/>
        <v>0</v>
      </c>
      <c r="AD361" s="49">
        <f t="shared" si="262"/>
        <v>0</v>
      </c>
      <c r="AE361" s="29"/>
      <c r="AF361" s="22"/>
      <c r="AH361" s="26"/>
      <c r="AI361" s="22"/>
    </row>
    <row r="362" spans="2:35" ht="15.75" thickBot="1" x14ac:dyDescent="0.3">
      <c r="B362" s="63"/>
      <c r="C362" s="1">
        <v>44820</v>
      </c>
      <c r="D362" s="10">
        <v>0.51041666666666663</v>
      </c>
      <c r="E362" s="5">
        <v>0.83333333333333337</v>
      </c>
      <c r="F362" s="11">
        <f t="shared" si="256"/>
        <v>0.32291666666666674</v>
      </c>
      <c r="G362" s="42">
        <f t="shared" si="257"/>
        <v>7.7500000000000018</v>
      </c>
      <c r="H362" s="10"/>
      <c r="I362" s="5"/>
      <c r="J362" s="11">
        <f t="shared" si="258"/>
        <v>0</v>
      </c>
      <c r="L362" s="10">
        <v>0.66666666666666663</v>
      </c>
      <c r="M362" s="5">
        <v>0.68055555555555558</v>
      </c>
      <c r="N362" s="11">
        <f t="shared" si="263"/>
        <v>1.3888888888888951E-2</v>
      </c>
      <c r="P362" s="10"/>
      <c r="Q362" s="5"/>
      <c r="R362" s="11">
        <f t="shared" si="259"/>
        <v>0</v>
      </c>
      <c r="U362" s="20">
        <f t="shared" si="260"/>
        <v>0.30902777777777779</v>
      </c>
      <c r="AC362" s="50">
        <f t="shared" si="261"/>
        <v>0</v>
      </c>
      <c r="AD362" s="49">
        <f t="shared" si="262"/>
        <v>0</v>
      </c>
      <c r="AE362" s="29"/>
      <c r="AF362" s="22"/>
      <c r="AH362" s="26"/>
      <c r="AI362" s="22"/>
    </row>
    <row r="363" spans="2:35" ht="15.75" thickBot="1" x14ac:dyDescent="0.3">
      <c r="B363" s="63"/>
      <c r="C363" s="1">
        <v>44821</v>
      </c>
      <c r="D363" s="10"/>
      <c r="E363" s="5"/>
      <c r="F363" s="24">
        <f t="shared" si="256"/>
        <v>0</v>
      </c>
      <c r="G363" s="42">
        <f t="shared" si="257"/>
        <v>0</v>
      </c>
      <c r="H363" s="10"/>
      <c r="I363" s="5"/>
      <c r="J363" s="11">
        <f t="shared" si="258"/>
        <v>0</v>
      </c>
      <c r="L363" s="10"/>
      <c r="M363" s="5"/>
      <c r="N363" s="11">
        <f t="shared" si="263"/>
        <v>0</v>
      </c>
      <c r="P363" s="10"/>
      <c r="Q363" s="5"/>
      <c r="R363" s="11">
        <f t="shared" si="259"/>
        <v>0</v>
      </c>
      <c r="U363" s="20">
        <f t="shared" si="260"/>
        <v>0</v>
      </c>
      <c r="X363" s="65" t="s">
        <v>14</v>
      </c>
      <c r="Y363" s="66"/>
      <c r="Z363" s="66"/>
      <c r="AA363" s="67"/>
      <c r="AC363" s="50">
        <f t="shared" si="261"/>
        <v>0</v>
      </c>
      <c r="AD363" s="49">
        <f t="shared" si="262"/>
        <v>0</v>
      </c>
      <c r="AE363" s="29"/>
      <c r="AF363" s="22"/>
      <c r="AH363" s="26"/>
      <c r="AI363" s="22"/>
    </row>
    <row r="364" spans="2:35" ht="15.75" thickBot="1" x14ac:dyDescent="0.3">
      <c r="B364" s="64"/>
      <c r="C364" s="53">
        <v>44822</v>
      </c>
      <c r="D364" s="12"/>
      <c r="E364" s="6"/>
      <c r="F364" s="13">
        <f t="shared" si="256"/>
        <v>0</v>
      </c>
      <c r="G364" s="42">
        <f t="shared" si="257"/>
        <v>0</v>
      </c>
      <c r="H364" s="12"/>
      <c r="I364" s="6"/>
      <c r="J364" s="13">
        <f t="shared" si="258"/>
        <v>0</v>
      </c>
      <c r="L364" s="12"/>
      <c r="M364" s="6"/>
      <c r="N364" s="13">
        <f t="shared" si="263"/>
        <v>0</v>
      </c>
      <c r="P364" s="12"/>
      <c r="Q364" s="6"/>
      <c r="R364" s="13">
        <f t="shared" si="259"/>
        <v>0</v>
      </c>
      <c r="U364" s="20">
        <f t="shared" si="260"/>
        <v>0</v>
      </c>
      <c r="V364" s="37" t="s">
        <v>16</v>
      </c>
      <c r="X364" s="19">
        <v>1.25</v>
      </c>
      <c r="Y364" s="30">
        <v>1.5</v>
      </c>
      <c r="Z364" s="31" t="s">
        <v>13</v>
      </c>
      <c r="AA364" s="15" t="s">
        <v>11</v>
      </c>
      <c r="AC364" s="51">
        <f t="shared" si="261"/>
        <v>0</v>
      </c>
      <c r="AD364" s="52">
        <f t="shared" si="262"/>
        <v>0</v>
      </c>
      <c r="AE364" s="33"/>
      <c r="AF364" s="34"/>
      <c r="AH364" s="27"/>
      <c r="AI364" s="23"/>
    </row>
    <row r="365" spans="2:35" ht="15.75" thickBot="1" x14ac:dyDescent="0.3">
      <c r="T365" s="17" t="s">
        <v>12</v>
      </c>
      <c r="U365" s="28">
        <f>U358+U359+U360+U361+U362+U363+U364</f>
        <v>1.6388888888888888</v>
      </c>
      <c r="V365" s="38">
        <f>U365*24</f>
        <v>39.333333333333329</v>
      </c>
      <c r="X365" s="41">
        <f>IF(V365&lt;35.01,0,IF(AND(V365&gt;35,V365&lt;43.01),V365-35,IF(V365&gt;43,8)))</f>
        <v>4.3333333333333286</v>
      </c>
      <c r="Y365" s="40">
        <f>MAX(V365-43,0)</f>
        <v>0</v>
      </c>
      <c r="Z365" s="35">
        <v>11.87</v>
      </c>
      <c r="AA365" s="36"/>
    </row>
    <row r="366" spans="2:35" ht="15.75" thickBot="1" x14ac:dyDescent="0.3"/>
    <row r="367" spans="2:35" ht="15.75" thickBot="1" x14ac:dyDescent="0.3">
      <c r="C367" s="60" t="s">
        <v>1</v>
      </c>
      <c r="D367" s="61"/>
      <c r="E367" s="61"/>
      <c r="F367" s="68"/>
      <c r="H367" s="60" t="s">
        <v>6</v>
      </c>
      <c r="I367" s="61"/>
      <c r="J367" s="68"/>
      <c r="L367" s="60" t="s">
        <v>7</v>
      </c>
      <c r="M367" s="61"/>
      <c r="N367" s="68"/>
      <c r="P367" s="60" t="s">
        <v>7</v>
      </c>
      <c r="Q367" s="61"/>
      <c r="R367" s="68"/>
      <c r="U367" s="17" t="s">
        <v>8</v>
      </c>
      <c r="AC367" s="60" t="s">
        <v>17</v>
      </c>
      <c r="AD367" s="61"/>
      <c r="AE367" s="61"/>
      <c r="AF367" s="68"/>
      <c r="AH367" s="60" t="s">
        <v>9</v>
      </c>
      <c r="AI367" s="68"/>
    </row>
    <row r="368" spans="2:35" ht="15.75" thickBot="1" x14ac:dyDescent="0.3">
      <c r="C368" s="4" t="s">
        <v>0</v>
      </c>
      <c r="D368" s="14" t="s">
        <v>2</v>
      </c>
      <c r="E368" s="14" t="s">
        <v>3</v>
      </c>
      <c r="F368" s="15" t="s">
        <v>4</v>
      </c>
      <c r="H368" s="16" t="s">
        <v>2</v>
      </c>
      <c r="I368" s="14" t="s">
        <v>3</v>
      </c>
      <c r="J368" s="15" t="s">
        <v>4</v>
      </c>
      <c r="L368" s="16" t="s">
        <v>2</v>
      </c>
      <c r="M368" s="14" t="s">
        <v>3</v>
      </c>
      <c r="N368" s="15" t="s">
        <v>4</v>
      </c>
      <c r="P368" s="16" t="s">
        <v>2</v>
      </c>
      <c r="Q368" s="14" t="s">
        <v>3</v>
      </c>
      <c r="R368" s="15" t="s">
        <v>4</v>
      </c>
      <c r="U368" s="39" t="s">
        <v>15</v>
      </c>
      <c r="AC368" s="45">
        <v>0.75</v>
      </c>
      <c r="AD368" s="46">
        <v>1</v>
      </c>
      <c r="AE368" s="47" t="s">
        <v>13</v>
      </c>
      <c r="AF368" s="48" t="s">
        <v>11</v>
      </c>
      <c r="AH368" s="18" t="s">
        <v>10</v>
      </c>
      <c r="AI368" s="3" t="s">
        <v>11</v>
      </c>
    </row>
    <row r="369" spans="2:35" x14ac:dyDescent="0.25">
      <c r="B369" s="62" t="s">
        <v>52</v>
      </c>
      <c r="C369" s="1">
        <v>44823</v>
      </c>
      <c r="D369" s="7">
        <v>0.39583333333333331</v>
      </c>
      <c r="E369" s="8">
        <v>0.73958333333333337</v>
      </c>
      <c r="F369" s="9">
        <f>E369-D369</f>
        <v>0.34375000000000006</v>
      </c>
      <c r="G369" s="42">
        <f>F369*24</f>
        <v>8.2500000000000018</v>
      </c>
      <c r="H369" s="7">
        <v>0.5625</v>
      </c>
      <c r="I369" s="8">
        <v>0.59375</v>
      </c>
      <c r="J369" s="9">
        <f>I369-H369</f>
        <v>3.125E-2</v>
      </c>
      <c r="L369" s="7">
        <v>0.625</v>
      </c>
      <c r="M369" s="8">
        <v>0.63888888888888884</v>
      </c>
      <c r="N369" s="9">
        <f>M369-L369</f>
        <v>1.388888888888884E-2</v>
      </c>
      <c r="P369" s="7"/>
      <c r="Q369" s="8"/>
      <c r="R369" s="9">
        <f>Q369-P369</f>
        <v>0</v>
      </c>
      <c r="U369" s="20">
        <f>F369-J369-N369-R369</f>
        <v>0.29861111111111122</v>
      </c>
      <c r="AC369" s="43">
        <f>IF(G369&lt;12.01,0,IF(AND(G369&gt;12,G369&lt;13.01),G369-12,IF(G369&gt;3,1)))</f>
        <v>0</v>
      </c>
      <c r="AD369" s="44">
        <f>MAX(G369-13,0)</f>
        <v>0</v>
      </c>
      <c r="AE369" s="32"/>
      <c r="AF369" s="21"/>
      <c r="AH369" s="25" t="s">
        <v>20</v>
      </c>
      <c r="AI369" s="21">
        <v>8.82</v>
      </c>
    </row>
    <row r="370" spans="2:35" x14ac:dyDescent="0.25">
      <c r="B370" s="63"/>
      <c r="C370" s="1">
        <v>44824</v>
      </c>
      <c r="D370" s="10">
        <v>0.38541666666666669</v>
      </c>
      <c r="E370" s="5">
        <v>0.84375</v>
      </c>
      <c r="F370" s="11">
        <f t="shared" ref="F370:F375" si="264">E370-D370</f>
        <v>0.45833333333333331</v>
      </c>
      <c r="G370" s="42">
        <f t="shared" ref="G370:G375" si="265">F370*24</f>
        <v>11</v>
      </c>
      <c r="H370" s="10">
        <v>0.48958333333333331</v>
      </c>
      <c r="I370" s="5">
        <v>0.53125</v>
      </c>
      <c r="J370" s="11">
        <f t="shared" ref="J370:J375" si="266">I370-H370</f>
        <v>4.1666666666666685E-2</v>
      </c>
      <c r="L370" s="10">
        <v>0.71527777777777779</v>
      </c>
      <c r="M370" s="5">
        <v>0.72916666666666663</v>
      </c>
      <c r="N370" s="11">
        <f>M370-L370</f>
        <v>1.388888888888884E-2</v>
      </c>
      <c r="P370" s="10"/>
      <c r="Q370" s="5"/>
      <c r="R370" s="11">
        <f t="shared" ref="R370:R375" si="267">Q370-P370</f>
        <v>0</v>
      </c>
      <c r="U370" s="20">
        <f t="shared" ref="U370:U375" si="268">F370-J370-N370-R370</f>
        <v>0.40277777777777779</v>
      </c>
      <c r="AC370" s="50">
        <f t="shared" ref="AC370:AC375" si="269">IF(G370&lt;12.01,0,IF(AND(G370&gt;12,G370&lt;13.01),G370-12,IF(G370&gt;3,1)))</f>
        <v>0</v>
      </c>
      <c r="AD370" s="49">
        <f t="shared" ref="AD370:AD375" si="270">MAX(G370-13,0)</f>
        <v>0</v>
      </c>
      <c r="AE370" s="29"/>
      <c r="AF370" s="22"/>
      <c r="AH370" s="26"/>
      <c r="AI370" s="22"/>
    </row>
    <row r="371" spans="2:35" x14ac:dyDescent="0.25">
      <c r="B371" s="63"/>
      <c r="C371" s="1">
        <v>44825</v>
      </c>
      <c r="D371" s="10">
        <v>0.26041666666666669</v>
      </c>
      <c r="E371" s="5">
        <v>0.625</v>
      </c>
      <c r="F371" s="11">
        <f t="shared" si="264"/>
        <v>0.36458333333333331</v>
      </c>
      <c r="G371" s="42">
        <f t="shared" si="265"/>
        <v>8.75</v>
      </c>
      <c r="H371" s="10"/>
      <c r="I371" s="5"/>
      <c r="J371" s="11">
        <f t="shared" si="266"/>
        <v>0</v>
      </c>
      <c r="L371" s="10">
        <v>0.39583333333333331</v>
      </c>
      <c r="M371" s="5">
        <v>0.40972222222222221</v>
      </c>
      <c r="N371" s="24">
        <f t="shared" ref="N371:N375" si="271">M371-L371</f>
        <v>1.3888888888888895E-2</v>
      </c>
      <c r="P371" s="10"/>
      <c r="Q371" s="5"/>
      <c r="R371" s="11">
        <f t="shared" si="267"/>
        <v>0</v>
      </c>
      <c r="U371" s="20">
        <f t="shared" si="268"/>
        <v>0.35069444444444442</v>
      </c>
      <c r="AC371" s="50">
        <f t="shared" si="269"/>
        <v>0</v>
      </c>
      <c r="AD371" s="49">
        <f t="shared" si="270"/>
        <v>0</v>
      </c>
      <c r="AE371" s="29"/>
      <c r="AF371" s="22"/>
      <c r="AH371" s="26"/>
      <c r="AI371" s="22"/>
    </row>
    <row r="372" spans="2:35" x14ac:dyDescent="0.25">
      <c r="B372" s="63"/>
      <c r="C372" s="1">
        <v>44826</v>
      </c>
      <c r="D372" s="10"/>
      <c r="E372" s="5"/>
      <c r="F372" s="11">
        <f t="shared" si="264"/>
        <v>0</v>
      </c>
      <c r="G372" s="42">
        <f t="shared" si="265"/>
        <v>0</v>
      </c>
      <c r="H372" s="10"/>
      <c r="I372" s="5"/>
      <c r="J372" s="11">
        <f t="shared" si="266"/>
        <v>0</v>
      </c>
      <c r="L372" s="10"/>
      <c r="M372" s="5"/>
      <c r="N372" s="11">
        <f t="shared" si="271"/>
        <v>0</v>
      </c>
      <c r="P372" s="10"/>
      <c r="Q372" s="5"/>
      <c r="R372" s="11">
        <f t="shared" si="267"/>
        <v>0</v>
      </c>
      <c r="U372" s="20">
        <f t="shared" si="268"/>
        <v>0</v>
      </c>
      <c r="AC372" s="50">
        <f t="shared" si="269"/>
        <v>0</v>
      </c>
      <c r="AD372" s="49">
        <f t="shared" si="270"/>
        <v>0</v>
      </c>
      <c r="AE372" s="29"/>
      <c r="AF372" s="22"/>
      <c r="AH372" s="26"/>
      <c r="AI372" s="22"/>
    </row>
    <row r="373" spans="2:35" ht="15.75" thickBot="1" x14ac:dyDescent="0.3">
      <c r="B373" s="63"/>
      <c r="C373" s="1">
        <v>44827</v>
      </c>
      <c r="D373" s="10">
        <v>0.35416666666666669</v>
      </c>
      <c r="E373" s="5">
        <v>0.78125</v>
      </c>
      <c r="F373" s="11">
        <f t="shared" si="264"/>
        <v>0.42708333333333331</v>
      </c>
      <c r="G373" s="42">
        <f t="shared" si="265"/>
        <v>10.25</v>
      </c>
      <c r="H373" s="10">
        <v>0.55555555555555558</v>
      </c>
      <c r="I373" s="5">
        <v>0.60416666666666663</v>
      </c>
      <c r="J373" s="11">
        <f t="shared" si="266"/>
        <v>4.8611111111111049E-2</v>
      </c>
      <c r="L373" s="10">
        <v>0.66666666666666663</v>
      </c>
      <c r="M373" s="5">
        <v>0.68055555555555558</v>
      </c>
      <c r="N373" s="11">
        <f t="shared" si="271"/>
        <v>1.3888888888888951E-2</v>
      </c>
      <c r="P373" s="10"/>
      <c r="Q373" s="5"/>
      <c r="R373" s="11">
        <f t="shared" si="267"/>
        <v>0</v>
      </c>
      <c r="U373" s="20">
        <f t="shared" si="268"/>
        <v>0.36458333333333331</v>
      </c>
      <c r="AC373" s="50">
        <f t="shared" si="269"/>
        <v>0</v>
      </c>
      <c r="AD373" s="49">
        <f t="shared" si="270"/>
        <v>0</v>
      </c>
      <c r="AE373" s="29"/>
      <c r="AF373" s="22"/>
      <c r="AH373" s="26"/>
      <c r="AI373" s="22"/>
    </row>
    <row r="374" spans="2:35" ht="15.75" thickBot="1" x14ac:dyDescent="0.3">
      <c r="B374" s="63"/>
      <c r="C374" s="1">
        <v>44828</v>
      </c>
      <c r="D374" s="10"/>
      <c r="E374" s="5"/>
      <c r="F374" s="24">
        <f t="shared" si="264"/>
        <v>0</v>
      </c>
      <c r="G374" s="42">
        <f t="shared" si="265"/>
        <v>0</v>
      </c>
      <c r="H374" s="10"/>
      <c r="I374" s="5"/>
      <c r="J374" s="11">
        <f t="shared" si="266"/>
        <v>0</v>
      </c>
      <c r="L374" s="10"/>
      <c r="M374" s="5"/>
      <c r="N374" s="11">
        <f t="shared" si="271"/>
        <v>0</v>
      </c>
      <c r="P374" s="10"/>
      <c r="Q374" s="5"/>
      <c r="R374" s="11">
        <f t="shared" si="267"/>
        <v>0</v>
      </c>
      <c r="U374" s="20">
        <f t="shared" si="268"/>
        <v>0</v>
      </c>
      <c r="X374" s="65" t="s">
        <v>14</v>
      </c>
      <c r="Y374" s="66"/>
      <c r="Z374" s="66"/>
      <c r="AA374" s="67"/>
      <c r="AC374" s="50">
        <f t="shared" si="269"/>
        <v>0</v>
      </c>
      <c r="AD374" s="49">
        <f t="shared" si="270"/>
        <v>0</v>
      </c>
      <c r="AE374" s="29"/>
      <c r="AF374" s="22"/>
      <c r="AH374" s="26"/>
      <c r="AI374" s="22"/>
    </row>
    <row r="375" spans="2:35" ht="15.75" thickBot="1" x14ac:dyDescent="0.3">
      <c r="B375" s="64"/>
      <c r="C375" s="53">
        <v>44829</v>
      </c>
      <c r="D375" s="12">
        <v>0.33333333333333331</v>
      </c>
      <c r="E375" s="6">
        <v>0.875</v>
      </c>
      <c r="F375" s="13">
        <f t="shared" si="264"/>
        <v>0.54166666666666674</v>
      </c>
      <c r="G375" s="42">
        <f t="shared" si="265"/>
        <v>13.000000000000002</v>
      </c>
      <c r="H375" s="12">
        <v>0.45833333333333331</v>
      </c>
      <c r="I375" s="6">
        <v>0.50694444444444442</v>
      </c>
      <c r="J375" s="13">
        <f t="shared" si="266"/>
        <v>4.8611111111111105E-2</v>
      </c>
      <c r="L375" s="12">
        <v>0.70833333333333337</v>
      </c>
      <c r="M375" s="6">
        <v>0.72222222222222221</v>
      </c>
      <c r="N375" s="13">
        <f t="shared" si="271"/>
        <v>1.388888888888884E-2</v>
      </c>
      <c r="P375" s="12"/>
      <c r="Q375" s="6"/>
      <c r="R375" s="13">
        <f t="shared" si="267"/>
        <v>0</v>
      </c>
      <c r="U375" s="20">
        <f t="shared" si="268"/>
        <v>0.4791666666666668</v>
      </c>
      <c r="V375" s="37" t="s">
        <v>16</v>
      </c>
      <c r="X375" s="19">
        <v>1.25</v>
      </c>
      <c r="Y375" s="30">
        <v>1.5</v>
      </c>
      <c r="Z375" s="31" t="s">
        <v>13</v>
      </c>
      <c r="AA375" s="15" t="s">
        <v>11</v>
      </c>
      <c r="AC375" s="51">
        <f t="shared" si="269"/>
        <v>1.0000000000000018</v>
      </c>
      <c r="AD375" s="52">
        <f t="shared" si="270"/>
        <v>1.7763568394002505E-15</v>
      </c>
      <c r="AE375" s="33"/>
      <c r="AF375" s="34"/>
      <c r="AH375" s="27"/>
      <c r="AI375" s="23"/>
    </row>
    <row r="376" spans="2:35" ht="15.75" thickBot="1" x14ac:dyDescent="0.3">
      <c r="T376" s="17" t="s">
        <v>12</v>
      </c>
      <c r="U376" s="28">
        <f>U369+U370+U371+U372+U373+U374+U375</f>
        <v>1.8958333333333335</v>
      </c>
      <c r="V376" s="38">
        <f>U376*24</f>
        <v>45.5</v>
      </c>
      <c r="X376" s="41">
        <f>IF(V376&lt;35.01,0,IF(AND(V376&gt;35,V376&lt;43.01),V376-35,IF(V376&gt;43,8)))</f>
        <v>8</v>
      </c>
      <c r="Y376" s="40">
        <f>MAX(V376-43,0)</f>
        <v>2.5</v>
      </c>
      <c r="Z376" s="35">
        <v>11.87</v>
      </c>
      <c r="AA376" s="36"/>
    </row>
    <row r="377" spans="2:35" ht="15.75" thickBot="1" x14ac:dyDescent="0.3"/>
    <row r="378" spans="2:35" ht="15.75" thickBot="1" x14ac:dyDescent="0.3">
      <c r="C378" s="60" t="s">
        <v>1</v>
      </c>
      <c r="D378" s="61"/>
      <c r="E378" s="61"/>
      <c r="F378" s="68"/>
      <c r="H378" s="60" t="s">
        <v>6</v>
      </c>
      <c r="I378" s="61"/>
      <c r="J378" s="68"/>
      <c r="L378" s="60" t="s">
        <v>7</v>
      </c>
      <c r="M378" s="61"/>
      <c r="N378" s="68"/>
      <c r="P378" s="60" t="s">
        <v>7</v>
      </c>
      <c r="Q378" s="61"/>
      <c r="R378" s="68"/>
      <c r="U378" s="17" t="s">
        <v>8</v>
      </c>
      <c r="AC378" s="60" t="s">
        <v>17</v>
      </c>
      <c r="AD378" s="61"/>
      <c r="AE378" s="61"/>
      <c r="AF378" s="68"/>
      <c r="AH378" s="60" t="s">
        <v>9</v>
      </c>
      <c r="AI378" s="68"/>
    </row>
    <row r="379" spans="2:35" ht="15.75" thickBot="1" x14ac:dyDescent="0.3">
      <c r="C379" s="4" t="s">
        <v>0</v>
      </c>
      <c r="D379" s="14" t="s">
        <v>2</v>
      </c>
      <c r="E379" s="14" t="s">
        <v>3</v>
      </c>
      <c r="F379" s="15" t="s">
        <v>4</v>
      </c>
      <c r="H379" s="16" t="s">
        <v>2</v>
      </c>
      <c r="I379" s="14" t="s">
        <v>3</v>
      </c>
      <c r="J379" s="15" t="s">
        <v>4</v>
      </c>
      <c r="L379" s="16" t="s">
        <v>2</v>
      </c>
      <c r="M379" s="14" t="s">
        <v>3</v>
      </c>
      <c r="N379" s="15" t="s">
        <v>4</v>
      </c>
      <c r="P379" s="16" t="s">
        <v>2</v>
      </c>
      <c r="Q379" s="14" t="s">
        <v>3</v>
      </c>
      <c r="R379" s="15" t="s">
        <v>4</v>
      </c>
      <c r="U379" s="39" t="s">
        <v>15</v>
      </c>
      <c r="AC379" s="45">
        <v>0.75</v>
      </c>
      <c r="AD379" s="46">
        <v>1</v>
      </c>
      <c r="AE379" s="47" t="s">
        <v>13</v>
      </c>
      <c r="AF379" s="48" t="s">
        <v>11</v>
      </c>
      <c r="AH379" s="18" t="s">
        <v>10</v>
      </c>
      <c r="AI379" s="3" t="s">
        <v>11</v>
      </c>
    </row>
    <row r="380" spans="2:35" x14ac:dyDescent="0.25">
      <c r="B380" s="62" t="s">
        <v>53</v>
      </c>
      <c r="C380" s="1">
        <v>44830</v>
      </c>
      <c r="D380" s="7">
        <v>0.5</v>
      </c>
      <c r="E380" s="8">
        <v>0.75</v>
      </c>
      <c r="F380" s="9">
        <f>E380-D380</f>
        <v>0.25</v>
      </c>
      <c r="G380" s="42">
        <f>F380*24</f>
        <v>6</v>
      </c>
      <c r="H380" s="7"/>
      <c r="I380" s="8"/>
      <c r="J380" s="9">
        <f>I380-H380</f>
        <v>0</v>
      </c>
      <c r="L380" s="7">
        <v>0.64583333333333337</v>
      </c>
      <c r="M380" s="8">
        <v>0.65972222222222221</v>
      </c>
      <c r="N380" s="9">
        <f>M380-L380</f>
        <v>1.388888888888884E-2</v>
      </c>
      <c r="P380" s="7"/>
      <c r="Q380" s="8"/>
      <c r="R380" s="9">
        <f>Q380-P380</f>
        <v>0</v>
      </c>
      <c r="U380" s="20">
        <f>F380-J380-N380-R380</f>
        <v>0.23611111111111116</v>
      </c>
      <c r="AC380" s="43">
        <f>IF(G380&lt;12.01,0,IF(AND(G380&gt;12,G380&lt;13.01),G380-12,IF(G380&gt;3,1)))</f>
        <v>0</v>
      </c>
      <c r="AD380" s="44">
        <f>MAX(G380-13,0)</f>
        <v>0</v>
      </c>
      <c r="AE380" s="32"/>
      <c r="AF380" s="21"/>
      <c r="AH380" s="25"/>
      <c r="AI380" s="21"/>
    </row>
    <row r="381" spans="2:35" x14ac:dyDescent="0.25">
      <c r="B381" s="63"/>
      <c r="C381" s="1">
        <v>44831</v>
      </c>
      <c r="D381" s="10">
        <v>0.32291666666666669</v>
      </c>
      <c r="E381" s="5">
        <v>0.625</v>
      </c>
      <c r="F381" s="11">
        <f t="shared" ref="F381:F386" si="272">E381-D381</f>
        <v>0.30208333333333331</v>
      </c>
      <c r="G381" s="42">
        <f t="shared" ref="G381:G386" si="273">F381*24</f>
        <v>7.25</v>
      </c>
      <c r="H381" s="10">
        <v>0.51388888888888884</v>
      </c>
      <c r="I381" s="5">
        <v>0.55555555555555558</v>
      </c>
      <c r="J381" s="11">
        <f t="shared" ref="J381:J386" si="274">I381-H381</f>
        <v>4.1666666666666741E-2</v>
      </c>
      <c r="L381" s="10"/>
      <c r="M381" s="5"/>
      <c r="N381" s="11">
        <f>M381-L381</f>
        <v>0</v>
      </c>
      <c r="P381" s="10"/>
      <c r="Q381" s="5"/>
      <c r="R381" s="11">
        <f t="shared" ref="R381:R386" si="275">Q381-P381</f>
        <v>0</v>
      </c>
      <c r="U381" s="20">
        <f t="shared" ref="U381:U386" si="276">F381-J381-N381-R381</f>
        <v>0.26041666666666657</v>
      </c>
      <c r="AC381" s="50">
        <f t="shared" ref="AC381:AC386" si="277">IF(G381&lt;12.01,0,IF(AND(G381&gt;12,G381&lt;13.01),G381-12,IF(G381&gt;3,1)))</f>
        <v>0</v>
      </c>
      <c r="AD381" s="49">
        <f t="shared" ref="AD381:AD386" si="278">MAX(G381-13,0)</f>
        <v>0</v>
      </c>
      <c r="AE381" s="29"/>
      <c r="AF381" s="22"/>
      <c r="AH381" s="26"/>
      <c r="AI381" s="22"/>
    </row>
    <row r="382" spans="2:35" x14ac:dyDescent="0.25">
      <c r="B382" s="63"/>
      <c r="C382" s="1">
        <v>44832</v>
      </c>
      <c r="D382" s="10">
        <v>0.32291666666666669</v>
      </c>
      <c r="E382" s="5">
        <v>0.61458333333333337</v>
      </c>
      <c r="F382" s="11">
        <f t="shared" si="272"/>
        <v>0.29166666666666669</v>
      </c>
      <c r="G382" s="42">
        <f t="shared" si="273"/>
        <v>7</v>
      </c>
      <c r="H382" s="10">
        <v>0.51388888888888884</v>
      </c>
      <c r="I382" s="5">
        <v>0.5625</v>
      </c>
      <c r="J382" s="11">
        <f t="shared" si="274"/>
        <v>4.861111111111116E-2</v>
      </c>
      <c r="L382" s="10"/>
      <c r="M382" s="5"/>
      <c r="N382" s="24">
        <f t="shared" ref="N382:N386" si="279">M382-L382</f>
        <v>0</v>
      </c>
      <c r="P382" s="10"/>
      <c r="Q382" s="5"/>
      <c r="R382" s="11">
        <f t="shared" si="275"/>
        <v>0</v>
      </c>
      <c r="U382" s="20">
        <f t="shared" si="276"/>
        <v>0.24305555555555552</v>
      </c>
      <c r="AC382" s="50">
        <f t="shared" si="277"/>
        <v>0</v>
      </c>
      <c r="AD382" s="49">
        <f t="shared" si="278"/>
        <v>0</v>
      </c>
      <c r="AE382" s="29"/>
      <c r="AF382" s="22"/>
      <c r="AH382" s="26"/>
      <c r="AI382" s="22"/>
    </row>
    <row r="383" spans="2:35" x14ac:dyDescent="0.25">
      <c r="B383" s="63"/>
      <c r="C383" s="1">
        <v>44833</v>
      </c>
      <c r="D383" s="10">
        <v>0.375</v>
      </c>
      <c r="E383" s="5">
        <v>0.70833333333333337</v>
      </c>
      <c r="F383" s="11">
        <f t="shared" si="272"/>
        <v>0.33333333333333337</v>
      </c>
      <c r="G383" s="42">
        <f t="shared" si="273"/>
        <v>8</v>
      </c>
      <c r="H383" s="10">
        <v>0.47222222222222221</v>
      </c>
      <c r="I383" s="5">
        <v>0.52083333333333337</v>
      </c>
      <c r="J383" s="11">
        <f t="shared" si="274"/>
        <v>4.861111111111116E-2</v>
      </c>
      <c r="L383" s="10"/>
      <c r="M383" s="5"/>
      <c r="N383" s="11">
        <f t="shared" si="279"/>
        <v>0</v>
      </c>
      <c r="P383" s="10"/>
      <c r="Q383" s="5"/>
      <c r="R383" s="11">
        <f t="shared" si="275"/>
        <v>0</v>
      </c>
      <c r="U383" s="20">
        <f t="shared" si="276"/>
        <v>0.28472222222222221</v>
      </c>
      <c r="AC383" s="50">
        <f t="shared" si="277"/>
        <v>0</v>
      </c>
      <c r="AD383" s="49">
        <f t="shared" si="278"/>
        <v>0</v>
      </c>
      <c r="AE383" s="29"/>
      <c r="AF383" s="22"/>
      <c r="AH383" s="26"/>
      <c r="AI383" s="22"/>
    </row>
    <row r="384" spans="2:35" ht="15.75" thickBot="1" x14ac:dyDescent="0.3">
      <c r="B384" s="63"/>
      <c r="C384" s="1">
        <v>44834</v>
      </c>
      <c r="D384" s="10">
        <v>0.375</v>
      </c>
      <c r="E384" s="5">
        <v>0.78125</v>
      </c>
      <c r="F384" s="11">
        <f t="shared" si="272"/>
        <v>0.40625</v>
      </c>
      <c r="G384" s="42">
        <f t="shared" si="273"/>
        <v>9.75</v>
      </c>
      <c r="H384" s="10">
        <v>0.45833333333333331</v>
      </c>
      <c r="I384" s="5">
        <v>0.50694444444444442</v>
      </c>
      <c r="J384" s="11">
        <f t="shared" si="274"/>
        <v>4.8611111111111105E-2</v>
      </c>
      <c r="L384" s="10">
        <v>0.66666666666666663</v>
      </c>
      <c r="M384" s="5">
        <v>0.68055555555555558</v>
      </c>
      <c r="N384" s="11">
        <f t="shared" si="279"/>
        <v>1.3888888888888951E-2</v>
      </c>
      <c r="P384" s="10"/>
      <c r="Q384" s="5"/>
      <c r="R384" s="11">
        <f t="shared" si="275"/>
        <v>0</v>
      </c>
      <c r="U384" s="20">
        <f t="shared" si="276"/>
        <v>0.34374999999999994</v>
      </c>
      <c r="AC384" s="50">
        <f t="shared" si="277"/>
        <v>0</v>
      </c>
      <c r="AD384" s="49">
        <f t="shared" si="278"/>
        <v>0</v>
      </c>
      <c r="AE384" s="29"/>
      <c r="AF384" s="22"/>
      <c r="AH384" s="26"/>
      <c r="AI384" s="22"/>
    </row>
    <row r="385" spans="2:35" ht="15.75" thickBot="1" x14ac:dyDescent="0.3">
      <c r="B385" s="63"/>
      <c r="C385" s="1">
        <v>44835</v>
      </c>
      <c r="D385" s="10"/>
      <c r="E385" s="5"/>
      <c r="F385" s="24">
        <f t="shared" si="272"/>
        <v>0</v>
      </c>
      <c r="G385" s="42">
        <f t="shared" si="273"/>
        <v>0</v>
      </c>
      <c r="H385" s="10"/>
      <c r="I385" s="5"/>
      <c r="J385" s="11">
        <f t="shared" si="274"/>
        <v>0</v>
      </c>
      <c r="L385" s="10"/>
      <c r="M385" s="5"/>
      <c r="N385" s="11">
        <f t="shared" si="279"/>
        <v>0</v>
      </c>
      <c r="P385" s="10"/>
      <c r="Q385" s="5"/>
      <c r="R385" s="11">
        <f t="shared" si="275"/>
        <v>0</v>
      </c>
      <c r="U385" s="20">
        <f t="shared" si="276"/>
        <v>0</v>
      </c>
      <c r="X385" s="65" t="s">
        <v>14</v>
      </c>
      <c r="Y385" s="66"/>
      <c r="Z385" s="66"/>
      <c r="AA385" s="67"/>
      <c r="AC385" s="50">
        <f t="shared" si="277"/>
        <v>0</v>
      </c>
      <c r="AD385" s="49">
        <f t="shared" si="278"/>
        <v>0</v>
      </c>
      <c r="AE385" s="29"/>
      <c r="AF385" s="22"/>
      <c r="AH385" s="26"/>
      <c r="AI385" s="22"/>
    </row>
    <row r="386" spans="2:35" ht="15.75" thickBot="1" x14ac:dyDescent="0.3">
      <c r="B386" s="64"/>
      <c r="C386" s="53">
        <v>44836</v>
      </c>
      <c r="D386" s="12"/>
      <c r="E386" s="6"/>
      <c r="F386" s="13">
        <f t="shared" si="272"/>
        <v>0</v>
      </c>
      <c r="G386" s="42">
        <f t="shared" si="273"/>
        <v>0</v>
      </c>
      <c r="H386" s="12"/>
      <c r="I386" s="6"/>
      <c r="J386" s="13">
        <f t="shared" si="274"/>
        <v>0</v>
      </c>
      <c r="L386" s="12"/>
      <c r="M386" s="6"/>
      <c r="N386" s="13">
        <f t="shared" si="279"/>
        <v>0</v>
      </c>
      <c r="P386" s="12"/>
      <c r="Q386" s="6"/>
      <c r="R386" s="13">
        <f t="shared" si="275"/>
        <v>0</v>
      </c>
      <c r="U386" s="20">
        <f t="shared" si="276"/>
        <v>0</v>
      </c>
      <c r="V386" s="37" t="s">
        <v>16</v>
      </c>
      <c r="X386" s="19">
        <v>1.25</v>
      </c>
      <c r="Y386" s="30">
        <v>1.5</v>
      </c>
      <c r="Z386" s="31" t="s">
        <v>13</v>
      </c>
      <c r="AA386" s="15" t="s">
        <v>11</v>
      </c>
      <c r="AC386" s="51">
        <f t="shared" si="277"/>
        <v>0</v>
      </c>
      <c r="AD386" s="52">
        <f t="shared" si="278"/>
        <v>0</v>
      </c>
      <c r="AE386" s="33"/>
      <c r="AF386" s="34"/>
      <c r="AH386" s="27"/>
      <c r="AI386" s="23"/>
    </row>
    <row r="387" spans="2:35" ht="15.75" thickBot="1" x14ac:dyDescent="0.3">
      <c r="T387" s="17" t="s">
        <v>12</v>
      </c>
      <c r="U387" s="28">
        <f>U380+U381+U382+U383+U384+U385+U386</f>
        <v>1.3680555555555554</v>
      </c>
      <c r="V387" s="38">
        <f>U387*24</f>
        <v>32.833333333333329</v>
      </c>
      <c r="X387" s="41">
        <f>IF(V387&lt;35.01,0,IF(AND(V387&gt;35,V387&lt;43.01),V387-35,IF(V387&gt;43,8)))</f>
        <v>0</v>
      </c>
      <c r="Y387" s="40">
        <f>MAX(V387-43,0)</f>
        <v>0</v>
      </c>
      <c r="Z387" s="35">
        <v>11.87</v>
      </c>
      <c r="AA387" s="36"/>
    </row>
    <row r="388" spans="2:35" ht="15.75" thickBot="1" x14ac:dyDescent="0.3"/>
    <row r="389" spans="2:35" ht="15.75" thickBot="1" x14ac:dyDescent="0.3">
      <c r="C389" s="60" t="s">
        <v>1</v>
      </c>
      <c r="D389" s="61"/>
      <c r="E389" s="61"/>
      <c r="F389" s="68"/>
      <c r="H389" s="60" t="s">
        <v>6</v>
      </c>
      <c r="I389" s="61"/>
      <c r="J389" s="68"/>
      <c r="L389" s="60" t="s">
        <v>7</v>
      </c>
      <c r="M389" s="61"/>
      <c r="N389" s="68"/>
      <c r="P389" s="60" t="s">
        <v>7</v>
      </c>
      <c r="Q389" s="61"/>
      <c r="R389" s="68"/>
      <c r="U389" s="17" t="s">
        <v>8</v>
      </c>
      <c r="AC389" s="60" t="s">
        <v>17</v>
      </c>
      <c r="AD389" s="61"/>
      <c r="AE389" s="61"/>
      <c r="AF389" s="68"/>
      <c r="AH389" s="60" t="s">
        <v>9</v>
      </c>
      <c r="AI389" s="68"/>
    </row>
    <row r="390" spans="2:35" ht="15.75" thickBot="1" x14ac:dyDescent="0.3">
      <c r="C390" s="4" t="s">
        <v>0</v>
      </c>
      <c r="D390" s="14" t="s">
        <v>2</v>
      </c>
      <c r="E390" s="14" t="s">
        <v>3</v>
      </c>
      <c r="F390" s="15" t="s">
        <v>4</v>
      </c>
      <c r="H390" s="16" t="s">
        <v>2</v>
      </c>
      <c r="I390" s="14" t="s">
        <v>3</v>
      </c>
      <c r="J390" s="15" t="s">
        <v>4</v>
      </c>
      <c r="L390" s="16" t="s">
        <v>2</v>
      </c>
      <c r="M390" s="14" t="s">
        <v>3</v>
      </c>
      <c r="N390" s="15" t="s">
        <v>4</v>
      </c>
      <c r="P390" s="16" t="s">
        <v>2</v>
      </c>
      <c r="Q390" s="14" t="s">
        <v>3</v>
      </c>
      <c r="R390" s="15" t="s">
        <v>4</v>
      </c>
      <c r="U390" s="39" t="s">
        <v>15</v>
      </c>
      <c r="AC390" s="45">
        <v>0.75</v>
      </c>
      <c r="AD390" s="46">
        <v>1</v>
      </c>
      <c r="AE390" s="47" t="s">
        <v>13</v>
      </c>
      <c r="AF390" s="48" t="s">
        <v>11</v>
      </c>
      <c r="AH390" s="18" t="s">
        <v>10</v>
      </c>
      <c r="AI390" s="3" t="s">
        <v>11</v>
      </c>
    </row>
    <row r="391" spans="2:35" x14ac:dyDescent="0.25">
      <c r="B391" s="62" t="s">
        <v>54</v>
      </c>
      <c r="C391" s="1">
        <v>44837</v>
      </c>
      <c r="D391" s="7">
        <v>0.32291666666666669</v>
      </c>
      <c r="E391" s="8">
        <v>0.71875</v>
      </c>
      <c r="F391" s="9">
        <f>E391-D391</f>
        <v>0.39583333333333331</v>
      </c>
      <c r="G391" s="42">
        <f>F391*24</f>
        <v>9.5</v>
      </c>
      <c r="H391" s="7">
        <v>0.52083333333333337</v>
      </c>
      <c r="I391" s="8">
        <v>0.56944444444444442</v>
      </c>
      <c r="J391" s="9">
        <f>I391-H391</f>
        <v>4.8611111111111049E-2</v>
      </c>
      <c r="L391" s="7">
        <v>0.625</v>
      </c>
      <c r="M391" s="8">
        <v>0.63888888888888884</v>
      </c>
      <c r="N391" s="9">
        <f>M391-L391</f>
        <v>1.388888888888884E-2</v>
      </c>
      <c r="P391" s="7"/>
      <c r="Q391" s="8"/>
      <c r="R391" s="9">
        <f>Q391-P391</f>
        <v>0</v>
      </c>
      <c r="U391" s="20">
        <f>F391-J391-N391-R391</f>
        <v>0.33333333333333343</v>
      </c>
      <c r="AC391" s="43">
        <f>IF(G391&lt;12.01,0,IF(AND(G391&gt;12,G391&lt;13.01),G391-12,IF(G391&gt;3,1)))</f>
        <v>0</v>
      </c>
      <c r="AD391" s="44">
        <f>MAX(G391-13,0)</f>
        <v>0</v>
      </c>
      <c r="AE391" s="32"/>
      <c r="AF391" s="21"/>
      <c r="AH391" s="25"/>
      <c r="AI391" s="21"/>
    </row>
    <row r="392" spans="2:35" x14ac:dyDescent="0.25">
      <c r="B392" s="63"/>
      <c r="C392" s="1">
        <v>44838</v>
      </c>
      <c r="D392" s="10">
        <v>0.38541666666666669</v>
      </c>
      <c r="E392" s="5">
        <v>0.73958333333333337</v>
      </c>
      <c r="F392" s="11">
        <f t="shared" ref="F392:F397" si="280">E392-D392</f>
        <v>0.35416666666666669</v>
      </c>
      <c r="G392" s="42">
        <f t="shared" ref="G392:G397" si="281">F392*24</f>
        <v>8.5</v>
      </c>
      <c r="H392" s="10">
        <v>0.53472222222222221</v>
      </c>
      <c r="I392" s="5">
        <v>0.56944444444444442</v>
      </c>
      <c r="J392" s="11">
        <f t="shared" ref="J392:J397" si="282">I392-H392</f>
        <v>3.472222222222221E-2</v>
      </c>
      <c r="L392" s="10">
        <v>0.64583333333333337</v>
      </c>
      <c r="M392" s="5">
        <v>0.65972222222222221</v>
      </c>
      <c r="N392" s="11">
        <f>M392-L392</f>
        <v>1.388888888888884E-2</v>
      </c>
      <c r="P392" s="10"/>
      <c r="Q392" s="5"/>
      <c r="R392" s="11">
        <f t="shared" ref="R392:R397" si="283">Q392-P392</f>
        <v>0</v>
      </c>
      <c r="U392" s="20">
        <f t="shared" ref="U392:U397" si="284">F392-J392-N392-R392</f>
        <v>0.30555555555555564</v>
      </c>
      <c r="AC392" s="50">
        <f t="shared" ref="AC392:AC397" si="285">IF(G392&lt;12.01,0,IF(AND(G392&gt;12,G392&lt;13.01),G392-12,IF(G392&gt;3,1)))</f>
        <v>0</v>
      </c>
      <c r="AD392" s="49">
        <f t="shared" ref="AD392:AD397" si="286">MAX(G392-13,0)</f>
        <v>0</v>
      </c>
      <c r="AE392" s="29"/>
      <c r="AF392" s="22"/>
      <c r="AH392" s="26" t="s">
        <v>19</v>
      </c>
      <c r="AI392" s="22">
        <v>14.34</v>
      </c>
    </row>
    <row r="393" spans="2:35" x14ac:dyDescent="0.25">
      <c r="B393" s="63"/>
      <c r="C393" s="1">
        <v>44839</v>
      </c>
      <c r="D393" s="10">
        <v>0.39583333333333331</v>
      </c>
      <c r="E393" s="5">
        <v>0.73958333333333337</v>
      </c>
      <c r="F393" s="11">
        <f t="shared" si="280"/>
        <v>0.34375000000000006</v>
      </c>
      <c r="G393" s="42">
        <f t="shared" si="281"/>
        <v>8.2500000000000018</v>
      </c>
      <c r="H393" s="10">
        <v>0.50347222222222221</v>
      </c>
      <c r="I393" s="5">
        <v>0.52777777777777779</v>
      </c>
      <c r="J393" s="11">
        <f t="shared" si="282"/>
        <v>2.430555555555558E-2</v>
      </c>
      <c r="L393" s="10">
        <v>0.625</v>
      </c>
      <c r="M393" s="5">
        <v>0.63888888888888884</v>
      </c>
      <c r="N393" s="24">
        <f t="shared" ref="N393:N397" si="287">M393-L393</f>
        <v>1.388888888888884E-2</v>
      </c>
      <c r="P393" s="10"/>
      <c r="Q393" s="5"/>
      <c r="R393" s="11">
        <f t="shared" si="283"/>
        <v>0</v>
      </c>
      <c r="U393" s="20">
        <f t="shared" si="284"/>
        <v>0.30555555555555564</v>
      </c>
      <c r="AC393" s="50">
        <f t="shared" si="285"/>
        <v>0</v>
      </c>
      <c r="AD393" s="49">
        <f t="shared" si="286"/>
        <v>0</v>
      </c>
      <c r="AE393" s="29"/>
      <c r="AF393" s="22"/>
      <c r="AH393" s="26" t="s">
        <v>20</v>
      </c>
      <c r="AI393" s="22">
        <v>8.82</v>
      </c>
    </row>
    <row r="394" spans="2:35" x14ac:dyDescent="0.25">
      <c r="B394" s="63"/>
      <c r="C394" s="1">
        <v>44840</v>
      </c>
      <c r="D394" s="10">
        <v>0.45833333333333331</v>
      </c>
      <c r="E394" s="5">
        <v>0.82291666666666663</v>
      </c>
      <c r="F394" s="11">
        <f t="shared" si="280"/>
        <v>0.36458333333333331</v>
      </c>
      <c r="G394" s="42">
        <f t="shared" si="281"/>
        <v>8.75</v>
      </c>
      <c r="H394" s="10"/>
      <c r="I394" s="5"/>
      <c r="J394" s="11">
        <f t="shared" si="282"/>
        <v>0</v>
      </c>
      <c r="L394" s="10">
        <v>0.64583333333333337</v>
      </c>
      <c r="M394" s="5">
        <v>0.65972222222222221</v>
      </c>
      <c r="N394" s="11">
        <f t="shared" si="287"/>
        <v>1.388888888888884E-2</v>
      </c>
      <c r="P394" s="10"/>
      <c r="Q394" s="5"/>
      <c r="R394" s="11">
        <f t="shared" si="283"/>
        <v>0</v>
      </c>
      <c r="U394" s="20">
        <f t="shared" si="284"/>
        <v>0.35069444444444448</v>
      </c>
      <c r="AC394" s="50">
        <f t="shared" si="285"/>
        <v>0</v>
      </c>
      <c r="AD394" s="49">
        <f t="shared" si="286"/>
        <v>0</v>
      </c>
      <c r="AE394" s="29"/>
      <c r="AF394" s="22"/>
      <c r="AH394" s="26"/>
      <c r="AI394" s="22"/>
    </row>
    <row r="395" spans="2:35" ht="15.75" thickBot="1" x14ac:dyDescent="0.3">
      <c r="B395" s="63"/>
      <c r="C395" s="1">
        <v>44841</v>
      </c>
      <c r="D395" s="10"/>
      <c r="E395" s="5"/>
      <c r="F395" s="11">
        <f t="shared" si="280"/>
        <v>0</v>
      </c>
      <c r="G395" s="42">
        <f t="shared" si="281"/>
        <v>0</v>
      </c>
      <c r="H395" s="10"/>
      <c r="I395" s="5"/>
      <c r="J395" s="11">
        <f t="shared" si="282"/>
        <v>0</v>
      </c>
      <c r="L395" s="10"/>
      <c r="M395" s="5"/>
      <c r="N395" s="11">
        <f t="shared" si="287"/>
        <v>0</v>
      </c>
      <c r="P395" s="10"/>
      <c r="Q395" s="5"/>
      <c r="R395" s="11">
        <f t="shared" si="283"/>
        <v>0</v>
      </c>
      <c r="U395" s="20">
        <f t="shared" si="284"/>
        <v>0</v>
      </c>
      <c r="AC395" s="50">
        <f t="shared" si="285"/>
        <v>0</v>
      </c>
      <c r="AD395" s="49">
        <f t="shared" si="286"/>
        <v>0</v>
      </c>
      <c r="AE395" s="29"/>
      <c r="AF395" s="22"/>
      <c r="AH395" s="26"/>
      <c r="AI395" s="22"/>
    </row>
    <row r="396" spans="2:35" ht="15.75" thickBot="1" x14ac:dyDescent="0.3">
      <c r="B396" s="63"/>
      <c r="C396" s="1">
        <v>44842</v>
      </c>
      <c r="D396" s="10">
        <v>0.53125</v>
      </c>
      <c r="E396" s="5">
        <v>0.86458333333333337</v>
      </c>
      <c r="F396" s="24">
        <f t="shared" si="280"/>
        <v>0.33333333333333337</v>
      </c>
      <c r="G396" s="42">
        <f t="shared" si="281"/>
        <v>8</v>
      </c>
      <c r="H396" s="10"/>
      <c r="I396" s="5"/>
      <c r="J396" s="11">
        <f t="shared" si="282"/>
        <v>0</v>
      </c>
      <c r="L396" s="10">
        <v>0.5625</v>
      </c>
      <c r="M396" s="5">
        <v>0.57638888888888884</v>
      </c>
      <c r="N396" s="11">
        <f t="shared" si="287"/>
        <v>1.388888888888884E-2</v>
      </c>
      <c r="P396" s="10"/>
      <c r="Q396" s="5"/>
      <c r="R396" s="11">
        <f t="shared" si="283"/>
        <v>0</v>
      </c>
      <c r="U396" s="20">
        <f t="shared" si="284"/>
        <v>0.31944444444444453</v>
      </c>
      <c r="X396" s="65" t="s">
        <v>14</v>
      </c>
      <c r="Y396" s="66"/>
      <c r="Z396" s="66"/>
      <c r="AA396" s="67"/>
      <c r="AC396" s="50">
        <f t="shared" si="285"/>
        <v>0</v>
      </c>
      <c r="AD396" s="49">
        <f t="shared" si="286"/>
        <v>0</v>
      </c>
      <c r="AE396" s="29"/>
      <c r="AF396" s="22"/>
      <c r="AH396" s="26"/>
      <c r="AI396" s="22"/>
    </row>
    <row r="397" spans="2:35" ht="15.75" thickBot="1" x14ac:dyDescent="0.3">
      <c r="B397" s="64"/>
      <c r="C397" s="53">
        <v>44843</v>
      </c>
      <c r="D397" s="12"/>
      <c r="E397" s="6"/>
      <c r="F397" s="13">
        <f t="shared" si="280"/>
        <v>0</v>
      </c>
      <c r="G397" s="42">
        <f t="shared" si="281"/>
        <v>0</v>
      </c>
      <c r="H397" s="12"/>
      <c r="I397" s="6"/>
      <c r="J397" s="13">
        <f t="shared" si="282"/>
        <v>0</v>
      </c>
      <c r="L397" s="12"/>
      <c r="M397" s="6"/>
      <c r="N397" s="13">
        <f t="shared" si="287"/>
        <v>0</v>
      </c>
      <c r="P397" s="12"/>
      <c r="Q397" s="6"/>
      <c r="R397" s="13">
        <f t="shared" si="283"/>
        <v>0</v>
      </c>
      <c r="U397" s="20">
        <f t="shared" si="284"/>
        <v>0</v>
      </c>
      <c r="V397" s="37" t="s">
        <v>16</v>
      </c>
      <c r="X397" s="19">
        <v>1.25</v>
      </c>
      <c r="Y397" s="30">
        <v>1.5</v>
      </c>
      <c r="Z397" s="31" t="s">
        <v>13</v>
      </c>
      <c r="AA397" s="15" t="s">
        <v>11</v>
      </c>
      <c r="AC397" s="51">
        <f t="shared" si="285"/>
        <v>0</v>
      </c>
      <c r="AD397" s="52">
        <f t="shared" si="286"/>
        <v>0</v>
      </c>
      <c r="AE397" s="33"/>
      <c r="AF397" s="34"/>
      <c r="AH397" s="27"/>
      <c r="AI397" s="23"/>
    </row>
    <row r="398" spans="2:35" ht="15.75" thickBot="1" x14ac:dyDescent="0.3">
      <c r="T398" s="17" t="s">
        <v>12</v>
      </c>
      <c r="U398" s="28">
        <f>U391+U392+U393+U394+U395+U396+U397</f>
        <v>1.6145833333333335</v>
      </c>
      <c r="V398" s="38">
        <f>U398*24</f>
        <v>38.75</v>
      </c>
      <c r="X398" s="41">
        <f>IF(V398&lt;35.01,0,IF(AND(V398&gt;35,V398&lt;43.01),V398-35,IF(V398&gt;43,8)))</f>
        <v>3.75</v>
      </c>
      <c r="Y398" s="40">
        <f>MAX(V398-43,0)</f>
        <v>0</v>
      </c>
      <c r="Z398" s="35">
        <v>11.87</v>
      </c>
      <c r="AA398" s="36"/>
    </row>
    <row r="399" spans="2:35" ht="15.75" thickBot="1" x14ac:dyDescent="0.3"/>
    <row r="400" spans="2:35" ht="15.75" thickBot="1" x14ac:dyDescent="0.3">
      <c r="C400" s="60" t="s">
        <v>1</v>
      </c>
      <c r="D400" s="61"/>
      <c r="E400" s="61"/>
      <c r="F400" s="68"/>
      <c r="H400" s="60" t="s">
        <v>6</v>
      </c>
      <c r="I400" s="61"/>
      <c r="J400" s="68"/>
      <c r="L400" s="60" t="s">
        <v>7</v>
      </c>
      <c r="M400" s="61"/>
      <c r="N400" s="68"/>
      <c r="P400" s="60" t="s">
        <v>7</v>
      </c>
      <c r="Q400" s="61"/>
      <c r="R400" s="68"/>
      <c r="U400" s="17" t="s">
        <v>8</v>
      </c>
      <c r="AC400" s="60" t="s">
        <v>17</v>
      </c>
      <c r="AD400" s="61"/>
      <c r="AE400" s="61"/>
      <c r="AF400" s="68"/>
      <c r="AH400" s="60" t="s">
        <v>9</v>
      </c>
      <c r="AI400" s="68"/>
    </row>
    <row r="401" spans="2:35" ht="15.75" thickBot="1" x14ac:dyDescent="0.3">
      <c r="C401" s="4" t="s">
        <v>0</v>
      </c>
      <c r="D401" s="14" t="s">
        <v>2</v>
      </c>
      <c r="E401" s="14" t="s">
        <v>3</v>
      </c>
      <c r="F401" s="15" t="s">
        <v>4</v>
      </c>
      <c r="H401" s="16" t="s">
        <v>2</v>
      </c>
      <c r="I401" s="14" t="s">
        <v>3</v>
      </c>
      <c r="J401" s="15" t="s">
        <v>4</v>
      </c>
      <c r="L401" s="16" t="s">
        <v>2</v>
      </c>
      <c r="M401" s="14" t="s">
        <v>3</v>
      </c>
      <c r="N401" s="15" t="s">
        <v>4</v>
      </c>
      <c r="P401" s="16" t="s">
        <v>2</v>
      </c>
      <c r="Q401" s="14" t="s">
        <v>3</v>
      </c>
      <c r="R401" s="15" t="s">
        <v>4</v>
      </c>
      <c r="U401" s="39" t="s">
        <v>15</v>
      </c>
      <c r="AC401" s="45">
        <v>0.75</v>
      </c>
      <c r="AD401" s="46">
        <v>1</v>
      </c>
      <c r="AE401" s="47" t="s">
        <v>13</v>
      </c>
      <c r="AF401" s="48" t="s">
        <v>11</v>
      </c>
      <c r="AH401" s="18" t="s">
        <v>10</v>
      </c>
      <c r="AI401" s="3" t="s">
        <v>11</v>
      </c>
    </row>
    <row r="402" spans="2:35" x14ac:dyDescent="0.25">
      <c r="B402" s="62" t="s">
        <v>55</v>
      </c>
      <c r="C402" s="1">
        <v>44844</v>
      </c>
      <c r="D402" s="7">
        <v>0.38541666666666669</v>
      </c>
      <c r="E402" s="8">
        <v>0.73958333333333337</v>
      </c>
      <c r="F402" s="9">
        <f>E402-D402</f>
        <v>0.35416666666666669</v>
      </c>
      <c r="G402" s="42">
        <f>F402*24</f>
        <v>8.5</v>
      </c>
      <c r="H402" s="7">
        <v>0.52083333333333337</v>
      </c>
      <c r="I402" s="8">
        <v>0.56944444444444442</v>
      </c>
      <c r="J402" s="9">
        <f>I402-H402</f>
        <v>4.8611111111111049E-2</v>
      </c>
      <c r="L402" s="7">
        <v>0.66666666666666663</v>
      </c>
      <c r="M402" s="8">
        <v>0.68055555555555558</v>
      </c>
      <c r="N402" s="9">
        <f>M402-L402</f>
        <v>1.3888888888888951E-2</v>
      </c>
      <c r="P402" s="7"/>
      <c r="Q402" s="8"/>
      <c r="R402" s="9">
        <f>Q402-P402</f>
        <v>0</v>
      </c>
      <c r="U402" s="20">
        <f>F402-J402-N402-R402</f>
        <v>0.29166666666666669</v>
      </c>
      <c r="AC402" s="43">
        <f>IF(G402&lt;12.01,0,IF(AND(G402&gt;12,G402&lt;13.01),G402-12,IF(G402&gt;3,1)))</f>
        <v>0</v>
      </c>
      <c r="AD402" s="44">
        <f>MAX(G402-13,0)</f>
        <v>0</v>
      </c>
      <c r="AE402" s="32"/>
      <c r="AF402" s="21"/>
      <c r="AH402" s="25"/>
      <c r="AI402" s="21"/>
    </row>
    <row r="403" spans="2:35" x14ac:dyDescent="0.25">
      <c r="B403" s="63"/>
      <c r="C403" s="1">
        <v>44845</v>
      </c>
      <c r="D403" s="10">
        <v>0.38541666666666669</v>
      </c>
      <c r="E403" s="5">
        <v>0.79166666666666663</v>
      </c>
      <c r="F403" s="11">
        <f t="shared" ref="F403:F408" si="288">E403-D403</f>
        <v>0.40624999999999994</v>
      </c>
      <c r="G403" s="42">
        <f t="shared" ref="G403:G408" si="289">F403*24</f>
        <v>9.7499999999999982</v>
      </c>
      <c r="H403" s="10">
        <v>0.52777777777777779</v>
      </c>
      <c r="I403" s="5">
        <v>0.57638888888888884</v>
      </c>
      <c r="J403" s="11">
        <f t="shared" ref="J403:J408" si="290">I403-H403</f>
        <v>4.8611111111111049E-2</v>
      </c>
      <c r="L403" s="10">
        <v>0.66666666666666663</v>
      </c>
      <c r="M403" s="5">
        <v>0.68055555555555558</v>
      </c>
      <c r="N403" s="11">
        <f>M403-L403</f>
        <v>1.3888888888888951E-2</v>
      </c>
      <c r="P403" s="10"/>
      <c r="Q403" s="5"/>
      <c r="R403" s="11">
        <f t="shared" ref="R403:R408" si="291">Q403-P403</f>
        <v>0</v>
      </c>
      <c r="U403" s="20">
        <f t="shared" ref="U403:U408" si="292">F403-J403-N403-R403</f>
        <v>0.34374999999999994</v>
      </c>
      <c r="AC403" s="50">
        <f t="shared" ref="AC403:AC408" si="293">IF(G403&lt;12.01,0,IF(AND(G403&gt;12,G403&lt;13.01),G403-12,IF(G403&gt;3,1)))</f>
        <v>0</v>
      </c>
      <c r="AD403" s="49">
        <f t="shared" ref="AD403:AD408" si="294">MAX(G403-13,0)</f>
        <v>0</v>
      </c>
      <c r="AE403" s="29"/>
      <c r="AF403" s="22"/>
      <c r="AH403" s="26"/>
      <c r="AI403" s="22"/>
    </row>
    <row r="404" spans="2:35" x14ac:dyDescent="0.25">
      <c r="B404" s="63"/>
      <c r="C404" s="1">
        <v>44846</v>
      </c>
      <c r="D404" s="10">
        <v>0.32291666666666669</v>
      </c>
      <c r="E404" s="5">
        <v>0.625</v>
      </c>
      <c r="F404" s="11">
        <f t="shared" si="288"/>
        <v>0.30208333333333331</v>
      </c>
      <c r="G404" s="42">
        <f t="shared" si="289"/>
        <v>7.25</v>
      </c>
      <c r="H404" s="10"/>
      <c r="I404" s="5"/>
      <c r="J404" s="11">
        <f t="shared" si="290"/>
        <v>0</v>
      </c>
      <c r="L404" s="10">
        <v>0.3611111111111111</v>
      </c>
      <c r="M404" s="5">
        <v>0.375</v>
      </c>
      <c r="N404" s="24">
        <f t="shared" ref="N404:N408" si="295">M404-L404</f>
        <v>1.3888888888888895E-2</v>
      </c>
      <c r="P404" s="10"/>
      <c r="Q404" s="5"/>
      <c r="R404" s="11">
        <f t="shared" si="291"/>
        <v>0</v>
      </c>
      <c r="U404" s="20">
        <f t="shared" si="292"/>
        <v>0.28819444444444442</v>
      </c>
      <c r="AC404" s="50">
        <f t="shared" si="293"/>
        <v>0</v>
      </c>
      <c r="AD404" s="49">
        <f t="shared" si="294"/>
        <v>0</v>
      </c>
      <c r="AE404" s="29"/>
      <c r="AF404" s="22"/>
      <c r="AH404" s="26"/>
      <c r="AI404" s="22"/>
    </row>
    <row r="405" spans="2:35" x14ac:dyDescent="0.25">
      <c r="B405" s="63"/>
      <c r="C405" s="1">
        <v>44847</v>
      </c>
      <c r="D405" s="10"/>
      <c r="E405" s="5"/>
      <c r="F405" s="11">
        <f t="shared" si="288"/>
        <v>0</v>
      </c>
      <c r="G405" s="42">
        <f t="shared" si="289"/>
        <v>0</v>
      </c>
      <c r="H405" s="10"/>
      <c r="I405" s="5"/>
      <c r="J405" s="11">
        <f t="shared" si="290"/>
        <v>0</v>
      </c>
      <c r="L405" s="10"/>
      <c r="M405" s="5"/>
      <c r="N405" s="11">
        <f t="shared" si="295"/>
        <v>0</v>
      </c>
      <c r="P405" s="10"/>
      <c r="Q405" s="5"/>
      <c r="R405" s="11">
        <f t="shared" si="291"/>
        <v>0</v>
      </c>
      <c r="U405" s="20">
        <f t="shared" si="292"/>
        <v>0</v>
      </c>
      <c r="AC405" s="50">
        <f t="shared" si="293"/>
        <v>0</v>
      </c>
      <c r="AD405" s="49">
        <f t="shared" si="294"/>
        <v>0</v>
      </c>
      <c r="AE405" s="29"/>
      <c r="AF405" s="22"/>
      <c r="AH405" s="26"/>
      <c r="AI405" s="22"/>
    </row>
    <row r="406" spans="2:35" ht="15.75" thickBot="1" x14ac:dyDescent="0.3">
      <c r="B406" s="63"/>
      <c r="C406" s="1">
        <v>44848</v>
      </c>
      <c r="D406" s="10">
        <v>0.38541666666666669</v>
      </c>
      <c r="E406" s="5">
        <v>0.64583333333333337</v>
      </c>
      <c r="F406" s="11">
        <f t="shared" si="288"/>
        <v>0.26041666666666669</v>
      </c>
      <c r="G406" s="42">
        <f t="shared" si="289"/>
        <v>6.25</v>
      </c>
      <c r="H406" s="10">
        <v>0.4826388888888889</v>
      </c>
      <c r="I406" s="5">
        <v>0.51041666666666663</v>
      </c>
      <c r="J406" s="11">
        <f t="shared" si="290"/>
        <v>2.7777777777777735E-2</v>
      </c>
      <c r="L406" s="10">
        <v>0.41666666666666669</v>
      </c>
      <c r="M406" s="5">
        <v>0.43055555555555558</v>
      </c>
      <c r="N406" s="11">
        <f t="shared" si="295"/>
        <v>1.3888888888888895E-2</v>
      </c>
      <c r="P406" s="10"/>
      <c r="Q406" s="5"/>
      <c r="R406" s="11">
        <f t="shared" si="291"/>
        <v>0</v>
      </c>
      <c r="U406" s="20">
        <f t="shared" si="292"/>
        <v>0.21875000000000006</v>
      </c>
      <c r="AC406" s="50">
        <f t="shared" si="293"/>
        <v>0</v>
      </c>
      <c r="AD406" s="49">
        <f t="shared" si="294"/>
        <v>0</v>
      </c>
      <c r="AE406" s="29"/>
      <c r="AF406" s="22"/>
      <c r="AH406" s="26" t="s">
        <v>20</v>
      </c>
      <c r="AI406" s="22">
        <v>8.82</v>
      </c>
    </row>
    <row r="407" spans="2:35" ht="15.75" thickBot="1" x14ac:dyDescent="0.3">
      <c r="B407" s="63"/>
      <c r="C407" s="1">
        <v>44849</v>
      </c>
      <c r="D407" s="10"/>
      <c r="E407" s="5"/>
      <c r="F407" s="24">
        <f t="shared" si="288"/>
        <v>0</v>
      </c>
      <c r="G407" s="42">
        <f t="shared" si="289"/>
        <v>0</v>
      </c>
      <c r="H407" s="10"/>
      <c r="I407" s="5"/>
      <c r="J407" s="11">
        <f t="shared" si="290"/>
        <v>0</v>
      </c>
      <c r="L407" s="10"/>
      <c r="M407" s="5"/>
      <c r="N407" s="11">
        <f t="shared" si="295"/>
        <v>0</v>
      </c>
      <c r="P407" s="10"/>
      <c r="Q407" s="5"/>
      <c r="R407" s="11">
        <f t="shared" si="291"/>
        <v>0</v>
      </c>
      <c r="U407" s="20">
        <f t="shared" si="292"/>
        <v>0</v>
      </c>
      <c r="X407" s="65" t="s">
        <v>14</v>
      </c>
      <c r="Y407" s="66"/>
      <c r="Z407" s="66"/>
      <c r="AA407" s="67"/>
      <c r="AC407" s="50">
        <f t="shared" si="293"/>
        <v>0</v>
      </c>
      <c r="AD407" s="49">
        <f t="shared" si="294"/>
        <v>0</v>
      </c>
      <c r="AE407" s="29"/>
      <c r="AF407" s="22"/>
      <c r="AH407" s="26"/>
      <c r="AI407" s="22"/>
    </row>
    <row r="408" spans="2:35" ht="15.75" thickBot="1" x14ac:dyDescent="0.3">
      <c r="B408" s="64"/>
      <c r="C408" s="53">
        <v>44850</v>
      </c>
      <c r="D408" s="12"/>
      <c r="E408" s="6"/>
      <c r="F408" s="13">
        <f t="shared" si="288"/>
        <v>0</v>
      </c>
      <c r="G408" s="42">
        <f t="shared" si="289"/>
        <v>0</v>
      </c>
      <c r="H408" s="12"/>
      <c r="I408" s="6"/>
      <c r="J408" s="13">
        <f t="shared" si="290"/>
        <v>0</v>
      </c>
      <c r="L408" s="12"/>
      <c r="M408" s="6"/>
      <c r="N408" s="13">
        <f t="shared" si="295"/>
        <v>0</v>
      </c>
      <c r="P408" s="12"/>
      <c r="Q408" s="6"/>
      <c r="R408" s="13">
        <f t="shared" si="291"/>
        <v>0</v>
      </c>
      <c r="U408" s="20">
        <f t="shared" si="292"/>
        <v>0</v>
      </c>
      <c r="V408" s="37" t="s">
        <v>16</v>
      </c>
      <c r="X408" s="19">
        <v>1.25</v>
      </c>
      <c r="Y408" s="30">
        <v>1.5</v>
      </c>
      <c r="Z408" s="31" t="s">
        <v>13</v>
      </c>
      <c r="AA408" s="15" t="s">
        <v>11</v>
      </c>
      <c r="AC408" s="51">
        <f t="shared" si="293"/>
        <v>0</v>
      </c>
      <c r="AD408" s="52">
        <f t="shared" si="294"/>
        <v>0</v>
      </c>
      <c r="AE408" s="33"/>
      <c r="AF408" s="34"/>
      <c r="AH408" s="27"/>
      <c r="AI408" s="23"/>
    </row>
    <row r="409" spans="2:35" ht="15.75" thickBot="1" x14ac:dyDescent="0.3">
      <c r="T409" s="17" t="s">
        <v>12</v>
      </c>
      <c r="U409" s="28">
        <f>U402+U403+U404+U405+U406+U407+U408</f>
        <v>1.1423611111111112</v>
      </c>
      <c r="V409" s="38">
        <f>U409*24</f>
        <v>27.416666666666668</v>
      </c>
      <c r="X409" s="41">
        <f>IF(V409&lt;35.01,0,IF(AND(V409&gt;35,V409&lt;43.01),V409-35,IF(V409&gt;43,8)))</f>
        <v>0</v>
      </c>
      <c r="Y409" s="40">
        <f>MAX(V409-43,0)</f>
        <v>0</v>
      </c>
      <c r="Z409" s="35">
        <v>11.87</v>
      </c>
      <c r="AA409" s="36"/>
    </row>
    <row r="410" spans="2:35" ht="15.75" thickBot="1" x14ac:dyDescent="0.3"/>
    <row r="411" spans="2:35" ht="15.75" thickBot="1" x14ac:dyDescent="0.3">
      <c r="C411" s="60" t="s">
        <v>1</v>
      </c>
      <c r="D411" s="61"/>
      <c r="E411" s="61"/>
      <c r="F411" s="68"/>
      <c r="H411" s="60" t="s">
        <v>6</v>
      </c>
      <c r="I411" s="61"/>
      <c r="J411" s="68"/>
      <c r="L411" s="60" t="s">
        <v>7</v>
      </c>
      <c r="M411" s="61"/>
      <c r="N411" s="68"/>
      <c r="P411" s="60" t="s">
        <v>7</v>
      </c>
      <c r="Q411" s="61"/>
      <c r="R411" s="68"/>
      <c r="U411" s="17" t="s">
        <v>8</v>
      </c>
      <c r="AC411" s="60" t="s">
        <v>17</v>
      </c>
      <c r="AD411" s="61"/>
      <c r="AE411" s="61"/>
      <c r="AF411" s="68"/>
      <c r="AH411" s="60" t="s">
        <v>9</v>
      </c>
      <c r="AI411" s="68"/>
    </row>
    <row r="412" spans="2:35" ht="15.75" thickBot="1" x14ac:dyDescent="0.3">
      <c r="C412" s="4" t="s">
        <v>0</v>
      </c>
      <c r="D412" s="14" t="s">
        <v>2</v>
      </c>
      <c r="E412" s="14" t="s">
        <v>3</v>
      </c>
      <c r="F412" s="15" t="s">
        <v>4</v>
      </c>
      <c r="H412" s="16" t="s">
        <v>2</v>
      </c>
      <c r="I412" s="14" t="s">
        <v>3</v>
      </c>
      <c r="J412" s="15" t="s">
        <v>4</v>
      </c>
      <c r="L412" s="16" t="s">
        <v>2</v>
      </c>
      <c r="M412" s="14" t="s">
        <v>3</v>
      </c>
      <c r="N412" s="15" t="s">
        <v>4</v>
      </c>
      <c r="P412" s="16" t="s">
        <v>2</v>
      </c>
      <c r="Q412" s="14" t="s">
        <v>3</v>
      </c>
      <c r="R412" s="15" t="s">
        <v>4</v>
      </c>
      <c r="U412" s="39" t="s">
        <v>15</v>
      </c>
      <c r="AC412" s="45">
        <v>0.75</v>
      </c>
      <c r="AD412" s="46">
        <v>1</v>
      </c>
      <c r="AE412" s="47" t="s">
        <v>13</v>
      </c>
      <c r="AF412" s="48" t="s">
        <v>11</v>
      </c>
      <c r="AH412" s="18" t="s">
        <v>10</v>
      </c>
      <c r="AI412" s="3" t="s">
        <v>11</v>
      </c>
    </row>
    <row r="413" spans="2:35" x14ac:dyDescent="0.25">
      <c r="B413" s="62" t="s">
        <v>56</v>
      </c>
      <c r="C413" s="1">
        <v>44851</v>
      </c>
      <c r="D413" s="7">
        <v>0.35416666666666669</v>
      </c>
      <c r="E413" s="8">
        <v>0.72916666666666663</v>
      </c>
      <c r="F413" s="9">
        <f>E413-D413</f>
        <v>0.37499999999999994</v>
      </c>
      <c r="G413" s="42">
        <f>F413*24</f>
        <v>8.9999999999999982</v>
      </c>
      <c r="H413" s="7">
        <v>0.52083333333333337</v>
      </c>
      <c r="I413" s="8">
        <v>0.56944444444444442</v>
      </c>
      <c r="J413" s="9">
        <f>I413-H413</f>
        <v>4.8611111111111049E-2</v>
      </c>
      <c r="L413" s="7">
        <v>0.40277777777777779</v>
      </c>
      <c r="M413" s="8">
        <v>0.41666666666666669</v>
      </c>
      <c r="N413" s="9">
        <f>M413-L413</f>
        <v>1.3888888888888895E-2</v>
      </c>
      <c r="P413" s="7"/>
      <c r="Q413" s="8"/>
      <c r="R413" s="9">
        <f>Q413-P413</f>
        <v>0</v>
      </c>
      <c r="U413" s="20">
        <f>F413-J413-N413-R413</f>
        <v>0.3125</v>
      </c>
      <c r="AC413" s="43">
        <f>IF(G413&lt;12.01,0,IF(AND(G413&gt;12,G413&lt;13.01),G413-12,IF(G413&gt;3,1)))</f>
        <v>0</v>
      </c>
      <c r="AD413" s="44">
        <f>MAX(G413-13,0)</f>
        <v>0</v>
      </c>
      <c r="AE413" s="32"/>
      <c r="AF413" s="21"/>
      <c r="AH413" s="25"/>
      <c r="AI413" s="21"/>
    </row>
    <row r="414" spans="2:35" x14ac:dyDescent="0.25">
      <c r="B414" s="63"/>
      <c r="C414" s="1">
        <v>44852</v>
      </c>
      <c r="D414" s="10"/>
      <c r="E414" s="5"/>
      <c r="F414" s="11">
        <f t="shared" ref="F414:F419" si="296">E414-D414</f>
        <v>0</v>
      </c>
      <c r="G414" s="42">
        <f t="shared" ref="G414:G419" si="297">F414*24</f>
        <v>0</v>
      </c>
      <c r="H414" s="10"/>
      <c r="I414" s="5"/>
      <c r="J414" s="11">
        <f t="shared" ref="J414:J419" si="298">I414-H414</f>
        <v>0</v>
      </c>
      <c r="L414" s="10"/>
      <c r="M414" s="5"/>
      <c r="N414" s="11">
        <f>M414-L414</f>
        <v>0</v>
      </c>
      <c r="P414" s="10"/>
      <c r="Q414" s="5"/>
      <c r="R414" s="11">
        <f t="shared" ref="R414:R419" si="299">Q414-P414</f>
        <v>0</v>
      </c>
      <c r="U414" s="20">
        <f t="shared" ref="U414:U419" si="300">F414-J414-N414-R414</f>
        <v>0</v>
      </c>
      <c r="AC414" s="50">
        <f t="shared" ref="AC414:AC419" si="301">IF(G414&lt;12.01,0,IF(AND(G414&gt;12,G414&lt;13.01),G414-12,IF(G414&gt;3,1)))</f>
        <v>0</v>
      </c>
      <c r="AD414" s="49">
        <f t="shared" ref="AD414:AD419" si="302">MAX(G414-13,0)</f>
        <v>0</v>
      </c>
      <c r="AE414" s="29"/>
      <c r="AF414" s="22"/>
      <c r="AH414" s="26"/>
      <c r="AI414" s="22"/>
    </row>
    <row r="415" spans="2:35" x14ac:dyDescent="0.25">
      <c r="B415" s="63"/>
      <c r="C415" s="1">
        <v>44853</v>
      </c>
      <c r="D415" s="10">
        <v>0.36458333333333331</v>
      </c>
      <c r="E415" s="5">
        <v>0.78125</v>
      </c>
      <c r="F415" s="11">
        <f t="shared" si="296"/>
        <v>0.41666666666666669</v>
      </c>
      <c r="G415" s="42">
        <f t="shared" si="297"/>
        <v>10</v>
      </c>
      <c r="H415" s="10">
        <v>0.54166666666666663</v>
      </c>
      <c r="I415" s="5">
        <v>0.59027777777777779</v>
      </c>
      <c r="J415" s="11">
        <f t="shared" si="298"/>
        <v>4.861111111111116E-2</v>
      </c>
      <c r="L415" s="10">
        <v>0.6875</v>
      </c>
      <c r="M415" s="5">
        <v>0.70138888888888884</v>
      </c>
      <c r="N415" s="24">
        <f t="shared" ref="N415:N419" si="303">M415-L415</f>
        <v>1.388888888888884E-2</v>
      </c>
      <c r="P415" s="10"/>
      <c r="Q415" s="5"/>
      <c r="R415" s="11">
        <f t="shared" si="299"/>
        <v>0</v>
      </c>
      <c r="U415" s="20">
        <f t="shared" si="300"/>
        <v>0.35416666666666669</v>
      </c>
      <c r="AC415" s="50">
        <f t="shared" si="301"/>
        <v>0</v>
      </c>
      <c r="AD415" s="49">
        <f t="shared" si="302"/>
        <v>0</v>
      </c>
      <c r="AE415" s="29"/>
      <c r="AF415" s="22"/>
      <c r="AH415" s="26"/>
      <c r="AI415" s="22"/>
    </row>
    <row r="416" spans="2:35" x14ac:dyDescent="0.25">
      <c r="B416" s="63"/>
      <c r="C416" s="1">
        <v>44854</v>
      </c>
      <c r="D416" s="10">
        <v>0.36458333333333331</v>
      </c>
      <c r="E416" s="5">
        <v>0.82291666666666663</v>
      </c>
      <c r="F416" s="11">
        <f t="shared" si="296"/>
        <v>0.45833333333333331</v>
      </c>
      <c r="G416" s="42">
        <f t="shared" si="297"/>
        <v>11</v>
      </c>
      <c r="H416" s="10"/>
      <c r="I416" s="5"/>
      <c r="J416" s="11">
        <f t="shared" si="298"/>
        <v>0</v>
      </c>
      <c r="L416" s="10">
        <v>0.70833333333333337</v>
      </c>
      <c r="M416" s="5">
        <v>0.72222222222222221</v>
      </c>
      <c r="N416" s="11">
        <f t="shared" si="303"/>
        <v>1.388888888888884E-2</v>
      </c>
      <c r="P416" s="10"/>
      <c r="Q416" s="5"/>
      <c r="R416" s="11">
        <f t="shared" si="299"/>
        <v>0</v>
      </c>
      <c r="U416" s="20">
        <f t="shared" si="300"/>
        <v>0.44444444444444448</v>
      </c>
      <c r="AC416" s="50">
        <f t="shared" si="301"/>
        <v>0</v>
      </c>
      <c r="AD416" s="49">
        <f t="shared" si="302"/>
        <v>0</v>
      </c>
      <c r="AE416" s="29"/>
      <c r="AF416" s="22"/>
      <c r="AH416" s="26"/>
      <c r="AI416" s="22"/>
    </row>
    <row r="417" spans="2:35" ht="15.75" thickBot="1" x14ac:dyDescent="0.3">
      <c r="B417" s="63"/>
      <c r="C417" s="1">
        <v>44855</v>
      </c>
      <c r="D417" s="10">
        <v>0.27083333333333331</v>
      </c>
      <c r="E417" s="5">
        <v>0.63541666666666663</v>
      </c>
      <c r="F417" s="11">
        <f t="shared" si="296"/>
        <v>0.36458333333333331</v>
      </c>
      <c r="G417" s="42">
        <f t="shared" si="297"/>
        <v>8.75</v>
      </c>
      <c r="H417" s="10">
        <v>0.45833333333333331</v>
      </c>
      <c r="I417" s="5">
        <v>0.50694444444444442</v>
      </c>
      <c r="J417" s="11">
        <f t="shared" si="298"/>
        <v>4.8611111111111105E-2</v>
      </c>
      <c r="L417" s="10">
        <v>0.33333333333333331</v>
      </c>
      <c r="M417" s="5">
        <v>0.34722222222222221</v>
      </c>
      <c r="N417" s="11">
        <f t="shared" si="303"/>
        <v>1.3888888888888895E-2</v>
      </c>
      <c r="P417" s="10"/>
      <c r="Q417" s="5"/>
      <c r="R417" s="11">
        <f t="shared" si="299"/>
        <v>0</v>
      </c>
      <c r="U417" s="20">
        <f t="shared" si="300"/>
        <v>0.30208333333333331</v>
      </c>
      <c r="AC417" s="50">
        <f t="shared" si="301"/>
        <v>0</v>
      </c>
      <c r="AD417" s="49">
        <f t="shared" si="302"/>
        <v>0</v>
      </c>
      <c r="AE417" s="29"/>
      <c r="AF417" s="22"/>
      <c r="AH417" s="26"/>
      <c r="AI417" s="22"/>
    </row>
    <row r="418" spans="2:35" ht="15.75" thickBot="1" x14ac:dyDescent="0.3">
      <c r="B418" s="63"/>
      <c r="C418" s="1">
        <v>44856</v>
      </c>
      <c r="D418" s="10">
        <v>0.53125</v>
      </c>
      <c r="E418" s="5">
        <v>0.80208333333333337</v>
      </c>
      <c r="F418" s="24">
        <f t="shared" si="296"/>
        <v>0.27083333333333337</v>
      </c>
      <c r="G418" s="42">
        <f t="shared" si="297"/>
        <v>6.5000000000000009</v>
      </c>
      <c r="H418" s="10"/>
      <c r="I418" s="5"/>
      <c r="J418" s="11">
        <f t="shared" si="298"/>
        <v>0</v>
      </c>
      <c r="L418" s="10">
        <v>0.58333333333333337</v>
      </c>
      <c r="M418" s="5">
        <v>0.59722222222222221</v>
      </c>
      <c r="N418" s="11">
        <f t="shared" si="303"/>
        <v>1.388888888888884E-2</v>
      </c>
      <c r="P418" s="10"/>
      <c r="Q418" s="5"/>
      <c r="R418" s="11">
        <f t="shared" si="299"/>
        <v>0</v>
      </c>
      <c r="U418" s="20">
        <f t="shared" si="300"/>
        <v>0.25694444444444453</v>
      </c>
      <c r="X418" s="65" t="s">
        <v>14</v>
      </c>
      <c r="Y418" s="66"/>
      <c r="Z418" s="66"/>
      <c r="AA418" s="67"/>
      <c r="AC418" s="50">
        <f t="shared" si="301"/>
        <v>0</v>
      </c>
      <c r="AD418" s="49">
        <f t="shared" si="302"/>
        <v>0</v>
      </c>
      <c r="AE418" s="29"/>
      <c r="AF418" s="22"/>
      <c r="AH418" s="26"/>
      <c r="AI418" s="22"/>
    </row>
    <row r="419" spans="2:35" ht="15.75" thickBot="1" x14ac:dyDescent="0.3">
      <c r="B419" s="64"/>
      <c r="C419" s="53">
        <v>44857</v>
      </c>
      <c r="D419" s="12"/>
      <c r="E419" s="6"/>
      <c r="F419" s="13">
        <f t="shared" si="296"/>
        <v>0</v>
      </c>
      <c r="G419" s="42">
        <f t="shared" si="297"/>
        <v>0</v>
      </c>
      <c r="H419" s="12"/>
      <c r="I419" s="6"/>
      <c r="J419" s="13">
        <f t="shared" si="298"/>
        <v>0</v>
      </c>
      <c r="L419" s="12"/>
      <c r="M419" s="6"/>
      <c r="N419" s="13">
        <f t="shared" si="303"/>
        <v>0</v>
      </c>
      <c r="P419" s="12"/>
      <c r="Q419" s="6"/>
      <c r="R419" s="13">
        <f t="shared" si="299"/>
        <v>0</v>
      </c>
      <c r="U419" s="20">
        <f t="shared" si="300"/>
        <v>0</v>
      </c>
      <c r="V419" s="37" t="s">
        <v>16</v>
      </c>
      <c r="X419" s="19">
        <v>1.25</v>
      </c>
      <c r="Y419" s="30">
        <v>1.5</v>
      </c>
      <c r="Z419" s="31" t="s">
        <v>13</v>
      </c>
      <c r="AA419" s="15" t="s">
        <v>11</v>
      </c>
      <c r="AC419" s="51">
        <f t="shared" si="301"/>
        <v>0</v>
      </c>
      <c r="AD419" s="52">
        <f t="shared" si="302"/>
        <v>0</v>
      </c>
      <c r="AE419" s="33"/>
      <c r="AF419" s="34"/>
      <c r="AH419" s="27"/>
      <c r="AI419" s="23"/>
    </row>
    <row r="420" spans="2:35" ht="15.75" thickBot="1" x14ac:dyDescent="0.3">
      <c r="T420" s="17" t="s">
        <v>12</v>
      </c>
      <c r="U420" s="28">
        <f>U413+U414+U415+U416+U417+U418+U419</f>
        <v>1.6701388888888888</v>
      </c>
      <c r="V420" s="38">
        <f>U420*24</f>
        <v>40.083333333333329</v>
      </c>
      <c r="X420" s="41">
        <f>IF(V420&lt;35.01,0,IF(AND(V420&gt;35,V420&lt;43.01),V420-35,IF(V420&gt;43,8)))</f>
        <v>5.0833333333333286</v>
      </c>
      <c r="Y420" s="40">
        <f>MAX(V420-43,0)</f>
        <v>0</v>
      </c>
      <c r="Z420" s="35">
        <v>11.87</v>
      </c>
      <c r="AA420" s="36"/>
    </row>
    <row r="421" spans="2:35" ht="15.75" thickBot="1" x14ac:dyDescent="0.3"/>
    <row r="422" spans="2:35" ht="15.75" thickBot="1" x14ac:dyDescent="0.3">
      <c r="C422" s="60" t="s">
        <v>1</v>
      </c>
      <c r="D422" s="61"/>
      <c r="E422" s="61"/>
      <c r="F422" s="68"/>
      <c r="H422" s="60" t="s">
        <v>6</v>
      </c>
      <c r="I422" s="61"/>
      <c r="J422" s="68"/>
      <c r="L422" s="60" t="s">
        <v>7</v>
      </c>
      <c r="M422" s="61"/>
      <c r="N422" s="68"/>
      <c r="P422" s="60" t="s">
        <v>7</v>
      </c>
      <c r="Q422" s="61"/>
      <c r="R422" s="68"/>
      <c r="U422" s="17" t="s">
        <v>8</v>
      </c>
      <c r="AC422" s="60" t="s">
        <v>17</v>
      </c>
      <c r="AD422" s="61"/>
      <c r="AE422" s="61"/>
      <c r="AF422" s="68"/>
      <c r="AH422" s="60" t="s">
        <v>9</v>
      </c>
      <c r="AI422" s="68"/>
    </row>
    <row r="423" spans="2:35" ht="15.75" thickBot="1" x14ac:dyDescent="0.3">
      <c r="C423" s="4" t="s">
        <v>0</v>
      </c>
      <c r="D423" s="14" t="s">
        <v>2</v>
      </c>
      <c r="E423" s="14" t="s">
        <v>3</v>
      </c>
      <c r="F423" s="15" t="s">
        <v>4</v>
      </c>
      <c r="H423" s="16" t="s">
        <v>2</v>
      </c>
      <c r="I423" s="14" t="s">
        <v>3</v>
      </c>
      <c r="J423" s="15" t="s">
        <v>4</v>
      </c>
      <c r="L423" s="16" t="s">
        <v>2</v>
      </c>
      <c r="M423" s="14" t="s">
        <v>3</v>
      </c>
      <c r="N423" s="15" t="s">
        <v>4</v>
      </c>
      <c r="P423" s="16" t="s">
        <v>2</v>
      </c>
      <c r="Q423" s="14" t="s">
        <v>3</v>
      </c>
      <c r="R423" s="15" t="s">
        <v>4</v>
      </c>
      <c r="U423" s="39" t="s">
        <v>15</v>
      </c>
      <c r="AC423" s="45">
        <v>0.75</v>
      </c>
      <c r="AD423" s="46">
        <v>1</v>
      </c>
      <c r="AE423" s="47" t="s">
        <v>13</v>
      </c>
      <c r="AF423" s="48" t="s">
        <v>11</v>
      </c>
      <c r="AH423" s="18" t="s">
        <v>10</v>
      </c>
      <c r="AI423" s="3" t="s">
        <v>11</v>
      </c>
    </row>
    <row r="424" spans="2:35" x14ac:dyDescent="0.25">
      <c r="B424" s="62" t="s">
        <v>57</v>
      </c>
      <c r="C424" s="1">
        <v>44858</v>
      </c>
      <c r="D424" s="7">
        <v>0.27083333333333331</v>
      </c>
      <c r="E424" s="8">
        <v>0.72916666666666663</v>
      </c>
      <c r="F424" s="9">
        <f>E424-D424</f>
        <v>0.45833333333333331</v>
      </c>
      <c r="G424" s="42">
        <f>F424*24</f>
        <v>11</v>
      </c>
      <c r="H424" s="7">
        <v>0.57291666666666663</v>
      </c>
      <c r="I424" s="8">
        <v>0.59375</v>
      </c>
      <c r="J424" s="9">
        <f>I424-H424</f>
        <v>2.083333333333337E-2</v>
      </c>
      <c r="L424" s="7">
        <v>0.4236111111111111</v>
      </c>
      <c r="M424" s="8">
        <v>0.4375</v>
      </c>
      <c r="N424" s="9">
        <f>M424-L424</f>
        <v>1.3888888888888895E-2</v>
      </c>
      <c r="P424" s="7"/>
      <c r="Q424" s="8"/>
      <c r="R424" s="9">
        <f>Q424-P424</f>
        <v>0</v>
      </c>
      <c r="U424" s="20">
        <f>F424-J424-N424-R424</f>
        <v>0.42361111111111105</v>
      </c>
      <c r="AC424" s="43">
        <f>IF(G424&lt;12.01,0,IF(AND(G424&gt;12,G424&lt;13.01),G424-12,IF(G424&gt;3,1)))</f>
        <v>0</v>
      </c>
      <c r="AD424" s="44">
        <f>MAX(G424-13,0)</f>
        <v>0</v>
      </c>
      <c r="AE424" s="32"/>
      <c r="AF424" s="21"/>
      <c r="AH424" s="25" t="s">
        <v>20</v>
      </c>
      <c r="AI424" s="21">
        <v>8.82</v>
      </c>
    </row>
    <row r="425" spans="2:35" x14ac:dyDescent="0.25">
      <c r="B425" s="63"/>
      <c r="C425" s="1">
        <v>44859</v>
      </c>
      <c r="D425" s="10">
        <v>0.38541666666666669</v>
      </c>
      <c r="E425" s="5">
        <v>0.78125</v>
      </c>
      <c r="F425" s="11">
        <f t="shared" ref="F425:F430" si="304">E425-D425</f>
        <v>0.39583333333333331</v>
      </c>
      <c r="G425" s="42">
        <f t="shared" ref="G425:G430" si="305">F425*24</f>
        <v>9.5</v>
      </c>
      <c r="H425" s="10">
        <v>0.47916666666666669</v>
      </c>
      <c r="I425" s="5">
        <v>0.52777777777777779</v>
      </c>
      <c r="J425" s="11">
        <f t="shared" ref="J425:J430" si="306">I425-H425</f>
        <v>4.8611111111111105E-2</v>
      </c>
      <c r="L425" s="10">
        <v>0.66666666666666663</v>
      </c>
      <c r="M425" s="5">
        <v>0.68055555555555558</v>
      </c>
      <c r="N425" s="11">
        <f>M425-L425</f>
        <v>1.3888888888888951E-2</v>
      </c>
      <c r="P425" s="10"/>
      <c r="Q425" s="5"/>
      <c r="R425" s="11">
        <f t="shared" ref="R425:R430" si="307">Q425-P425</f>
        <v>0</v>
      </c>
      <c r="U425" s="20">
        <f t="shared" ref="U425:U430" si="308">F425-J425-N425-R425</f>
        <v>0.33333333333333326</v>
      </c>
      <c r="AC425" s="50">
        <f t="shared" ref="AC425:AC430" si="309">IF(G425&lt;12.01,0,IF(AND(G425&gt;12,G425&lt;13.01),G425-12,IF(G425&gt;3,1)))</f>
        <v>0</v>
      </c>
      <c r="AD425" s="49">
        <f t="shared" ref="AD425:AD430" si="310">MAX(G425-13,0)</f>
        <v>0</v>
      </c>
      <c r="AE425" s="29"/>
      <c r="AF425" s="22"/>
      <c r="AH425" s="26"/>
      <c r="AI425" s="22"/>
    </row>
    <row r="426" spans="2:35" x14ac:dyDescent="0.25">
      <c r="B426" s="63"/>
      <c r="C426" s="1">
        <v>44860</v>
      </c>
      <c r="D426" s="10">
        <v>0.375</v>
      </c>
      <c r="E426" s="5">
        <v>0.8125</v>
      </c>
      <c r="F426" s="11">
        <f t="shared" si="304"/>
        <v>0.4375</v>
      </c>
      <c r="G426" s="42">
        <f t="shared" si="305"/>
        <v>10.5</v>
      </c>
      <c r="H426" s="10">
        <v>0.52083333333333337</v>
      </c>
      <c r="I426" s="5">
        <v>0.54166666666666663</v>
      </c>
      <c r="J426" s="11">
        <f t="shared" si="306"/>
        <v>2.0833333333333259E-2</v>
      </c>
      <c r="L426" s="10">
        <v>0.72916666666666663</v>
      </c>
      <c r="M426" s="5">
        <v>0.74305555555555558</v>
      </c>
      <c r="N426" s="24">
        <f t="shared" ref="N426:N430" si="311">M426-L426</f>
        <v>1.3888888888888951E-2</v>
      </c>
      <c r="P426" s="10"/>
      <c r="Q426" s="5"/>
      <c r="R426" s="11">
        <f t="shared" si="307"/>
        <v>0</v>
      </c>
      <c r="U426" s="20">
        <f t="shared" si="308"/>
        <v>0.40277777777777779</v>
      </c>
      <c r="AC426" s="50">
        <f t="shared" si="309"/>
        <v>0</v>
      </c>
      <c r="AD426" s="49">
        <f t="shared" si="310"/>
        <v>0</v>
      </c>
      <c r="AE426" s="29"/>
      <c r="AF426" s="22"/>
      <c r="AH426" s="26" t="s">
        <v>20</v>
      </c>
      <c r="AI426" s="22">
        <v>8.82</v>
      </c>
    </row>
    <row r="427" spans="2:35" x14ac:dyDescent="0.25">
      <c r="B427" s="63"/>
      <c r="C427" s="1">
        <v>44861</v>
      </c>
      <c r="D427" s="10">
        <v>0.36458333333333331</v>
      </c>
      <c r="E427" s="5">
        <v>0.79166666666666663</v>
      </c>
      <c r="F427" s="11">
        <f t="shared" si="304"/>
        <v>0.42708333333333331</v>
      </c>
      <c r="G427" s="42">
        <f t="shared" si="305"/>
        <v>10.25</v>
      </c>
      <c r="H427" s="10">
        <v>0.52083333333333337</v>
      </c>
      <c r="I427" s="5">
        <v>0.56944444444444442</v>
      </c>
      <c r="J427" s="11">
        <f t="shared" si="306"/>
        <v>4.8611111111111049E-2</v>
      </c>
      <c r="L427" s="10">
        <v>0.6875</v>
      </c>
      <c r="M427" s="5">
        <v>0.70138888888888884</v>
      </c>
      <c r="N427" s="11">
        <f t="shared" si="311"/>
        <v>1.388888888888884E-2</v>
      </c>
      <c r="P427" s="10"/>
      <c r="Q427" s="5"/>
      <c r="R427" s="11">
        <f t="shared" si="307"/>
        <v>0</v>
      </c>
      <c r="U427" s="20">
        <f t="shared" si="308"/>
        <v>0.36458333333333343</v>
      </c>
      <c r="AC427" s="50">
        <f t="shared" si="309"/>
        <v>0</v>
      </c>
      <c r="AD427" s="49">
        <f t="shared" si="310"/>
        <v>0</v>
      </c>
      <c r="AE427" s="29"/>
      <c r="AF427" s="22"/>
      <c r="AH427" s="26"/>
      <c r="AI427" s="22"/>
    </row>
    <row r="428" spans="2:35" ht="15.75" thickBot="1" x14ac:dyDescent="0.3">
      <c r="B428" s="63"/>
      <c r="C428" s="1">
        <v>44862</v>
      </c>
      <c r="D428" s="10">
        <v>0.3125</v>
      </c>
      <c r="E428" s="5">
        <v>0.72916666666666663</v>
      </c>
      <c r="F428" s="11">
        <f t="shared" si="304"/>
        <v>0.41666666666666663</v>
      </c>
      <c r="G428" s="42">
        <f t="shared" si="305"/>
        <v>10</v>
      </c>
      <c r="H428" s="10">
        <v>0.5625</v>
      </c>
      <c r="I428" s="5">
        <v>0.60416666666666663</v>
      </c>
      <c r="J428" s="11">
        <f t="shared" si="306"/>
        <v>4.166666666666663E-2</v>
      </c>
      <c r="L428" s="10">
        <v>0.6875</v>
      </c>
      <c r="M428" s="5">
        <v>0.70138888888888884</v>
      </c>
      <c r="N428" s="11">
        <f t="shared" si="311"/>
        <v>1.388888888888884E-2</v>
      </c>
      <c r="P428" s="10"/>
      <c r="Q428" s="5"/>
      <c r="R428" s="11">
        <f t="shared" si="307"/>
        <v>0</v>
      </c>
      <c r="U428" s="20">
        <f t="shared" si="308"/>
        <v>0.36111111111111116</v>
      </c>
      <c r="AC428" s="50">
        <f t="shared" si="309"/>
        <v>0</v>
      </c>
      <c r="AD428" s="49">
        <f t="shared" si="310"/>
        <v>0</v>
      </c>
      <c r="AE428" s="29"/>
      <c r="AF428" s="22"/>
      <c r="AH428" s="26"/>
      <c r="AI428" s="22"/>
    </row>
    <row r="429" spans="2:35" ht="15.75" thickBot="1" x14ac:dyDescent="0.3">
      <c r="B429" s="63"/>
      <c r="C429" s="1">
        <v>44863</v>
      </c>
      <c r="D429" s="10"/>
      <c r="E429" s="5"/>
      <c r="F429" s="24">
        <f t="shared" si="304"/>
        <v>0</v>
      </c>
      <c r="G429" s="42">
        <f t="shared" si="305"/>
        <v>0</v>
      </c>
      <c r="H429" s="10"/>
      <c r="I429" s="5"/>
      <c r="J429" s="11">
        <f t="shared" si="306"/>
        <v>0</v>
      </c>
      <c r="L429" s="10"/>
      <c r="M429" s="5"/>
      <c r="N429" s="11">
        <f t="shared" si="311"/>
        <v>0</v>
      </c>
      <c r="P429" s="10"/>
      <c r="Q429" s="5"/>
      <c r="R429" s="11">
        <f t="shared" si="307"/>
        <v>0</v>
      </c>
      <c r="U429" s="20">
        <f t="shared" si="308"/>
        <v>0</v>
      </c>
      <c r="X429" s="65" t="s">
        <v>14</v>
      </c>
      <c r="Y429" s="66"/>
      <c r="Z429" s="66"/>
      <c r="AA429" s="67"/>
      <c r="AC429" s="50">
        <f t="shared" si="309"/>
        <v>0</v>
      </c>
      <c r="AD429" s="49">
        <f t="shared" si="310"/>
        <v>0</v>
      </c>
      <c r="AE429" s="29"/>
      <c r="AF429" s="22"/>
      <c r="AH429" s="26"/>
      <c r="AI429" s="22"/>
    </row>
    <row r="430" spans="2:35" ht="15.75" thickBot="1" x14ac:dyDescent="0.3">
      <c r="B430" s="64"/>
      <c r="C430" s="53">
        <v>44864</v>
      </c>
      <c r="D430" s="12"/>
      <c r="E430" s="6"/>
      <c r="F430" s="13">
        <f t="shared" si="304"/>
        <v>0</v>
      </c>
      <c r="G430" s="42">
        <f t="shared" si="305"/>
        <v>0</v>
      </c>
      <c r="H430" s="12"/>
      <c r="I430" s="6"/>
      <c r="J430" s="13">
        <f t="shared" si="306"/>
        <v>0</v>
      </c>
      <c r="L430" s="12"/>
      <c r="M430" s="6"/>
      <c r="N430" s="13">
        <f t="shared" si="311"/>
        <v>0</v>
      </c>
      <c r="P430" s="12"/>
      <c r="Q430" s="6"/>
      <c r="R430" s="13">
        <f t="shared" si="307"/>
        <v>0</v>
      </c>
      <c r="U430" s="20">
        <f t="shared" si="308"/>
        <v>0</v>
      </c>
      <c r="V430" s="37" t="s">
        <v>16</v>
      </c>
      <c r="X430" s="19">
        <v>1.25</v>
      </c>
      <c r="Y430" s="30">
        <v>1.5</v>
      </c>
      <c r="Z430" s="31" t="s">
        <v>13</v>
      </c>
      <c r="AA430" s="15" t="s">
        <v>11</v>
      </c>
      <c r="AC430" s="51">
        <f t="shared" si="309"/>
        <v>0</v>
      </c>
      <c r="AD430" s="52">
        <f t="shared" si="310"/>
        <v>0</v>
      </c>
      <c r="AE430" s="33"/>
      <c r="AF430" s="34"/>
      <c r="AH430" s="27"/>
      <c r="AI430" s="23"/>
    </row>
    <row r="431" spans="2:35" ht="15.75" thickBot="1" x14ac:dyDescent="0.3">
      <c r="T431" s="17" t="s">
        <v>12</v>
      </c>
      <c r="U431" s="28">
        <f>U424+U425+U426+U427+U428+U429+U430</f>
        <v>1.8854166666666667</v>
      </c>
      <c r="V431" s="38">
        <f>U431*24</f>
        <v>45.25</v>
      </c>
      <c r="X431" s="41">
        <f>IF(V431&lt;35.01,0,IF(AND(V431&gt;35,V431&lt;43.01),V431-35,IF(V431&gt;43,8)))</f>
        <v>8</v>
      </c>
      <c r="Y431" s="40">
        <f>MAX(V431-43,0)</f>
        <v>2.25</v>
      </c>
      <c r="Z431" s="35">
        <v>11.87</v>
      </c>
      <c r="AA431" s="36"/>
    </row>
    <row r="432" spans="2:35" ht="15.75" thickBot="1" x14ac:dyDescent="0.3"/>
    <row r="433" spans="2:35" ht="15.75" thickBot="1" x14ac:dyDescent="0.3">
      <c r="C433" s="60" t="s">
        <v>1</v>
      </c>
      <c r="D433" s="61"/>
      <c r="E433" s="61"/>
      <c r="F433" s="68"/>
      <c r="H433" s="60" t="s">
        <v>6</v>
      </c>
      <c r="I433" s="61"/>
      <c r="J433" s="68"/>
      <c r="L433" s="60" t="s">
        <v>7</v>
      </c>
      <c r="M433" s="61"/>
      <c r="N433" s="68"/>
      <c r="P433" s="60" t="s">
        <v>7</v>
      </c>
      <c r="Q433" s="61"/>
      <c r="R433" s="68"/>
      <c r="U433" s="17" t="s">
        <v>8</v>
      </c>
      <c r="AC433" s="60" t="s">
        <v>17</v>
      </c>
      <c r="AD433" s="61"/>
      <c r="AE433" s="61"/>
      <c r="AF433" s="68"/>
      <c r="AH433" s="60" t="s">
        <v>9</v>
      </c>
      <c r="AI433" s="68"/>
    </row>
    <row r="434" spans="2:35" ht="15.75" thickBot="1" x14ac:dyDescent="0.3">
      <c r="C434" s="4" t="s">
        <v>0</v>
      </c>
      <c r="D434" s="14" t="s">
        <v>2</v>
      </c>
      <c r="E434" s="14" t="s">
        <v>3</v>
      </c>
      <c r="F434" s="15" t="s">
        <v>4</v>
      </c>
      <c r="H434" s="16" t="s">
        <v>2</v>
      </c>
      <c r="I434" s="14" t="s">
        <v>3</v>
      </c>
      <c r="J434" s="15" t="s">
        <v>4</v>
      </c>
      <c r="L434" s="16" t="s">
        <v>2</v>
      </c>
      <c r="M434" s="14" t="s">
        <v>3</v>
      </c>
      <c r="N434" s="15" t="s">
        <v>4</v>
      </c>
      <c r="P434" s="16" t="s">
        <v>2</v>
      </c>
      <c r="Q434" s="14" t="s">
        <v>3</v>
      </c>
      <c r="R434" s="15" t="s">
        <v>4</v>
      </c>
      <c r="U434" s="39" t="s">
        <v>15</v>
      </c>
      <c r="AC434" s="45">
        <v>0.75</v>
      </c>
      <c r="AD434" s="46">
        <v>1</v>
      </c>
      <c r="AE434" s="47" t="s">
        <v>13</v>
      </c>
      <c r="AF434" s="48" t="s">
        <v>11</v>
      </c>
      <c r="AH434" s="18" t="s">
        <v>10</v>
      </c>
      <c r="AI434" s="3" t="s">
        <v>11</v>
      </c>
    </row>
    <row r="435" spans="2:35" x14ac:dyDescent="0.25">
      <c r="B435" s="62" t="s">
        <v>58</v>
      </c>
      <c r="C435" s="1">
        <v>44865</v>
      </c>
      <c r="D435" s="7">
        <v>0.4375</v>
      </c>
      <c r="E435" s="8">
        <v>0.66666666666666663</v>
      </c>
      <c r="F435" s="9">
        <f>E435-D435</f>
        <v>0.22916666666666663</v>
      </c>
      <c r="G435" s="42">
        <f>F435*24</f>
        <v>5.4999999999999991</v>
      </c>
      <c r="H435" s="7">
        <v>0.5625</v>
      </c>
      <c r="I435" s="8">
        <v>0.59027777777777779</v>
      </c>
      <c r="J435" s="9">
        <f>I435-H435</f>
        <v>2.777777777777779E-2</v>
      </c>
      <c r="L435" s="7">
        <v>0.61458333333333337</v>
      </c>
      <c r="M435" s="8">
        <v>0.62847222222222221</v>
      </c>
      <c r="N435" s="9">
        <f>M435-L435</f>
        <v>1.388888888888884E-2</v>
      </c>
      <c r="P435" s="7"/>
      <c r="Q435" s="8"/>
      <c r="R435" s="9">
        <f>Q435-P435</f>
        <v>0</v>
      </c>
      <c r="U435" s="20">
        <f>F435-J435-N435-R435</f>
        <v>0.1875</v>
      </c>
      <c r="AC435" s="43">
        <f>IF(G435&lt;12.01,0,IF(AND(G435&gt;12,G435&lt;13.01),G435-12,IF(G435&gt;3,1)))</f>
        <v>0</v>
      </c>
      <c r="AD435" s="44">
        <f>MAX(G435-13,0)</f>
        <v>0</v>
      </c>
      <c r="AE435" s="32"/>
      <c r="AF435" s="21"/>
      <c r="AH435" s="25" t="s">
        <v>20</v>
      </c>
      <c r="AI435" s="21">
        <v>8.82</v>
      </c>
    </row>
    <row r="436" spans="2:35" x14ac:dyDescent="0.25">
      <c r="B436" s="63"/>
      <c r="C436" s="1">
        <v>44866</v>
      </c>
      <c r="D436" s="10"/>
      <c r="E436" s="5"/>
      <c r="F436" s="11">
        <f t="shared" ref="F436:F441" si="312">E436-D436</f>
        <v>0</v>
      </c>
      <c r="G436" s="42">
        <f t="shared" ref="G436:G441" si="313">F436*24</f>
        <v>0</v>
      </c>
      <c r="H436" s="10"/>
      <c r="I436" s="5"/>
      <c r="J436" s="11">
        <f t="shared" ref="J436:J441" si="314">I436-H436</f>
        <v>0</v>
      </c>
      <c r="L436" s="10"/>
      <c r="M436" s="5"/>
      <c r="N436" s="11">
        <f>M436-L436</f>
        <v>0</v>
      </c>
      <c r="P436" s="10"/>
      <c r="Q436" s="5"/>
      <c r="R436" s="11">
        <f t="shared" ref="R436:R441" si="315">Q436-P436</f>
        <v>0</v>
      </c>
      <c r="U436" s="20">
        <f t="shared" ref="U436:U441" si="316">F436-J436-N436-R436</f>
        <v>0</v>
      </c>
      <c r="AC436" s="50">
        <f t="shared" ref="AC436:AC441" si="317">IF(G436&lt;12.01,0,IF(AND(G436&gt;12,G436&lt;13.01),G436-12,IF(G436&gt;3,1)))</f>
        <v>0</v>
      </c>
      <c r="AD436" s="49">
        <f t="shared" ref="AD436:AD441" si="318">MAX(G436-13,0)</f>
        <v>0</v>
      </c>
      <c r="AE436" s="29"/>
      <c r="AF436" s="22"/>
      <c r="AH436" s="26"/>
      <c r="AI436" s="22"/>
    </row>
    <row r="437" spans="2:35" x14ac:dyDescent="0.25">
      <c r="B437" s="63"/>
      <c r="C437" s="1">
        <v>44867</v>
      </c>
      <c r="D437" s="10">
        <v>0.32291666666666669</v>
      </c>
      <c r="E437" s="5">
        <v>0.64583333333333337</v>
      </c>
      <c r="F437" s="11">
        <f t="shared" si="312"/>
        <v>0.32291666666666669</v>
      </c>
      <c r="G437" s="42">
        <f t="shared" si="313"/>
        <v>7.75</v>
      </c>
      <c r="H437" s="10">
        <v>0.53819444444444442</v>
      </c>
      <c r="I437" s="5">
        <v>0.56944444444444442</v>
      </c>
      <c r="J437" s="11">
        <f t="shared" si="314"/>
        <v>3.125E-2</v>
      </c>
      <c r="L437" s="10">
        <v>0.47916666666666669</v>
      </c>
      <c r="M437" s="5">
        <v>0.49305555555555558</v>
      </c>
      <c r="N437" s="24">
        <f t="shared" ref="N437:N441" si="319">M437-L437</f>
        <v>1.3888888888888895E-2</v>
      </c>
      <c r="P437" s="10"/>
      <c r="Q437" s="5"/>
      <c r="R437" s="11">
        <f t="shared" si="315"/>
        <v>0</v>
      </c>
      <c r="U437" s="20">
        <f t="shared" si="316"/>
        <v>0.27777777777777779</v>
      </c>
      <c r="AC437" s="50">
        <f t="shared" si="317"/>
        <v>0</v>
      </c>
      <c r="AD437" s="49">
        <f t="shared" si="318"/>
        <v>0</v>
      </c>
      <c r="AE437" s="29"/>
      <c r="AF437" s="22"/>
      <c r="AH437" s="26" t="s">
        <v>20</v>
      </c>
      <c r="AI437" s="22">
        <v>8.82</v>
      </c>
    </row>
    <row r="438" spans="2:35" x14ac:dyDescent="0.25">
      <c r="B438" s="63"/>
      <c r="C438" s="1">
        <v>44868</v>
      </c>
      <c r="D438" s="10">
        <v>0.40625</v>
      </c>
      <c r="E438" s="5">
        <v>0.79166666666666663</v>
      </c>
      <c r="F438" s="11">
        <f t="shared" si="312"/>
        <v>0.38541666666666663</v>
      </c>
      <c r="G438" s="42">
        <f t="shared" si="313"/>
        <v>9.25</v>
      </c>
      <c r="H438" s="10">
        <v>0.52430555555555558</v>
      </c>
      <c r="I438" s="5">
        <v>0.54861111111111116</v>
      </c>
      <c r="J438" s="11">
        <f t="shared" si="314"/>
        <v>2.430555555555558E-2</v>
      </c>
      <c r="L438" s="10">
        <v>0.66666666666666663</v>
      </c>
      <c r="M438" s="5">
        <v>0.68055555555555558</v>
      </c>
      <c r="N438" s="11">
        <f t="shared" si="319"/>
        <v>1.3888888888888951E-2</v>
      </c>
      <c r="P438" s="10"/>
      <c r="Q438" s="5"/>
      <c r="R438" s="11">
        <f t="shared" si="315"/>
        <v>0</v>
      </c>
      <c r="U438" s="20">
        <f t="shared" si="316"/>
        <v>0.3472222222222221</v>
      </c>
      <c r="AC438" s="50">
        <f t="shared" si="317"/>
        <v>0</v>
      </c>
      <c r="AD438" s="49">
        <f t="shared" si="318"/>
        <v>0</v>
      </c>
      <c r="AE438" s="29"/>
      <c r="AF438" s="22"/>
      <c r="AH438" s="26" t="s">
        <v>20</v>
      </c>
      <c r="AI438" s="22">
        <v>8.82</v>
      </c>
    </row>
    <row r="439" spans="2:35" ht="15.75" thickBot="1" x14ac:dyDescent="0.3">
      <c r="B439" s="63"/>
      <c r="C439" s="1">
        <v>44869</v>
      </c>
      <c r="D439" s="10">
        <v>0.41666666666666669</v>
      </c>
      <c r="E439" s="5">
        <v>0.85416666666666663</v>
      </c>
      <c r="F439" s="11">
        <f t="shared" si="312"/>
        <v>0.43749999999999994</v>
      </c>
      <c r="G439" s="42">
        <f t="shared" si="313"/>
        <v>10.499999999999998</v>
      </c>
      <c r="H439" s="10">
        <v>0.46527777777777779</v>
      </c>
      <c r="I439" s="5">
        <v>0.51041666666666663</v>
      </c>
      <c r="J439" s="11">
        <f t="shared" si="314"/>
        <v>4.513888888888884E-2</v>
      </c>
      <c r="L439" s="10">
        <v>0.64583333333333337</v>
      </c>
      <c r="M439" s="5">
        <v>0.65972222222222221</v>
      </c>
      <c r="N439" s="11">
        <f t="shared" si="319"/>
        <v>1.388888888888884E-2</v>
      </c>
      <c r="P439" s="10"/>
      <c r="Q439" s="5"/>
      <c r="R439" s="11">
        <f t="shared" si="315"/>
        <v>0</v>
      </c>
      <c r="U439" s="20">
        <f t="shared" si="316"/>
        <v>0.37847222222222227</v>
      </c>
      <c r="AC439" s="50">
        <f t="shared" si="317"/>
        <v>0</v>
      </c>
      <c r="AD439" s="49">
        <f t="shared" si="318"/>
        <v>0</v>
      </c>
      <c r="AE439" s="29"/>
      <c r="AF439" s="22"/>
      <c r="AH439" s="26"/>
      <c r="AI439" s="22"/>
    </row>
    <row r="440" spans="2:35" ht="15.75" thickBot="1" x14ac:dyDescent="0.3">
      <c r="B440" s="63"/>
      <c r="C440" s="1">
        <v>44870</v>
      </c>
      <c r="D440" s="10">
        <v>0.33333333333333331</v>
      </c>
      <c r="E440" s="5">
        <v>0.79166666666666663</v>
      </c>
      <c r="F440" s="24">
        <f t="shared" si="312"/>
        <v>0.45833333333333331</v>
      </c>
      <c r="G440" s="42">
        <f t="shared" si="313"/>
        <v>11</v>
      </c>
      <c r="H440" s="10">
        <v>0.50694444444444442</v>
      </c>
      <c r="I440" s="5">
        <v>0.52777777777777779</v>
      </c>
      <c r="J440" s="11">
        <f t="shared" si="314"/>
        <v>2.083333333333337E-2</v>
      </c>
      <c r="L440" s="10">
        <v>0.70833333333333337</v>
      </c>
      <c r="M440" s="5">
        <v>0.72222222222222221</v>
      </c>
      <c r="N440" s="11">
        <f t="shared" si="319"/>
        <v>1.388888888888884E-2</v>
      </c>
      <c r="P440" s="10"/>
      <c r="Q440" s="5"/>
      <c r="R440" s="11">
        <f t="shared" si="315"/>
        <v>0</v>
      </c>
      <c r="U440" s="20">
        <f t="shared" si="316"/>
        <v>0.4236111111111111</v>
      </c>
      <c r="X440" s="65" t="s">
        <v>14</v>
      </c>
      <c r="Y440" s="66"/>
      <c r="Z440" s="66"/>
      <c r="AA440" s="67"/>
      <c r="AC440" s="50">
        <f t="shared" si="317"/>
        <v>0</v>
      </c>
      <c r="AD440" s="49">
        <f t="shared" si="318"/>
        <v>0</v>
      </c>
      <c r="AE440" s="29"/>
      <c r="AF440" s="22"/>
      <c r="AH440" s="26" t="s">
        <v>20</v>
      </c>
      <c r="AI440" s="22">
        <v>8.82</v>
      </c>
    </row>
    <row r="441" spans="2:35" ht="15.75" thickBot="1" x14ac:dyDescent="0.3">
      <c r="B441" s="64"/>
      <c r="C441" s="53">
        <v>44871</v>
      </c>
      <c r="D441" s="12"/>
      <c r="E441" s="6"/>
      <c r="F441" s="13">
        <f t="shared" si="312"/>
        <v>0</v>
      </c>
      <c r="G441" s="42">
        <f t="shared" si="313"/>
        <v>0</v>
      </c>
      <c r="H441" s="12"/>
      <c r="I441" s="6"/>
      <c r="J441" s="13">
        <f t="shared" si="314"/>
        <v>0</v>
      </c>
      <c r="L441" s="12"/>
      <c r="M441" s="6"/>
      <c r="N441" s="13">
        <f t="shared" si="319"/>
        <v>0</v>
      </c>
      <c r="P441" s="12"/>
      <c r="Q441" s="6"/>
      <c r="R441" s="13">
        <f t="shared" si="315"/>
        <v>0</v>
      </c>
      <c r="U441" s="20">
        <f t="shared" si="316"/>
        <v>0</v>
      </c>
      <c r="V441" s="37" t="s">
        <v>16</v>
      </c>
      <c r="X441" s="19">
        <v>1.25</v>
      </c>
      <c r="Y441" s="30">
        <v>1.5</v>
      </c>
      <c r="Z441" s="31" t="s">
        <v>13</v>
      </c>
      <c r="AA441" s="15" t="s">
        <v>11</v>
      </c>
      <c r="AC441" s="51">
        <f t="shared" si="317"/>
        <v>0</v>
      </c>
      <c r="AD441" s="52">
        <f t="shared" si="318"/>
        <v>0</v>
      </c>
      <c r="AE441" s="33"/>
      <c r="AF441" s="34"/>
      <c r="AH441" s="27"/>
      <c r="AI441" s="23"/>
    </row>
    <row r="442" spans="2:35" ht="15.75" thickBot="1" x14ac:dyDescent="0.3">
      <c r="T442" s="17" t="s">
        <v>12</v>
      </c>
      <c r="U442" s="28">
        <f>U435+U436+U437+U438+U439+U440+U441</f>
        <v>1.6145833333333333</v>
      </c>
      <c r="V442" s="38">
        <f>U442*24</f>
        <v>38.75</v>
      </c>
      <c r="X442" s="41">
        <f>IF(V442&lt;35.01,0,IF(AND(V442&gt;35,V442&lt;43.01),V442-35,IF(V442&gt;43,8)))</f>
        <v>3.75</v>
      </c>
      <c r="Y442" s="40">
        <f>MAX(V442-43,0)</f>
        <v>0</v>
      </c>
      <c r="Z442" s="35">
        <v>11.87</v>
      </c>
      <c r="AA442" s="36"/>
    </row>
    <row r="443" spans="2:35" ht="15.75" thickBot="1" x14ac:dyDescent="0.3"/>
    <row r="444" spans="2:35" ht="15.75" thickBot="1" x14ac:dyDescent="0.3">
      <c r="C444" s="60" t="s">
        <v>1</v>
      </c>
      <c r="D444" s="61"/>
      <c r="E444" s="61"/>
      <c r="F444" s="68"/>
      <c r="H444" s="60" t="s">
        <v>6</v>
      </c>
      <c r="I444" s="61"/>
      <c r="J444" s="68"/>
      <c r="L444" s="60" t="s">
        <v>7</v>
      </c>
      <c r="M444" s="61"/>
      <c r="N444" s="68"/>
      <c r="P444" s="60" t="s">
        <v>7</v>
      </c>
      <c r="Q444" s="61"/>
      <c r="R444" s="68"/>
      <c r="U444" s="17" t="s">
        <v>8</v>
      </c>
      <c r="AC444" s="60" t="s">
        <v>17</v>
      </c>
      <c r="AD444" s="61"/>
      <c r="AE444" s="61"/>
      <c r="AF444" s="68"/>
      <c r="AH444" s="60" t="s">
        <v>9</v>
      </c>
      <c r="AI444" s="68"/>
    </row>
    <row r="445" spans="2:35" ht="15.75" thickBot="1" x14ac:dyDescent="0.3">
      <c r="C445" s="4" t="s">
        <v>0</v>
      </c>
      <c r="D445" s="14" t="s">
        <v>2</v>
      </c>
      <c r="E445" s="14" t="s">
        <v>3</v>
      </c>
      <c r="F445" s="15" t="s">
        <v>4</v>
      </c>
      <c r="H445" s="16" t="s">
        <v>2</v>
      </c>
      <c r="I445" s="14" t="s">
        <v>3</v>
      </c>
      <c r="J445" s="15" t="s">
        <v>4</v>
      </c>
      <c r="L445" s="16" t="s">
        <v>2</v>
      </c>
      <c r="M445" s="14" t="s">
        <v>3</v>
      </c>
      <c r="N445" s="15" t="s">
        <v>4</v>
      </c>
      <c r="P445" s="16" t="s">
        <v>2</v>
      </c>
      <c r="Q445" s="14" t="s">
        <v>3</v>
      </c>
      <c r="R445" s="15" t="s">
        <v>4</v>
      </c>
      <c r="U445" s="39" t="s">
        <v>15</v>
      </c>
      <c r="AC445" s="45">
        <v>0.75</v>
      </c>
      <c r="AD445" s="46">
        <v>1</v>
      </c>
      <c r="AE445" s="47" t="s">
        <v>13</v>
      </c>
      <c r="AF445" s="48" t="s">
        <v>11</v>
      </c>
      <c r="AH445" s="18" t="s">
        <v>10</v>
      </c>
      <c r="AI445" s="3" t="s">
        <v>11</v>
      </c>
    </row>
    <row r="446" spans="2:35" x14ac:dyDescent="0.25">
      <c r="B446" s="62" t="s">
        <v>59</v>
      </c>
      <c r="C446" s="1">
        <v>44872</v>
      </c>
      <c r="D446" s="7">
        <v>0.39583333333333331</v>
      </c>
      <c r="E446" s="8">
        <v>0.69791666666666663</v>
      </c>
      <c r="F446" s="9">
        <f>E446-D446</f>
        <v>0.30208333333333331</v>
      </c>
      <c r="G446" s="42">
        <f>F446*24</f>
        <v>7.25</v>
      </c>
      <c r="H446" s="7">
        <v>0.50694444444444442</v>
      </c>
      <c r="I446" s="8">
        <v>0.55555555555555558</v>
      </c>
      <c r="J446" s="9">
        <f>I446-H446</f>
        <v>4.861111111111116E-2</v>
      </c>
      <c r="L446" s="7">
        <v>0.64583333333333337</v>
      </c>
      <c r="M446" s="8">
        <v>0.65972222222222221</v>
      </c>
      <c r="N446" s="9">
        <f>M446-L446</f>
        <v>1.388888888888884E-2</v>
      </c>
      <c r="P446" s="7"/>
      <c r="Q446" s="8"/>
      <c r="R446" s="9">
        <f>Q446-P446</f>
        <v>0</v>
      </c>
      <c r="U446" s="20">
        <f>F446-J446-N446-R446</f>
        <v>0.23958333333333331</v>
      </c>
      <c r="AC446" s="43">
        <f>IF(G446&lt;12.01,0,IF(AND(G446&gt;12,G446&lt;13.01),G446-12,IF(G446&gt;3,1)))</f>
        <v>0</v>
      </c>
      <c r="AD446" s="44">
        <f>MAX(G446-13,0)</f>
        <v>0</v>
      </c>
      <c r="AE446" s="32"/>
      <c r="AF446" s="21"/>
      <c r="AH446" s="25"/>
      <c r="AI446" s="21"/>
    </row>
    <row r="447" spans="2:35" x14ac:dyDescent="0.25">
      <c r="B447" s="63"/>
      <c r="C447" s="1">
        <v>44873</v>
      </c>
      <c r="D447" s="10">
        <v>0.38541666666666669</v>
      </c>
      <c r="E447" s="5">
        <v>0.76041666666666663</v>
      </c>
      <c r="F447" s="11">
        <f t="shared" ref="F447:F452" si="320">E447-D447</f>
        <v>0.37499999999999994</v>
      </c>
      <c r="G447" s="42">
        <f t="shared" ref="G447:G452" si="321">F447*24</f>
        <v>8.9999999999999982</v>
      </c>
      <c r="H447" s="10">
        <v>0.51736111111111116</v>
      </c>
      <c r="I447" s="5">
        <v>0.56597222222222221</v>
      </c>
      <c r="J447" s="11">
        <f t="shared" ref="J447:J452" si="322">I447-H447</f>
        <v>4.8611111111111049E-2</v>
      </c>
      <c r="L447" s="10">
        <v>0.6875</v>
      </c>
      <c r="M447" s="5">
        <v>0.70138888888888884</v>
      </c>
      <c r="N447" s="11">
        <f>M447-L447</f>
        <v>1.388888888888884E-2</v>
      </c>
      <c r="P447" s="10"/>
      <c r="Q447" s="5"/>
      <c r="R447" s="11">
        <f t="shared" ref="R447:R452" si="323">Q447-P447</f>
        <v>0</v>
      </c>
      <c r="U447" s="20">
        <f t="shared" ref="U447:U452" si="324">F447-J447-N447-R447</f>
        <v>0.31250000000000006</v>
      </c>
      <c r="AC447" s="50">
        <f t="shared" ref="AC447:AC452" si="325">IF(G447&lt;12.01,0,IF(AND(G447&gt;12,G447&lt;13.01),G447-12,IF(G447&gt;3,1)))</f>
        <v>0</v>
      </c>
      <c r="AD447" s="49">
        <f t="shared" ref="AD447:AD452" si="326">MAX(G447-13,0)</f>
        <v>0</v>
      </c>
      <c r="AE447" s="29"/>
      <c r="AF447" s="22"/>
      <c r="AH447" s="26"/>
      <c r="AI447" s="22"/>
    </row>
    <row r="448" spans="2:35" x14ac:dyDescent="0.25">
      <c r="B448" s="63"/>
      <c r="C448" s="1">
        <v>44874</v>
      </c>
      <c r="D448" s="10">
        <v>0.5625</v>
      </c>
      <c r="E448" s="5">
        <v>0.875</v>
      </c>
      <c r="F448" s="11">
        <f t="shared" si="320"/>
        <v>0.3125</v>
      </c>
      <c r="G448" s="42">
        <f t="shared" si="321"/>
        <v>7.5</v>
      </c>
      <c r="H448" s="10"/>
      <c r="I448" s="5"/>
      <c r="J448" s="11">
        <f t="shared" si="322"/>
        <v>0</v>
      </c>
      <c r="L448" s="10">
        <v>0.66666666666666663</v>
      </c>
      <c r="M448" s="5">
        <v>0.68055555555555558</v>
      </c>
      <c r="N448" s="24">
        <f t="shared" ref="N448:N452" si="327">M448-L448</f>
        <v>1.3888888888888951E-2</v>
      </c>
      <c r="P448" s="10"/>
      <c r="Q448" s="5"/>
      <c r="R448" s="11">
        <f t="shared" si="323"/>
        <v>0</v>
      </c>
      <c r="U448" s="20">
        <f t="shared" si="324"/>
        <v>0.29861111111111105</v>
      </c>
      <c r="AC448" s="50">
        <f t="shared" si="325"/>
        <v>0</v>
      </c>
      <c r="AD448" s="49">
        <f t="shared" si="326"/>
        <v>0</v>
      </c>
      <c r="AE448" s="29"/>
      <c r="AF448" s="22"/>
      <c r="AH448" s="26"/>
      <c r="AI448" s="22"/>
    </row>
    <row r="449" spans="2:35" x14ac:dyDescent="0.25">
      <c r="B449" s="63"/>
      <c r="C449" s="1">
        <v>44875</v>
      </c>
      <c r="D449" s="10">
        <v>0.53125</v>
      </c>
      <c r="E449" s="5">
        <v>0.9375</v>
      </c>
      <c r="F449" s="11">
        <f t="shared" si="320"/>
        <v>0.40625</v>
      </c>
      <c r="G449" s="42">
        <f t="shared" si="321"/>
        <v>9.75</v>
      </c>
      <c r="H449" s="10"/>
      <c r="I449" s="5"/>
      <c r="J449" s="11">
        <f t="shared" si="322"/>
        <v>0</v>
      </c>
      <c r="L449" s="10">
        <v>0.72222222222222221</v>
      </c>
      <c r="M449" s="5">
        <v>0.73611111111111116</v>
      </c>
      <c r="N449" s="11">
        <f t="shared" si="327"/>
        <v>1.3888888888888951E-2</v>
      </c>
      <c r="P449" s="10"/>
      <c r="Q449" s="5"/>
      <c r="R449" s="11">
        <f t="shared" si="323"/>
        <v>0</v>
      </c>
      <c r="U449" s="20">
        <f t="shared" si="324"/>
        <v>0.39236111111111105</v>
      </c>
      <c r="AC449" s="50">
        <f t="shared" si="325"/>
        <v>0</v>
      </c>
      <c r="AD449" s="49">
        <f t="shared" si="326"/>
        <v>0</v>
      </c>
      <c r="AE449" s="29"/>
      <c r="AF449" s="22"/>
      <c r="AH449" s="26" t="s">
        <v>19</v>
      </c>
      <c r="AI449" s="22">
        <v>14.34</v>
      </c>
    </row>
    <row r="450" spans="2:35" ht="15.75" thickBot="1" x14ac:dyDescent="0.3">
      <c r="B450" s="63"/>
      <c r="C450" s="1">
        <v>44876</v>
      </c>
      <c r="D450" s="10">
        <v>0.51041666666666663</v>
      </c>
      <c r="E450" s="5">
        <v>0.83333333333333337</v>
      </c>
      <c r="F450" s="11">
        <f t="shared" si="320"/>
        <v>0.32291666666666674</v>
      </c>
      <c r="G450" s="42">
        <f t="shared" si="321"/>
        <v>7.7500000000000018</v>
      </c>
      <c r="H450" s="10"/>
      <c r="I450" s="5"/>
      <c r="J450" s="11">
        <f t="shared" si="322"/>
        <v>0</v>
      </c>
      <c r="L450" s="10">
        <v>0.71875</v>
      </c>
      <c r="M450" s="5">
        <v>0.73263888888888884</v>
      </c>
      <c r="N450" s="11">
        <f t="shared" si="327"/>
        <v>1.388888888888884E-2</v>
      </c>
      <c r="P450" s="10"/>
      <c r="Q450" s="5"/>
      <c r="R450" s="11">
        <f t="shared" si="323"/>
        <v>0</v>
      </c>
      <c r="U450" s="20">
        <f t="shared" si="324"/>
        <v>0.3090277777777779</v>
      </c>
      <c r="AC450" s="50">
        <f t="shared" si="325"/>
        <v>0</v>
      </c>
      <c r="AD450" s="49">
        <f t="shared" si="326"/>
        <v>0</v>
      </c>
      <c r="AE450" s="29"/>
      <c r="AF450" s="22"/>
      <c r="AH450" s="26"/>
      <c r="AI450" s="22"/>
    </row>
    <row r="451" spans="2:35" ht="15.75" thickBot="1" x14ac:dyDescent="0.3">
      <c r="B451" s="63"/>
      <c r="C451" s="1">
        <v>44877</v>
      </c>
      <c r="D451" s="10"/>
      <c r="E451" s="5"/>
      <c r="F451" s="24">
        <f t="shared" si="320"/>
        <v>0</v>
      </c>
      <c r="G451" s="42">
        <f t="shared" si="321"/>
        <v>0</v>
      </c>
      <c r="H451" s="10"/>
      <c r="I451" s="5"/>
      <c r="J451" s="11">
        <f t="shared" si="322"/>
        <v>0</v>
      </c>
      <c r="L451" s="10"/>
      <c r="M451" s="5"/>
      <c r="N451" s="11">
        <f t="shared" si="327"/>
        <v>0</v>
      </c>
      <c r="P451" s="10"/>
      <c r="Q451" s="5"/>
      <c r="R451" s="11">
        <f t="shared" si="323"/>
        <v>0</v>
      </c>
      <c r="U451" s="20">
        <f t="shared" si="324"/>
        <v>0</v>
      </c>
      <c r="X451" s="65" t="s">
        <v>14</v>
      </c>
      <c r="Y451" s="66"/>
      <c r="Z451" s="66"/>
      <c r="AA451" s="67"/>
      <c r="AC451" s="50">
        <f t="shared" si="325"/>
        <v>0</v>
      </c>
      <c r="AD451" s="49">
        <f t="shared" si="326"/>
        <v>0</v>
      </c>
      <c r="AE451" s="29"/>
      <c r="AF451" s="22"/>
      <c r="AH451" s="26"/>
      <c r="AI451" s="22"/>
    </row>
    <row r="452" spans="2:35" ht="15.75" thickBot="1" x14ac:dyDescent="0.3">
      <c r="B452" s="64"/>
      <c r="C452" s="53">
        <v>44878</v>
      </c>
      <c r="D452" s="12"/>
      <c r="E452" s="6"/>
      <c r="F452" s="13">
        <f t="shared" si="320"/>
        <v>0</v>
      </c>
      <c r="G452" s="42">
        <f t="shared" si="321"/>
        <v>0</v>
      </c>
      <c r="H452" s="12"/>
      <c r="I452" s="6"/>
      <c r="J452" s="13">
        <f t="shared" si="322"/>
        <v>0</v>
      </c>
      <c r="L452" s="12"/>
      <c r="M452" s="6"/>
      <c r="N452" s="13">
        <f t="shared" si="327"/>
        <v>0</v>
      </c>
      <c r="P452" s="12"/>
      <c r="Q452" s="6"/>
      <c r="R452" s="13">
        <f t="shared" si="323"/>
        <v>0</v>
      </c>
      <c r="U452" s="20">
        <f t="shared" si="324"/>
        <v>0</v>
      </c>
      <c r="V452" s="37" t="s">
        <v>16</v>
      </c>
      <c r="X452" s="19">
        <v>1.25</v>
      </c>
      <c r="Y452" s="30">
        <v>1.5</v>
      </c>
      <c r="Z452" s="31" t="s">
        <v>13</v>
      </c>
      <c r="AA452" s="15" t="s">
        <v>11</v>
      </c>
      <c r="AC452" s="51">
        <f t="shared" si="325"/>
        <v>0</v>
      </c>
      <c r="AD452" s="52">
        <f t="shared" si="326"/>
        <v>0</v>
      </c>
      <c r="AE452" s="33"/>
      <c r="AF452" s="34"/>
      <c r="AH452" s="27"/>
      <c r="AI452" s="23"/>
    </row>
    <row r="453" spans="2:35" ht="15.75" thickBot="1" x14ac:dyDescent="0.3">
      <c r="T453" s="17" t="s">
        <v>12</v>
      </c>
      <c r="U453" s="28">
        <f>U446+U447+U448+U449+U450+U451+U452</f>
        <v>1.5520833333333333</v>
      </c>
      <c r="V453" s="38">
        <f>U453*24</f>
        <v>37.25</v>
      </c>
      <c r="X453" s="41">
        <f>IF(V453&lt;35.01,0,IF(AND(V453&gt;35,V453&lt;43.01),V453-35,IF(V453&gt;43,8)))</f>
        <v>2.25</v>
      </c>
      <c r="Y453" s="40">
        <f>MAX(V453-43,0)</f>
        <v>0</v>
      </c>
      <c r="Z453" s="35">
        <v>11.87</v>
      </c>
      <c r="AA453" s="36"/>
    </row>
    <row r="454" spans="2:35" ht="15.75" thickBot="1" x14ac:dyDescent="0.3"/>
    <row r="455" spans="2:35" ht="15.75" thickBot="1" x14ac:dyDescent="0.3">
      <c r="C455" s="60" t="s">
        <v>1</v>
      </c>
      <c r="D455" s="61"/>
      <c r="E455" s="61"/>
      <c r="F455" s="68"/>
      <c r="H455" s="60" t="s">
        <v>6</v>
      </c>
      <c r="I455" s="61"/>
      <c r="J455" s="68"/>
      <c r="L455" s="60" t="s">
        <v>7</v>
      </c>
      <c r="M455" s="61"/>
      <c r="N455" s="68"/>
      <c r="P455" s="60" t="s">
        <v>7</v>
      </c>
      <c r="Q455" s="61"/>
      <c r="R455" s="68"/>
      <c r="U455" s="17" t="s">
        <v>8</v>
      </c>
      <c r="AC455" s="60" t="s">
        <v>17</v>
      </c>
      <c r="AD455" s="61"/>
      <c r="AE455" s="61"/>
      <c r="AF455" s="68"/>
      <c r="AH455" s="60" t="s">
        <v>9</v>
      </c>
      <c r="AI455" s="68"/>
    </row>
    <row r="456" spans="2:35" ht="15.75" thickBot="1" x14ac:dyDescent="0.3">
      <c r="C456" s="4" t="s">
        <v>0</v>
      </c>
      <c r="D456" s="14" t="s">
        <v>2</v>
      </c>
      <c r="E456" s="14" t="s">
        <v>3</v>
      </c>
      <c r="F456" s="15" t="s">
        <v>4</v>
      </c>
      <c r="H456" s="16" t="s">
        <v>2</v>
      </c>
      <c r="I456" s="14" t="s">
        <v>3</v>
      </c>
      <c r="J456" s="15" t="s">
        <v>4</v>
      </c>
      <c r="L456" s="16" t="s">
        <v>2</v>
      </c>
      <c r="M456" s="14" t="s">
        <v>3</v>
      </c>
      <c r="N456" s="15" t="s">
        <v>4</v>
      </c>
      <c r="P456" s="16" t="s">
        <v>2</v>
      </c>
      <c r="Q456" s="14" t="s">
        <v>3</v>
      </c>
      <c r="R456" s="15" t="s">
        <v>4</v>
      </c>
      <c r="U456" s="39" t="s">
        <v>15</v>
      </c>
      <c r="AC456" s="45">
        <v>0.75</v>
      </c>
      <c r="AD456" s="46">
        <v>1</v>
      </c>
      <c r="AE456" s="47" t="s">
        <v>13</v>
      </c>
      <c r="AF456" s="48" t="s">
        <v>11</v>
      </c>
      <c r="AH456" s="18" t="s">
        <v>10</v>
      </c>
      <c r="AI456" s="3" t="s">
        <v>11</v>
      </c>
    </row>
    <row r="457" spans="2:35" x14ac:dyDescent="0.25">
      <c r="B457" s="62" t="s">
        <v>60</v>
      </c>
      <c r="C457" s="1">
        <v>44879</v>
      </c>
      <c r="D457" s="7">
        <v>0.34375</v>
      </c>
      <c r="E457" s="8">
        <v>0.71875</v>
      </c>
      <c r="F457" s="9">
        <f>E457-D457</f>
        <v>0.375</v>
      </c>
      <c r="G457" s="42">
        <f>F457*24</f>
        <v>9</v>
      </c>
      <c r="H457" s="7">
        <v>0.54861111111111116</v>
      </c>
      <c r="I457" s="8">
        <v>0.59027777777777779</v>
      </c>
      <c r="J457" s="9">
        <f>I457-H457</f>
        <v>4.166666666666663E-2</v>
      </c>
      <c r="L457" s="7">
        <v>0.61805555555555558</v>
      </c>
      <c r="M457" s="8">
        <v>0.63194444444444442</v>
      </c>
      <c r="N457" s="9">
        <f>M457-L457</f>
        <v>1.388888888888884E-2</v>
      </c>
      <c r="P457" s="7"/>
      <c r="Q457" s="8"/>
      <c r="R457" s="9">
        <f>Q457-P457</f>
        <v>0</v>
      </c>
      <c r="U457" s="20">
        <f>F457-J457-N457-R457</f>
        <v>0.31944444444444453</v>
      </c>
      <c r="AC457" s="43">
        <f>IF(G457&lt;12.01,0,IF(AND(G457&gt;12,G457&lt;13.01),G457-12,IF(G457&gt;3,1)))</f>
        <v>0</v>
      </c>
      <c r="AD457" s="44">
        <f>MAX(G457-13,0)</f>
        <v>0</v>
      </c>
      <c r="AE457" s="32"/>
      <c r="AF457" s="21"/>
      <c r="AH457" s="25"/>
      <c r="AI457" s="21"/>
    </row>
    <row r="458" spans="2:35" x14ac:dyDescent="0.25">
      <c r="B458" s="63"/>
      <c r="C458" s="1">
        <v>44880</v>
      </c>
      <c r="D458" s="10">
        <v>0.38541666666666669</v>
      </c>
      <c r="E458" s="5">
        <v>0.79166666666666663</v>
      </c>
      <c r="F458" s="11">
        <f t="shared" ref="F458:F463" si="328">E458-D458</f>
        <v>0.40624999999999994</v>
      </c>
      <c r="G458" s="42">
        <f t="shared" ref="G458:G463" si="329">F458*24</f>
        <v>9.7499999999999982</v>
      </c>
      <c r="H458" s="10">
        <v>0.55208333333333337</v>
      </c>
      <c r="I458" s="5">
        <v>0.60069444444444442</v>
      </c>
      <c r="J458" s="11">
        <f t="shared" ref="J458:J463" si="330">I458-H458</f>
        <v>4.8611111111111049E-2</v>
      </c>
      <c r="L458" s="10">
        <v>0.67708333333333337</v>
      </c>
      <c r="M458" s="5">
        <v>0.69097222222222221</v>
      </c>
      <c r="N458" s="11">
        <f>M458-L458</f>
        <v>1.388888888888884E-2</v>
      </c>
      <c r="P458" s="10"/>
      <c r="Q458" s="5"/>
      <c r="R458" s="11">
        <f t="shared" ref="R458:R463" si="331">Q458-P458</f>
        <v>0</v>
      </c>
      <c r="U458" s="20">
        <f t="shared" ref="U458:U463" si="332">F458-J458-N458-R458</f>
        <v>0.34375000000000006</v>
      </c>
      <c r="AC458" s="50">
        <f t="shared" ref="AC458:AC463" si="333">IF(G458&lt;12.01,0,IF(AND(G458&gt;12,G458&lt;13.01),G458-12,IF(G458&gt;3,1)))</f>
        <v>0</v>
      </c>
      <c r="AD458" s="49">
        <f t="shared" ref="AD458:AD463" si="334">MAX(G458-13,0)</f>
        <v>0</v>
      </c>
      <c r="AE458" s="29"/>
      <c r="AF458" s="22"/>
      <c r="AH458" s="26" t="s">
        <v>19</v>
      </c>
      <c r="AI458" s="22">
        <v>14.34</v>
      </c>
    </row>
    <row r="459" spans="2:35" x14ac:dyDescent="0.25">
      <c r="B459" s="63"/>
      <c r="C459" s="1">
        <v>44881</v>
      </c>
      <c r="D459" s="10">
        <v>0.44791666666666669</v>
      </c>
      <c r="E459" s="5">
        <v>0.90625</v>
      </c>
      <c r="F459" s="11">
        <f t="shared" si="328"/>
        <v>0.45833333333333331</v>
      </c>
      <c r="G459" s="42">
        <f t="shared" si="329"/>
        <v>11</v>
      </c>
      <c r="H459" s="10"/>
      <c r="I459" s="5"/>
      <c r="J459" s="11">
        <f t="shared" si="330"/>
        <v>0</v>
      </c>
      <c r="L459" s="10">
        <v>0.61458333333333337</v>
      </c>
      <c r="M459" s="5">
        <v>0.62847222222222221</v>
      </c>
      <c r="N459" s="24">
        <f t="shared" ref="N459:N463" si="335">M459-L459</f>
        <v>1.388888888888884E-2</v>
      </c>
      <c r="P459" s="10"/>
      <c r="Q459" s="5"/>
      <c r="R459" s="11">
        <f t="shared" si="331"/>
        <v>0</v>
      </c>
      <c r="U459" s="20">
        <f t="shared" si="332"/>
        <v>0.44444444444444448</v>
      </c>
      <c r="AC459" s="50">
        <f t="shared" si="333"/>
        <v>0</v>
      </c>
      <c r="AD459" s="49">
        <f t="shared" si="334"/>
        <v>0</v>
      </c>
      <c r="AE459" s="29"/>
      <c r="AF459" s="22"/>
      <c r="AH459" s="26" t="s">
        <v>19</v>
      </c>
      <c r="AI459" s="22">
        <v>14.34</v>
      </c>
    </row>
    <row r="460" spans="2:35" x14ac:dyDescent="0.25">
      <c r="B460" s="63"/>
      <c r="C460" s="1">
        <v>44882</v>
      </c>
      <c r="D460" s="10"/>
      <c r="E460" s="5"/>
      <c r="F460" s="11">
        <f t="shared" si="328"/>
        <v>0</v>
      </c>
      <c r="G460" s="42">
        <f t="shared" si="329"/>
        <v>0</v>
      </c>
      <c r="H460" s="10"/>
      <c r="I460" s="5"/>
      <c r="J460" s="11">
        <f t="shared" si="330"/>
        <v>0</v>
      </c>
      <c r="L460" s="10"/>
      <c r="M460" s="5"/>
      <c r="N460" s="11">
        <f t="shared" si="335"/>
        <v>0</v>
      </c>
      <c r="P460" s="10"/>
      <c r="Q460" s="5"/>
      <c r="R460" s="11">
        <f t="shared" si="331"/>
        <v>0</v>
      </c>
      <c r="U460" s="20">
        <f t="shared" si="332"/>
        <v>0</v>
      </c>
      <c r="AC460" s="50">
        <f t="shared" si="333"/>
        <v>0</v>
      </c>
      <c r="AD460" s="49">
        <f t="shared" si="334"/>
        <v>0</v>
      </c>
      <c r="AE460" s="29"/>
      <c r="AF460" s="22"/>
      <c r="AH460" s="26"/>
      <c r="AI460" s="22"/>
    </row>
    <row r="461" spans="2:35" ht="15.75" thickBot="1" x14ac:dyDescent="0.3">
      <c r="B461" s="63"/>
      <c r="C461" s="1">
        <v>44883</v>
      </c>
      <c r="D461" s="10">
        <v>0.41666666666666669</v>
      </c>
      <c r="E461" s="5">
        <v>0.78125</v>
      </c>
      <c r="F461" s="11">
        <f t="shared" si="328"/>
        <v>0.36458333333333331</v>
      </c>
      <c r="G461" s="42">
        <f t="shared" si="329"/>
        <v>8.75</v>
      </c>
      <c r="H461" s="10"/>
      <c r="I461" s="5"/>
      <c r="J461" s="11">
        <f t="shared" si="330"/>
        <v>0</v>
      </c>
      <c r="L461" s="10">
        <v>0.66666666666666663</v>
      </c>
      <c r="M461" s="5">
        <v>0.68055555555555558</v>
      </c>
      <c r="N461" s="11">
        <f t="shared" si="335"/>
        <v>1.3888888888888951E-2</v>
      </c>
      <c r="P461" s="10"/>
      <c r="Q461" s="5"/>
      <c r="R461" s="11">
        <f t="shared" si="331"/>
        <v>0</v>
      </c>
      <c r="U461" s="20">
        <f t="shared" si="332"/>
        <v>0.35069444444444436</v>
      </c>
      <c r="AC461" s="50">
        <f t="shared" si="333"/>
        <v>0</v>
      </c>
      <c r="AD461" s="49">
        <f t="shared" si="334"/>
        <v>0</v>
      </c>
      <c r="AE461" s="29"/>
      <c r="AF461" s="22"/>
      <c r="AH461" s="26"/>
      <c r="AI461" s="22"/>
    </row>
    <row r="462" spans="2:35" ht="15.75" thickBot="1" x14ac:dyDescent="0.3">
      <c r="B462" s="63"/>
      <c r="C462" s="1">
        <v>44884</v>
      </c>
      <c r="D462" s="10">
        <v>0.4375</v>
      </c>
      <c r="E462" s="5">
        <v>0.78125</v>
      </c>
      <c r="F462" s="24">
        <f t="shared" si="328"/>
        <v>0.34375</v>
      </c>
      <c r="G462" s="42">
        <f t="shared" si="329"/>
        <v>8.25</v>
      </c>
      <c r="H462" s="10"/>
      <c r="I462" s="5"/>
      <c r="J462" s="11">
        <f t="shared" si="330"/>
        <v>0</v>
      </c>
      <c r="L462" s="10">
        <v>0.66666666666666663</v>
      </c>
      <c r="M462" s="5">
        <v>0.68055555555555558</v>
      </c>
      <c r="N462" s="11">
        <f t="shared" si="335"/>
        <v>1.3888888888888951E-2</v>
      </c>
      <c r="P462" s="10"/>
      <c r="Q462" s="5"/>
      <c r="R462" s="11">
        <f t="shared" si="331"/>
        <v>0</v>
      </c>
      <c r="U462" s="20">
        <f t="shared" si="332"/>
        <v>0.32986111111111105</v>
      </c>
      <c r="X462" s="65" t="s">
        <v>14</v>
      </c>
      <c r="Y462" s="66"/>
      <c r="Z462" s="66"/>
      <c r="AA462" s="67"/>
      <c r="AC462" s="50">
        <f t="shared" si="333"/>
        <v>0</v>
      </c>
      <c r="AD462" s="49">
        <f t="shared" si="334"/>
        <v>0</v>
      </c>
      <c r="AE462" s="29"/>
      <c r="AF462" s="22"/>
      <c r="AH462" s="26"/>
      <c r="AI462" s="22"/>
    </row>
    <row r="463" spans="2:35" ht="15.75" thickBot="1" x14ac:dyDescent="0.3">
      <c r="B463" s="64"/>
      <c r="C463" s="53">
        <v>44885</v>
      </c>
      <c r="D463" s="12"/>
      <c r="E463" s="6"/>
      <c r="F463" s="13">
        <f t="shared" si="328"/>
        <v>0</v>
      </c>
      <c r="G463" s="42">
        <f t="shared" si="329"/>
        <v>0</v>
      </c>
      <c r="H463" s="12"/>
      <c r="I463" s="6"/>
      <c r="J463" s="13">
        <f t="shared" si="330"/>
        <v>0</v>
      </c>
      <c r="L463" s="12"/>
      <c r="M463" s="6"/>
      <c r="N463" s="13">
        <f t="shared" si="335"/>
        <v>0</v>
      </c>
      <c r="P463" s="12"/>
      <c r="Q463" s="6"/>
      <c r="R463" s="13">
        <f t="shared" si="331"/>
        <v>0</v>
      </c>
      <c r="U463" s="20">
        <f t="shared" si="332"/>
        <v>0</v>
      </c>
      <c r="V463" s="37" t="s">
        <v>16</v>
      </c>
      <c r="X463" s="19">
        <v>1.25</v>
      </c>
      <c r="Y463" s="30">
        <v>1.5</v>
      </c>
      <c r="Z463" s="31" t="s">
        <v>13</v>
      </c>
      <c r="AA463" s="15" t="s">
        <v>11</v>
      </c>
      <c r="AC463" s="51">
        <f t="shared" si="333"/>
        <v>0</v>
      </c>
      <c r="AD463" s="52">
        <f t="shared" si="334"/>
        <v>0</v>
      </c>
      <c r="AE463" s="33"/>
      <c r="AF463" s="34"/>
      <c r="AH463" s="27"/>
      <c r="AI463" s="23"/>
    </row>
    <row r="464" spans="2:35" ht="15.75" thickBot="1" x14ac:dyDescent="0.3">
      <c r="T464" s="17" t="s">
        <v>12</v>
      </c>
      <c r="U464" s="28">
        <f>U457+U458+U459+U460+U461+U462+U463</f>
        <v>1.7881944444444446</v>
      </c>
      <c r="V464" s="38">
        <f>U464*24</f>
        <v>42.916666666666671</v>
      </c>
      <c r="X464" s="41">
        <f>IF(V464&lt;35.01,0,IF(AND(V464&gt;35,V464&lt;43.01),V464-35,IF(V464&gt;43,8)))</f>
        <v>7.9166666666666714</v>
      </c>
      <c r="Y464" s="40">
        <f>MAX(V464-43,0)</f>
        <v>0</v>
      </c>
      <c r="Z464" s="35">
        <v>11.87</v>
      </c>
      <c r="AA464" s="36"/>
    </row>
    <row r="465" spans="2:35" ht="15.75" thickBot="1" x14ac:dyDescent="0.3"/>
    <row r="466" spans="2:35" ht="15.75" thickBot="1" x14ac:dyDescent="0.3">
      <c r="C466" s="60" t="s">
        <v>1</v>
      </c>
      <c r="D466" s="61"/>
      <c r="E466" s="61"/>
      <c r="F466" s="68"/>
      <c r="H466" s="60" t="s">
        <v>6</v>
      </c>
      <c r="I466" s="61"/>
      <c r="J466" s="68"/>
      <c r="L466" s="60" t="s">
        <v>7</v>
      </c>
      <c r="M466" s="61"/>
      <c r="N466" s="68"/>
      <c r="P466" s="60" t="s">
        <v>7</v>
      </c>
      <c r="Q466" s="61"/>
      <c r="R466" s="68"/>
      <c r="U466" s="17" t="s">
        <v>8</v>
      </c>
      <c r="AC466" s="60" t="s">
        <v>17</v>
      </c>
      <c r="AD466" s="61"/>
      <c r="AE466" s="61"/>
      <c r="AF466" s="68"/>
      <c r="AH466" s="60" t="s">
        <v>9</v>
      </c>
      <c r="AI466" s="68"/>
    </row>
    <row r="467" spans="2:35" ht="15.75" thickBot="1" x14ac:dyDescent="0.3">
      <c r="C467" s="4" t="s">
        <v>0</v>
      </c>
      <c r="D467" s="14" t="s">
        <v>2</v>
      </c>
      <c r="E467" s="14" t="s">
        <v>3</v>
      </c>
      <c r="F467" s="15" t="s">
        <v>4</v>
      </c>
      <c r="H467" s="16" t="s">
        <v>2</v>
      </c>
      <c r="I467" s="14" t="s">
        <v>3</v>
      </c>
      <c r="J467" s="15" t="s">
        <v>4</v>
      </c>
      <c r="L467" s="16" t="s">
        <v>2</v>
      </c>
      <c r="M467" s="14" t="s">
        <v>3</v>
      </c>
      <c r="N467" s="15" t="s">
        <v>4</v>
      </c>
      <c r="P467" s="16" t="s">
        <v>2</v>
      </c>
      <c r="Q467" s="14" t="s">
        <v>3</v>
      </c>
      <c r="R467" s="15" t="s">
        <v>4</v>
      </c>
      <c r="U467" s="39" t="s">
        <v>15</v>
      </c>
      <c r="AC467" s="45">
        <v>0.75</v>
      </c>
      <c r="AD467" s="46">
        <v>1</v>
      </c>
      <c r="AE467" s="47" t="s">
        <v>13</v>
      </c>
      <c r="AF467" s="48" t="s">
        <v>11</v>
      </c>
      <c r="AH467" s="18" t="s">
        <v>10</v>
      </c>
      <c r="AI467" s="3" t="s">
        <v>11</v>
      </c>
    </row>
    <row r="468" spans="2:35" x14ac:dyDescent="0.25">
      <c r="B468" s="62" t="s">
        <v>61</v>
      </c>
      <c r="C468" s="1">
        <v>44886</v>
      </c>
      <c r="D468" s="7">
        <v>0.3125</v>
      </c>
      <c r="E468" s="8">
        <v>0.67708333333333337</v>
      </c>
      <c r="F468" s="9">
        <f>E468-D468</f>
        <v>0.36458333333333337</v>
      </c>
      <c r="G468" s="42">
        <f>F468*24</f>
        <v>8.75</v>
      </c>
      <c r="H468" s="7">
        <v>0.5625</v>
      </c>
      <c r="I468" s="8">
        <v>0.60416666666666663</v>
      </c>
      <c r="J468" s="9">
        <f>I468-H468</f>
        <v>4.166666666666663E-2</v>
      </c>
      <c r="L468" s="7">
        <v>0.61458333333333337</v>
      </c>
      <c r="M468" s="8">
        <v>0.62847222222222221</v>
      </c>
      <c r="N468" s="9">
        <f>M468-L468</f>
        <v>1.388888888888884E-2</v>
      </c>
      <c r="P468" s="7"/>
      <c r="Q468" s="8"/>
      <c r="R468" s="9">
        <f>Q468-P468</f>
        <v>0</v>
      </c>
      <c r="U468" s="20">
        <f>F468-J468-N468-R468</f>
        <v>0.3090277777777779</v>
      </c>
      <c r="AC468" s="43">
        <f>IF(G468&lt;12.01,0,IF(AND(G468&gt;12,G468&lt;13.01),G468-12,IF(G468&gt;3,1)))</f>
        <v>0</v>
      </c>
      <c r="AD468" s="44">
        <f>MAX(G468-13,0)</f>
        <v>0</v>
      </c>
      <c r="AE468" s="32"/>
      <c r="AF468" s="21"/>
      <c r="AH468" s="25"/>
      <c r="AI468" s="21"/>
    </row>
    <row r="469" spans="2:35" x14ac:dyDescent="0.25">
      <c r="B469" s="63"/>
      <c r="C469" s="1">
        <v>44887</v>
      </c>
      <c r="D469" s="10">
        <v>0.40625</v>
      </c>
      <c r="E469" s="5">
        <v>0.84375</v>
      </c>
      <c r="F469" s="11">
        <f t="shared" ref="F469:F474" si="336">E469-D469</f>
        <v>0.4375</v>
      </c>
      <c r="G469" s="42">
        <f t="shared" ref="G469:G474" si="337">F469*24</f>
        <v>10.5</v>
      </c>
      <c r="H469" s="10">
        <v>0.4861111111111111</v>
      </c>
      <c r="I469" s="5">
        <v>0.50694444444444442</v>
      </c>
      <c r="J469" s="11">
        <f t="shared" ref="J469:J474" si="338">I469-H469</f>
        <v>2.0833333333333315E-2</v>
      </c>
      <c r="L469" s="10">
        <v>0.65972222222222221</v>
      </c>
      <c r="M469" s="5">
        <v>0.67361111111111116</v>
      </c>
      <c r="N469" s="11">
        <f>M469-L469</f>
        <v>1.3888888888888951E-2</v>
      </c>
      <c r="P469" s="10"/>
      <c r="Q469" s="5"/>
      <c r="R469" s="11">
        <f t="shared" ref="R469:R474" si="339">Q469-P469</f>
        <v>0</v>
      </c>
      <c r="U469" s="20">
        <f t="shared" ref="U469:U474" si="340">F469-J469-N469-R469</f>
        <v>0.40277777777777773</v>
      </c>
      <c r="AC469" s="50">
        <f t="shared" ref="AC469:AC474" si="341">IF(G469&lt;12.01,0,IF(AND(G469&gt;12,G469&lt;13.01),G469-12,IF(G469&gt;3,1)))</f>
        <v>0</v>
      </c>
      <c r="AD469" s="49">
        <f t="shared" ref="AD469:AD474" si="342">MAX(G469-13,0)</f>
        <v>0</v>
      </c>
      <c r="AE469" s="29"/>
      <c r="AF469" s="22"/>
      <c r="AH469" s="26" t="s">
        <v>20</v>
      </c>
      <c r="AI469" s="22">
        <v>8.82</v>
      </c>
    </row>
    <row r="470" spans="2:35" x14ac:dyDescent="0.25">
      <c r="B470" s="63"/>
      <c r="C470" s="1">
        <v>44888</v>
      </c>
      <c r="D470" s="10">
        <v>0.39583333333333331</v>
      </c>
      <c r="E470" s="5">
        <v>0.79166666666666663</v>
      </c>
      <c r="F470" s="11">
        <f t="shared" si="336"/>
        <v>0.39583333333333331</v>
      </c>
      <c r="G470" s="42">
        <f t="shared" si="337"/>
        <v>9.5</v>
      </c>
      <c r="H470" s="10">
        <v>0.50694444444444442</v>
      </c>
      <c r="I470" s="5">
        <v>0.55555555555555558</v>
      </c>
      <c r="J470" s="11">
        <f t="shared" si="338"/>
        <v>4.861111111111116E-2</v>
      </c>
      <c r="L470" s="10">
        <v>0.6875</v>
      </c>
      <c r="M470" s="5">
        <v>0.70138888888888884</v>
      </c>
      <c r="N470" s="24">
        <f t="shared" ref="N470:N474" si="343">M470-L470</f>
        <v>1.388888888888884E-2</v>
      </c>
      <c r="P470" s="10"/>
      <c r="Q470" s="5"/>
      <c r="R470" s="11">
        <f t="shared" si="339"/>
        <v>0</v>
      </c>
      <c r="U470" s="20">
        <f t="shared" si="340"/>
        <v>0.33333333333333331</v>
      </c>
      <c r="AC470" s="50">
        <f t="shared" si="341"/>
        <v>0</v>
      </c>
      <c r="AD470" s="49">
        <f t="shared" si="342"/>
        <v>0</v>
      </c>
      <c r="AE470" s="29"/>
      <c r="AF470" s="22"/>
      <c r="AH470" s="26"/>
      <c r="AI470" s="22"/>
    </row>
    <row r="471" spans="2:35" x14ac:dyDescent="0.25">
      <c r="B471" s="63"/>
      <c r="C471" s="1">
        <v>44889</v>
      </c>
      <c r="D471" s="10">
        <v>0.42708333333333331</v>
      </c>
      <c r="E471" s="5">
        <v>0.83333333333333337</v>
      </c>
      <c r="F471" s="11">
        <f t="shared" si="336"/>
        <v>0.40625000000000006</v>
      </c>
      <c r="G471" s="42">
        <f t="shared" si="337"/>
        <v>9.7500000000000018</v>
      </c>
      <c r="H471" s="10">
        <v>0.47916666666666669</v>
      </c>
      <c r="I471" s="5">
        <v>0.5</v>
      </c>
      <c r="J471" s="11">
        <f t="shared" si="338"/>
        <v>2.0833333333333315E-2</v>
      </c>
      <c r="L471" s="10">
        <v>0.72916666666666663</v>
      </c>
      <c r="M471" s="5">
        <v>0.74305555555555558</v>
      </c>
      <c r="N471" s="11">
        <f t="shared" si="343"/>
        <v>1.3888888888888951E-2</v>
      </c>
      <c r="P471" s="10"/>
      <c r="Q471" s="5"/>
      <c r="R471" s="11">
        <f t="shared" si="339"/>
        <v>0</v>
      </c>
      <c r="U471" s="20">
        <f t="shared" si="340"/>
        <v>0.37152777777777779</v>
      </c>
      <c r="AC471" s="50">
        <f t="shared" si="341"/>
        <v>0</v>
      </c>
      <c r="AD471" s="49">
        <f t="shared" si="342"/>
        <v>0</v>
      </c>
      <c r="AE471" s="29"/>
      <c r="AF471" s="22"/>
      <c r="AH471" s="26" t="s">
        <v>19</v>
      </c>
      <c r="AI471" s="22">
        <v>14.34</v>
      </c>
    </row>
    <row r="472" spans="2:35" ht="15.75" thickBot="1" x14ac:dyDescent="0.3">
      <c r="B472" s="63"/>
      <c r="C472" s="1">
        <v>44890</v>
      </c>
      <c r="D472" s="10">
        <v>0.34375</v>
      </c>
      <c r="E472" s="5">
        <v>0.8125</v>
      </c>
      <c r="F472" s="11">
        <f t="shared" si="336"/>
        <v>0.46875</v>
      </c>
      <c r="G472" s="42">
        <f t="shared" si="337"/>
        <v>11.25</v>
      </c>
      <c r="H472" s="10"/>
      <c r="I472" s="5"/>
      <c r="J472" s="11">
        <f t="shared" si="338"/>
        <v>0</v>
      </c>
      <c r="L472" s="10">
        <v>0.75</v>
      </c>
      <c r="M472" s="5">
        <v>0.76388888888888884</v>
      </c>
      <c r="N472" s="11">
        <f t="shared" si="343"/>
        <v>1.388888888888884E-2</v>
      </c>
      <c r="P472" s="10"/>
      <c r="Q472" s="5"/>
      <c r="R472" s="11">
        <f t="shared" si="339"/>
        <v>0</v>
      </c>
      <c r="U472" s="20">
        <f t="shared" si="340"/>
        <v>0.45486111111111116</v>
      </c>
      <c r="AC472" s="50">
        <f t="shared" si="341"/>
        <v>0</v>
      </c>
      <c r="AD472" s="49">
        <f t="shared" si="342"/>
        <v>0</v>
      </c>
      <c r="AE472" s="29"/>
      <c r="AF472" s="22"/>
      <c r="AH472" s="26"/>
      <c r="AI472" s="22"/>
    </row>
    <row r="473" spans="2:35" ht="15.75" thickBot="1" x14ac:dyDescent="0.3">
      <c r="B473" s="63"/>
      <c r="C473" s="1">
        <v>44891</v>
      </c>
      <c r="D473" s="10"/>
      <c r="E473" s="5"/>
      <c r="F473" s="24">
        <f t="shared" si="336"/>
        <v>0</v>
      </c>
      <c r="G473" s="42">
        <f t="shared" si="337"/>
        <v>0</v>
      </c>
      <c r="H473" s="10"/>
      <c r="I473" s="5"/>
      <c r="J473" s="11">
        <f t="shared" si="338"/>
        <v>0</v>
      </c>
      <c r="L473" s="10"/>
      <c r="M473" s="5"/>
      <c r="N473" s="11">
        <f t="shared" si="343"/>
        <v>0</v>
      </c>
      <c r="P473" s="10"/>
      <c r="Q473" s="5"/>
      <c r="R473" s="11">
        <f t="shared" si="339"/>
        <v>0</v>
      </c>
      <c r="U473" s="20">
        <f t="shared" si="340"/>
        <v>0</v>
      </c>
      <c r="X473" s="65" t="s">
        <v>14</v>
      </c>
      <c r="Y473" s="66"/>
      <c r="Z473" s="66"/>
      <c r="AA473" s="67"/>
      <c r="AC473" s="50">
        <f t="shared" si="341"/>
        <v>0</v>
      </c>
      <c r="AD473" s="49">
        <f t="shared" si="342"/>
        <v>0</v>
      </c>
      <c r="AE473" s="29"/>
      <c r="AF473" s="22"/>
      <c r="AH473" s="26"/>
      <c r="AI473" s="22"/>
    </row>
    <row r="474" spans="2:35" ht="15.75" thickBot="1" x14ac:dyDescent="0.3">
      <c r="B474" s="64"/>
      <c r="C474" s="53">
        <v>44892</v>
      </c>
      <c r="D474" s="12"/>
      <c r="E474" s="6"/>
      <c r="F474" s="13">
        <f t="shared" si="336"/>
        <v>0</v>
      </c>
      <c r="G474" s="42">
        <f t="shared" si="337"/>
        <v>0</v>
      </c>
      <c r="H474" s="12"/>
      <c r="I474" s="6"/>
      <c r="J474" s="13">
        <f t="shared" si="338"/>
        <v>0</v>
      </c>
      <c r="L474" s="12"/>
      <c r="M474" s="6"/>
      <c r="N474" s="13">
        <f t="shared" si="343"/>
        <v>0</v>
      </c>
      <c r="P474" s="12"/>
      <c r="Q474" s="6"/>
      <c r="R474" s="13">
        <f t="shared" si="339"/>
        <v>0</v>
      </c>
      <c r="U474" s="20">
        <f t="shared" si="340"/>
        <v>0</v>
      </c>
      <c r="V474" s="37" t="s">
        <v>16</v>
      </c>
      <c r="X474" s="19">
        <v>1.25</v>
      </c>
      <c r="Y474" s="30">
        <v>1.5</v>
      </c>
      <c r="Z474" s="31" t="s">
        <v>13</v>
      </c>
      <c r="AA474" s="15" t="s">
        <v>11</v>
      </c>
      <c r="AC474" s="51">
        <f t="shared" si="341"/>
        <v>0</v>
      </c>
      <c r="AD474" s="52">
        <f t="shared" si="342"/>
        <v>0</v>
      </c>
      <c r="AE474" s="33"/>
      <c r="AF474" s="34"/>
      <c r="AH474" s="27"/>
      <c r="AI474" s="23"/>
    </row>
    <row r="475" spans="2:35" ht="15.75" thickBot="1" x14ac:dyDescent="0.3">
      <c r="T475" s="17" t="s">
        <v>12</v>
      </c>
      <c r="U475" s="28">
        <f>U468+U469+U470+U471+U472+U473+U474</f>
        <v>1.8715277777777777</v>
      </c>
      <c r="V475" s="38">
        <f>U475*24</f>
        <v>44.916666666666664</v>
      </c>
      <c r="X475" s="41">
        <f>IF(V475&lt;35.01,0,IF(AND(V475&gt;35,V475&lt;43.01),V475-35,IF(V475&gt;43,8)))</f>
        <v>8</v>
      </c>
      <c r="Y475" s="40">
        <f>MAX(V475-43,0)</f>
        <v>1.9166666666666643</v>
      </c>
      <c r="Z475" s="35">
        <v>11.87</v>
      </c>
      <c r="AA475" s="36"/>
    </row>
    <row r="476" spans="2:35" ht="15.75" thickBot="1" x14ac:dyDescent="0.3"/>
    <row r="477" spans="2:35" ht="15.75" thickBot="1" x14ac:dyDescent="0.3">
      <c r="C477" s="60" t="s">
        <v>1</v>
      </c>
      <c r="D477" s="61"/>
      <c r="E477" s="61"/>
      <c r="F477" s="68"/>
      <c r="H477" s="60" t="s">
        <v>6</v>
      </c>
      <c r="I477" s="61"/>
      <c r="J477" s="68"/>
      <c r="L477" s="60" t="s">
        <v>7</v>
      </c>
      <c r="M477" s="61"/>
      <c r="N477" s="68"/>
      <c r="P477" s="60" t="s">
        <v>7</v>
      </c>
      <c r="Q477" s="61"/>
      <c r="R477" s="68"/>
      <c r="U477" s="17" t="s">
        <v>8</v>
      </c>
      <c r="AC477" s="60" t="s">
        <v>17</v>
      </c>
      <c r="AD477" s="61"/>
      <c r="AE477" s="61"/>
      <c r="AF477" s="68"/>
      <c r="AH477" s="60" t="s">
        <v>9</v>
      </c>
      <c r="AI477" s="68"/>
    </row>
    <row r="478" spans="2:35" ht="15.75" thickBot="1" x14ac:dyDescent="0.3">
      <c r="C478" s="4" t="s">
        <v>0</v>
      </c>
      <c r="D478" s="14" t="s">
        <v>2</v>
      </c>
      <c r="E478" s="14" t="s">
        <v>3</v>
      </c>
      <c r="F478" s="15" t="s">
        <v>4</v>
      </c>
      <c r="H478" s="16" t="s">
        <v>2</v>
      </c>
      <c r="I478" s="14" t="s">
        <v>3</v>
      </c>
      <c r="J478" s="15" t="s">
        <v>4</v>
      </c>
      <c r="L478" s="16" t="s">
        <v>2</v>
      </c>
      <c r="M478" s="14" t="s">
        <v>3</v>
      </c>
      <c r="N478" s="15" t="s">
        <v>4</v>
      </c>
      <c r="P478" s="16" t="s">
        <v>2</v>
      </c>
      <c r="Q478" s="14" t="s">
        <v>3</v>
      </c>
      <c r="R478" s="15" t="s">
        <v>4</v>
      </c>
      <c r="U478" s="39" t="s">
        <v>15</v>
      </c>
      <c r="AC478" s="45">
        <v>0.75</v>
      </c>
      <c r="AD478" s="46">
        <v>1</v>
      </c>
      <c r="AE478" s="47" t="s">
        <v>13</v>
      </c>
      <c r="AF478" s="48" t="s">
        <v>11</v>
      </c>
      <c r="AH478" s="18" t="s">
        <v>10</v>
      </c>
      <c r="AI478" s="3" t="s">
        <v>11</v>
      </c>
    </row>
    <row r="479" spans="2:35" x14ac:dyDescent="0.25">
      <c r="B479" s="62" t="s">
        <v>62</v>
      </c>
      <c r="C479" s="1">
        <v>44893</v>
      </c>
      <c r="D479" s="7">
        <v>0.4375</v>
      </c>
      <c r="E479" s="8">
        <v>0.70833333333333337</v>
      </c>
      <c r="F479" s="9">
        <f>E479-D479</f>
        <v>0.27083333333333337</v>
      </c>
      <c r="G479" s="42">
        <f>F479*24</f>
        <v>6.5000000000000009</v>
      </c>
      <c r="H479" s="7">
        <v>0.56944444444444442</v>
      </c>
      <c r="I479" s="8">
        <v>0.59027777777777779</v>
      </c>
      <c r="J479" s="9">
        <f>I479-H479</f>
        <v>2.083333333333337E-2</v>
      </c>
      <c r="L479" s="7">
        <v>0.65277777777777779</v>
      </c>
      <c r="M479" s="8">
        <v>0.66666666666666663</v>
      </c>
      <c r="N479" s="9">
        <f>M479-L479</f>
        <v>1.388888888888884E-2</v>
      </c>
      <c r="P479" s="7"/>
      <c r="Q479" s="8"/>
      <c r="R479" s="9">
        <f>Q479-P479</f>
        <v>0</v>
      </c>
      <c r="U479" s="20">
        <f>F479-J479-N479-R479</f>
        <v>0.23611111111111116</v>
      </c>
      <c r="AC479" s="43">
        <f>IF(G479&lt;12.01,0,IF(AND(G479&gt;12,G479&lt;13.01),G479-12,IF(G479&gt;3,1)))</f>
        <v>0</v>
      </c>
      <c r="AD479" s="44">
        <f>MAX(G479-13,0)</f>
        <v>0</v>
      </c>
      <c r="AE479" s="32"/>
      <c r="AF479" s="21"/>
      <c r="AH479" s="25" t="s">
        <v>20</v>
      </c>
      <c r="AI479" s="21">
        <v>8.82</v>
      </c>
    </row>
    <row r="480" spans="2:35" x14ac:dyDescent="0.25">
      <c r="B480" s="63"/>
      <c r="C480" s="1">
        <v>44894</v>
      </c>
      <c r="D480" s="10">
        <v>0.4375</v>
      </c>
      <c r="E480" s="5">
        <v>0.84375</v>
      </c>
      <c r="F480" s="11">
        <f t="shared" ref="F480:F485" si="344">E480-D480</f>
        <v>0.40625</v>
      </c>
      <c r="G480" s="42">
        <f t="shared" ref="G480:G485" si="345">F480*24</f>
        <v>9.75</v>
      </c>
      <c r="H480" s="10">
        <v>0.54861111111111116</v>
      </c>
      <c r="I480" s="5">
        <v>0.58680555555555558</v>
      </c>
      <c r="J480" s="11">
        <f t="shared" ref="J480:J485" si="346">I480-H480</f>
        <v>3.819444444444442E-2</v>
      </c>
      <c r="L480" s="10"/>
      <c r="M480" s="5"/>
      <c r="N480" s="11">
        <f>M480-L480</f>
        <v>0</v>
      </c>
      <c r="P480" s="10"/>
      <c r="Q480" s="5"/>
      <c r="R480" s="11">
        <f t="shared" ref="R480:R485" si="347">Q480-P480</f>
        <v>0</v>
      </c>
      <c r="U480" s="20">
        <f t="shared" ref="U480:U485" si="348">F480-J480-N480-R480</f>
        <v>0.36805555555555558</v>
      </c>
      <c r="AC480" s="50">
        <f t="shared" ref="AC480:AC485" si="349">IF(G480&lt;12.01,0,IF(AND(G480&gt;12,G480&lt;13.01),G480-12,IF(G480&gt;3,1)))</f>
        <v>0</v>
      </c>
      <c r="AD480" s="49">
        <f t="shared" ref="AD480:AD485" si="350">MAX(G480-13,0)</f>
        <v>0</v>
      </c>
      <c r="AE480" s="29"/>
      <c r="AF480" s="22"/>
      <c r="AH480" s="26" t="s">
        <v>20</v>
      </c>
      <c r="AI480" s="22">
        <v>8.82</v>
      </c>
    </row>
    <row r="481" spans="2:35" x14ac:dyDescent="0.25">
      <c r="B481" s="63"/>
      <c r="C481" s="1">
        <v>44895</v>
      </c>
      <c r="D481" s="10">
        <v>0.34375</v>
      </c>
      <c r="E481" s="5">
        <v>0.78125</v>
      </c>
      <c r="F481" s="11">
        <f t="shared" si="344"/>
        <v>0.4375</v>
      </c>
      <c r="G481" s="42">
        <f t="shared" si="345"/>
        <v>10.5</v>
      </c>
      <c r="H481" s="10">
        <v>0.45833333333333331</v>
      </c>
      <c r="I481" s="5">
        <v>0.48958333333333331</v>
      </c>
      <c r="J481" s="11">
        <f t="shared" si="346"/>
        <v>3.125E-2</v>
      </c>
      <c r="L481" s="10">
        <v>0.66666666666666663</v>
      </c>
      <c r="M481" s="5">
        <v>0.68055555555555558</v>
      </c>
      <c r="N481" s="24">
        <f t="shared" ref="N481:N485" si="351">M481-L481</f>
        <v>1.3888888888888951E-2</v>
      </c>
      <c r="P481" s="10"/>
      <c r="Q481" s="5"/>
      <c r="R481" s="11">
        <f t="shared" si="347"/>
        <v>0</v>
      </c>
      <c r="U481" s="20">
        <f t="shared" si="348"/>
        <v>0.39236111111111105</v>
      </c>
      <c r="AC481" s="50">
        <f t="shared" si="349"/>
        <v>0</v>
      </c>
      <c r="AD481" s="49">
        <f t="shared" si="350"/>
        <v>0</v>
      </c>
      <c r="AE481" s="29"/>
      <c r="AF481" s="22"/>
      <c r="AH481" s="26" t="s">
        <v>19</v>
      </c>
      <c r="AI481" s="22">
        <v>14.34</v>
      </c>
    </row>
    <row r="482" spans="2:35" x14ac:dyDescent="0.25">
      <c r="B482" s="63"/>
      <c r="C482" s="1">
        <v>44896</v>
      </c>
      <c r="D482" s="10">
        <v>0.35416666666666669</v>
      </c>
      <c r="E482" s="5">
        <v>0.77083333333333337</v>
      </c>
      <c r="F482" s="11">
        <f t="shared" si="344"/>
        <v>0.41666666666666669</v>
      </c>
      <c r="G482" s="42">
        <f t="shared" si="345"/>
        <v>10</v>
      </c>
      <c r="H482" s="10">
        <v>0.46875</v>
      </c>
      <c r="I482" s="5">
        <v>0.51736111111111116</v>
      </c>
      <c r="J482" s="11">
        <f t="shared" si="346"/>
        <v>4.861111111111116E-2</v>
      </c>
      <c r="L482" s="10">
        <v>0.61805555555555558</v>
      </c>
      <c r="M482" s="5">
        <v>0.63194444444444442</v>
      </c>
      <c r="N482" s="11">
        <f t="shared" si="351"/>
        <v>1.388888888888884E-2</v>
      </c>
      <c r="P482" s="10"/>
      <c r="Q482" s="5"/>
      <c r="R482" s="11">
        <f t="shared" si="347"/>
        <v>0</v>
      </c>
      <c r="U482" s="20">
        <f t="shared" si="348"/>
        <v>0.35416666666666669</v>
      </c>
      <c r="AC482" s="50">
        <f t="shared" si="349"/>
        <v>0</v>
      </c>
      <c r="AD482" s="49">
        <f t="shared" si="350"/>
        <v>0</v>
      </c>
      <c r="AE482" s="29"/>
      <c r="AF482" s="22"/>
      <c r="AH482" s="26"/>
      <c r="AI482" s="22"/>
    </row>
    <row r="483" spans="2:35" ht="15.75" thickBot="1" x14ac:dyDescent="0.3">
      <c r="B483" s="63"/>
      <c r="C483" s="1">
        <v>44897</v>
      </c>
      <c r="D483" s="10"/>
      <c r="E483" s="5"/>
      <c r="F483" s="11">
        <f t="shared" si="344"/>
        <v>0</v>
      </c>
      <c r="G483" s="42">
        <f t="shared" si="345"/>
        <v>0</v>
      </c>
      <c r="H483" s="10"/>
      <c r="I483" s="5"/>
      <c r="J483" s="11">
        <f t="shared" si="346"/>
        <v>0</v>
      </c>
      <c r="L483" s="10"/>
      <c r="M483" s="5"/>
      <c r="N483" s="11">
        <f t="shared" si="351"/>
        <v>0</v>
      </c>
      <c r="P483" s="10"/>
      <c r="Q483" s="5"/>
      <c r="R483" s="11">
        <f t="shared" si="347"/>
        <v>0</v>
      </c>
      <c r="U483" s="20">
        <f t="shared" si="348"/>
        <v>0</v>
      </c>
      <c r="AC483" s="50">
        <f t="shared" si="349"/>
        <v>0</v>
      </c>
      <c r="AD483" s="49">
        <f t="shared" si="350"/>
        <v>0</v>
      </c>
      <c r="AE483" s="29"/>
      <c r="AF483" s="22"/>
      <c r="AH483" s="26"/>
      <c r="AI483" s="22"/>
    </row>
    <row r="484" spans="2:35" ht="15.75" thickBot="1" x14ac:dyDescent="0.3">
      <c r="B484" s="63"/>
      <c r="C484" s="1">
        <v>44898</v>
      </c>
      <c r="D484" s="10">
        <v>0.33333333333333331</v>
      </c>
      <c r="E484" s="5">
        <v>0.78125</v>
      </c>
      <c r="F484" s="24">
        <f t="shared" si="344"/>
        <v>0.44791666666666669</v>
      </c>
      <c r="G484" s="42">
        <f t="shared" si="345"/>
        <v>10.75</v>
      </c>
      <c r="H484" s="10"/>
      <c r="I484" s="5"/>
      <c r="J484" s="11">
        <f t="shared" si="346"/>
        <v>0</v>
      </c>
      <c r="L484" s="10">
        <v>0.64583333333333337</v>
      </c>
      <c r="M484" s="5">
        <v>0.65972222222222221</v>
      </c>
      <c r="N484" s="11">
        <f t="shared" si="351"/>
        <v>1.388888888888884E-2</v>
      </c>
      <c r="P484" s="10"/>
      <c r="Q484" s="5"/>
      <c r="R484" s="11">
        <f t="shared" si="347"/>
        <v>0</v>
      </c>
      <c r="U484" s="20">
        <f t="shared" si="348"/>
        <v>0.43402777777777785</v>
      </c>
      <c r="X484" s="65" t="s">
        <v>14</v>
      </c>
      <c r="Y484" s="66"/>
      <c r="Z484" s="66"/>
      <c r="AA484" s="67"/>
      <c r="AC484" s="50">
        <f t="shared" si="349"/>
        <v>0</v>
      </c>
      <c r="AD484" s="49">
        <f t="shared" si="350"/>
        <v>0</v>
      </c>
      <c r="AE484" s="29"/>
      <c r="AF484" s="22"/>
      <c r="AH484" s="26"/>
      <c r="AI484" s="22"/>
    </row>
    <row r="485" spans="2:35" ht="15.75" thickBot="1" x14ac:dyDescent="0.3">
      <c r="B485" s="64"/>
      <c r="C485" s="53">
        <v>44899</v>
      </c>
      <c r="D485" s="12"/>
      <c r="E485" s="6"/>
      <c r="F485" s="13">
        <f t="shared" si="344"/>
        <v>0</v>
      </c>
      <c r="G485" s="42">
        <f t="shared" si="345"/>
        <v>0</v>
      </c>
      <c r="H485" s="12"/>
      <c r="I485" s="6"/>
      <c r="J485" s="13">
        <f t="shared" si="346"/>
        <v>0</v>
      </c>
      <c r="L485" s="12"/>
      <c r="M485" s="6"/>
      <c r="N485" s="13">
        <f t="shared" si="351"/>
        <v>0</v>
      </c>
      <c r="P485" s="12"/>
      <c r="Q485" s="6"/>
      <c r="R485" s="13">
        <f t="shared" si="347"/>
        <v>0</v>
      </c>
      <c r="U485" s="20">
        <f t="shared" si="348"/>
        <v>0</v>
      </c>
      <c r="V485" s="37" t="s">
        <v>16</v>
      </c>
      <c r="X485" s="19">
        <v>1.25</v>
      </c>
      <c r="Y485" s="30">
        <v>1.5</v>
      </c>
      <c r="Z485" s="31" t="s">
        <v>13</v>
      </c>
      <c r="AA485" s="15" t="s">
        <v>11</v>
      </c>
      <c r="AC485" s="51">
        <f t="shared" si="349"/>
        <v>0</v>
      </c>
      <c r="AD485" s="52">
        <f t="shared" si="350"/>
        <v>0</v>
      </c>
      <c r="AE485" s="33"/>
      <c r="AF485" s="34"/>
      <c r="AH485" s="27"/>
      <c r="AI485" s="23"/>
    </row>
    <row r="486" spans="2:35" ht="15.75" thickBot="1" x14ac:dyDescent="0.3">
      <c r="T486" s="17" t="s">
        <v>12</v>
      </c>
      <c r="U486" s="28">
        <f>U479+U480+U481+U482+U483+U484+U485</f>
        <v>1.7847222222222223</v>
      </c>
      <c r="V486" s="38">
        <f>U486*24</f>
        <v>42.833333333333336</v>
      </c>
      <c r="X486" s="41">
        <f>IF(V486&lt;35.01,0,IF(AND(V486&gt;35,V486&lt;43.01),V486-35,IF(V486&gt;43,8)))</f>
        <v>7.8333333333333357</v>
      </c>
      <c r="Y486" s="40">
        <f>MAX(V486-43,0)</f>
        <v>0</v>
      </c>
      <c r="Z486" s="35">
        <v>11.87</v>
      </c>
      <c r="AA486" s="36"/>
    </row>
    <row r="487" spans="2:35" ht="15.75" thickBot="1" x14ac:dyDescent="0.3"/>
    <row r="488" spans="2:35" ht="15.75" thickBot="1" x14ac:dyDescent="0.3">
      <c r="C488" s="60" t="s">
        <v>1</v>
      </c>
      <c r="D488" s="61"/>
      <c r="E488" s="61"/>
      <c r="F488" s="68"/>
      <c r="H488" s="60" t="s">
        <v>6</v>
      </c>
      <c r="I488" s="61"/>
      <c r="J488" s="68"/>
      <c r="L488" s="60" t="s">
        <v>7</v>
      </c>
      <c r="M488" s="61"/>
      <c r="N488" s="68"/>
      <c r="P488" s="60" t="s">
        <v>7</v>
      </c>
      <c r="Q488" s="61"/>
      <c r="R488" s="68"/>
      <c r="U488" s="17" t="s">
        <v>8</v>
      </c>
      <c r="AC488" s="60" t="s">
        <v>17</v>
      </c>
      <c r="AD488" s="61"/>
      <c r="AE488" s="61"/>
      <c r="AF488" s="68"/>
      <c r="AH488" s="60" t="s">
        <v>9</v>
      </c>
      <c r="AI488" s="68"/>
    </row>
    <row r="489" spans="2:35" ht="15.75" thickBot="1" x14ac:dyDescent="0.3">
      <c r="C489" s="4" t="s">
        <v>0</v>
      </c>
      <c r="D489" s="14" t="s">
        <v>2</v>
      </c>
      <c r="E489" s="14" t="s">
        <v>3</v>
      </c>
      <c r="F489" s="15" t="s">
        <v>4</v>
      </c>
      <c r="H489" s="16" t="s">
        <v>2</v>
      </c>
      <c r="I489" s="14" t="s">
        <v>3</v>
      </c>
      <c r="J489" s="15" t="s">
        <v>4</v>
      </c>
      <c r="L489" s="16" t="s">
        <v>2</v>
      </c>
      <c r="M489" s="14" t="s">
        <v>3</v>
      </c>
      <c r="N489" s="15" t="s">
        <v>4</v>
      </c>
      <c r="P489" s="16" t="s">
        <v>2</v>
      </c>
      <c r="Q489" s="14" t="s">
        <v>3</v>
      </c>
      <c r="R489" s="15" t="s">
        <v>4</v>
      </c>
      <c r="U489" s="39" t="s">
        <v>15</v>
      </c>
      <c r="AC489" s="45">
        <v>0.75</v>
      </c>
      <c r="AD489" s="46">
        <v>1</v>
      </c>
      <c r="AE489" s="47" t="s">
        <v>13</v>
      </c>
      <c r="AF489" s="48" t="s">
        <v>11</v>
      </c>
      <c r="AH489" s="18" t="s">
        <v>10</v>
      </c>
      <c r="AI489" s="3" t="s">
        <v>11</v>
      </c>
    </row>
    <row r="490" spans="2:35" x14ac:dyDescent="0.25">
      <c r="B490" s="62" t="s">
        <v>63</v>
      </c>
      <c r="C490" s="1">
        <v>44900</v>
      </c>
      <c r="D490" s="7">
        <v>0.4375</v>
      </c>
      <c r="E490" s="8">
        <v>0.73958333333333337</v>
      </c>
      <c r="F490" s="9">
        <f>E490-D490</f>
        <v>0.30208333333333337</v>
      </c>
      <c r="G490" s="42">
        <f>F490*24</f>
        <v>7.2500000000000009</v>
      </c>
      <c r="H490" s="7">
        <v>0.53472222222222221</v>
      </c>
      <c r="I490" s="8">
        <v>0.58333333333333337</v>
      </c>
      <c r="J490" s="9">
        <f>I490-H490</f>
        <v>4.861111111111116E-2</v>
      </c>
      <c r="L490" s="7">
        <v>0.69791666666666663</v>
      </c>
      <c r="M490" s="8">
        <v>0.71180555555555558</v>
      </c>
      <c r="N490" s="9">
        <f>M490-L490</f>
        <v>1.3888888888888951E-2</v>
      </c>
      <c r="P490" s="7"/>
      <c r="Q490" s="8"/>
      <c r="R490" s="9">
        <f>Q490-P490</f>
        <v>0</v>
      </c>
      <c r="U490" s="20">
        <f>F490-J490-N490-R490</f>
        <v>0.23958333333333326</v>
      </c>
      <c r="AC490" s="43">
        <f>IF(G490&lt;12.01,0,IF(AND(G490&gt;12,G490&lt;13.01),G490-12,IF(G490&gt;3,1)))</f>
        <v>0</v>
      </c>
      <c r="AD490" s="44">
        <f>MAX(G490-13,0)</f>
        <v>0</v>
      </c>
      <c r="AE490" s="32"/>
      <c r="AF490" s="21"/>
      <c r="AH490" s="25"/>
      <c r="AI490" s="21"/>
    </row>
    <row r="491" spans="2:35" x14ac:dyDescent="0.25">
      <c r="B491" s="63"/>
      <c r="C491" s="1">
        <v>44901</v>
      </c>
      <c r="D491" s="10">
        <v>0.38541666666666669</v>
      </c>
      <c r="E491" s="5">
        <v>0.80208333333333337</v>
      </c>
      <c r="F491" s="11">
        <f t="shared" ref="F491:F496" si="352">E491-D491</f>
        <v>0.41666666666666669</v>
      </c>
      <c r="G491" s="42">
        <f t="shared" ref="G491:G496" si="353">F491*24</f>
        <v>10</v>
      </c>
      <c r="H491" s="10">
        <v>0.4861111111111111</v>
      </c>
      <c r="I491" s="5">
        <v>0.52777777777777779</v>
      </c>
      <c r="J491" s="11">
        <f t="shared" ref="J491:J496" si="354">I491-H491</f>
        <v>4.1666666666666685E-2</v>
      </c>
      <c r="L491" s="10">
        <v>0.72916666666666663</v>
      </c>
      <c r="M491" s="5">
        <v>0.74305555555555558</v>
      </c>
      <c r="N491" s="11">
        <f>M491-L491</f>
        <v>1.3888888888888951E-2</v>
      </c>
      <c r="P491" s="10"/>
      <c r="Q491" s="5"/>
      <c r="R491" s="11">
        <f t="shared" ref="R491:R496" si="355">Q491-P491</f>
        <v>0</v>
      </c>
      <c r="U491" s="20">
        <f t="shared" ref="U491:U496" si="356">F491-J491-N491-R491</f>
        <v>0.36111111111111105</v>
      </c>
      <c r="AC491" s="50">
        <f t="shared" ref="AC491:AC496" si="357">IF(G491&lt;12.01,0,IF(AND(G491&gt;12,G491&lt;13.01),G491-12,IF(G491&gt;3,1)))</f>
        <v>0</v>
      </c>
      <c r="AD491" s="49">
        <f t="shared" ref="AD491:AD496" si="358">MAX(G491-13,0)</f>
        <v>0</v>
      </c>
      <c r="AE491" s="29"/>
      <c r="AF491" s="22"/>
      <c r="AH491" s="26"/>
      <c r="AI491" s="22"/>
    </row>
    <row r="492" spans="2:35" x14ac:dyDescent="0.25">
      <c r="B492" s="63"/>
      <c r="C492" s="1">
        <v>44902</v>
      </c>
      <c r="D492" s="10">
        <v>0.41666666666666669</v>
      </c>
      <c r="E492" s="5">
        <v>0.79166666666666663</v>
      </c>
      <c r="F492" s="11">
        <f t="shared" si="352"/>
        <v>0.37499999999999994</v>
      </c>
      <c r="G492" s="42">
        <f t="shared" si="353"/>
        <v>8.9999999999999982</v>
      </c>
      <c r="H492" s="10">
        <v>0.55208333333333337</v>
      </c>
      <c r="I492" s="5">
        <v>0.58333333333333337</v>
      </c>
      <c r="J492" s="11">
        <f t="shared" si="354"/>
        <v>3.125E-2</v>
      </c>
      <c r="L492" s="10"/>
      <c r="M492" s="5"/>
      <c r="N492" s="24">
        <f t="shared" ref="N492:N496" si="359">M492-L492</f>
        <v>0</v>
      </c>
      <c r="P492" s="10"/>
      <c r="Q492" s="5"/>
      <c r="R492" s="11">
        <f t="shared" si="355"/>
        <v>0</v>
      </c>
      <c r="U492" s="20">
        <f t="shared" si="356"/>
        <v>0.34374999999999994</v>
      </c>
      <c r="AC492" s="50">
        <f t="shared" si="357"/>
        <v>0</v>
      </c>
      <c r="AD492" s="49">
        <f t="shared" si="358"/>
        <v>0</v>
      </c>
      <c r="AE492" s="29"/>
      <c r="AF492" s="22"/>
      <c r="AH492" s="26" t="s">
        <v>20</v>
      </c>
      <c r="AI492" s="22">
        <v>9.35</v>
      </c>
    </row>
    <row r="493" spans="2:35" x14ac:dyDescent="0.25">
      <c r="B493" s="63"/>
      <c r="C493" s="1">
        <v>44903</v>
      </c>
      <c r="D493" s="10">
        <v>0.33333333333333331</v>
      </c>
      <c r="E493" s="5">
        <v>0.73958333333333337</v>
      </c>
      <c r="F493" s="11">
        <f t="shared" si="352"/>
        <v>0.40625000000000006</v>
      </c>
      <c r="G493" s="42">
        <f t="shared" si="353"/>
        <v>9.7500000000000018</v>
      </c>
      <c r="H493" s="10">
        <v>0.5625</v>
      </c>
      <c r="I493" s="5">
        <v>0.59722222222222221</v>
      </c>
      <c r="J493" s="11">
        <f t="shared" si="354"/>
        <v>3.472222222222221E-2</v>
      </c>
      <c r="L493" s="10">
        <v>0.6875</v>
      </c>
      <c r="M493" s="5">
        <v>0.70138888888888884</v>
      </c>
      <c r="N493" s="11">
        <f t="shared" si="359"/>
        <v>1.388888888888884E-2</v>
      </c>
      <c r="P493" s="10"/>
      <c r="Q493" s="5"/>
      <c r="R493" s="11">
        <f t="shared" si="355"/>
        <v>0</v>
      </c>
      <c r="U493" s="20">
        <f t="shared" si="356"/>
        <v>0.35763888888888901</v>
      </c>
      <c r="AC493" s="50">
        <f t="shared" si="357"/>
        <v>0</v>
      </c>
      <c r="AD493" s="49">
        <f t="shared" si="358"/>
        <v>0</v>
      </c>
      <c r="AE493" s="29"/>
      <c r="AF493" s="22"/>
      <c r="AH493" s="26" t="s">
        <v>20</v>
      </c>
      <c r="AI493" s="22">
        <v>9.35</v>
      </c>
    </row>
    <row r="494" spans="2:35" ht="15.75" thickBot="1" x14ac:dyDescent="0.3">
      <c r="B494" s="63"/>
      <c r="C494" s="1">
        <v>44904</v>
      </c>
      <c r="D494" s="10">
        <v>0.5625</v>
      </c>
      <c r="E494" s="5">
        <v>0.88541666666666663</v>
      </c>
      <c r="F494" s="11">
        <f t="shared" si="352"/>
        <v>0.32291666666666663</v>
      </c>
      <c r="G494" s="42">
        <f t="shared" si="353"/>
        <v>7.7499999999999991</v>
      </c>
      <c r="H494" s="10"/>
      <c r="I494" s="5"/>
      <c r="J494" s="11">
        <f t="shared" si="354"/>
        <v>0</v>
      </c>
      <c r="L494" s="10">
        <v>0.72916666666666663</v>
      </c>
      <c r="M494" s="5">
        <v>0.74305555555555558</v>
      </c>
      <c r="N494" s="11">
        <f t="shared" si="359"/>
        <v>1.3888888888888951E-2</v>
      </c>
      <c r="P494" s="10"/>
      <c r="Q494" s="5"/>
      <c r="R494" s="11">
        <f t="shared" si="355"/>
        <v>0</v>
      </c>
      <c r="U494" s="20">
        <f t="shared" si="356"/>
        <v>0.30902777777777768</v>
      </c>
      <c r="AC494" s="50">
        <f t="shared" si="357"/>
        <v>0</v>
      </c>
      <c r="AD494" s="49">
        <f t="shared" si="358"/>
        <v>0</v>
      </c>
      <c r="AE494" s="29"/>
      <c r="AF494" s="22"/>
      <c r="AH494" s="26"/>
      <c r="AI494" s="22"/>
    </row>
    <row r="495" spans="2:35" ht="15.75" thickBot="1" x14ac:dyDescent="0.3">
      <c r="B495" s="63"/>
      <c r="C495" s="1">
        <v>44905</v>
      </c>
      <c r="D495" s="10"/>
      <c r="E495" s="5"/>
      <c r="F495" s="24">
        <f t="shared" si="352"/>
        <v>0</v>
      </c>
      <c r="G495" s="42">
        <f t="shared" si="353"/>
        <v>0</v>
      </c>
      <c r="H495" s="10"/>
      <c r="I495" s="5"/>
      <c r="J495" s="11">
        <f t="shared" si="354"/>
        <v>0</v>
      </c>
      <c r="L495" s="10"/>
      <c r="M495" s="5"/>
      <c r="N495" s="11">
        <f t="shared" si="359"/>
        <v>0</v>
      </c>
      <c r="P495" s="10"/>
      <c r="Q495" s="5"/>
      <c r="R495" s="11">
        <f t="shared" si="355"/>
        <v>0</v>
      </c>
      <c r="U495" s="20">
        <f t="shared" si="356"/>
        <v>0</v>
      </c>
      <c r="X495" s="65" t="s">
        <v>14</v>
      </c>
      <c r="Y495" s="66"/>
      <c r="Z495" s="66"/>
      <c r="AA495" s="67"/>
      <c r="AC495" s="50">
        <f t="shared" si="357"/>
        <v>0</v>
      </c>
      <c r="AD495" s="49">
        <f t="shared" si="358"/>
        <v>0</v>
      </c>
      <c r="AE495" s="29"/>
      <c r="AF495" s="22"/>
      <c r="AH495" s="26"/>
      <c r="AI495" s="22"/>
    </row>
    <row r="496" spans="2:35" ht="15.75" thickBot="1" x14ac:dyDescent="0.3">
      <c r="B496" s="64"/>
      <c r="C496" s="53">
        <v>44906</v>
      </c>
      <c r="D496" s="12"/>
      <c r="E496" s="6"/>
      <c r="F496" s="13">
        <f t="shared" si="352"/>
        <v>0</v>
      </c>
      <c r="G496" s="42">
        <f t="shared" si="353"/>
        <v>0</v>
      </c>
      <c r="H496" s="12"/>
      <c r="I496" s="6"/>
      <c r="J496" s="13">
        <f t="shared" si="354"/>
        <v>0</v>
      </c>
      <c r="L496" s="12"/>
      <c r="M496" s="6"/>
      <c r="N496" s="13">
        <f t="shared" si="359"/>
        <v>0</v>
      </c>
      <c r="P496" s="12"/>
      <c r="Q496" s="6"/>
      <c r="R496" s="13">
        <f t="shared" si="355"/>
        <v>0</v>
      </c>
      <c r="U496" s="20">
        <f t="shared" si="356"/>
        <v>0</v>
      </c>
      <c r="V496" s="37" t="s">
        <v>16</v>
      </c>
      <c r="X496" s="19">
        <v>1.25</v>
      </c>
      <c r="Y496" s="30">
        <v>1.5</v>
      </c>
      <c r="Z496" s="31" t="s">
        <v>13</v>
      </c>
      <c r="AA496" s="15" t="s">
        <v>11</v>
      </c>
      <c r="AC496" s="51">
        <f t="shared" si="357"/>
        <v>0</v>
      </c>
      <c r="AD496" s="52">
        <f t="shared" si="358"/>
        <v>0</v>
      </c>
      <c r="AE496" s="33"/>
      <c r="AF496" s="34"/>
      <c r="AH496" s="27"/>
      <c r="AI496" s="23"/>
    </row>
    <row r="497" spans="2:35" ht="15.75" thickBot="1" x14ac:dyDescent="0.3">
      <c r="T497" s="17" t="s">
        <v>12</v>
      </c>
      <c r="U497" s="28">
        <f>U490+U491+U492+U493+U494+U495+U496</f>
        <v>1.6111111111111109</v>
      </c>
      <c r="V497" s="38">
        <f>U497*24</f>
        <v>38.666666666666664</v>
      </c>
      <c r="X497" s="41">
        <f>IF(V497&lt;35.01,0,IF(AND(V497&gt;35,V497&lt;43.01),V497-35,IF(V497&gt;43,8)))</f>
        <v>3.6666666666666643</v>
      </c>
      <c r="Y497" s="40">
        <f>MAX(V497-43,0)</f>
        <v>0</v>
      </c>
      <c r="Z497" s="35">
        <v>11.87</v>
      </c>
      <c r="AA497" s="36"/>
    </row>
    <row r="498" spans="2:35" ht="15.75" thickBot="1" x14ac:dyDescent="0.3"/>
    <row r="499" spans="2:35" ht="15.75" thickBot="1" x14ac:dyDescent="0.3">
      <c r="C499" s="60" t="s">
        <v>1</v>
      </c>
      <c r="D499" s="61"/>
      <c r="E499" s="61"/>
      <c r="F499" s="68"/>
      <c r="H499" s="60" t="s">
        <v>6</v>
      </c>
      <c r="I499" s="61"/>
      <c r="J499" s="68"/>
      <c r="L499" s="60" t="s">
        <v>7</v>
      </c>
      <c r="M499" s="61"/>
      <c r="N499" s="68"/>
      <c r="P499" s="60" t="s">
        <v>7</v>
      </c>
      <c r="Q499" s="61"/>
      <c r="R499" s="68"/>
      <c r="U499" s="17" t="s">
        <v>8</v>
      </c>
      <c r="AC499" s="60" t="s">
        <v>17</v>
      </c>
      <c r="AD499" s="61"/>
      <c r="AE499" s="61"/>
      <c r="AF499" s="68"/>
      <c r="AH499" s="60" t="s">
        <v>9</v>
      </c>
      <c r="AI499" s="68"/>
    </row>
    <row r="500" spans="2:35" ht="15.75" thickBot="1" x14ac:dyDescent="0.3">
      <c r="C500" s="4" t="s">
        <v>0</v>
      </c>
      <c r="D500" s="14" t="s">
        <v>2</v>
      </c>
      <c r="E500" s="14" t="s">
        <v>3</v>
      </c>
      <c r="F500" s="15" t="s">
        <v>4</v>
      </c>
      <c r="H500" s="16" t="s">
        <v>2</v>
      </c>
      <c r="I500" s="14" t="s">
        <v>3</v>
      </c>
      <c r="J500" s="15" t="s">
        <v>4</v>
      </c>
      <c r="L500" s="16" t="s">
        <v>2</v>
      </c>
      <c r="M500" s="14" t="s">
        <v>3</v>
      </c>
      <c r="N500" s="15" t="s">
        <v>4</v>
      </c>
      <c r="P500" s="16" t="s">
        <v>2</v>
      </c>
      <c r="Q500" s="14" t="s">
        <v>3</v>
      </c>
      <c r="R500" s="15" t="s">
        <v>4</v>
      </c>
      <c r="U500" s="39" t="s">
        <v>15</v>
      </c>
      <c r="AC500" s="45">
        <v>0.75</v>
      </c>
      <c r="AD500" s="46">
        <v>1</v>
      </c>
      <c r="AE500" s="47" t="s">
        <v>13</v>
      </c>
      <c r="AF500" s="48" t="s">
        <v>11</v>
      </c>
      <c r="AH500" s="18" t="s">
        <v>10</v>
      </c>
      <c r="AI500" s="3" t="s">
        <v>11</v>
      </c>
    </row>
    <row r="501" spans="2:35" x14ac:dyDescent="0.25">
      <c r="B501" s="62" t="s">
        <v>64</v>
      </c>
      <c r="C501" s="1">
        <v>44907</v>
      </c>
      <c r="D501" s="7">
        <v>0.27083333333333331</v>
      </c>
      <c r="E501" s="8">
        <v>0.66666666666666663</v>
      </c>
      <c r="F501" s="9">
        <f>E501-D501</f>
        <v>0.39583333333333331</v>
      </c>
      <c r="G501" s="42">
        <f>F501*24</f>
        <v>9.5</v>
      </c>
      <c r="H501" s="7">
        <v>0.47916666666666669</v>
      </c>
      <c r="I501" s="8">
        <v>0.51041666666666663</v>
      </c>
      <c r="J501" s="9">
        <f>I501-H501</f>
        <v>3.1249999999999944E-2</v>
      </c>
      <c r="L501" s="7">
        <v>0.625</v>
      </c>
      <c r="M501" s="8">
        <v>0.63888888888888884</v>
      </c>
      <c r="N501" s="9">
        <f>M501-L501</f>
        <v>1.388888888888884E-2</v>
      </c>
      <c r="P501" s="7"/>
      <c r="Q501" s="8"/>
      <c r="R501" s="9">
        <f>Q501-P501</f>
        <v>0</v>
      </c>
      <c r="U501" s="20">
        <f>F501-J501-N501-R501</f>
        <v>0.35069444444444453</v>
      </c>
      <c r="AC501" s="43">
        <f>IF(G501&lt;12.01,0,IF(AND(G501&gt;12,G501&lt;13.01),G501-12,IF(G501&gt;3,1)))</f>
        <v>0</v>
      </c>
      <c r="AD501" s="44">
        <f>MAX(G501-13,0)</f>
        <v>0</v>
      </c>
      <c r="AE501" s="32"/>
      <c r="AF501" s="21"/>
      <c r="AH501" s="25" t="s">
        <v>20</v>
      </c>
      <c r="AI501" s="21">
        <v>9.35</v>
      </c>
    </row>
    <row r="502" spans="2:35" x14ac:dyDescent="0.25">
      <c r="B502" s="63"/>
      <c r="C502" s="1">
        <v>44908</v>
      </c>
      <c r="D502" s="10">
        <v>0.38541666666666669</v>
      </c>
      <c r="E502" s="5">
        <v>0.78125</v>
      </c>
      <c r="F502" s="11">
        <f t="shared" ref="F502:F507" si="360">E502-D502</f>
        <v>0.39583333333333331</v>
      </c>
      <c r="G502" s="42">
        <f t="shared" ref="G502:G507" si="361">F502*24</f>
        <v>9.5</v>
      </c>
      <c r="H502" s="10">
        <v>0.51041666666666663</v>
      </c>
      <c r="I502" s="5">
        <v>0.53125</v>
      </c>
      <c r="J502" s="11">
        <f t="shared" ref="J502:J507" si="362">I502-H502</f>
        <v>2.083333333333337E-2</v>
      </c>
      <c r="L502" s="10">
        <v>0.6875</v>
      </c>
      <c r="M502" s="5">
        <v>0.70138888888888884</v>
      </c>
      <c r="N502" s="11">
        <f>M502-L502</f>
        <v>1.388888888888884E-2</v>
      </c>
      <c r="P502" s="10"/>
      <c r="Q502" s="5"/>
      <c r="R502" s="11">
        <f t="shared" ref="R502:R507" si="363">Q502-P502</f>
        <v>0</v>
      </c>
      <c r="U502" s="20">
        <f t="shared" ref="U502:U507" si="364">F502-J502-N502-R502</f>
        <v>0.3611111111111111</v>
      </c>
      <c r="AC502" s="50">
        <f t="shared" ref="AC502:AC507" si="365">IF(G502&lt;12.01,0,IF(AND(G502&gt;12,G502&lt;13.01),G502-12,IF(G502&gt;3,1)))</f>
        <v>0</v>
      </c>
      <c r="AD502" s="49">
        <f t="shared" ref="AD502:AD507" si="366">MAX(G502-13,0)</f>
        <v>0</v>
      </c>
      <c r="AE502" s="29"/>
      <c r="AF502" s="22"/>
      <c r="AH502" s="26" t="s">
        <v>20</v>
      </c>
      <c r="AI502" s="22">
        <v>9.35</v>
      </c>
    </row>
    <row r="503" spans="2:35" x14ac:dyDescent="0.25">
      <c r="B503" s="63"/>
      <c r="C503" s="1">
        <v>44909</v>
      </c>
      <c r="D503" s="10">
        <v>0.40625</v>
      </c>
      <c r="E503" s="5">
        <v>0.86458333333333337</v>
      </c>
      <c r="F503" s="11">
        <f t="shared" si="360"/>
        <v>0.45833333333333337</v>
      </c>
      <c r="G503" s="42">
        <f t="shared" si="361"/>
        <v>11</v>
      </c>
      <c r="H503" s="10">
        <v>0.53472222222222221</v>
      </c>
      <c r="I503" s="5">
        <v>0.58333333333333337</v>
      </c>
      <c r="J503" s="11">
        <f t="shared" si="362"/>
        <v>4.861111111111116E-2</v>
      </c>
      <c r="L503" s="10">
        <v>0.69444444444444442</v>
      </c>
      <c r="M503" s="5">
        <v>0.70833333333333337</v>
      </c>
      <c r="N503" s="24">
        <f t="shared" ref="N503:N507" si="367">M503-L503</f>
        <v>1.3888888888888951E-2</v>
      </c>
      <c r="P503" s="10"/>
      <c r="Q503" s="5"/>
      <c r="R503" s="11">
        <f t="shared" si="363"/>
        <v>0</v>
      </c>
      <c r="U503" s="20">
        <f t="shared" si="364"/>
        <v>0.39583333333333326</v>
      </c>
      <c r="AC503" s="50">
        <f t="shared" si="365"/>
        <v>0</v>
      </c>
      <c r="AD503" s="49">
        <f t="shared" si="366"/>
        <v>0</v>
      </c>
      <c r="AE503" s="29"/>
      <c r="AF503" s="22"/>
      <c r="AH503" s="26"/>
      <c r="AI503" s="22"/>
    </row>
    <row r="504" spans="2:35" x14ac:dyDescent="0.25">
      <c r="B504" s="63"/>
      <c r="C504" s="1">
        <v>44910</v>
      </c>
      <c r="D504" s="10">
        <v>0.33333333333333331</v>
      </c>
      <c r="E504" s="5">
        <v>0.91666666666666663</v>
      </c>
      <c r="F504" s="11">
        <f t="shared" si="360"/>
        <v>0.58333333333333326</v>
      </c>
      <c r="G504" s="42">
        <f t="shared" si="361"/>
        <v>13.999999999999998</v>
      </c>
      <c r="H504" s="10"/>
      <c r="I504" s="5"/>
      <c r="J504" s="11">
        <f t="shared" si="362"/>
        <v>0</v>
      </c>
      <c r="L504" s="10">
        <v>0.625</v>
      </c>
      <c r="M504" s="5">
        <v>0.66666666666666663</v>
      </c>
      <c r="N504" s="11">
        <f t="shared" si="367"/>
        <v>4.166666666666663E-2</v>
      </c>
      <c r="P504" s="10"/>
      <c r="Q504" s="5"/>
      <c r="R504" s="11">
        <f t="shared" si="363"/>
        <v>0</v>
      </c>
      <c r="U504" s="20">
        <f t="shared" si="364"/>
        <v>0.54166666666666663</v>
      </c>
      <c r="AC504" s="50">
        <f t="shared" si="365"/>
        <v>1</v>
      </c>
      <c r="AD504" s="49">
        <f t="shared" si="366"/>
        <v>0.99999999999999822</v>
      </c>
      <c r="AE504" s="29"/>
      <c r="AF504" s="22"/>
      <c r="AH504" s="26"/>
      <c r="AI504" s="22"/>
    </row>
    <row r="505" spans="2:35" ht="15.75" thickBot="1" x14ac:dyDescent="0.3">
      <c r="B505" s="63"/>
      <c r="C505" s="1">
        <v>44911</v>
      </c>
      <c r="D505" s="10"/>
      <c r="E505" s="5"/>
      <c r="F505" s="11">
        <f t="shared" si="360"/>
        <v>0</v>
      </c>
      <c r="G505" s="42">
        <f t="shared" si="361"/>
        <v>0</v>
      </c>
      <c r="H505" s="10"/>
      <c r="I505" s="5"/>
      <c r="J505" s="11">
        <f t="shared" si="362"/>
        <v>0</v>
      </c>
      <c r="L505" s="10"/>
      <c r="M505" s="5"/>
      <c r="N505" s="11">
        <f t="shared" si="367"/>
        <v>0</v>
      </c>
      <c r="P505" s="10"/>
      <c r="Q505" s="5"/>
      <c r="R505" s="11">
        <f t="shared" si="363"/>
        <v>0</v>
      </c>
      <c r="U505" s="20">
        <f t="shared" si="364"/>
        <v>0</v>
      </c>
      <c r="AC505" s="50">
        <f t="shared" si="365"/>
        <v>0</v>
      </c>
      <c r="AD505" s="49">
        <f t="shared" si="366"/>
        <v>0</v>
      </c>
      <c r="AE505" s="29"/>
      <c r="AF505" s="22"/>
      <c r="AH505" s="26"/>
      <c r="AI505" s="22"/>
    </row>
    <row r="506" spans="2:35" ht="15.75" thickBot="1" x14ac:dyDescent="0.3">
      <c r="B506" s="63"/>
      <c r="C506" s="1">
        <v>44912</v>
      </c>
      <c r="D506" s="10"/>
      <c r="E506" s="5"/>
      <c r="F506" s="24">
        <f t="shared" si="360"/>
        <v>0</v>
      </c>
      <c r="G506" s="42">
        <f t="shared" si="361"/>
        <v>0</v>
      </c>
      <c r="H506" s="10"/>
      <c r="I506" s="5"/>
      <c r="J506" s="11">
        <f t="shared" si="362"/>
        <v>0</v>
      </c>
      <c r="L506" s="10"/>
      <c r="M506" s="5"/>
      <c r="N506" s="11">
        <f t="shared" si="367"/>
        <v>0</v>
      </c>
      <c r="P506" s="10"/>
      <c r="Q506" s="5"/>
      <c r="R506" s="11">
        <f t="shared" si="363"/>
        <v>0</v>
      </c>
      <c r="U506" s="20">
        <f t="shared" si="364"/>
        <v>0</v>
      </c>
      <c r="X506" s="65" t="s">
        <v>14</v>
      </c>
      <c r="Y506" s="66"/>
      <c r="Z506" s="66"/>
      <c r="AA506" s="67"/>
      <c r="AC506" s="50">
        <f t="shared" si="365"/>
        <v>0</v>
      </c>
      <c r="AD506" s="49">
        <f t="shared" si="366"/>
        <v>0</v>
      </c>
      <c r="AE506" s="29"/>
      <c r="AF506" s="22"/>
      <c r="AH506" s="26"/>
      <c r="AI506" s="22"/>
    </row>
    <row r="507" spans="2:35" ht="15.75" thickBot="1" x14ac:dyDescent="0.3">
      <c r="B507" s="64"/>
      <c r="C507" s="53">
        <v>44913</v>
      </c>
      <c r="D507" s="12">
        <v>0.33333333333333331</v>
      </c>
      <c r="E507" s="6">
        <v>0.83333333333333337</v>
      </c>
      <c r="F507" s="13">
        <f t="shared" si="360"/>
        <v>0.5</v>
      </c>
      <c r="G507" s="42">
        <f t="shared" si="361"/>
        <v>12</v>
      </c>
      <c r="H507" s="12">
        <v>0.55208333333333337</v>
      </c>
      <c r="I507" s="6">
        <v>0.61458333333333337</v>
      </c>
      <c r="J507" s="13">
        <f t="shared" si="362"/>
        <v>6.25E-2</v>
      </c>
      <c r="L507" s="12"/>
      <c r="M507" s="6"/>
      <c r="N507" s="13">
        <f t="shared" si="367"/>
        <v>0</v>
      </c>
      <c r="P507" s="12"/>
      <c r="Q507" s="6"/>
      <c r="R507" s="13">
        <f t="shared" si="363"/>
        <v>0</v>
      </c>
      <c r="U507" s="20">
        <f t="shared" si="364"/>
        <v>0.4375</v>
      </c>
      <c r="V507" s="37" t="s">
        <v>16</v>
      </c>
      <c r="X507" s="19">
        <v>1.25</v>
      </c>
      <c r="Y507" s="30">
        <v>1.5</v>
      </c>
      <c r="Z507" s="31" t="s">
        <v>13</v>
      </c>
      <c r="AA507" s="15" t="s">
        <v>11</v>
      </c>
      <c r="AC507" s="51">
        <f t="shared" si="365"/>
        <v>0</v>
      </c>
      <c r="AD507" s="52">
        <f t="shared" si="366"/>
        <v>0</v>
      </c>
      <c r="AE507" s="33"/>
      <c r="AF507" s="34"/>
      <c r="AH507" s="27"/>
      <c r="AI507" s="23"/>
    </row>
    <row r="508" spans="2:35" ht="15.75" thickBot="1" x14ac:dyDescent="0.3">
      <c r="T508" s="17" t="s">
        <v>12</v>
      </c>
      <c r="U508" s="28">
        <f>U501+U502+U503+U504+U505+U506+U507</f>
        <v>2.0868055555555554</v>
      </c>
      <c r="V508" s="38">
        <f>U508*24</f>
        <v>50.083333333333329</v>
      </c>
      <c r="X508" s="41">
        <f>IF(V508&lt;35.01,0,IF(AND(V508&gt;35,V508&lt;43.01),V508-35,IF(V508&gt;43,8)))</f>
        <v>8</v>
      </c>
      <c r="Y508" s="40">
        <f>MAX(V508-43,0)</f>
        <v>7.0833333333333286</v>
      </c>
      <c r="Z508" s="35">
        <v>11.87</v>
      </c>
      <c r="AA508" s="36"/>
    </row>
    <row r="509" spans="2:35" ht="15.75" thickBot="1" x14ac:dyDescent="0.3"/>
    <row r="510" spans="2:35" ht="15.75" thickBot="1" x14ac:dyDescent="0.3">
      <c r="C510" s="60" t="s">
        <v>1</v>
      </c>
      <c r="D510" s="61"/>
      <c r="E510" s="61"/>
      <c r="F510" s="68"/>
      <c r="H510" s="60" t="s">
        <v>6</v>
      </c>
      <c r="I510" s="61"/>
      <c r="J510" s="68"/>
      <c r="L510" s="60" t="s">
        <v>7</v>
      </c>
      <c r="M510" s="61"/>
      <c r="N510" s="68"/>
      <c r="P510" s="60" t="s">
        <v>7</v>
      </c>
      <c r="Q510" s="61"/>
      <c r="R510" s="68"/>
      <c r="U510" s="17" t="s">
        <v>8</v>
      </c>
      <c r="AC510" s="60" t="s">
        <v>17</v>
      </c>
      <c r="AD510" s="61"/>
      <c r="AE510" s="61"/>
      <c r="AF510" s="68"/>
      <c r="AH510" s="60" t="s">
        <v>9</v>
      </c>
      <c r="AI510" s="68"/>
    </row>
    <row r="511" spans="2:35" ht="15.75" thickBot="1" x14ac:dyDescent="0.3">
      <c r="C511" s="4" t="s">
        <v>0</v>
      </c>
      <c r="D511" s="14" t="s">
        <v>2</v>
      </c>
      <c r="E511" s="14" t="s">
        <v>3</v>
      </c>
      <c r="F511" s="15" t="s">
        <v>4</v>
      </c>
      <c r="H511" s="16" t="s">
        <v>2</v>
      </c>
      <c r="I511" s="14" t="s">
        <v>3</v>
      </c>
      <c r="J511" s="15" t="s">
        <v>4</v>
      </c>
      <c r="L511" s="16" t="s">
        <v>2</v>
      </c>
      <c r="M511" s="14" t="s">
        <v>3</v>
      </c>
      <c r="N511" s="15" t="s">
        <v>4</v>
      </c>
      <c r="P511" s="16" t="s">
        <v>2</v>
      </c>
      <c r="Q511" s="14" t="s">
        <v>3</v>
      </c>
      <c r="R511" s="15" t="s">
        <v>4</v>
      </c>
      <c r="U511" s="39" t="s">
        <v>15</v>
      </c>
      <c r="AC511" s="45">
        <v>0.75</v>
      </c>
      <c r="AD511" s="46">
        <v>1</v>
      </c>
      <c r="AE511" s="47" t="s">
        <v>13</v>
      </c>
      <c r="AF511" s="48" t="s">
        <v>11</v>
      </c>
      <c r="AH511" s="18" t="s">
        <v>10</v>
      </c>
      <c r="AI511" s="3" t="s">
        <v>11</v>
      </c>
    </row>
    <row r="512" spans="2:35" x14ac:dyDescent="0.25">
      <c r="B512" s="62" t="s">
        <v>65</v>
      </c>
      <c r="C512" s="1">
        <v>44914</v>
      </c>
      <c r="D512" s="7">
        <v>0.5625</v>
      </c>
      <c r="E512" s="8">
        <v>0.80208333333333337</v>
      </c>
      <c r="F512" s="9">
        <f>E512-D512</f>
        <v>0.23958333333333337</v>
      </c>
      <c r="G512" s="42">
        <f>F512*24</f>
        <v>5.7500000000000009</v>
      </c>
      <c r="H512" s="7"/>
      <c r="I512" s="8"/>
      <c r="J512" s="9">
        <f>I512-H512</f>
        <v>0</v>
      </c>
      <c r="L512" s="7">
        <v>0.55208333333333337</v>
      </c>
      <c r="M512" s="8">
        <v>0.59375</v>
      </c>
      <c r="N512" s="9">
        <f>M512-L512</f>
        <v>4.166666666666663E-2</v>
      </c>
      <c r="P512" s="7"/>
      <c r="Q512" s="8"/>
      <c r="R512" s="9">
        <f>Q512-P512</f>
        <v>0</v>
      </c>
      <c r="U512" s="20">
        <f>F512-J512-N512-R512</f>
        <v>0.19791666666666674</v>
      </c>
      <c r="AC512" s="43">
        <f>IF(G512&lt;12.01,0,IF(AND(G512&gt;12,G512&lt;13.01),G512-12,IF(G512&gt;3,1)))</f>
        <v>0</v>
      </c>
      <c r="AD512" s="44">
        <f>MAX(G512-13,0)</f>
        <v>0</v>
      </c>
      <c r="AE512" s="32"/>
      <c r="AF512" s="21"/>
      <c r="AH512" s="25"/>
      <c r="AI512" s="21"/>
    </row>
    <row r="513" spans="2:35" x14ac:dyDescent="0.25">
      <c r="B513" s="63"/>
      <c r="C513" s="1">
        <v>44915</v>
      </c>
      <c r="D513" s="10">
        <v>0.33333333333333331</v>
      </c>
      <c r="E513" s="5">
        <v>0.63541666666666663</v>
      </c>
      <c r="F513" s="11">
        <f t="shared" ref="F513:F518" si="368">E513-D513</f>
        <v>0.30208333333333331</v>
      </c>
      <c r="G513" s="42">
        <f t="shared" ref="G513:G518" si="369">F513*24</f>
        <v>7.25</v>
      </c>
      <c r="H513" s="10"/>
      <c r="I513" s="5"/>
      <c r="J513" s="11">
        <f t="shared" ref="J513:J518" si="370">I513-H513</f>
        <v>0</v>
      </c>
      <c r="L513" s="10"/>
      <c r="M513" s="5"/>
      <c r="N513" s="11">
        <f>M513-L513</f>
        <v>0</v>
      </c>
      <c r="P513" s="10"/>
      <c r="Q513" s="5"/>
      <c r="R513" s="11">
        <f t="shared" ref="R513:R518" si="371">Q513-P513</f>
        <v>0</v>
      </c>
      <c r="U513" s="20">
        <f t="shared" ref="U513:U518" si="372">F513-J513-N513-R513</f>
        <v>0.30208333333333331</v>
      </c>
      <c r="AC513" s="50">
        <f t="shared" ref="AC513:AC518" si="373">IF(G513&lt;12.01,0,IF(AND(G513&gt;12,G513&lt;13.01),G513-12,IF(G513&gt;3,1)))</f>
        <v>0</v>
      </c>
      <c r="AD513" s="49">
        <f t="shared" ref="AD513:AD518" si="374">MAX(G513-13,0)</f>
        <v>0</v>
      </c>
      <c r="AE513" s="29"/>
      <c r="AF513" s="22"/>
      <c r="AH513" s="26"/>
      <c r="AI513" s="22"/>
    </row>
    <row r="514" spans="2:35" x14ac:dyDescent="0.25">
      <c r="B514" s="63"/>
      <c r="C514" s="1">
        <v>44916</v>
      </c>
      <c r="D514" s="10">
        <v>0.375</v>
      </c>
      <c r="E514" s="5">
        <v>0.72916666666666663</v>
      </c>
      <c r="F514" s="11">
        <f t="shared" si="368"/>
        <v>0.35416666666666663</v>
      </c>
      <c r="G514" s="42">
        <f t="shared" si="369"/>
        <v>8.5</v>
      </c>
      <c r="H514" s="10">
        <v>0.53472222222222221</v>
      </c>
      <c r="I514" s="5">
        <v>0.58333333333333337</v>
      </c>
      <c r="J514" s="11">
        <f t="shared" si="370"/>
        <v>4.861111111111116E-2</v>
      </c>
      <c r="L514" s="10">
        <v>0.67013888888888884</v>
      </c>
      <c r="M514" s="5">
        <v>0.68402777777777779</v>
      </c>
      <c r="N514" s="24">
        <f t="shared" ref="N514:N518" si="375">M514-L514</f>
        <v>1.3888888888888951E-2</v>
      </c>
      <c r="P514" s="10"/>
      <c r="Q514" s="5"/>
      <c r="R514" s="11">
        <f t="shared" si="371"/>
        <v>0</v>
      </c>
      <c r="U514" s="20">
        <f t="shared" si="372"/>
        <v>0.29166666666666652</v>
      </c>
      <c r="AC514" s="50">
        <f t="shared" si="373"/>
        <v>0</v>
      </c>
      <c r="AD514" s="49">
        <f t="shared" si="374"/>
        <v>0</v>
      </c>
      <c r="AE514" s="29"/>
      <c r="AF514" s="22"/>
      <c r="AH514" s="26" t="s">
        <v>19</v>
      </c>
      <c r="AI514" s="22">
        <v>15.2</v>
      </c>
    </row>
    <row r="515" spans="2:35" x14ac:dyDescent="0.25">
      <c r="B515" s="63"/>
      <c r="C515" s="1">
        <v>44917</v>
      </c>
      <c r="D515" s="10">
        <v>0.53125</v>
      </c>
      <c r="E515" s="5">
        <v>0.83333333333333337</v>
      </c>
      <c r="F515" s="11">
        <f t="shared" si="368"/>
        <v>0.30208333333333337</v>
      </c>
      <c r="G515" s="42">
        <f t="shared" si="369"/>
        <v>7.2500000000000009</v>
      </c>
      <c r="H515" s="10"/>
      <c r="I515" s="5"/>
      <c r="J515" s="11">
        <f t="shared" si="370"/>
        <v>0</v>
      </c>
      <c r="L515" s="10"/>
      <c r="M515" s="5"/>
      <c r="N515" s="11">
        <f t="shared" si="375"/>
        <v>0</v>
      </c>
      <c r="P515" s="10"/>
      <c r="Q515" s="5"/>
      <c r="R515" s="11">
        <f t="shared" si="371"/>
        <v>0</v>
      </c>
      <c r="U515" s="20">
        <f t="shared" si="372"/>
        <v>0.30208333333333337</v>
      </c>
      <c r="AC515" s="50">
        <f t="shared" si="373"/>
        <v>0</v>
      </c>
      <c r="AD515" s="49">
        <f t="shared" si="374"/>
        <v>0</v>
      </c>
      <c r="AE515" s="29"/>
      <c r="AF515" s="22"/>
      <c r="AH515" s="26"/>
      <c r="AI515" s="22"/>
    </row>
    <row r="516" spans="2:35" ht="15.75" thickBot="1" x14ac:dyDescent="0.3">
      <c r="B516" s="63"/>
      <c r="C516" s="1">
        <v>44918</v>
      </c>
      <c r="D516" s="10">
        <v>0.27083333333333331</v>
      </c>
      <c r="E516" s="5">
        <v>0.58333333333333337</v>
      </c>
      <c r="F516" s="11">
        <f t="shared" si="368"/>
        <v>0.31250000000000006</v>
      </c>
      <c r="G516" s="42">
        <f t="shared" si="369"/>
        <v>7.5000000000000018</v>
      </c>
      <c r="H516" s="10"/>
      <c r="I516" s="5"/>
      <c r="J516" s="11">
        <f t="shared" si="370"/>
        <v>0</v>
      </c>
      <c r="L516" s="10">
        <v>0.44444444444444442</v>
      </c>
      <c r="M516" s="5">
        <v>0.45833333333333331</v>
      </c>
      <c r="N516" s="11">
        <f t="shared" si="375"/>
        <v>1.3888888888888895E-2</v>
      </c>
      <c r="P516" s="10"/>
      <c r="Q516" s="5"/>
      <c r="R516" s="11">
        <f t="shared" si="371"/>
        <v>0</v>
      </c>
      <c r="U516" s="20">
        <f t="shared" si="372"/>
        <v>0.29861111111111116</v>
      </c>
      <c r="AC516" s="50">
        <f t="shared" si="373"/>
        <v>0</v>
      </c>
      <c r="AD516" s="49">
        <f t="shared" si="374"/>
        <v>0</v>
      </c>
      <c r="AE516" s="29"/>
      <c r="AF516" s="22"/>
      <c r="AH516" s="26"/>
      <c r="AI516" s="22"/>
    </row>
    <row r="517" spans="2:35" ht="15.75" thickBot="1" x14ac:dyDescent="0.3">
      <c r="B517" s="63"/>
      <c r="C517" s="1">
        <v>44919</v>
      </c>
      <c r="D517" s="10"/>
      <c r="E517" s="5"/>
      <c r="F517" s="24">
        <f t="shared" si="368"/>
        <v>0</v>
      </c>
      <c r="G517" s="42">
        <f t="shared" si="369"/>
        <v>0</v>
      </c>
      <c r="H517" s="10"/>
      <c r="I517" s="5"/>
      <c r="J517" s="11">
        <f t="shared" si="370"/>
        <v>0</v>
      </c>
      <c r="L517" s="10"/>
      <c r="M517" s="5"/>
      <c r="N517" s="11">
        <f t="shared" si="375"/>
        <v>0</v>
      </c>
      <c r="P517" s="10"/>
      <c r="Q517" s="5"/>
      <c r="R517" s="11">
        <f t="shared" si="371"/>
        <v>0</v>
      </c>
      <c r="U517" s="20">
        <f t="shared" si="372"/>
        <v>0</v>
      </c>
      <c r="X517" s="65" t="s">
        <v>14</v>
      </c>
      <c r="Y517" s="66"/>
      <c r="Z517" s="66"/>
      <c r="AA517" s="67"/>
      <c r="AC517" s="50">
        <f t="shared" si="373"/>
        <v>0</v>
      </c>
      <c r="AD517" s="49">
        <f t="shared" si="374"/>
        <v>0</v>
      </c>
      <c r="AE517" s="29"/>
      <c r="AF517" s="22"/>
      <c r="AH517" s="26"/>
      <c r="AI517" s="22"/>
    </row>
    <row r="518" spans="2:35" ht="15.75" thickBot="1" x14ac:dyDescent="0.3">
      <c r="B518" s="64"/>
      <c r="C518" s="53">
        <v>44920</v>
      </c>
      <c r="D518" s="12"/>
      <c r="E518" s="6"/>
      <c r="F518" s="13">
        <f t="shared" si="368"/>
        <v>0</v>
      </c>
      <c r="G518" s="42">
        <f t="shared" si="369"/>
        <v>0</v>
      </c>
      <c r="H518" s="12"/>
      <c r="I518" s="6"/>
      <c r="J518" s="13">
        <f t="shared" si="370"/>
        <v>0</v>
      </c>
      <c r="L518" s="12"/>
      <c r="M518" s="6"/>
      <c r="N518" s="13">
        <f t="shared" si="375"/>
        <v>0</v>
      </c>
      <c r="P518" s="12"/>
      <c r="Q518" s="6"/>
      <c r="R518" s="13">
        <f t="shared" si="371"/>
        <v>0</v>
      </c>
      <c r="U518" s="20">
        <f t="shared" si="372"/>
        <v>0</v>
      </c>
      <c r="V518" s="37" t="s">
        <v>16</v>
      </c>
      <c r="X518" s="19">
        <v>1.25</v>
      </c>
      <c r="Y518" s="30">
        <v>1.5</v>
      </c>
      <c r="Z518" s="31" t="s">
        <v>13</v>
      </c>
      <c r="AA518" s="15" t="s">
        <v>11</v>
      </c>
      <c r="AC518" s="51">
        <f t="shared" si="373"/>
        <v>0</v>
      </c>
      <c r="AD518" s="52">
        <f t="shared" si="374"/>
        <v>0</v>
      </c>
      <c r="AE518" s="33"/>
      <c r="AF518" s="34"/>
      <c r="AH518" s="27"/>
      <c r="AI518" s="23"/>
    </row>
    <row r="519" spans="2:35" ht="15.75" thickBot="1" x14ac:dyDescent="0.3">
      <c r="T519" s="17" t="s">
        <v>12</v>
      </c>
      <c r="U519" s="28">
        <f>U512+U513+U514+U515+U516+U517+U518</f>
        <v>1.3923611111111112</v>
      </c>
      <c r="V519" s="38">
        <f>U519*24</f>
        <v>33.416666666666671</v>
      </c>
      <c r="X519" s="41">
        <f>IF(V519&lt;35.01,0,IF(AND(V519&gt;35,V519&lt;43.01),V519-35,IF(V519&gt;43,8)))</f>
        <v>0</v>
      </c>
      <c r="Y519" s="40">
        <f>MAX(V519-43,0)</f>
        <v>0</v>
      </c>
      <c r="Z519" s="35">
        <v>11.87</v>
      </c>
      <c r="AA519" s="36"/>
    </row>
    <row r="520" spans="2:35" ht="15.75" thickBot="1" x14ac:dyDescent="0.3"/>
    <row r="521" spans="2:35" ht="15.75" thickBot="1" x14ac:dyDescent="0.3">
      <c r="C521" s="60" t="s">
        <v>1</v>
      </c>
      <c r="D521" s="61"/>
      <c r="E521" s="61"/>
      <c r="F521" s="68"/>
      <c r="H521" s="60" t="s">
        <v>6</v>
      </c>
      <c r="I521" s="61"/>
      <c r="J521" s="68"/>
      <c r="L521" s="60" t="s">
        <v>7</v>
      </c>
      <c r="M521" s="61"/>
      <c r="N521" s="68"/>
      <c r="P521" s="60" t="s">
        <v>7</v>
      </c>
      <c r="Q521" s="61"/>
      <c r="R521" s="68"/>
      <c r="U521" s="17" t="s">
        <v>8</v>
      </c>
      <c r="AC521" s="60" t="s">
        <v>17</v>
      </c>
      <c r="AD521" s="61"/>
      <c r="AE521" s="61"/>
      <c r="AF521" s="68"/>
      <c r="AH521" s="60" t="s">
        <v>9</v>
      </c>
      <c r="AI521" s="68"/>
    </row>
    <row r="522" spans="2:35" ht="15.75" thickBot="1" x14ac:dyDescent="0.3">
      <c r="C522" s="4" t="s">
        <v>0</v>
      </c>
      <c r="D522" s="14" t="s">
        <v>2</v>
      </c>
      <c r="E522" s="14" t="s">
        <v>3</v>
      </c>
      <c r="F522" s="15" t="s">
        <v>4</v>
      </c>
      <c r="H522" s="16" t="s">
        <v>2</v>
      </c>
      <c r="I522" s="14" t="s">
        <v>3</v>
      </c>
      <c r="J522" s="15" t="s">
        <v>4</v>
      </c>
      <c r="L522" s="16" t="s">
        <v>2</v>
      </c>
      <c r="M522" s="14" t="s">
        <v>3</v>
      </c>
      <c r="N522" s="15" t="s">
        <v>4</v>
      </c>
      <c r="P522" s="16" t="s">
        <v>2</v>
      </c>
      <c r="Q522" s="14" t="s">
        <v>3</v>
      </c>
      <c r="R522" s="15" t="s">
        <v>4</v>
      </c>
      <c r="U522" s="39" t="s">
        <v>15</v>
      </c>
      <c r="AC522" s="45">
        <v>0.75</v>
      </c>
      <c r="AD522" s="46">
        <v>1</v>
      </c>
      <c r="AE522" s="47" t="s">
        <v>13</v>
      </c>
      <c r="AF522" s="48" t="s">
        <v>11</v>
      </c>
      <c r="AH522" s="18" t="s">
        <v>10</v>
      </c>
      <c r="AI522" s="3" t="s">
        <v>11</v>
      </c>
    </row>
    <row r="523" spans="2:35" x14ac:dyDescent="0.25">
      <c r="B523" s="62" t="s">
        <v>66</v>
      </c>
      <c r="C523" s="1">
        <v>44921</v>
      </c>
      <c r="D523" s="7"/>
      <c r="E523" s="8"/>
      <c r="F523" s="9">
        <f>E523-D523</f>
        <v>0</v>
      </c>
      <c r="G523" s="42">
        <f>F523*24</f>
        <v>0</v>
      </c>
      <c r="H523" s="7"/>
      <c r="I523" s="8"/>
      <c r="J523" s="9">
        <f>I523-H523</f>
        <v>0</v>
      </c>
      <c r="L523" s="7"/>
      <c r="M523" s="8"/>
      <c r="N523" s="9">
        <f>M523-L523</f>
        <v>0</v>
      </c>
      <c r="P523" s="7"/>
      <c r="Q523" s="8"/>
      <c r="R523" s="9">
        <f>Q523-P523</f>
        <v>0</v>
      </c>
      <c r="U523" s="20">
        <v>0.24305555555555555</v>
      </c>
      <c r="AC523" s="43">
        <f>IF(G523&lt;12.01,0,IF(AND(G523&gt;12,G523&lt;13.01),G523-12,IF(G523&gt;3,1)))</f>
        <v>0</v>
      </c>
      <c r="AD523" s="44">
        <f>MAX(G523-13,0)</f>
        <v>0</v>
      </c>
      <c r="AE523" s="32"/>
      <c r="AF523" s="21"/>
      <c r="AH523" s="25"/>
      <c r="AI523" s="21"/>
    </row>
    <row r="524" spans="2:35" x14ac:dyDescent="0.25">
      <c r="B524" s="63"/>
      <c r="C524" s="1">
        <v>44922</v>
      </c>
      <c r="D524" s="10"/>
      <c r="E524" s="5"/>
      <c r="F524" s="11">
        <f t="shared" ref="F524:F529" si="376">E524-D524</f>
        <v>0</v>
      </c>
      <c r="G524" s="42">
        <f t="shared" ref="G524:G529" si="377">F524*24</f>
        <v>0</v>
      </c>
      <c r="H524" s="10"/>
      <c r="I524" s="5"/>
      <c r="J524" s="11">
        <f t="shared" ref="J524:J529" si="378">I524-H524</f>
        <v>0</v>
      </c>
      <c r="L524" s="10"/>
      <c r="M524" s="5"/>
      <c r="N524" s="11">
        <f>M524-L524</f>
        <v>0</v>
      </c>
      <c r="P524" s="10"/>
      <c r="Q524" s="5"/>
      <c r="R524" s="11">
        <f t="shared" ref="R524:R529" si="379">Q524-P524</f>
        <v>0</v>
      </c>
      <c r="U524" s="20">
        <v>0.24305555555555555</v>
      </c>
      <c r="AC524" s="50">
        <f t="shared" ref="AC524:AC529" si="380">IF(G524&lt;12.01,0,IF(AND(G524&gt;12,G524&lt;13.01),G524-12,IF(G524&gt;3,1)))</f>
        <v>0</v>
      </c>
      <c r="AD524" s="49">
        <f t="shared" ref="AD524:AD529" si="381">MAX(G524-13,0)</f>
        <v>0</v>
      </c>
      <c r="AE524" s="29"/>
      <c r="AF524" s="22"/>
      <c r="AH524" s="26"/>
      <c r="AI524" s="22"/>
    </row>
    <row r="525" spans="2:35" x14ac:dyDescent="0.25">
      <c r="B525" s="63"/>
      <c r="C525" s="1">
        <v>44923</v>
      </c>
      <c r="D525" s="10"/>
      <c r="E525" s="5"/>
      <c r="F525" s="11">
        <f t="shared" si="376"/>
        <v>0</v>
      </c>
      <c r="G525" s="42">
        <f t="shared" si="377"/>
        <v>0</v>
      </c>
      <c r="H525" s="10"/>
      <c r="I525" s="5"/>
      <c r="J525" s="11">
        <f t="shared" si="378"/>
        <v>0</v>
      </c>
      <c r="L525" s="10"/>
      <c r="M525" s="5"/>
      <c r="N525" s="24">
        <f t="shared" ref="N525:N529" si="382">M525-L525</f>
        <v>0</v>
      </c>
      <c r="P525" s="10"/>
      <c r="Q525" s="5"/>
      <c r="R525" s="11">
        <f t="shared" si="379"/>
        <v>0</v>
      </c>
      <c r="U525" s="20">
        <v>0.24305555555555555</v>
      </c>
      <c r="AC525" s="50">
        <f t="shared" si="380"/>
        <v>0</v>
      </c>
      <c r="AD525" s="49">
        <f t="shared" si="381"/>
        <v>0</v>
      </c>
      <c r="AE525" s="29"/>
      <c r="AF525" s="22"/>
      <c r="AH525" s="26"/>
      <c r="AI525" s="22"/>
    </row>
    <row r="526" spans="2:35" x14ac:dyDescent="0.25">
      <c r="B526" s="63"/>
      <c r="C526" s="1">
        <v>44924</v>
      </c>
      <c r="D526" s="10"/>
      <c r="E526" s="5"/>
      <c r="F526" s="11">
        <f t="shared" si="376"/>
        <v>0</v>
      </c>
      <c r="G526" s="42">
        <f t="shared" si="377"/>
        <v>0</v>
      </c>
      <c r="H526" s="10"/>
      <c r="I526" s="5"/>
      <c r="J526" s="11">
        <f t="shared" si="378"/>
        <v>0</v>
      </c>
      <c r="L526" s="10"/>
      <c r="M526" s="5"/>
      <c r="N526" s="11">
        <f t="shared" si="382"/>
        <v>0</v>
      </c>
      <c r="P526" s="10"/>
      <c r="Q526" s="5"/>
      <c r="R526" s="11">
        <f t="shared" si="379"/>
        <v>0</v>
      </c>
      <c r="U526" s="20">
        <v>0.24305555555555555</v>
      </c>
      <c r="AC526" s="50">
        <f t="shared" si="380"/>
        <v>0</v>
      </c>
      <c r="AD526" s="49">
        <f t="shared" si="381"/>
        <v>0</v>
      </c>
      <c r="AE526" s="29"/>
      <c r="AF526" s="22"/>
      <c r="AH526" s="26"/>
      <c r="AI526" s="22"/>
    </row>
    <row r="527" spans="2:35" ht="15.75" thickBot="1" x14ac:dyDescent="0.3">
      <c r="B527" s="63"/>
      <c r="C527" s="1">
        <v>44925</v>
      </c>
      <c r="D527" s="10"/>
      <c r="E527" s="5"/>
      <c r="F527" s="11">
        <f t="shared" si="376"/>
        <v>0</v>
      </c>
      <c r="G527" s="42">
        <f t="shared" si="377"/>
        <v>0</v>
      </c>
      <c r="H527" s="10"/>
      <c r="I527" s="5"/>
      <c r="J527" s="11">
        <f t="shared" si="378"/>
        <v>0</v>
      </c>
      <c r="L527" s="10"/>
      <c r="M527" s="5"/>
      <c r="N527" s="11">
        <f t="shared" si="382"/>
        <v>0</v>
      </c>
      <c r="P527" s="10"/>
      <c r="Q527" s="5"/>
      <c r="R527" s="11">
        <f t="shared" si="379"/>
        <v>0</v>
      </c>
      <c r="U527" s="20">
        <v>0.24305555555555555</v>
      </c>
      <c r="AC527" s="50">
        <f t="shared" si="380"/>
        <v>0</v>
      </c>
      <c r="AD527" s="49">
        <f t="shared" si="381"/>
        <v>0</v>
      </c>
      <c r="AE527" s="29"/>
      <c r="AF527" s="22"/>
      <c r="AH527" s="26"/>
      <c r="AI527" s="22"/>
    </row>
    <row r="528" spans="2:35" ht="15.75" thickBot="1" x14ac:dyDescent="0.3">
      <c r="B528" s="63"/>
      <c r="C528" s="1">
        <v>44926</v>
      </c>
      <c r="D528" s="10">
        <v>0.53125</v>
      </c>
      <c r="E528" s="5">
        <v>0.86458333333333337</v>
      </c>
      <c r="F528" s="24">
        <f t="shared" si="376"/>
        <v>0.33333333333333337</v>
      </c>
      <c r="G528" s="42">
        <f t="shared" si="377"/>
        <v>8</v>
      </c>
      <c r="H528" s="10"/>
      <c r="I528" s="5"/>
      <c r="J528" s="11">
        <f t="shared" si="378"/>
        <v>0</v>
      </c>
      <c r="L528" s="10">
        <v>0.6875</v>
      </c>
      <c r="M528" s="5">
        <v>0.70138888888888884</v>
      </c>
      <c r="N528" s="11">
        <f t="shared" si="382"/>
        <v>1.388888888888884E-2</v>
      </c>
      <c r="P528" s="10"/>
      <c r="Q528" s="5"/>
      <c r="R528" s="11">
        <f t="shared" si="379"/>
        <v>0</v>
      </c>
      <c r="U528" s="20">
        <f t="shared" ref="U528:U529" si="383">F528-J528-N528-R528</f>
        <v>0.31944444444444453</v>
      </c>
      <c r="X528" s="65" t="s">
        <v>14</v>
      </c>
      <c r="Y528" s="66"/>
      <c r="Z528" s="66"/>
      <c r="AA528" s="67"/>
      <c r="AC528" s="50">
        <f t="shared" si="380"/>
        <v>0</v>
      </c>
      <c r="AD528" s="49">
        <f t="shared" si="381"/>
        <v>0</v>
      </c>
      <c r="AE528" s="29"/>
      <c r="AF528" s="22"/>
      <c r="AH528" s="26"/>
      <c r="AI528" s="22"/>
    </row>
    <row r="529" spans="2:35" ht="15.75" thickBot="1" x14ac:dyDescent="0.3">
      <c r="B529" s="64"/>
      <c r="C529" s="53">
        <v>44927</v>
      </c>
      <c r="D529" s="12"/>
      <c r="E529" s="6"/>
      <c r="F529" s="13">
        <f t="shared" si="376"/>
        <v>0</v>
      </c>
      <c r="G529" s="42">
        <f t="shared" si="377"/>
        <v>0</v>
      </c>
      <c r="H529" s="12"/>
      <c r="I529" s="6"/>
      <c r="J529" s="13">
        <f t="shared" si="378"/>
        <v>0</v>
      </c>
      <c r="L529" s="12"/>
      <c r="M529" s="6"/>
      <c r="N529" s="13">
        <f t="shared" si="382"/>
        <v>0</v>
      </c>
      <c r="P529" s="12"/>
      <c r="Q529" s="6"/>
      <c r="R529" s="13">
        <f t="shared" si="379"/>
        <v>0</v>
      </c>
      <c r="U529" s="20">
        <f t="shared" si="383"/>
        <v>0</v>
      </c>
      <c r="V529" s="37" t="s">
        <v>16</v>
      </c>
      <c r="X529" s="19">
        <v>1.25</v>
      </c>
      <c r="Y529" s="30">
        <v>1.5</v>
      </c>
      <c r="Z529" s="31" t="s">
        <v>13</v>
      </c>
      <c r="AA529" s="15" t="s">
        <v>11</v>
      </c>
      <c r="AC529" s="51">
        <f t="shared" si="380"/>
        <v>0</v>
      </c>
      <c r="AD529" s="52">
        <f t="shared" si="381"/>
        <v>0</v>
      </c>
      <c r="AE529" s="33"/>
      <c r="AF529" s="34"/>
      <c r="AH529" s="27"/>
      <c r="AI529" s="23"/>
    </row>
    <row r="530" spans="2:35" ht="15.75" thickBot="1" x14ac:dyDescent="0.3">
      <c r="T530" s="17" t="s">
        <v>12</v>
      </c>
      <c r="U530" s="28">
        <f>U523+U524+U525+U526+U527+U528+U529</f>
        <v>1.5347222222222223</v>
      </c>
      <c r="V530" s="38">
        <f>U530*24</f>
        <v>36.833333333333336</v>
      </c>
      <c r="X530" s="41">
        <v>0</v>
      </c>
      <c r="Y530" s="40">
        <f>MAX(V530-43,0)</f>
        <v>0</v>
      </c>
      <c r="Z530" s="35">
        <v>11.87</v>
      </c>
      <c r="AA530" s="36"/>
    </row>
    <row r="531" spans="2:35" ht="15.75" thickBot="1" x14ac:dyDescent="0.3"/>
    <row r="532" spans="2:35" ht="15.75" thickBot="1" x14ac:dyDescent="0.3">
      <c r="C532" s="60" t="s">
        <v>1</v>
      </c>
      <c r="D532" s="61"/>
      <c r="E532" s="61"/>
      <c r="F532" s="68"/>
      <c r="H532" s="60" t="s">
        <v>6</v>
      </c>
      <c r="I532" s="61"/>
      <c r="J532" s="68"/>
      <c r="L532" s="60" t="s">
        <v>7</v>
      </c>
      <c r="M532" s="61"/>
      <c r="N532" s="68"/>
      <c r="P532" s="60" t="s">
        <v>7</v>
      </c>
      <c r="Q532" s="61"/>
      <c r="R532" s="68"/>
      <c r="U532" s="17" t="s">
        <v>8</v>
      </c>
      <c r="AC532" s="60" t="s">
        <v>17</v>
      </c>
      <c r="AD532" s="61"/>
      <c r="AE532" s="61"/>
      <c r="AF532" s="68"/>
      <c r="AH532" s="60" t="s">
        <v>9</v>
      </c>
      <c r="AI532" s="68"/>
    </row>
    <row r="533" spans="2:35" ht="15.75" thickBot="1" x14ac:dyDescent="0.3">
      <c r="C533" s="4" t="s">
        <v>0</v>
      </c>
      <c r="D533" s="14" t="s">
        <v>2</v>
      </c>
      <c r="E533" s="14" t="s">
        <v>3</v>
      </c>
      <c r="F533" s="15" t="s">
        <v>4</v>
      </c>
      <c r="H533" s="16" t="s">
        <v>2</v>
      </c>
      <c r="I533" s="14" t="s">
        <v>3</v>
      </c>
      <c r="J533" s="15" t="s">
        <v>4</v>
      </c>
      <c r="L533" s="16" t="s">
        <v>2</v>
      </c>
      <c r="M533" s="14" t="s">
        <v>3</v>
      </c>
      <c r="N533" s="15" t="s">
        <v>4</v>
      </c>
      <c r="P533" s="16" t="s">
        <v>2</v>
      </c>
      <c r="Q533" s="14" t="s">
        <v>3</v>
      </c>
      <c r="R533" s="15" t="s">
        <v>4</v>
      </c>
      <c r="U533" s="39" t="s">
        <v>15</v>
      </c>
      <c r="AC533" s="45">
        <v>0.75</v>
      </c>
      <c r="AD533" s="46">
        <v>1</v>
      </c>
      <c r="AE533" s="47" t="s">
        <v>13</v>
      </c>
      <c r="AF533" s="48" t="s">
        <v>11</v>
      </c>
      <c r="AH533" s="18" t="s">
        <v>10</v>
      </c>
      <c r="AI533" s="3" t="s">
        <v>11</v>
      </c>
    </row>
    <row r="534" spans="2:35" x14ac:dyDescent="0.25">
      <c r="B534" s="62" t="s">
        <v>67</v>
      </c>
      <c r="C534" s="1">
        <v>44928</v>
      </c>
      <c r="D534" s="7">
        <v>0.27083333333333331</v>
      </c>
      <c r="E534" s="8">
        <v>0.625</v>
      </c>
      <c r="F534" s="9">
        <f>E534-D534</f>
        <v>0.35416666666666669</v>
      </c>
      <c r="G534" s="42">
        <f>F534*24</f>
        <v>8.5</v>
      </c>
      <c r="H534" s="7">
        <v>0.47222222222222221</v>
      </c>
      <c r="I534" s="8">
        <v>0.49305555555555558</v>
      </c>
      <c r="J534" s="9">
        <f>I534-H534</f>
        <v>2.083333333333337E-2</v>
      </c>
      <c r="L534" s="7">
        <v>0.375</v>
      </c>
      <c r="M534" s="8">
        <v>0.3888888888888889</v>
      </c>
      <c r="N534" s="9">
        <f>M534-L534</f>
        <v>1.3888888888888895E-2</v>
      </c>
      <c r="P534" s="7"/>
      <c r="Q534" s="8"/>
      <c r="R534" s="9">
        <f>Q534-P534</f>
        <v>0</v>
      </c>
      <c r="U534" s="20">
        <f>F534-J534-N534-R534</f>
        <v>0.31944444444444442</v>
      </c>
      <c r="AC534" s="43">
        <f>IF(G534&lt;12.01,0,IF(AND(G534&gt;12,G534&lt;13.01),G534-12,IF(G534&gt;3,1)))</f>
        <v>0</v>
      </c>
      <c r="AD534" s="44">
        <f>MAX(G534-13,0)</f>
        <v>0</v>
      </c>
      <c r="AE534" s="32"/>
      <c r="AF534" s="21"/>
      <c r="AH534" s="25" t="s">
        <v>20</v>
      </c>
      <c r="AI534" s="21">
        <v>9.35</v>
      </c>
    </row>
    <row r="535" spans="2:35" x14ac:dyDescent="0.25">
      <c r="B535" s="63"/>
      <c r="C535" s="1">
        <v>44929</v>
      </c>
      <c r="D535" s="10">
        <v>0.33333333333333331</v>
      </c>
      <c r="E535" s="5">
        <v>0.71875</v>
      </c>
      <c r="F535" s="11">
        <f t="shared" ref="F535:F540" si="384">E535-D535</f>
        <v>0.38541666666666669</v>
      </c>
      <c r="G535" s="42">
        <f t="shared" ref="G535:G540" si="385">F535*24</f>
        <v>9.25</v>
      </c>
      <c r="H535" s="10"/>
      <c r="I535" s="5"/>
      <c r="J535" s="11">
        <f t="shared" ref="J535:J540" si="386">I535-H535</f>
        <v>0</v>
      </c>
      <c r="L535" s="10">
        <v>0.375</v>
      </c>
      <c r="M535" s="5">
        <v>0.3888888888888889</v>
      </c>
      <c r="N535" s="11">
        <f>M535-L535</f>
        <v>1.3888888888888895E-2</v>
      </c>
      <c r="P535" s="10"/>
      <c r="Q535" s="5"/>
      <c r="R535" s="11">
        <f t="shared" ref="R535:R540" si="387">Q535-P535</f>
        <v>0</v>
      </c>
      <c r="U535" s="20">
        <f t="shared" ref="U535:U540" si="388">F535-J535-N535-R535</f>
        <v>0.37152777777777779</v>
      </c>
      <c r="AC535" s="50">
        <f t="shared" ref="AC535:AC540" si="389">IF(G535&lt;12.01,0,IF(AND(G535&gt;12,G535&lt;13.01),G535-12,IF(G535&gt;3,1)))</f>
        <v>0</v>
      </c>
      <c r="AD535" s="49">
        <f t="shared" ref="AD535:AD540" si="390">MAX(G535-13,0)</f>
        <v>0</v>
      </c>
      <c r="AE535" s="29"/>
      <c r="AF535" s="22"/>
      <c r="AH535" s="26"/>
      <c r="AI535" s="22"/>
    </row>
    <row r="536" spans="2:35" x14ac:dyDescent="0.25">
      <c r="B536" s="63"/>
      <c r="C536" s="1">
        <v>44930</v>
      </c>
      <c r="D536" s="10">
        <v>0.40625</v>
      </c>
      <c r="E536" s="5">
        <v>0.88541666666666663</v>
      </c>
      <c r="F536" s="11">
        <f t="shared" si="384"/>
        <v>0.47916666666666663</v>
      </c>
      <c r="G536" s="42">
        <f t="shared" si="385"/>
        <v>11.5</v>
      </c>
      <c r="H536" s="10">
        <v>0.46875</v>
      </c>
      <c r="I536" s="5">
        <v>0.48958333333333331</v>
      </c>
      <c r="J536" s="11">
        <f t="shared" si="386"/>
        <v>2.0833333333333315E-2</v>
      </c>
      <c r="L536" s="10">
        <v>0.67361111111111116</v>
      </c>
      <c r="M536" s="5">
        <v>0.6875</v>
      </c>
      <c r="N536" s="24">
        <f t="shared" ref="N536:N540" si="391">M536-L536</f>
        <v>1.388888888888884E-2</v>
      </c>
      <c r="P536" s="10"/>
      <c r="Q536" s="5"/>
      <c r="R536" s="11">
        <f t="shared" si="387"/>
        <v>0</v>
      </c>
      <c r="U536" s="20">
        <f t="shared" si="388"/>
        <v>0.44444444444444448</v>
      </c>
      <c r="AC536" s="50">
        <f t="shared" si="389"/>
        <v>0</v>
      </c>
      <c r="AD536" s="49">
        <f t="shared" si="390"/>
        <v>0</v>
      </c>
      <c r="AE536" s="29"/>
      <c r="AF536" s="22"/>
      <c r="AH536" s="26" t="s">
        <v>19</v>
      </c>
      <c r="AI536" s="22">
        <v>15.2</v>
      </c>
    </row>
    <row r="537" spans="2:35" x14ac:dyDescent="0.25">
      <c r="B537" s="63"/>
      <c r="C537" s="1">
        <v>44931</v>
      </c>
      <c r="D537" s="10">
        <v>0.46875</v>
      </c>
      <c r="E537" s="5">
        <v>0.83333333333333337</v>
      </c>
      <c r="F537" s="11">
        <f t="shared" si="384"/>
        <v>0.36458333333333337</v>
      </c>
      <c r="G537" s="42">
        <f t="shared" si="385"/>
        <v>8.75</v>
      </c>
      <c r="H537" s="10"/>
      <c r="I537" s="5"/>
      <c r="J537" s="11">
        <f t="shared" si="386"/>
        <v>0</v>
      </c>
      <c r="L537" s="10">
        <v>0.65277777777777779</v>
      </c>
      <c r="M537" s="5">
        <v>0.66666666666666663</v>
      </c>
      <c r="N537" s="11">
        <f t="shared" si="391"/>
        <v>1.388888888888884E-2</v>
      </c>
      <c r="P537" s="10"/>
      <c r="Q537" s="5"/>
      <c r="R537" s="11">
        <f t="shared" si="387"/>
        <v>0</v>
      </c>
      <c r="U537" s="20">
        <f t="shared" si="388"/>
        <v>0.35069444444444453</v>
      </c>
      <c r="AC537" s="50">
        <f t="shared" si="389"/>
        <v>0</v>
      </c>
      <c r="AD537" s="49">
        <f t="shared" si="390"/>
        <v>0</v>
      </c>
      <c r="AE537" s="29"/>
      <c r="AF537" s="22"/>
      <c r="AH537" s="26"/>
      <c r="AI537" s="22"/>
    </row>
    <row r="538" spans="2:35" ht="15.75" thickBot="1" x14ac:dyDescent="0.3">
      <c r="B538" s="63"/>
      <c r="C538" s="1">
        <v>44932</v>
      </c>
      <c r="D538" s="10"/>
      <c r="E538" s="5"/>
      <c r="F538" s="11">
        <f t="shared" si="384"/>
        <v>0</v>
      </c>
      <c r="G538" s="42">
        <f t="shared" si="385"/>
        <v>0</v>
      </c>
      <c r="H538" s="10"/>
      <c r="I538" s="5"/>
      <c r="J538" s="11">
        <f t="shared" si="386"/>
        <v>0</v>
      </c>
      <c r="L538" s="10"/>
      <c r="M538" s="5"/>
      <c r="N538" s="11">
        <f t="shared" si="391"/>
        <v>0</v>
      </c>
      <c r="P538" s="10"/>
      <c r="Q538" s="5"/>
      <c r="R538" s="11">
        <f t="shared" si="387"/>
        <v>0</v>
      </c>
      <c r="U538" s="20">
        <f t="shared" si="388"/>
        <v>0</v>
      </c>
      <c r="AC538" s="50">
        <f t="shared" si="389"/>
        <v>0</v>
      </c>
      <c r="AD538" s="49">
        <f t="shared" si="390"/>
        <v>0</v>
      </c>
      <c r="AE538" s="29"/>
      <c r="AF538" s="22"/>
      <c r="AH538" s="26"/>
      <c r="AI538" s="22"/>
    </row>
    <row r="539" spans="2:35" ht="15.75" thickBot="1" x14ac:dyDescent="0.3">
      <c r="B539" s="63"/>
      <c r="C539" s="1">
        <v>44933</v>
      </c>
      <c r="D539" s="10"/>
      <c r="E539" s="5"/>
      <c r="F539" s="24">
        <f t="shared" si="384"/>
        <v>0</v>
      </c>
      <c r="G539" s="42">
        <f t="shared" si="385"/>
        <v>0</v>
      </c>
      <c r="H539" s="10"/>
      <c r="I539" s="5"/>
      <c r="J539" s="11">
        <f t="shared" si="386"/>
        <v>0</v>
      </c>
      <c r="L539" s="10"/>
      <c r="M539" s="5"/>
      <c r="N539" s="11">
        <f t="shared" si="391"/>
        <v>0</v>
      </c>
      <c r="P539" s="10"/>
      <c r="Q539" s="5"/>
      <c r="R539" s="11">
        <f t="shared" si="387"/>
        <v>0</v>
      </c>
      <c r="U539" s="20">
        <f t="shared" si="388"/>
        <v>0</v>
      </c>
      <c r="X539" s="65" t="s">
        <v>14</v>
      </c>
      <c r="Y539" s="66"/>
      <c r="Z539" s="66"/>
      <c r="AA539" s="67"/>
      <c r="AC539" s="50">
        <f t="shared" si="389"/>
        <v>0</v>
      </c>
      <c r="AD539" s="49">
        <f t="shared" si="390"/>
        <v>0</v>
      </c>
      <c r="AE539" s="29"/>
      <c r="AF539" s="22"/>
      <c r="AH539" s="26"/>
      <c r="AI539" s="22"/>
    </row>
    <row r="540" spans="2:35" ht="15.75" thickBot="1" x14ac:dyDescent="0.3">
      <c r="B540" s="64"/>
      <c r="C540" s="53">
        <v>44934</v>
      </c>
      <c r="D540" s="12">
        <v>0.33333333333333331</v>
      </c>
      <c r="E540" s="6">
        <v>0.85416666666666663</v>
      </c>
      <c r="F540" s="13">
        <f t="shared" si="384"/>
        <v>0.52083333333333326</v>
      </c>
      <c r="G540" s="42">
        <f t="shared" si="385"/>
        <v>12.499999999999998</v>
      </c>
      <c r="H540" s="12"/>
      <c r="I540" s="6"/>
      <c r="J540" s="13">
        <f t="shared" si="386"/>
        <v>0</v>
      </c>
      <c r="L540" s="12"/>
      <c r="M540" s="6"/>
      <c r="N540" s="13">
        <f t="shared" si="391"/>
        <v>0</v>
      </c>
      <c r="P540" s="12"/>
      <c r="Q540" s="6"/>
      <c r="R540" s="13">
        <f t="shared" si="387"/>
        <v>0</v>
      </c>
      <c r="U540" s="20">
        <f t="shared" si="388"/>
        <v>0.52083333333333326</v>
      </c>
      <c r="V540" s="37" t="s">
        <v>16</v>
      </c>
      <c r="X540" s="19">
        <v>1.25</v>
      </c>
      <c r="Y540" s="30">
        <v>1.5</v>
      </c>
      <c r="Z540" s="31" t="s">
        <v>13</v>
      </c>
      <c r="AA540" s="15" t="s">
        <v>11</v>
      </c>
      <c r="AC540" s="51">
        <f t="shared" si="389"/>
        <v>0.49999999999999822</v>
      </c>
      <c r="AD540" s="52">
        <f t="shared" si="390"/>
        <v>0</v>
      </c>
      <c r="AE540" s="33"/>
      <c r="AF540" s="34"/>
      <c r="AH540" s="27"/>
      <c r="AI540" s="23"/>
    </row>
    <row r="541" spans="2:35" ht="15.75" thickBot="1" x14ac:dyDescent="0.3">
      <c r="T541" s="17" t="s">
        <v>12</v>
      </c>
      <c r="U541" s="28">
        <f>U534+U535+U536+U537+U538+U539+U540</f>
        <v>2.0069444444444446</v>
      </c>
      <c r="V541" s="38">
        <f>U541*24</f>
        <v>48.166666666666671</v>
      </c>
      <c r="X541" s="41">
        <f>IF(V541&lt;35.01,0,IF(AND(V541&gt;35,V541&lt;43.01),V541-35,IF(V541&gt;43,8)))</f>
        <v>8</v>
      </c>
      <c r="Y541" s="40">
        <f>MAX(V541-43,0)</f>
        <v>5.1666666666666714</v>
      </c>
      <c r="Z541" s="35">
        <v>12.09</v>
      </c>
      <c r="AA541" s="36"/>
    </row>
    <row r="542" spans="2:35" ht="15.75" thickBot="1" x14ac:dyDescent="0.3"/>
    <row r="543" spans="2:35" ht="15.75" thickBot="1" x14ac:dyDescent="0.3">
      <c r="C543" s="60" t="s">
        <v>1</v>
      </c>
      <c r="D543" s="61"/>
      <c r="E543" s="61"/>
      <c r="F543" s="68"/>
      <c r="H543" s="60" t="s">
        <v>6</v>
      </c>
      <c r="I543" s="61"/>
      <c r="J543" s="68"/>
      <c r="L543" s="60" t="s">
        <v>7</v>
      </c>
      <c r="M543" s="61"/>
      <c r="N543" s="68"/>
      <c r="P543" s="60" t="s">
        <v>7</v>
      </c>
      <c r="Q543" s="61"/>
      <c r="R543" s="68"/>
      <c r="U543" s="17" t="s">
        <v>8</v>
      </c>
      <c r="AC543" s="60" t="s">
        <v>17</v>
      </c>
      <c r="AD543" s="61"/>
      <c r="AE543" s="61"/>
      <c r="AF543" s="68"/>
      <c r="AH543" s="60" t="s">
        <v>9</v>
      </c>
      <c r="AI543" s="68"/>
    </row>
    <row r="544" spans="2:35" ht="15.75" thickBot="1" x14ac:dyDescent="0.3">
      <c r="C544" s="4" t="s">
        <v>0</v>
      </c>
      <c r="D544" s="14" t="s">
        <v>2</v>
      </c>
      <c r="E544" s="14" t="s">
        <v>3</v>
      </c>
      <c r="F544" s="15" t="s">
        <v>4</v>
      </c>
      <c r="H544" s="16" t="s">
        <v>2</v>
      </c>
      <c r="I544" s="14" t="s">
        <v>3</v>
      </c>
      <c r="J544" s="15" t="s">
        <v>4</v>
      </c>
      <c r="L544" s="16" t="s">
        <v>2</v>
      </c>
      <c r="M544" s="14" t="s">
        <v>3</v>
      </c>
      <c r="N544" s="15" t="s">
        <v>4</v>
      </c>
      <c r="P544" s="16" t="s">
        <v>2</v>
      </c>
      <c r="Q544" s="14" t="s">
        <v>3</v>
      </c>
      <c r="R544" s="15" t="s">
        <v>4</v>
      </c>
      <c r="U544" s="39" t="s">
        <v>15</v>
      </c>
      <c r="AC544" s="45">
        <v>0.75</v>
      </c>
      <c r="AD544" s="46">
        <v>1</v>
      </c>
      <c r="AE544" s="47" t="s">
        <v>13</v>
      </c>
      <c r="AF544" s="48" t="s">
        <v>11</v>
      </c>
      <c r="AH544" s="18" t="s">
        <v>10</v>
      </c>
      <c r="AI544" s="3" t="s">
        <v>11</v>
      </c>
    </row>
    <row r="545" spans="2:35" x14ac:dyDescent="0.25">
      <c r="B545" s="62" t="s">
        <v>68</v>
      </c>
      <c r="C545" s="1">
        <v>44935</v>
      </c>
      <c r="D545" s="7">
        <v>0.4375</v>
      </c>
      <c r="E545" s="8">
        <v>0.72916666666666663</v>
      </c>
      <c r="F545" s="9">
        <f>E545-D545</f>
        <v>0.29166666666666663</v>
      </c>
      <c r="G545" s="42">
        <f>F545*24</f>
        <v>6.9999999999999991</v>
      </c>
      <c r="H545" s="7">
        <v>0.55555555555555558</v>
      </c>
      <c r="I545" s="8">
        <v>0.59027777777777779</v>
      </c>
      <c r="J545" s="9">
        <f>I545-H545</f>
        <v>3.472222222222221E-2</v>
      </c>
      <c r="L545" s="7">
        <v>0.625</v>
      </c>
      <c r="M545" s="8">
        <v>0.63888888888888884</v>
      </c>
      <c r="N545" s="9">
        <f>M545-L545</f>
        <v>1.388888888888884E-2</v>
      </c>
      <c r="P545" s="7"/>
      <c r="Q545" s="8"/>
      <c r="R545" s="9">
        <f>Q545-P545</f>
        <v>0</v>
      </c>
      <c r="U545" s="20">
        <f>F545-J545-N545-R545</f>
        <v>0.24305555555555558</v>
      </c>
      <c r="AC545" s="43">
        <f>IF(G545&lt;12.01,0,IF(AND(G545&gt;12,G545&lt;13.01),G545-12,IF(G545&gt;3,1)))</f>
        <v>0</v>
      </c>
      <c r="AD545" s="44">
        <f>MAX(G545-13,0)</f>
        <v>0</v>
      </c>
      <c r="AE545" s="32"/>
      <c r="AF545" s="21"/>
      <c r="AH545" s="25" t="s">
        <v>20</v>
      </c>
      <c r="AI545" s="21">
        <v>9.35</v>
      </c>
    </row>
    <row r="546" spans="2:35" x14ac:dyDescent="0.25">
      <c r="B546" s="63"/>
      <c r="C546" s="1">
        <v>44936</v>
      </c>
      <c r="D546" s="10">
        <v>0.38541666666666669</v>
      </c>
      <c r="E546" s="5">
        <v>0.79166666666666663</v>
      </c>
      <c r="F546" s="11">
        <f t="shared" ref="F546:F551" si="392">E546-D546</f>
        <v>0.40624999999999994</v>
      </c>
      <c r="G546" s="42">
        <f t="shared" ref="G546:G551" si="393">F546*24</f>
        <v>9.7499999999999982</v>
      </c>
      <c r="H546" s="10">
        <v>0.47916666666666669</v>
      </c>
      <c r="I546" s="5">
        <v>0.52777777777777779</v>
      </c>
      <c r="J546" s="11">
        <f t="shared" ref="J546:J551" si="394">I546-H546</f>
        <v>4.8611111111111105E-2</v>
      </c>
      <c r="L546" s="10">
        <v>0.6875</v>
      </c>
      <c r="M546" s="5">
        <v>0.70138888888888884</v>
      </c>
      <c r="N546" s="11">
        <f>M546-L546</f>
        <v>1.388888888888884E-2</v>
      </c>
      <c r="P546" s="10"/>
      <c r="Q546" s="5"/>
      <c r="R546" s="11">
        <f t="shared" ref="R546:R551" si="395">Q546-P546</f>
        <v>0</v>
      </c>
      <c r="U546" s="20">
        <f t="shared" ref="U546:U551" si="396">F546-J546-N546-R546</f>
        <v>0.34375</v>
      </c>
      <c r="AC546" s="50">
        <f t="shared" ref="AC546:AC551" si="397">IF(G546&lt;12.01,0,IF(AND(G546&gt;12,G546&lt;13.01),G546-12,IF(G546&gt;3,1)))</f>
        <v>0</v>
      </c>
      <c r="AD546" s="49">
        <f t="shared" ref="AD546:AD551" si="398">MAX(G546-13,0)</f>
        <v>0</v>
      </c>
      <c r="AE546" s="29"/>
      <c r="AF546" s="22"/>
      <c r="AH546" s="26"/>
      <c r="AI546" s="22"/>
    </row>
    <row r="547" spans="2:35" x14ac:dyDescent="0.25">
      <c r="B547" s="63"/>
      <c r="C547" s="1">
        <v>44937</v>
      </c>
      <c r="D547" s="10">
        <v>0.27083333333333331</v>
      </c>
      <c r="E547" s="5">
        <v>0.76041666666666663</v>
      </c>
      <c r="F547" s="11">
        <f t="shared" si="392"/>
        <v>0.48958333333333331</v>
      </c>
      <c r="G547" s="42">
        <f t="shared" si="393"/>
        <v>11.75</v>
      </c>
      <c r="H547" s="10"/>
      <c r="I547" s="5"/>
      <c r="J547" s="11">
        <f t="shared" si="394"/>
        <v>0</v>
      </c>
      <c r="L547" s="10">
        <v>0.51388888888888884</v>
      </c>
      <c r="M547" s="5">
        <v>0.52777777777777779</v>
      </c>
      <c r="N547" s="24">
        <f t="shared" ref="N547:N551" si="399">M547-L547</f>
        <v>1.3888888888888951E-2</v>
      </c>
      <c r="P547" s="10"/>
      <c r="Q547" s="5"/>
      <c r="R547" s="11">
        <f t="shared" si="395"/>
        <v>0</v>
      </c>
      <c r="U547" s="20">
        <f t="shared" si="396"/>
        <v>0.47569444444444436</v>
      </c>
      <c r="AC547" s="50">
        <f t="shared" si="397"/>
        <v>0</v>
      </c>
      <c r="AD547" s="49">
        <f t="shared" si="398"/>
        <v>0</v>
      </c>
      <c r="AE547" s="29"/>
      <c r="AF547" s="22"/>
      <c r="AH547" s="26"/>
      <c r="AI547" s="22"/>
    </row>
    <row r="548" spans="2:35" x14ac:dyDescent="0.25">
      <c r="B548" s="63"/>
      <c r="C548" s="1">
        <v>44938</v>
      </c>
      <c r="D548" s="10">
        <v>0.22916666666666666</v>
      </c>
      <c r="E548" s="5">
        <v>0.77083333333333337</v>
      </c>
      <c r="F548" s="11">
        <f t="shared" si="392"/>
        <v>0.54166666666666674</v>
      </c>
      <c r="G548" s="42">
        <f t="shared" si="393"/>
        <v>13.000000000000002</v>
      </c>
      <c r="H548" s="10">
        <v>0.46875</v>
      </c>
      <c r="I548" s="5">
        <v>0.48958333333333331</v>
      </c>
      <c r="J548" s="11">
        <f t="shared" si="394"/>
        <v>2.0833333333333315E-2</v>
      </c>
      <c r="L548" s="10"/>
      <c r="M548" s="5"/>
      <c r="N548" s="11">
        <f t="shared" si="399"/>
        <v>0</v>
      </c>
      <c r="P548" s="10"/>
      <c r="Q548" s="5"/>
      <c r="R548" s="11">
        <f t="shared" si="395"/>
        <v>0</v>
      </c>
      <c r="U548" s="20">
        <f t="shared" si="396"/>
        <v>0.52083333333333348</v>
      </c>
      <c r="AC548" s="50">
        <f t="shared" si="397"/>
        <v>1.0000000000000018</v>
      </c>
      <c r="AD548" s="49">
        <f t="shared" si="398"/>
        <v>1.7763568394002505E-15</v>
      </c>
      <c r="AE548" s="29"/>
      <c r="AF548" s="22"/>
      <c r="AH548" s="26" t="s">
        <v>19</v>
      </c>
      <c r="AI548" s="22">
        <v>15.2</v>
      </c>
    </row>
    <row r="549" spans="2:35" ht="15.75" thickBot="1" x14ac:dyDescent="0.3">
      <c r="B549" s="63"/>
      <c r="C549" s="1">
        <v>44939</v>
      </c>
      <c r="D549" s="10">
        <v>0.27083333333333331</v>
      </c>
      <c r="E549" s="5">
        <v>0.58333333333333337</v>
      </c>
      <c r="F549" s="11">
        <f t="shared" si="392"/>
        <v>0.31250000000000006</v>
      </c>
      <c r="G549" s="42">
        <f t="shared" si="393"/>
        <v>7.5000000000000018</v>
      </c>
      <c r="H549" s="10"/>
      <c r="I549" s="5"/>
      <c r="J549" s="11">
        <f t="shared" si="394"/>
        <v>0</v>
      </c>
      <c r="L549" s="10">
        <v>0.35416666666666669</v>
      </c>
      <c r="M549" s="5">
        <v>0.36805555555555558</v>
      </c>
      <c r="N549" s="11">
        <f t="shared" si="399"/>
        <v>1.3888888888888895E-2</v>
      </c>
      <c r="P549" s="10"/>
      <c r="Q549" s="5"/>
      <c r="R549" s="11">
        <f t="shared" si="395"/>
        <v>0</v>
      </c>
      <c r="U549" s="20">
        <f t="shared" si="396"/>
        <v>0.29861111111111116</v>
      </c>
      <c r="AC549" s="50">
        <f t="shared" si="397"/>
        <v>0</v>
      </c>
      <c r="AD549" s="49">
        <f t="shared" si="398"/>
        <v>0</v>
      </c>
      <c r="AE549" s="29"/>
      <c r="AF549" s="22"/>
      <c r="AH549" s="26"/>
      <c r="AI549" s="22"/>
    </row>
    <row r="550" spans="2:35" ht="15.75" thickBot="1" x14ac:dyDescent="0.3">
      <c r="B550" s="63"/>
      <c r="C550" s="1">
        <v>44940</v>
      </c>
      <c r="D550" s="10"/>
      <c r="E550" s="5"/>
      <c r="F550" s="24">
        <f t="shared" si="392"/>
        <v>0</v>
      </c>
      <c r="G550" s="42">
        <f t="shared" si="393"/>
        <v>0</v>
      </c>
      <c r="H550" s="10"/>
      <c r="I550" s="5"/>
      <c r="J550" s="11">
        <f t="shared" si="394"/>
        <v>0</v>
      </c>
      <c r="L550" s="10"/>
      <c r="M550" s="5"/>
      <c r="N550" s="11">
        <f t="shared" si="399"/>
        <v>0</v>
      </c>
      <c r="P550" s="10"/>
      <c r="Q550" s="5"/>
      <c r="R550" s="11">
        <f t="shared" si="395"/>
        <v>0</v>
      </c>
      <c r="U550" s="20">
        <f t="shared" si="396"/>
        <v>0</v>
      </c>
      <c r="X550" s="65" t="s">
        <v>14</v>
      </c>
      <c r="Y550" s="66"/>
      <c r="Z550" s="66"/>
      <c r="AA550" s="67"/>
      <c r="AC550" s="50">
        <f t="shared" si="397"/>
        <v>0</v>
      </c>
      <c r="AD550" s="49">
        <f t="shared" si="398"/>
        <v>0</v>
      </c>
      <c r="AE550" s="29"/>
      <c r="AF550" s="22"/>
      <c r="AH550" s="26"/>
      <c r="AI550" s="22"/>
    </row>
    <row r="551" spans="2:35" ht="15.75" thickBot="1" x14ac:dyDescent="0.3">
      <c r="B551" s="64"/>
      <c r="C551" s="53">
        <v>44941</v>
      </c>
      <c r="D551" s="12"/>
      <c r="E551" s="6"/>
      <c r="F551" s="13">
        <f t="shared" si="392"/>
        <v>0</v>
      </c>
      <c r="G551" s="42">
        <f t="shared" si="393"/>
        <v>0</v>
      </c>
      <c r="H551" s="12"/>
      <c r="I551" s="6"/>
      <c r="J551" s="13">
        <f t="shared" si="394"/>
        <v>0</v>
      </c>
      <c r="L551" s="12"/>
      <c r="M551" s="6"/>
      <c r="N551" s="13">
        <f t="shared" si="399"/>
        <v>0</v>
      </c>
      <c r="P551" s="12"/>
      <c r="Q551" s="6"/>
      <c r="R551" s="13">
        <f t="shared" si="395"/>
        <v>0</v>
      </c>
      <c r="U551" s="20">
        <f t="shared" si="396"/>
        <v>0</v>
      </c>
      <c r="V551" s="37" t="s">
        <v>16</v>
      </c>
      <c r="X551" s="19">
        <v>1.25</v>
      </c>
      <c r="Y551" s="30">
        <v>1.5</v>
      </c>
      <c r="Z551" s="31" t="s">
        <v>13</v>
      </c>
      <c r="AA551" s="15" t="s">
        <v>11</v>
      </c>
      <c r="AC551" s="51">
        <f t="shared" si="397"/>
        <v>0</v>
      </c>
      <c r="AD551" s="52">
        <f t="shared" si="398"/>
        <v>0</v>
      </c>
      <c r="AE551" s="33"/>
      <c r="AF551" s="34"/>
      <c r="AH551" s="27"/>
      <c r="AI551" s="23"/>
    </row>
    <row r="552" spans="2:35" ht="15.75" thickBot="1" x14ac:dyDescent="0.3">
      <c r="T552" s="17" t="s">
        <v>12</v>
      </c>
      <c r="U552" s="28">
        <f>U545+U546+U547+U548+U549+U550+U551</f>
        <v>1.8819444444444446</v>
      </c>
      <c r="V552" s="38">
        <f>U552*24</f>
        <v>45.166666666666671</v>
      </c>
      <c r="X552" s="41">
        <f>IF(V552&lt;35.01,0,IF(AND(V552&gt;35,V552&lt;43.01),V552-35,IF(V552&gt;43,8)))</f>
        <v>8</v>
      </c>
      <c r="Y552" s="40">
        <f>MAX(V552-43,0)</f>
        <v>2.1666666666666714</v>
      </c>
      <c r="Z552" s="35">
        <v>12.09</v>
      </c>
      <c r="AA552" s="36"/>
    </row>
    <row r="553" spans="2:35" ht="15.75" thickBot="1" x14ac:dyDescent="0.3"/>
    <row r="554" spans="2:35" ht="15.75" thickBot="1" x14ac:dyDescent="0.3">
      <c r="C554" s="60" t="s">
        <v>1</v>
      </c>
      <c r="D554" s="61"/>
      <c r="E554" s="61"/>
      <c r="F554" s="68"/>
      <c r="H554" s="60" t="s">
        <v>6</v>
      </c>
      <c r="I554" s="61"/>
      <c r="J554" s="68"/>
      <c r="L554" s="60" t="s">
        <v>7</v>
      </c>
      <c r="M554" s="61"/>
      <c r="N554" s="68"/>
      <c r="P554" s="60" t="s">
        <v>7</v>
      </c>
      <c r="Q554" s="61"/>
      <c r="R554" s="68"/>
      <c r="U554" s="17" t="s">
        <v>8</v>
      </c>
      <c r="AC554" s="60" t="s">
        <v>17</v>
      </c>
      <c r="AD554" s="61"/>
      <c r="AE554" s="61"/>
      <c r="AF554" s="68"/>
      <c r="AH554" s="60" t="s">
        <v>9</v>
      </c>
      <c r="AI554" s="68"/>
    </row>
    <row r="555" spans="2:35" ht="15.75" thickBot="1" x14ac:dyDescent="0.3">
      <c r="C555" s="4" t="s">
        <v>0</v>
      </c>
      <c r="D555" s="14" t="s">
        <v>2</v>
      </c>
      <c r="E555" s="14" t="s">
        <v>3</v>
      </c>
      <c r="F555" s="15" t="s">
        <v>4</v>
      </c>
      <c r="H555" s="16" t="s">
        <v>2</v>
      </c>
      <c r="I555" s="14" t="s">
        <v>3</v>
      </c>
      <c r="J555" s="15" t="s">
        <v>4</v>
      </c>
      <c r="L555" s="16" t="s">
        <v>2</v>
      </c>
      <c r="M555" s="14" t="s">
        <v>3</v>
      </c>
      <c r="N555" s="15" t="s">
        <v>4</v>
      </c>
      <c r="P555" s="16" t="s">
        <v>2</v>
      </c>
      <c r="Q555" s="14" t="s">
        <v>3</v>
      </c>
      <c r="R555" s="15" t="s">
        <v>4</v>
      </c>
      <c r="U555" s="39" t="s">
        <v>15</v>
      </c>
      <c r="AC555" s="45">
        <v>0.75</v>
      </c>
      <c r="AD555" s="46">
        <v>1</v>
      </c>
      <c r="AE555" s="47" t="s">
        <v>13</v>
      </c>
      <c r="AF555" s="48" t="s">
        <v>11</v>
      </c>
      <c r="AH555" s="18" t="s">
        <v>10</v>
      </c>
      <c r="AI555" s="3" t="s">
        <v>11</v>
      </c>
    </row>
    <row r="556" spans="2:35" x14ac:dyDescent="0.25">
      <c r="B556" s="62" t="s">
        <v>69</v>
      </c>
      <c r="C556" s="1">
        <v>44942</v>
      </c>
      <c r="D556" s="7">
        <v>0.27083333333333331</v>
      </c>
      <c r="E556" s="8">
        <v>0.70833333333333337</v>
      </c>
      <c r="F556" s="9">
        <f>E556-D556</f>
        <v>0.43750000000000006</v>
      </c>
      <c r="G556" s="42">
        <f>F556*24</f>
        <v>10.500000000000002</v>
      </c>
      <c r="H556" s="7">
        <v>0.5625</v>
      </c>
      <c r="I556" s="8">
        <v>0.60416666666666663</v>
      </c>
      <c r="J556" s="9">
        <f>I556-H556</f>
        <v>4.166666666666663E-2</v>
      </c>
      <c r="L556" s="7">
        <v>0.41666666666666669</v>
      </c>
      <c r="M556" s="8">
        <v>0.43055555555555558</v>
      </c>
      <c r="N556" s="9">
        <f>M556-L556</f>
        <v>1.3888888888888895E-2</v>
      </c>
      <c r="P556" s="7"/>
      <c r="Q556" s="8"/>
      <c r="R556" s="9">
        <f>Q556-P556</f>
        <v>0</v>
      </c>
      <c r="U556" s="20">
        <f>F556-J556-N556-R556</f>
        <v>0.38194444444444453</v>
      </c>
      <c r="AC556" s="43">
        <f>IF(G556&lt;12.01,0,IF(AND(G556&gt;12,G556&lt;13.01),G556-12,IF(G556&gt;3,1)))</f>
        <v>0</v>
      </c>
      <c r="AD556" s="44">
        <f>MAX(G556-13,0)</f>
        <v>0</v>
      </c>
      <c r="AE556" s="32"/>
      <c r="AF556" s="21"/>
      <c r="AH556" s="25"/>
      <c r="AI556" s="21"/>
    </row>
    <row r="557" spans="2:35" x14ac:dyDescent="0.25">
      <c r="B557" s="63"/>
      <c r="C557" s="1">
        <v>44943</v>
      </c>
      <c r="D557" s="10">
        <v>0.42708333333333331</v>
      </c>
      <c r="E557" s="5">
        <v>0.83333333333333337</v>
      </c>
      <c r="F557" s="11">
        <f t="shared" ref="F557:F562" si="400">E557-D557</f>
        <v>0.40625000000000006</v>
      </c>
      <c r="G557" s="42">
        <f t="shared" ref="G557:G562" si="401">F557*24</f>
        <v>9.7500000000000018</v>
      </c>
      <c r="H557" s="10">
        <v>0.54861111111111116</v>
      </c>
      <c r="I557" s="5">
        <v>0.57638888888888884</v>
      </c>
      <c r="J557" s="11">
        <f t="shared" ref="J557:J562" si="402">I557-H557</f>
        <v>2.7777777777777679E-2</v>
      </c>
      <c r="L557" s="10">
        <v>0.63194444444444442</v>
      </c>
      <c r="M557" s="5">
        <v>0.64583333333333337</v>
      </c>
      <c r="N557" s="11">
        <f>M557-L557</f>
        <v>1.3888888888888951E-2</v>
      </c>
      <c r="P557" s="10"/>
      <c r="Q557" s="5"/>
      <c r="R557" s="11">
        <f t="shared" ref="R557:R562" si="403">Q557-P557</f>
        <v>0</v>
      </c>
      <c r="U557" s="20">
        <f t="shared" ref="U557:U562" si="404">F557-J557-N557-R557</f>
        <v>0.36458333333333343</v>
      </c>
      <c r="AC557" s="50">
        <f t="shared" ref="AC557:AC562" si="405">IF(G557&lt;12.01,0,IF(AND(G557&gt;12,G557&lt;13.01),G557-12,IF(G557&gt;3,1)))</f>
        <v>0</v>
      </c>
      <c r="AD557" s="49">
        <f t="shared" ref="AD557:AD562" si="406">MAX(G557-13,0)</f>
        <v>0</v>
      </c>
      <c r="AE557" s="29"/>
      <c r="AF557" s="22"/>
      <c r="AH557" s="26" t="s">
        <v>20</v>
      </c>
      <c r="AI557" s="22">
        <v>9.35</v>
      </c>
    </row>
    <row r="558" spans="2:35" x14ac:dyDescent="0.25">
      <c r="B558" s="63"/>
      <c r="C558" s="1">
        <v>44944</v>
      </c>
      <c r="D558" s="10">
        <v>0.39583333333333331</v>
      </c>
      <c r="E558" s="5">
        <v>0.77083333333333337</v>
      </c>
      <c r="F558" s="11">
        <f t="shared" si="400"/>
        <v>0.37500000000000006</v>
      </c>
      <c r="G558" s="42">
        <f t="shared" si="401"/>
        <v>9.0000000000000018</v>
      </c>
      <c r="H558" s="10">
        <v>0.50694444444444442</v>
      </c>
      <c r="I558" s="5">
        <v>0.52777777777777779</v>
      </c>
      <c r="J558" s="11">
        <f t="shared" si="402"/>
        <v>2.083333333333337E-2</v>
      </c>
      <c r="L558" s="10">
        <v>0.67361111111111116</v>
      </c>
      <c r="M558" s="5">
        <v>0.6875</v>
      </c>
      <c r="N558" s="24">
        <f t="shared" ref="N558:N562" si="407">M558-L558</f>
        <v>1.388888888888884E-2</v>
      </c>
      <c r="P558" s="10"/>
      <c r="Q558" s="5"/>
      <c r="R558" s="11">
        <f t="shared" si="403"/>
        <v>0</v>
      </c>
      <c r="U558" s="20">
        <f t="shared" si="404"/>
        <v>0.34027777777777785</v>
      </c>
      <c r="AC558" s="50">
        <f t="shared" si="405"/>
        <v>0</v>
      </c>
      <c r="AD558" s="49">
        <f t="shared" si="406"/>
        <v>0</v>
      </c>
      <c r="AE558" s="29"/>
      <c r="AF558" s="22"/>
      <c r="AH558" s="26" t="s">
        <v>20</v>
      </c>
      <c r="AI558" s="22">
        <v>9.35</v>
      </c>
    </row>
    <row r="559" spans="2:35" x14ac:dyDescent="0.25">
      <c r="B559" s="63"/>
      <c r="C559" s="1">
        <v>44945</v>
      </c>
      <c r="D559" s="10">
        <v>0.30208333333333331</v>
      </c>
      <c r="E559" s="5">
        <v>0.66666666666666663</v>
      </c>
      <c r="F559" s="11">
        <f t="shared" si="400"/>
        <v>0.36458333333333331</v>
      </c>
      <c r="G559" s="42">
        <f t="shared" si="401"/>
        <v>8.75</v>
      </c>
      <c r="H559" s="10">
        <v>0.47916666666666669</v>
      </c>
      <c r="I559" s="5">
        <v>0.52777777777777779</v>
      </c>
      <c r="J559" s="11">
        <f t="shared" si="402"/>
        <v>4.8611111111111105E-2</v>
      </c>
      <c r="L559" s="10">
        <v>0.4375</v>
      </c>
      <c r="M559" s="5">
        <v>0.4513888888888889</v>
      </c>
      <c r="N559" s="11">
        <f t="shared" si="407"/>
        <v>1.3888888888888895E-2</v>
      </c>
      <c r="P559" s="10"/>
      <c r="Q559" s="5"/>
      <c r="R559" s="11">
        <f t="shared" si="403"/>
        <v>0</v>
      </c>
      <c r="U559" s="20">
        <f t="shared" si="404"/>
        <v>0.30208333333333331</v>
      </c>
      <c r="AC559" s="50">
        <f t="shared" si="405"/>
        <v>0</v>
      </c>
      <c r="AD559" s="49">
        <f t="shared" si="406"/>
        <v>0</v>
      </c>
      <c r="AE559" s="29"/>
      <c r="AF559" s="22"/>
      <c r="AH559" s="26"/>
      <c r="AI559" s="22"/>
    </row>
    <row r="560" spans="2:35" ht="15.75" thickBot="1" x14ac:dyDescent="0.3">
      <c r="B560" s="63"/>
      <c r="C560" s="1">
        <v>44946</v>
      </c>
      <c r="D560" s="10">
        <v>0.54166666666666663</v>
      </c>
      <c r="E560" s="5">
        <v>0.86458333333333337</v>
      </c>
      <c r="F560" s="11">
        <f t="shared" si="400"/>
        <v>0.32291666666666674</v>
      </c>
      <c r="G560" s="42">
        <f t="shared" si="401"/>
        <v>7.7500000000000018</v>
      </c>
      <c r="H560" s="10"/>
      <c r="I560" s="5"/>
      <c r="J560" s="11">
        <f t="shared" si="402"/>
        <v>0</v>
      </c>
      <c r="L560" s="10">
        <v>0.8125</v>
      </c>
      <c r="M560" s="5">
        <v>0.82638888888888884</v>
      </c>
      <c r="N560" s="11">
        <f t="shared" si="407"/>
        <v>1.388888888888884E-2</v>
      </c>
      <c r="P560" s="10"/>
      <c r="Q560" s="5"/>
      <c r="R560" s="11">
        <f t="shared" si="403"/>
        <v>0</v>
      </c>
      <c r="U560" s="20">
        <f t="shared" si="404"/>
        <v>0.3090277777777779</v>
      </c>
      <c r="AC560" s="50">
        <f t="shared" si="405"/>
        <v>0</v>
      </c>
      <c r="AD560" s="49">
        <f t="shared" si="406"/>
        <v>0</v>
      </c>
      <c r="AE560" s="29"/>
      <c r="AF560" s="22"/>
      <c r="AH560" s="26"/>
      <c r="AI560" s="22"/>
    </row>
    <row r="561" spans="2:35" ht="15.75" thickBot="1" x14ac:dyDescent="0.3">
      <c r="B561" s="63"/>
      <c r="C561" s="1">
        <v>44947</v>
      </c>
      <c r="D561" s="10"/>
      <c r="E561" s="5"/>
      <c r="F561" s="24">
        <f t="shared" si="400"/>
        <v>0</v>
      </c>
      <c r="G561" s="42">
        <f t="shared" si="401"/>
        <v>0</v>
      </c>
      <c r="H561" s="10"/>
      <c r="I561" s="5"/>
      <c r="J561" s="11">
        <f t="shared" si="402"/>
        <v>0</v>
      </c>
      <c r="L561" s="10"/>
      <c r="M561" s="5"/>
      <c r="N561" s="11">
        <f t="shared" si="407"/>
        <v>0</v>
      </c>
      <c r="P561" s="10"/>
      <c r="Q561" s="5"/>
      <c r="R561" s="11">
        <f t="shared" si="403"/>
        <v>0</v>
      </c>
      <c r="U561" s="20">
        <f t="shared" si="404"/>
        <v>0</v>
      </c>
      <c r="X561" s="65" t="s">
        <v>14</v>
      </c>
      <c r="Y561" s="66"/>
      <c r="Z561" s="66"/>
      <c r="AA561" s="67"/>
      <c r="AC561" s="50">
        <f t="shared" si="405"/>
        <v>0</v>
      </c>
      <c r="AD561" s="49">
        <f t="shared" si="406"/>
        <v>0</v>
      </c>
      <c r="AE561" s="29"/>
      <c r="AF561" s="22"/>
      <c r="AH561" s="26"/>
      <c r="AI561" s="22"/>
    </row>
    <row r="562" spans="2:35" ht="15.75" thickBot="1" x14ac:dyDescent="0.3">
      <c r="B562" s="64"/>
      <c r="C562" s="53">
        <v>44948</v>
      </c>
      <c r="D562" s="12"/>
      <c r="E562" s="6"/>
      <c r="F562" s="13">
        <f t="shared" si="400"/>
        <v>0</v>
      </c>
      <c r="G562" s="42">
        <f t="shared" si="401"/>
        <v>0</v>
      </c>
      <c r="H562" s="12"/>
      <c r="I562" s="6"/>
      <c r="J562" s="13">
        <f t="shared" si="402"/>
        <v>0</v>
      </c>
      <c r="L562" s="12"/>
      <c r="M562" s="6"/>
      <c r="N562" s="13">
        <f t="shared" si="407"/>
        <v>0</v>
      </c>
      <c r="P562" s="12"/>
      <c r="Q562" s="6"/>
      <c r="R562" s="13">
        <f t="shared" si="403"/>
        <v>0</v>
      </c>
      <c r="U562" s="20">
        <f t="shared" si="404"/>
        <v>0</v>
      </c>
      <c r="V562" s="37" t="s">
        <v>16</v>
      </c>
      <c r="X562" s="19">
        <v>1.25</v>
      </c>
      <c r="Y562" s="30">
        <v>1.5</v>
      </c>
      <c r="Z562" s="31" t="s">
        <v>13</v>
      </c>
      <c r="AA562" s="15" t="s">
        <v>11</v>
      </c>
      <c r="AC562" s="51">
        <f t="shared" si="405"/>
        <v>0</v>
      </c>
      <c r="AD562" s="52">
        <f t="shared" si="406"/>
        <v>0</v>
      </c>
      <c r="AE562" s="33"/>
      <c r="AF562" s="34"/>
      <c r="AH562" s="27"/>
      <c r="AI562" s="23"/>
    </row>
    <row r="563" spans="2:35" ht="15.75" thickBot="1" x14ac:dyDescent="0.3">
      <c r="T563" s="17" t="s">
        <v>12</v>
      </c>
      <c r="U563" s="28">
        <f>U556+U557+U558+U559+U560+U561+U562</f>
        <v>1.697916666666667</v>
      </c>
      <c r="V563" s="38">
        <f>U563*24</f>
        <v>40.750000000000007</v>
      </c>
      <c r="X563" s="41">
        <f>IF(V563&lt;35.01,0,IF(AND(V563&gt;35,V563&lt;43.01),V563-35,IF(V563&gt;43,8)))</f>
        <v>5.7500000000000071</v>
      </c>
      <c r="Y563" s="40">
        <f>MAX(V563-43,0)</f>
        <v>0</v>
      </c>
      <c r="Z563" s="35">
        <v>12.09</v>
      </c>
      <c r="AA563" s="36"/>
    </row>
    <row r="564" spans="2:35" ht="15.75" thickBot="1" x14ac:dyDescent="0.3"/>
    <row r="565" spans="2:35" ht="15.75" thickBot="1" x14ac:dyDescent="0.3">
      <c r="C565" s="60" t="s">
        <v>1</v>
      </c>
      <c r="D565" s="61"/>
      <c r="E565" s="61"/>
      <c r="F565" s="68"/>
      <c r="H565" s="60" t="s">
        <v>6</v>
      </c>
      <c r="I565" s="61"/>
      <c r="J565" s="68"/>
      <c r="L565" s="60" t="s">
        <v>7</v>
      </c>
      <c r="M565" s="61"/>
      <c r="N565" s="68"/>
      <c r="P565" s="60" t="s">
        <v>7</v>
      </c>
      <c r="Q565" s="61"/>
      <c r="R565" s="68"/>
      <c r="U565" s="17" t="s">
        <v>8</v>
      </c>
      <c r="AC565" s="60" t="s">
        <v>17</v>
      </c>
      <c r="AD565" s="61"/>
      <c r="AE565" s="61"/>
      <c r="AF565" s="68"/>
      <c r="AH565" s="60" t="s">
        <v>9</v>
      </c>
      <c r="AI565" s="68"/>
    </row>
    <row r="566" spans="2:35" ht="15.75" thickBot="1" x14ac:dyDescent="0.3">
      <c r="C566" s="4" t="s">
        <v>0</v>
      </c>
      <c r="D566" s="14" t="s">
        <v>2</v>
      </c>
      <c r="E566" s="14" t="s">
        <v>3</v>
      </c>
      <c r="F566" s="15" t="s">
        <v>4</v>
      </c>
      <c r="H566" s="16" t="s">
        <v>2</v>
      </c>
      <c r="I566" s="14" t="s">
        <v>3</v>
      </c>
      <c r="J566" s="15" t="s">
        <v>4</v>
      </c>
      <c r="L566" s="16" t="s">
        <v>2</v>
      </c>
      <c r="M566" s="14" t="s">
        <v>3</v>
      </c>
      <c r="N566" s="15" t="s">
        <v>4</v>
      </c>
      <c r="P566" s="16" t="s">
        <v>2</v>
      </c>
      <c r="Q566" s="14" t="s">
        <v>3</v>
      </c>
      <c r="R566" s="15" t="s">
        <v>4</v>
      </c>
      <c r="U566" s="39" t="s">
        <v>15</v>
      </c>
      <c r="AC566" s="45">
        <v>0.75</v>
      </c>
      <c r="AD566" s="46">
        <v>1</v>
      </c>
      <c r="AE566" s="47" t="s">
        <v>13</v>
      </c>
      <c r="AF566" s="48" t="s">
        <v>11</v>
      </c>
      <c r="AH566" s="18" t="s">
        <v>10</v>
      </c>
      <c r="AI566" s="3" t="s">
        <v>11</v>
      </c>
    </row>
    <row r="567" spans="2:35" x14ac:dyDescent="0.25">
      <c r="B567" s="62" t="s">
        <v>70</v>
      </c>
      <c r="C567" s="1">
        <v>44949</v>
      </c>
      <c r="D567" s="7">
        <v>0.27083333333333331</v>
      </c>
      <c r="E567" s="8">
        <v>0.71875</v>
      </c>
      <c r="F567" s="9">
        <f>E567-D567</f>
        <v>0.44791666666666669</v>
      </c>
      <c r="G567" s="42">
        <f>F567*24</f>
        <v>10.75</v>
      </c>
      <c r="H567" s="7">
        <v>0.56944444444444442</v>
      </c>
      <c r="I567" s="8">
        <v>0.59375</v>
      </c>
      <c r="J567" s="9">
        <f>I567-H567</f>
        <v>2.430555555555558E-2</v>
      </c>
      <c r="L567" s="7">
        <v>0.67708333333333337</v>
      </c>
      <c r="M567" s="8">
        <v>0.69097222222222221</v>
      </c>
      <c r="N567" s="9">
        <f>M567-L567</f>
        <v>1.388888888888884E-2</v>
      </c>
      <c r="P567" s="7"/>
      <c r="Q567" s="8"/>
      <c r="R567" s="9">
        <f>Q567-P567</f>
        <v>0</v>
      </c>
      <c r="U567" s="20">
        <f>F567-J567-N567-R567</f>
        <v>0.40972222222222227</v>
      </c>
      <c r="AC567" s="43">
        <f>IF(G567&lt;12.01,0,IF(AND(G567&gt;12,G567&lt;13.01),G567-12,IF(G567&gt;3,1)))</f>
        <v>0</v>
      </c>
      <c r="AD567" s="44">
        <f>MAX(G567-13,0)</f>
        <v>0</v>
      </c>
      <c r="AE567" s="32"/>
      <c r="AF567" s="21"/>
      <c r="AH567" s="25" t="s">
        <v>20</v>
      </c>
      <c r="AI567" s="21">
        <v>9.35</v>
      </c>
    </row>
    <row r="568" spans="2:35" x14ac:dyDescent="0.25">
      <c r="B568" s="63"/>
      <c r="C568" s="1">
        <v>44950</v>
      </c>
      <c r="D568" s="10">
        <v>0.33333333333333331</v>
      </c>
      <c r="E568" s="5">
        <v>0.71875</v>
      </c>
      <c r="F568" s="11">
        <f t="shared" ref="F568:F573" si="408">E568-D568</f>
        <v>0.38541666666666669</v>
      </c>
      <c r="G568" s="42">
        <f t="shared" ref="G568:G573" si="409">F568*24</f>
        <v>9.25</v>
      </c>
      <c r="H568" s="10"/>
      <c r="I568" s="5"/>
      <c r="J568" s="11">
        <f t="shared" ref="J568:J573" si="410">I568-H568</f>
        <v>0</v>
      </c>
      <c r="L568" s="10">
        <v>0.39583333333333331</v>
      </c>
      <c r="M568" s="5">
        <v>0.40972222222222221</v>
      </c>
      <c r="N568" s="11">
        <f>M568-L568</f>
        <v>1.3888888888888895E-2</v>
      </c>
      <c r="P568" s="10"/>
      <c r="Q568" s="5"/>
      <c r="R568" s="11">
        <f t="shared" ref="R568:R573" si="411">Q568-P568</f>
        <v>0</v>
      </c>
      <c r="U568" s="20">
        <f t="shared" ref="U568:U573" si="412">F568-J568-N568-R568</f>
        <v>0.37152777777777779</v>
      </c>
      <c r="AC568" s="50">
        <f t="shared" ref="AC568:AC573" si="413">IF(G568&lt;12.01,0,IF(AND(G568&gt;12,G568&lt;13.01),G568-12,IF(G568&gt;3,1)))</f>
        <v>0</v>
      </c>
      <c r="AD568" s="49">
        <f t="shared" ref="AD568:AD573" si="414">MAX(G568-13,0)</f>
        <v>0</v>
      </c>
      <c r="AE568" s="29"/>
      <c r="AF568" s="22"/>
      <c r="AH568" s="26"/>
      <c r="AI568" s="22"/>
    </row>
    <row r="569" spans="2:35" x14ac:dyDescent="0.25">
      <c r="B569" s="63"/>
      <c r="C569" s="1">
        <v>44951</v>
      </c>
      <c r="D569" s="10">
        <v>0.51041666666666663</v>
      </c>
      <c r="E569" s="5">
        <v>0.83333333333333337</v>
      </c>
      <c r="F569" s="11">
        <f t="shared" si="408"/>
        <v>0.32291666666666674</v>
      </c>
      <c r="G569" s="42">
        <f t="shared" si="409"/>
        <v>7.7500000000000018</v>
      </c>
      <c r="H569" s="10"/>
      <c r="I569" s="5"/>
      <c r="J569" s="11">
        <f t="shared" si="410"/>
        <v>0</v>
      </c>
      <c r="L569" s="10">
        <v>0.6875</v>
      </c>
      <c r="M569" s="5">
        <v>0.70138888888888884</v>
      </c>
      <c r="N569" s="24">
        <f t="shared" ref="N569:N573" si="415">M569-L569</f>
        <v>1.388888888888884E-2</v>
      </c>
      <c r="P569" s="10"/>
      <c r="Q569" s="5"/>
      <c r="R569" s="11">
        <f t="shared" si="411"/>
        <v>0</v>
      </c>
      <c r="U569" s="20">
        <f t="shared" si="412"/>
        <v>0.3090277777777779</v>
      </c>
      <c r="AC569" s="50">
        <f t="shared" si="413"/>
        <v>0</v>
      </c>
      <c r="AD569" s="49">
        <f t="shared" si="414"/>
        <v>0</v>
      </c>
      <c r="AE569" s="29"/>
      <c r="AF569" s="22"/>
      <c r="AH569" s="26"/>
      <c r="AI569" s="22"/>
    </row>
    <row r="570" spans="2:35" x14ac:dyDescent="0.25">
      <c r="B570" s="63"/>
      <c r="C570" s="1">
        <v>44952</v>
      </c>
      <c r="D570" s="10"/>
      <c r="E570" s="5"/>
      <c r="F570" s="11">
        <f t="shared" si="408"/>
        <v>0</v>
      </c>
      <c r="G570" s="42">
        <f t="shared" si="409"/>
        <v>0</v>
      </c>
      <c r="H570" s="10"/>
      <c r="I570" s="5"/>
      <c r="J570" s="11">
        <f t="shared" si="410"/>
        <v>0</v>
      </c>
      <c r="L570" s="10"/>
      <c r="M570" s="5"/>
      <c r="N570" s="11">
        <f t="shared" si="415"/>
        <v>0</v>
      </c>
      <c r="P570" s="10"/>
      <c r="Q570" s="5"/>
      <c r="R570" s="11">
        <f t="shared" si="411"/>
        <v>0</v>
      </c>
      <c r="U570" s="20">
        <f t="shared" si="412"/>
        <v>0</v>
      </c>
      <c r="AC570" s="50">
        <f t="shared" si="413"/>
        <v>0</v>
      </c>
      <c r="AD570" s="49">
        <f t="shared" si="414"/>
        <v>0</v>
      </c>
      <c r="AE570" s="29"/>
      <c r="AF570" s="22"/>
      <c r="AH570" s="26"/>
      <c r="AI570" s="22"/>
    </row>
    <row r="571" spans="2:35" ht="15.75" thickBot="1" x14ac:dyDescent="0.3">
      <c r="B571" s="63"/>
      <c r="C571" s="1">
        <v>44953</v>
      </c>
      <c r="D571" s="10">
        <v>0.51041666666666663</v>
      </c>
      <c r="E571" s="5">
        <v>0.83333333333333337</v>
      </c>
      <c r="F571" s="11">
        <f t="shared" si="408"/>
        <v>0.32291666666666674</v>
      </c>
      <c r="G571" s="42">
        <f t="shared" si="409"/>
        <v>7.7500000000000018</v>
      </c>
      <c r="H571" s="10"/>
      <c r="I571" s="5"/>
      <c r="J571" s="11">
        <f t="shared" si="410"/>
        <v>0</v>
      </c>
      <c r="L571" s="10">
        <v>0.65277777777777779</v>
      </c>
      <c r="M571" s="5">
        <v>0.66666666666666663</v>
      </c>
      <c r="N571" s="11">
        <f t="shared" si="415"/>
        <v>1.388888888888884E-2</v>
      </c>
      <c r="P571" s="10"/>
      <c r="Q571" s="5"/>
      <c r="R571" s="11">
        <f t="shared" si="411"/>
        <v>0</v>
      </c>
      <c r="U571" s="20">
        <f t="shared" si="412"/>
        <v>0.3090277777777779</v>
      </c>
      <c r="AC571" s="50">
        <f t="shared" si="413"/>
        <v>0</v>
      </c>
      <c r="AD571" s="49">
        <f t="shared" si="414"/>
        <v>0</v>
      </c>
      <c r="AE571" s="29"/>
      <c r="AF571" s="22"/>
      <c r="AH571" s="26"/>
      <c r="AI571" s="22"/>
    </row>
    <row r="572" spans="2:35" ht="15.75" thickBot="1" x14ac:dyDescent="0.3">
      <c r="B572" s="63"/>
      <c r="C572" s="1">
        <v>44954</v>
      </c>
      <c r="D572" s="10">
        <v>0.33333333333333331</v>
      </c>
      <c r="E572" s="5">
        <v>0.79166666666666663</v>
      </c>
      <c r="F572" s="24">
        <f t="shared" si="408"/>
        <v>0.45833333333333331</v>
      </c>
      <c r="G572" s="42">
        <f t="shared" si="409"/>
        <v>11</v>
      </c>
      <c r="H572" s="10">
        <v>0.52083333333333337</v>
      </c>
      <c r="I572" s="5">
        <v>0.56944444444444442</v>
      </c>
      <c r="J572" s="11">
        <f t="shared" si="410"/>
        <v>4.8611111111111049E-2</v>
      </c>
      <c r="L572" s="10">
        <v>0.70833333333333337</v>
      </c>
      <c r="M572" s="5">
        <v>0.72222222222222221</v>
      </c>
      <c r="N572" s="11">
        <f t="shared" si="415"/>
        <v>1.388888888888884E-2</v>
      </c>
      <c r="P572" s="10"/>
      <c r="Q572" s="5"/>
      <c r="R572" s="11">
        <f t="shared" si="411"/>
        <v>0</v>
      </c>
      <c r="U572" s="20">
        <f t="shared" si="412"/>
        <v>0.39583333333333343</v>
      </c>
      <c r="X572" s="65" t="s">
        <v>14</v>
      </c>
      <c r="Y572" s="66"/>
      <c r="Z572" s="66"/>
      <c r="AA572" s="67"/>
      <c r="AC572" s="50">
        <f t="shared" si="413"/>
        <v>0</v>
      </c>
      <c r="AD572" s="49">
        <f t="shared" si="414"/>
        <v>0</v>
      </c>
      <c r="AE572" s="29"/>
      <c r="AF572" s="22"/>
      <c r="AH572" s="26"/>
      <c r="AI572" s="22"/>
    </row>
    <row r="573" spans="2:35" ht="15.75" thickBot="1" x14ac:dyDescent="0.3">
      <c r="B573" s="64"/>
      <c r="C573" s="53">
        <v>44955</v>
      </c>
      <c r="D573" s="12"/>
      <c r="E573" s="6"/>
      <c r="F573" s="13">
        <f t="shared" si="408"/>
        <v>0</v>
      </c>
      <c r="G573" s="42">
        <f t="shared" si="409"/>
        <v>0</v>
      </c>
      <c r="H573" s="12"/>
      <c r="I573" s="6"/>
      <c r="J573" s="13">
        <f t="shared" si="410"/>
        <v>0</v>
      </c>
      <c r="L573" s="12"/>
      <c r="M573" s="6"/>
      <c r="N573" s="13">
        <f t="shared" si="415"/>
        <v>0</v>
      </c>
      <c r="P573" s="12"/>
      <c r="Q573" s="6"/>
      <c r="R573" s="13">
        <f t="shared" si="411"/>
        <v>0</v>
      </c>
      <c r="U573" s="20">
        <f t="shared" si="412"/>
        <v>0</v>
      </c>
      <c r="V573" s="37" t="s">
        <v>16</v>
      </c>
      <c r="X573" s="19">
        <v>1.25</v>
      </c>
      <c r="Y573" s="30">
        <v>1.5</v>
      </c>
      <c r="Z573" s="31" t="s">
        <v>13</v>
      </c>
      <c r="AA573" s="15" t="s">
        <v>11</v>
      </c>
      <c r="AC573" s="51">
        <f t="shared" si="413"/>
        <v>0</v>
      </c>
      <c r="AD573" s="52">
        <f t="shared" si="414"/>
        <v>0</v>
      </c>
      <c r="AE573" s="33"/>
      <c r="AF573" s="34"/>
      <c r="AH573" s="27"/>
      <c r="AI573" s="23"/>
    </row>
    <row r="574" spans="2:35" ht="15.75" thickBot="1" x14ac:dyDescent="0.3">
      <c r="T574" s="17" t="s">
        <v>12</v>
      </c>
      <c r="U574" s="28">
        <f>U567+U568+U569+U570+U571+U572+U573</f>
        <v>1.7951388888888893</v>
      </c>
      <c r="V574" s="38">
        <f>U574*24</f>
        <v>43.083333333333343</v>
      </c>
      <c r="X574" s="41">
        <f>IF(V574&lt;35.01,0,IF(AND(V574&gt;35,V574&lt;43.01),V574-35,IF(V574&gt;43,8)))</f>
        <v>8</v>
      </c>
      <c r="Y574" s="40">
        <f>MAX(V574-43,0)</f>
        <v>8.3333333333342807E-2</v>
      </c>
      <c r="Z574" s="35">
        <v>12.09</v>
      </c>
      <c r="AA574" s="36"/>
    </row>
    <row r="575" spans="2:35" ht="15.75" thickBot="1" x14ac:dyDescent="0.3"/>
    <row r="576" spans="2:35" ht="15.75" thickBot="1" x14ac:dyDescent="0.3">
      <c r="C576" s="60" t="s">
        <v>1</v>
      </c>
      <c r="D576" s="61"/>
      <c r="E576" s="61"/>
      <c r="F576" s="68"/>
      <c r="H576" s="60" t="s">
        <v>6</v>
      </c>
      <c r="I576" s="61"/>
      <c r="J576" s="68"/>
      <c r="L576" s="60" t="s">
        <v>7</v>
      </c>
      <c r="M576" s="61"/>
      <c r="N576" s="68"/>
      <c r="P576" s="60" t="s">
        <v>7</v>
      </c>
      <c r="Q576" s="61"/>
      <c r="R576" s="68"/>
      <c r="U576" s="17" t="s">
        <v>8</v>
      </c>
      <c r="AC576" s="60" t="s">
        <v>17</v>
      </c>
      <c r="AD576" s="61"/>
      <c r="AE576" s="61"/>
      <c r="AF576" s="68"/>
      <c r="AH576" s="60" t="s">
        <v>9</v>
      </c>
      <c r="AI576" s="68"/>
    </row>
    <row r="577" spans="2:35" ht="15.75" thickBot="1" x14ac:dyDescent="0.3">
      <c r="C577" s="4" t="s">
        <v>0</v>
      </c>
      <c r="D577" s="14" t="s">
        <v>2</v>
      </c>
      <c r="E577" s="14" t="s">
        <v>3</v>
      </c>
      <c r="F577" s="15" t="s">
        <v>4</v>
      </c>
      <c r="H577" s="16" t="s">
        <v>2</v>
      </c>
      <c r="I577" s="14" t="s">
        <v>3</v>
      </c>
      <c r="J577" s="15" t="s">
        <v>4</v>
      </c>
      <c r="L577" s="16" t="s">
        <v>2</v>
      </c>
      <c r="M577" s="14" t="s">
        <v>3</v>
      </c>
      <c r="N577" s="15" t="s">
        <v>4</v>
      </c>
      <c r="P577" s="16" t="s">
        <v>2</v>
      </c>
      <c r="Q577" s="14" t="s">
        <v>3</v>
      </c>
      <c r="R577" s="15" t="s">
        <v>4</v>
      </c>
      <c r="U577" s="39" t="s">
        <v>15</v>
      </c>
      <c r="AC577" s="45">
        <v>0.75</v>
      </c>
      <c r="AD577" s="46">
        <v>1</v>
      </c>
      <c r="AE577" s="47" t="s">
        <v>13</v>
      </c>
      <c r="AF577" s="48" t="s">
        <v>11</v>
      </c>
      <c r="AH577" s="18" t="s">
        <v>10</v>
      </c>
      <c r="AI577" s="3" t="s">
        <v>11</v>
      </c>
    </row>
    <row r="578" spans="2:35" x14ac:dyDescent="0.25">
      <c r="B578" s="62" t="s">
        <v>71</v>
      </c>
      <c r="C578" s="1">
        <v>44956</v>
      </c>
      <c r="D578" s="7">
        <v>0.38541666666666669</v>
      </c>
      <c r="E578" s="8">
        <v>0.78125</v>
      </c>
      <c r="F578" s="9">
        <f>E578-D578</f>
        <v>0.39583333333333331</v>
      </c>
      <c r="G578" s="42">
        <f>F578*24</f>
        <v>9.5</v>
      </c>
      <c r="H578" s="7"/>
      <c r="I578" s="8"/>
      <c r="J578" s="9">
        <f>I578-H578</f>
        <v>0</v>
      </c>
      <c r="L578" s="7">
        <v>0.52083333333333337</v>
      </c>
      <c r="M578" s="8">
        <v>0.53472222222222221</v>
      </c>
      <c r="N578" s="9">
        <f>M578-L578</f>
        <v>1.388888888888884E-2</v>
      </c>
      <c r="P578" s="7"/>
      <c r="Q578" s="8"/>
      <c r="R578" s="9">
        <f>Q578-P578</f>
        <v>0</v>
      </c>
      <c r="U578" s="20">
        <f>F578-J578-N578-R578</f>
        <v>0.38194444444444448</v>
      </c>
      <c r="AC578" s="43">
        <f>IF(G578&lt;12.01,0,IF(AND(G578&gt;12,G578&lt;13.01),G578-12,IF(G578&gt;3,1)))</f>
        <v>0</v>
      </c>
      <c r="AD578" s="44">
        <f>MAX(G578-13,0)</f>
        <v>0</v>
      </c>
      <c r="AE578" s="32"/>
      <c r="AF578" s="21"/>
      <c r="AH578" s="25"/>
      <c r="AI578" s="21"/>
    </row>
    <row r="579" spans="2:35" x14ac:dyDescent="0.25">
      <c r="B579" s="63"/>
      <c r="C579" s="1">
        <v>44957</v>
      </c>
      <c r="D579" s="10">
        <v>0.33333333333333331</v>
      </c>
      <c r="E579" s="5">
        <v>0.78125</v>
      </c>
      <c r="F579" s="11">
        <f t="shared" ref="F579:F584" si="416">E579-D579</f>
        <v>0.44791666666666669</v>
      </c>
      <c r="G579" s="42">
        <f t="shared" ref="G579:G584" si="417">F579*24</f>
        <v>10.75</v>
      </c>
      <c r="H579" s="10">
        <v>0.58333333333333337</v>
      </c>
      <c r="I579" s="5">
        <v>0.60416666666666663</v>
      </c>
      <c r="J579" s="11">
        <f t="shared" ref="J579:J584" si="418">I579-H579</f>
        <v>2.0833333333333259E-2</v>
      </c>
      <c r="L579" s="10">
        <v>0.66666666666666663</v>
      </c>
      <c r="M579" s="5">
        <v>0.68055555555555558</v>
      </c>
      <c r="N579" s="11">
        <f>M579-L579</f>
        <v>1.3888888888888951E-2</v>
      </c>
      <c r="P579" s="10"/>
      <c r="Q579" s="5"/>
      <c r="R579" s="11">
        <f t="shared" ref="R579:R584" si="419">Q579-P579</f>
        <v>0</v>
      </c>
      <c r="U579" s="20">
        <f t="shared" ref="U579:U584" si="420">F579-J579-N579-R579</f>
        <v>0.41319444444444448</v>
      </c>
      <c r="AC579" s="50">
        <f t="shared" ref="AC579:AC584" si="421">IF(G579&lt;12.01,0,IF(AND(G579&gt;12,G579&lt;13.01),G579-12,IF(G579&gt;3,1)))</f>
        <v>0</v>
      </c>
      <c r="AD579" s="49">
        <f t="shared" ref="AD579:AD584" si="422">MAX(G579-13,0)</f>
        <v>0</v>
      </c>
      <c r="AE579" s="29"/>
      <c r="AF579" s="22"/>
      <c r="AH579" s="26" t="s">
        <v>20</v>
      </c>
      <c r="AI579" s="22">
        <v>9.35</v>
      </c>
    </row>
    <row r="580" spans="2:35" x14ac:dyDescent="0.25">
      <c r="B580" s="63"/>
      <c r="C580" s="1">
        <v>44958</v>
      </c>
      <c r="D580" s="10">
        <v>0.38541666666666669</v>
      </c>
      <c r="E580" s="5">
        <v>0.86458333333333337</v>
      </c>
      <c r="F580" s="11">
        <f t="shared" si="416"/>
        <v>0.47916666666666669</v>
      </c>
      <c r="G580" s="42">
        <f t="shared" si="417"/>
        <v>11.5</v>
      </c>
      <c r="H580" s="10">
        <v>0.53472222222222221</v>
      </c>
      <c r="I580" s="5">
        <v>0.58333333333333337</v>
      </c>
      <c r="J580" s="11">
        <f t="shared" si="418"/>
        <v>4.861111111111116E-2</v>
      </c>
      <c r="L580" s="10">
        <v>0.38541666666666669</v>
      </c>
      <c r="M580" s="5">
        <v>0.39930555555555558</v>
      </c>
      <c r="N580" s="24">
        <f t="shared" ref="N580:N584" si="423">M580-L580</f>
        <v>1.3888888888888895E-2</v>
      </c>
      <c r="P580" s="10"/>
      <c r="Q580" s="5"/>
      <c r="R580" s="11">
        <f t="shared" si="419"/>
        <v>0</v>
      </c>
      <c r="U580" s="20">
        <f t="shared" si="420"/>
        <v>0.41666666666666663</v>
      </c>
      <c r="AC580" s="50">
        <f t="shared" si="421"/>
        <v>0</v>
      </c>
      <c r="AD580" s="49">
        <f t="shared" si="422"/>
        <v>0</v>
      </c>
      <c r="AE580" s="29"/>
      <c r="AF580" s="22"/>
      <c r="AH580" s="26"/>
      <c r="AI580" s="22"/>
    </row>
    <row r="581" spans="2:35" x14ac:dyDescent="0.25">
      <c r="B581" s="63"/>
      <c r="C581" s="1">
        <v>44959</v>
      </c>
      <c r="D581" s="10">
        <v>0.38541666666666669</v>
      </c>
      <c r="E581" s="5">
        <v>0.73958333333333337</v>
      </c>
      <c r="F581" s="11">
        <f t="shared" si="416"/>
        <v>0.35416666666666669</v>
      </c>
      <c r="G581" s="42">
        <f t="shared" si="417"/>
        <v>8.5</v>
      </c>
      <c r="H581" s="10">
        <v>0.51041666666666663</v>
      </c>
      <c r="I581" s="5">
        <v>0.54166666666666663</v>
      </c>
      <c r="J581" s="11">
        <f t="shared" si="418"/>
        <v>3.125E-2</v>
      </c>
      <c r="L581" s="10">
        <v>0.625</v>
      </c>
      <c r="M581" s="5">
        <v>0.63888888888888884</v>
      </c>
      <c r="N581" s="11">
        <f t="shared" si="423"/>
        <v>1.388888888888884E-2</v>
      </c>
      <c r="P581" s="10"/>
      <c r="Q581" s="5"/>
      <c r="R581" s="11">
        <f t="shared" si="419"/>
        <v>0</v>
      </c>
      <c r="U581" s="20">
        <f t="shared" si="420"/>
        <v>0.30902777777777785</v>
      </c>
      <c r="AC581" s="50">
        <f t="shared" si="421"/>
        <v>0</v>
      </c>
      <c r="AD581" s="49">
        <f t="shared" si="422"/>
        <v>0</v>
      </c>
      <c r="AE581" s="29"/>
      <c r="AF581" s="22"/>
      <c r="AH581" s="26" t="s">
        <v>20</v>
      </c>
      <c r="AI581" s="22">
        <v>9.35</v>
      </c>
    </row>
    <row r="582" spans="2:35" ht="15.75" thickBot="1" x14ac:dyDescent="0.3">
      <c r="B582" s="63"/>
      <c r="C582" s="1">
        <v>44960</v>
      </c>
      <c r="D582" s="10">
        <v>0.39583333333333331</v>
      </c>
      <c r="E582" s="5">
        <v>0.72916666666666663</v>
      </c>
      <c r="F582" s="11">
        <f t="shared" si="416"/>
        <v>0.33333333333333331</v>
      </c>
      <c r="G582" s="42">
        <f t="shared" si="417"/>
        <v>8</v>
      </c>
      <c r="H582" s="10">
        <v>0.49305555555555558</v>
      </c>
      <c r="I582" s="5">
        <v>0.51388888888888884</v>
      </c>
      <c r="J582" s="11">
        <f t="shared" si="418"/>
        <v>2.0833333333333259E-2</v>
      </c>
      <c r="L582" s="10">
        <v>0.65972222222222221</v>
      </c>
      <c r="M582" s="5">
        <v>0.67361111111111116</v>
      </c>
      <c r="N582" s="11">
        <f t="shared" si="423"/>
        <v>1.3888888888888951E-2</v>
      </c>
      <c r="P582" s="10"/>
      <c r="Q582" s="5"/>
      <c r="R582" s="11">
        <f t="shared" si="419"/>
        <v>0</v>
      </c>
      <c r="U582" s="20">
        <f t="shared" si="420"/>
        <v>0.2986111111111111</v>
      </c>
      <c r="AC582" s="50">
        <f t="shared" si="421"/>
        <v>0</v>
      </c>
      <c r="AD582" s="49">
        <f t="shared" si="422"/>
        <v>0</v>
      </c>
      <c r="AE582" s="29"/>
      <c r="AF582" s="22"/>
      <c r="AH582" s="26" t="s">
        <v>19</v>
      </c>
      <c r="AI582" s="22">
        <v>15.2</v>
      </c>
    </row>
    <row r="583" spans="2:35" ht="15.75" thickBot="1" x14ac:dyDescent="0.3">
      <c r="B583" s="63"/>
      <c r="C583" s="1">
        <v>44961</v>
      </c>
      <c r="D583" s="10"/>
      <c r="E583" s="5"/>
      <c r="F583" s="24">
        <f t="shared" si="416"/>
        <v>0</v>
      </c>
      <c r="G583" s="42">
        <f t="shared" si="417"/>
        <v>0</v>
      </c>
      <c r="H583" s="10"/>
      <c r="I583" s="5"/>
      <c r="J583" s="11">
        <f t="shared" si="418"/>
        <v>0</v>
      </c>
      <c r="L583" s="10"/>
      <c r="M583" s="5"/>
      <c r="N583" s="11">
        <f t="shared" si="423"/>
        <v>0</v>
      </c>
      <c r="P583" s="10"/>
      <c r="Q583" s="5"/>
      <c r="R583" s="11">
        <f t="shared" si="419"/>
        <v>0</v>
      </c>
      <c r="U583" s="20">
        <f t="shared" si="420"/>
        <v>0</v>
      </c>
      <c r="X583" s="65" t="s">
        <v>14</v>
      </c>
      <c r="Y583" s="66"/>
      <c r="Z583" s="66"/>
      <c r="AA583" s="67"/>
      <c r="AC583" s="50">
        <f t="shared" si="421"/>
        <v>0</v>
      </c>
      <c r="AD583" s="49">
        <f t="shared" si="422"/>
        <v>0</v>
      </c>
      <c r="AE583" s="29"/>
      <c r="AF583" s="22"/>
      <c r="AH583" s="26"/>
      <c r="AI583" s="22"/>
    </row>
    <row r="584" spans="2:35" ht="15.75" thickBot="1" x14ac:dyDescent="0.3">
      <c r="B584" s="64"/>
      <c r="C584" s="53">
        <v>44962</v>
      </c>
      <c r="D584" s="12"/>
      <c r="E584" s="6"/>
      <c r="F584" s="13">
        <f t="shared" si="416"/>
        <v>0</v>
      </c>
      <c r="G584" s="42">
        <f t="shared" si="417"/>
        <v>0</v>
      </c>
      <c r="H584" s="12"/>
      <c r="I584" s="6"/>
      <c r="J584" s="13">
        <f t="shared" si="418"/>
        <v>0</v>
      </c>
      <c r="L584" s="12"/>
      <c r="M584" s="6"/>
      <c r="N584" s="13">
        <f t="shared" si="423"/>
        <v>0</v>
      </c>
      <c r="P584" s="12"/>
      <c r="Q584" s="6"/>
      <c r="R584" s="13">
        <f t="shared" si="419"/>
        <v>0</v>
      </c>
      <c r="U584" s="20">
        <f t="shared" si="420"/>
        <v>0</v>
      </c>
      <c r="V584" s="37" t="s">
        <v>16</v>
      </c>
      <c r="X584" s="19">
        <v>1.25</v>
      </c>
      <c r="Y584" s="30">
        <v>1.5</v>
      </c>
      <c r="Z584" s="31" t="s">
        <v>13</v>
      </c>
      <c r="AA584" s="15" t="s">
        <v>11</v>
      </c>
      <c r="AC584" s="51">
        <f t="shared" si="421"/>
        <v>0</v>
      </c>
      <c r="AD584" s="52">
        <f t="shared" si="422"/>
        <v>0</v>
      </c>
      <c r="AE584" s="33"/>
      <c r="AF584" s="34"/>
      <c r="AH584" s="27"/>
      <c r="AI584" s="23"/>
    </row>
    <row r="585" spans="2:35" ht="15.75" thickBot="1" x14ac:dyDescent="0.3">
      <c r="T585" s="17" t="s">
        <v>12</v>
      </c>
      <c r="U585" s="28">
        <f>U578+U579+U580+U581+U582+U583+U584</f>
        <v>1.8194444444444446</v>
      </c>
      <c r="V585" s="38">
        <f>U585*24</f>
        <v>43.666666666666671</v>
      </c>
      <c r="X585" s="41">
        <f>IF(V585&lt;35.01,0,IF(AND(V585&gt;35,V585&lt;43.01),V585-35,IF(V585&gt;43,8)))</f>
        <v>8</v>
      </c>
      <c r="Y585" s="40">
        <f>MAX(V585-43,0)</f>
        <v>0.6666666666666714</v>
      </c>
      <c r="Z585" s="35">
        <v>12.09</v>
      </c>
      <c r="AA585" s="36"/>
    </row>
    <row r="586" spans="2:35" ht="15.75" thickBot="1" x14ac:dyDescent="0.3"/>
    <row r="587" spans="2:35" ht="15.75" thickBot="1" x14ac:dyDescent="0.3">
      <c r="C587" s="60" t="s">
        <v>1</v>
      </c>
      <c r="D587" s="61"/>
      <c r="E587" s="61"/>
      <c r="F587" s="68"/>
      <c r="H587" s="60" t="s">
        <v>6</v>
      </c>
      <c r="I587" s="61"/>
      <c r="J587" s="68"/>
      <c r="L587" s="60" t="s">
        <v>7</v>
      </c>
      <c r="M587" s="61"/>
      <c r="N587" s="68"/>
      <c r="P587" s="60" t="s">
        <v>7</v>
      </c>
      <c r="Q587" s="61"/>
      <c r="R587" s="68"/>
      <c r="U587" s="17" t="s">
        <v>8</v>
      </c>
      <c r="AC587" s="60" t="s">
        <v>17</v>
      </c>
      <c r="AD587" s="61"/>
      <c r="AE587" s="61"/>
      <c r="AF587" s="68"/>
      <c r="AH587" s="60" t="s">
        <v>9</v>
      </c>
      <c r="AI587" s="68"/>
    </row>
    <row r="588" spans="2:35" ht="15.75" thickBot="1" x14ac:dyDescent="0.3">
      <c r="C588" s="4" t="s">
        <v>0</v>
      </c>
      <c r="D588" s="14" t="s">
        <v>2</v>
      </c>
      <c r="E588" s="14" t="s">
        <v>3</v>
      </c>
      <c r="F588" s="15" t="s">
        <v>4</v>
      </c>
      <c r="H588" s="16" t="s">
        <v>2</v>
      </c>
      <c r="I588" s="14" t="s">
        <v>3</v>
      </c>
      <c r="J588" s="15" t="s">
        <v>4</v>
      </c>
      <c r="L588" s="16" t="s">
        <v>2</v>
      </c>
      <c r="M588" s="14" t="s">
        <v>3</v>
      </c>
      <c r="N588" s="15" t="s">
        <v>4</v>
      </c>
      <c r="P588" s="16" t="s">
        <v>2</v>
      </c>
      <c r="Q588" s="14" t="s">
        <v>3</v>
      </c>
      <c r="R588" s="15" t="s">
        <v>4</v>
      </c>
      <c r="U588" s="39" t="s">
        <v>15</v>
      </c>
      <c r="AC588" s="45">
        <v>0.75</v>
      </c>
      <c r="AD588" s="46">
        <v>1</v>
      </c>
      <c r="AE588" s="47" t="s">
        <v>13</v>
      </c>
      <c r="AF588" s="48" t="s">
        <v>11</v>
      </c>
      <c r="AH588" s="18" t="s">
        <v>10</v>
      </c>
      <c r="AI588" s="3" t="s">
        <v>11</v>
      </c>
    </row>
    <row r="589" spans="2:35" x14ac:dyDescent="0.25">
      <c r="B589" s="62" t="s">
        <v>72</v>
      </c>
      <c r="C589" s="1">
        <v>44963</v>
      </c>
      <c r="D589" s="7">
        <v>0.27083333333333331</v>
      </c>
      <c r="E589" s="8">
        <v>0.70833333333333337</v>
      </c>
      <c r="F589" s="9">
        <f>E589-D589</f>
        <v>0.43750000000000006</v>
      </c>
      <c r="G589" s="42">
        <f>F589*24</f>
        <v>10.500000000000002</v>
      </c>
      <c r="H589" s="7">
        <v>0.52083333333333337</v>
      </c>
      <c r="I589" s="8">
        <v>0.56944444444444442</v>
      </c>
      <c r="J589" s="9">
        <f>I589-H589</f>
        <v>4.8611111111111049E-2</v>
      </c>
      <c r="L589" s="7">
        <v>0.61458333333333337</v>
      </c>
      <c r="M589" s="8">
        <v>0.62847222222222221</v>
      </c>
      <c r="N589" s="9">
        <f>M589-L589</f>
        <v>1.388888888888884E-2</v>
      </c>
      <c r="P589" s="7"/>
      <c r="Q589" s="8"/>
      <c r="R589" s="9">
        <f>Q589-P589</f>
        <v>0</v>
      </c>
      <c r="U589" s="20">
        <f>F589-J589-N589-R589</f>
        <v>0.37500000000000017</v>
      </c>
      <c r="AC589" s="43">
        <f>IF(G589&lt;12.01,0,IF(AND(G589&gt;12,G589&lt;13.01),G589-12,IF(G589&gt;3,1)))</f>
        <v>0</v>
      </c>
      <c r="AD589" s="44">
        <f>MAX(G589-13,0)</f>
        <v>0</v>
      </c>
      <c r="AE589" s="32"/>
      <c r="AF589" s="21"/>
      <c r="AH589" s="25"/>
      <c r="AI589" s="21"/>
    </row>
    <row r="590" spans="2:35" x14ac:dyDescent="0.25">
      <c r="B590" s="63"/>
      <c r="C590" s="1">
        <v>44964</v>
      </c>
      <c r="D590" s="10">
        <v>0.375</v>
      </c>
      <c r="E590" s="5">
        <v>0.76041666666666663</v>
      </c>
      <c r="F590" s="11">
        <f t="shared" ref="F590:F595" si="424">E590-D590</f>
        <v>0.38541666666666663</v>
      </c>
      <c r="G590" s="42">
        <f t="shared" ref="G590:G595" si="425">F590*24</f>
        <v>9.25</v>
      </c>
      <c r="H590" s="10">
        <v>0.51388888888888884</v>
      </c>
      <c r="I590" s="5">
        <v>0.5625</v>
      </c>
      <c r="J590" s="11">
        <f t="shared" ref="J590:J595" si="426">I590-H590</f>
        <v>4.861111111111116E-2</v>
      </c>
      <c r="L590" s="10"/>
      <c r="M590" s="5"/>
      <c r="N590" s="11">
        <f>M590-L590</f>
        <v>0</v>
      </c>
      <c r="P590" s="10"/>
      <c r="Q590" s="5"/>
      <c r="R590" s="11">
        <f t="shared" ref="R590:R595" si="427">Q590-P590</f>
        <v>0</v>
      </c>
      <c r="U590" s="20">
        <f t="shared" ref="U590:U595" si="428">F590-J590-N590-R590</f>
        <v>0.33680555555555547</v>
      </c>
      <c r="AC590" s="50">
        <f t="shared" ref="AC590:AC595" si="429">IF(G590&lt;12.01,0,IF(AND(G590&gt;12,G590&lt;13.01),G590-12,IF(G590&gt;3,1)))</f>
        <v>0</v>
      </c>
      <c r="AD590" s="49">
        <f t="shared" ref="AD590:AD595" si="430">MAX(G590-13,0)</f>
        <v>0</v>
      </c>
      <c r="AE590" s="29"/>
      <c r="AF590" s="22"/>
      <c r="AH590" s="26"/>
      <c r="AI590" s="22"/>
    </row>
    <row r="591" spans="2:35" x14ac:dyDescent="0.25">
      <c r="B591" s="63"/>
      <c r="C591" s="1">
        <v>44965</v>
      </c>
      <c r="D591" s="10">
        <v>0.40625</v>
      </c>
      <c r="E591" s="5">
        <v>0.83333333333333337</v>
      </c>
      <c r="F591" s="11">
        <f t="shared" si="424"/>
        <v>0.42708333333333337</v>
      </c>
      <c r="G591" s="42">
        <f t="shared" si="425"/>
        <v>10.25</v>
      </c>
      <c r="H591" s="10">
        <v>0.56944444444444442</v>
      </c>
      <c r="I591" s="5">
        <v>0.60416666666666663</v>
      </c>
      <c r="J591" s="11">
        <f t="shared" si="426"/>
        <v>3.472222222222221E-2</v>
      </c>
      <c r="L591" s="10">
        <v>0.72916666666666663</v>
      </c>
      <c r="M591" s="5">
        <v>0.74305555555555558</v>
      </c>
      <c r="N591" s="24">
        <f t="shared" ref="N591:N595" si="431">M591-L591</f>
        <v>1.3888888888888951E-2</v>
      </c>
      <c r="P591" s="10"/>
      <c r="Q591" s="5"/>
      <c r="R591" s="11">
        <f t="shared" si="427"/>
        <v>0</v>
      </c>
      <c r="U591" s="20">
        <f t="shared" si="428"/>
        <v>0.37847222222222221</v>
      </c>
      <c r="AC591" s="50">
        <f t="shared" si="429"/>
        <v>0</v>
      </c>
      <c r="AD591" s="49">
        <f t="shared" si="430"/>
        <v>0</v>
      </c>
      <c r="AE591" s="29"/>
      <c r="AF591" s="22"/>
      <c r="AH591" s="26" t="s">
        <v>20</v>
      </c>
      <c r="AI591" s="22">
        <v>9.35</v>
      </c>
    </row>
    <row r="592" spans="2:35" x14ac:dyDescent="0.25">
      <c r="B592" s="63"/>
      <c r="C592" s="1">
        <v>44966</v>
      </c>
      <c r="D592" s="10">
        <v>0.39583333333333331</v>
      </c>
      <c r="E592" s="5">
        <v>0.79166666666666663</v>
      </c>
      <c r="F592" s="11">
        <f t="shared" si="424"/>
        <v>0.39583333333333331</v>
      </c>
      <c r="G592" s="42">
        <f t="shared" si="425"/>
        <v>9.5</v>
      </c>
      <c r="H592" s="10">
        <v>0.46875</v>
      </c>
      <c r="I592" s="5">
        <v>0.49305555555555558</v>
      </c>
      <c r="J592" s="11">
        <f t="shared" si="426"/>
        <v>2.430555555555558E-2</v>
      </c>
      <c r="L592" s="10">
        <v>0.72916666666666663</v>
      </c>
      <c r="M592" s="5">
        <v>0.74305555555555558</v>
      </c>
      <c r="N592" s="11">
        <f t="shared" si="431"/>
        <v>1.3888888888888951E-2</v>
      </c>
      <c r="P592" s="10"/>
      <c r="Q592" s="5"/>
      <c r="R592" s="11">
        <f t="shared" si="427"/>
        <v>0</v>
      </c>
      <c r="U592" s="20">
        <f t="shared" si="428"/>
        <v>0.35763888888888878</v>
      </c>
      <c r="AC592" s="50">
        <f t="shared" si="429"/>
        <v>0</v>
      </c>
      <c r="AD592" s="49">
        <f t="shared" si="430"/>
        <v>0</v>
      </c>
      <c r="AE592" s="29"/>
      <c r="AF592" s="22"/>
      <c r="AH592" s="26" t="s">
        <v>19</v>
      </c>
      <c r="AI592" s="22">
        <v>15.2</v>
      </c>
    </row>
    <row r="593" spans="2:35" ht="15.75" thickBot="1" x14ac:dyDescent="0.3">
      <c r="B593" s="63"/>
      <c r="C593" s="1">
        <v>44967</v>
      </c>
      <c r="D593" s="10"/>
      <c r="E593" s="5"/>
      <c r="F593" s="11">
        <f t="shared" si="424"/>
        <v>0</v>
      </c>
      <c r="G593" s="42">
        <f t="shared" si="425"/>
        <v>0</v>
      </c>
      <c r="H593" s="10"/>
      <c r="I593" s="5"/>
      <c r="J593" s="11">
        <f t="shared" si="426"/>
        <v>0</v>
      </c>
      <c r="L593" s="10"/>
      <c r="M593" s="5"/>
      <c r="N593" s="11">
        <f t="shared" si="431"/>
        <v>0</v>
      </c>
      <c r="P593" s="10"/>
      <c r="Q593" s="5"/>
      <c r="R593" s="11">
        <f t="shared" si="427"/>
        <v>0</v>
      </c>
      <c r="U593" s="20">
        <f t="shared" si="428"/>
        <v>0</v>
      </c>
      <c r="AC593" s="50">
        <f t="shared" si="429"/>
        <v>0</v>
      </c>
      <c r="AD593" s="49">
        <f t="shared" si="430"/>
        <v>0</v>
      </c>
      <c r="AE593" s="29"/>
      <c r="AF593" s="22"/>
      <c r="AH593" s="26"/>
      <c r="AI593" s="22"/>
    </row>
    <row r="594" spans="2:35" ht="15.75" thickBot="1" x14ac:dyDescent="0.3">
      <c r="B594" s="63"/>
      <c r="C594" s="1">
        <v>44968</v>
      </c>
      <c r="D594" s="10">
        <v>0.53125</v>
      </c>
      <c r="E594" s="5">
        <v>0.77083333333333337</v>
      </c>
      <c r="F594" s="24">
        <f t="shared" si="424"/>
        <v>0.23958333333333337</v>
      </c>
      <c r="G594" s="42">
        <f t="shared" si="425"/>
        <v>5.7500000000000009</v>
      </c>
      <c r="H594" s="10"/>
      <c r="I594" s="5"/>
      <c r="J594" s="11">
        <f t="shared" si="426"/>
        <v>0</v>
      </c>
      <c r="L594" s="10">
        <v>0.64236111111111116</v>
      </c>
      <c r="M594" s="5">
        <v>0.65625</v>
      </c>
      <c r="N594" s="11">
        <f t="shared" si="431"/>
        <v>1.388888888888884E-2</v>
      </c>
      <c r="P594" s="10"/>
      <c r="Q594" s="5"/>
      <c r="R594" s="11">
        <f t="shared" si="427"/>
        <v>0</v>
      </c>
      <c r="U594" s="20">
        <f t="shared" si="428"/>
        <v>0.22569444444444453</v>
      </c>
      <c r="X594" s="65" t="s">
        <v>14</v>
      </c>
      <c r="Y594" s="66"/>
      <c r="Z594" s="66"/>
      <c r="AA594" s="67"/>
      <c r="AC594" s="50">
        <f t="shared" si="429"/>
        <v>0</v>
      </c>
      <c r="AD594" s="49">
        <f t="shared" si="430"/>
        <v>0</v>
      </c>
      <c r="AE594" s="29"/>
      <c r="AF594" s="22"/>
      <c r="AH594" s="26"/>
      <c r="AI594" s="22"/>
    </row>
    <row r="595" spans="2:35" ht="15.75" thickBot="1" x14ac:dyDescent="0.3">
      <c r="B595" s="64"/>
      <c r="C595" s="53">
        <v>44969</v>
      </c>
      <c r="D595" s="12"/>
      <c r="E595" s="6"/>
      <c r="F595" s="13">
        <f t="shared" si="424"/>
        <v>0</v>
      </c>
      <c r="G595" s="42">
        <f t="shared" si="425"/>
        <v>0</v>
      </c>
      <c r="H595" s="12"/>
      <c r="I595" s="6"/>
      <c r="J595" s="13">
        <f t="shared" si="426"/>
        <v>0</v>
      </c>
      <c r="L595" s="12"/>
      <c r="M595" s="6"/>
      <c r="N595" s="13">
        <f t="shared" si="431"/>
        <v>0</v>
      </c>
      <c r="P595" s="12"/>
      <c r="Q595" s="6"/>
      <c r="R595" s="13">
        <f t="shared" si="427"/>
        <v>0</v>
      </c>
      <c r="U595" s="20">
        <f t="shared" si="428"/>
        <v>0</v>
      </c>
      <c r="V595" s="37" t="s">
        <v>16</v>
      </c>
      <c r="X595" s="19">
        <v>1.25</v>
      </c>
      <c r="Y595" s="30">
        <v>1.5</v>
      </c>
      <c r="Z595" s="31" t="s">
        <v>13</v>
      </c>
      <c r="AA595" s="15" t="s">
        <v>11</v>
      </c>
      <c r="AC595" s="51">
        <f t="shared" si="429"/>
        <v>0</v>
      </c>
      <c r="AD595" s="52">
        <f t="shared" si="430"/>
        <v>0</v>
      </c>
      <c r="AE595" s="33"/>
      <c r="AF595" s="34"/>
      <c r="AH595" s="27"/>
      <c r="AI595" s="23"/>
    </row>
    <row r="596" spans="2:35" ht="15.75" thickBot="1" x14ac:dyDescent="0.3">
      <c r="T596" s="17" t="s">
        <v>12</v>
      </c>
      <c r="U596" s="28">
        <f>U589+U590+U591+U592+U593+U594+U595</f>
        <v>1.6736111111111112</v>
      </c>
      <c r="V596" s="38">
        <f>U596*24</f>
        <v>40.166666666666671</v>
      </c>
      <c r="X596" s="41">
        <f>IF(V596&lt;35.01,0,IF(AND(V596&gt;35,V596&lt;43.01),V596-35,IF(V596&gt;43,8)))</f>
        <v>5.1666666666666714</v>
      </c>
      <c r="Y596" s="40">
        <f>MAX(V596-43,0)</f>
        <v>0</v>
      </c>
      <c r="Z596" s="35">
        <v>12.09</v>
      </c>
      <c r="AA596" s="36"/>
    </row>
    <row r="597" spans="2:35" ht="15.75" thickBot="1" x14ac:dyDescent="0.3"/>
    <row r="598" spans="2:35" ht="15.75" thickBot="1" x14ac:dyDescent="0.3">
      <c r="C598" s="60" t="s">
        <v>1</v>
      </c>
      <c r="D598" s="61"/>
      <c r="E598" s="61"/>
      <c r="F598" s="68"/>
      <c r="H598" s="60" t="s">
        <v>6</v>
      </c>
      <c r="I598" s="61"/>
      <c r="J598" s="68"/>
      <c r="L598" s="60" t="s">
        <v>7</v>
      </c>
      <c r="M598" s="61"/>
      <c r="N598" s="68"/>
      <c r="P598" s="60" t="s">
        <v>7</v>
      </c>
      <c r="Q598" s="61"/>
      <c r="R598" s="68"/>
      <c r="U598" s="17" t="s">
        <v>8</v>
      </c>
      <c r="AC598" s="60" t="s">
        <v>17</v>
      </c>
      <c r="AD598" s="61"/>
      <c r="AE598" s="61"/>
      <c r="AF598" s="68"/>
      <c r="AH598" s="60" t="s">
        <v>9</v>
      </c>
      <c r="AI598" s="68"/>
    </row>
    <row r="599" spans="2:35" ht="15.75" thickBot="1" x14ac:dyDescent="0.3">
      <c r="C599" s="4" t="s">
        <v>0</v>
      </c>
      <c r="D599" s="14" t="s">
        <v>2</v>
      </c>
      <c r="E599" s="14" t="s">
        <v>3</v>
      </c>
      <c r="F599" s="15" t="s">
        <v>4</v>
      </c>
      <c r="H599" s="16" t="s">
        <v>2</v>
      </c>
      <c r="I599" s="14" t="s">
        <v>3</v>
      </c>
      <c r="J599" s="15" t="s">
        <v>4</v>
      </c>
      <c r="L599" s="16" t="s">
        <v>2</v>
      </c>
      <c r="M599" s="14" t="s">
        <v>3</v>
      </c>
      <c r="N599" s="15" t="s">
        <v>4</v>
      </c>
      <c r="P599" s="16" t="s">
        <v>2</v>
      </c>
      <c r="Q599" s="14" t="s">
        <v>3</v>
      </c>
      <c r="R599" s="15" t="s">
        <v>4</v>
      </c>
      <c r="U599" s="39" t="s">
        <v>15</v>
      </c>
      <c r="AC599" s="45">
        <v>0.75</v>
      </c>
      <c r="AD599" s="46">
        <v>1</v>
      </c>
      <c r="AE599" s="47" t="s">
        <v>13</v>
      </c>
      <c r="AF599" s="48" t="s">
        <v>11</v>
      </c>
      <c r="AH599" s="18" t="s">
        <v>10</v>
      </c>
      <c r="AI599" s="3" t="s">
        <v>11</v>
      </c>
    </row>
    <row r="600" spans="2:35" x14ac:dyDescent="0.25">
      <c r="B600" s="62" t="s">
        <v>73</v>
      </c>
      <c r="C600" s="1">
        <v>44970</v>
      </c>
      <c r="D600" s="7">
        <v>0.32291666666666669</v>
      </c>
      <c r="E600" s="8">
        <v>0.72916666666666663</v>
      </c>
      <c r="F600" s="9">
        <f>E600-D600</f>
        <v>0.40624999999999994</v>
      </c>
      <c r="G600" s="42">
        <f>F600*24</f>
        <v>9.7499999999999982</v>
      </c>
      <c r="H600" s="7">
        <v>0.55208333333333337</v>
      </c>
      <c r="I600" s="8">
        <v>0.59375</v>
      </c>
      <c r="J600" s="9">
        <f>I600-H600</f>
        <v>4.166666666666663E-2</v>
      </c>
      <c r="L600" s="7">
        <v>0.44791666666666669</v>
      </c>
      <c r="M600" s="8">
        <v>0.46180555555555558</v>
      </c>
      <c r="N600" s="9">
        <f>M600-L600</f>
        <v>1.3888888888888895E-2</v>
      </c>
      <c r="P600" s="7"/>
      <c r="Q600" s="8"/>
      <c r="R600" s="9">
        <f>Q600-P600</f>
        <v>0</v>
      </c>
      <c r="U600" s="20">
        <f>F600-J600-N600-R600</f>
        <v>0.35069444444444442</v>
      </c>
      <c r="AC600" s="43">
        <f>IF(G600&lt;12.01,0,IF(AND(G600&gt;12,G600&lt;13.01),G600-12,IF(G600&gt;3,1)))</f>
        <v>0</v>
      </c>
      <c r="AD600" s="44">
        <f>MAX(G600-13,0)</f>
        <v>0</v>
      </c>
      <c r="AE600" s="32"/>
      <c r="AF600" s="21"/>
      <c r="AH600" s="25"/>
      <c r="AI600" s="21"/>
    </row>
    <row r="601" spans="2:35" x14ac:dyDescent="0.25">
      <c r="B601" s="63"/>
      <c r="C601" s="1">
        <v>44971</v>
      </c>
      <c r="D601" s="10">
        <v>0.35416666666666669</v>
      </c>
      <c r="E601" s="5">
        <v>0.79166666666666663</v>
      </c>
      <c r="F601" s="11">
        <f t="shared" ref="F601:F606" si="432">E601-D601</f>
        <v>0.43749999999999994</v>
      </c>
      <c r="G601" s="42">
        <f t="shared" ref="G601:G606" si="433">F601*24</f>
        <v>10.499999999999998</v>
      </c>
      <c r="H601" s="10">
        <v>0.54166666666666663</v>
      </c>
      <c r="I601" s="5">
        <v>0.56597222222222221</v>
      </c>
      <c r="J601" s="11">
        <f t="shared" ref="J601:J606" si="434">I601-H601</f>
        <v>2.430555555555558E-2</v>
      </c>
      <c r="L601" s="10">
        <v>0.71527777777777779</v>
      </c>
      <c r="M601" s="5">
        <v>0.72916666666666663</v>
      </c>
      <c r="N601" s="11">
        <f>M601-L601</f>
        <v>1.388888888888884E-2</v>
      </c>
      <c r="P601" s="10"/>
      <c r="Q601" s="5"/>
      <c r="R601" s="11">
        <f t="shared" ref="R601:R606" si="435">Q601-P601</f>
        <v>0</v>
      </c>
      <c r="U601" s="20">
        <f t="shared" ref="U601:U606" si="436">F601-J601-N601-R601</f>
        <v>0.39930555555555552</v>
      </c>
      <c r="AC601" s="50">
        <f t="shared" ref="AC601:AC606" si="437">IF(G601&lt;12.01,0,IF(AND(G601&gt;12,G601&lt;13.01),G601-12,IF(G601&gt;3,1)))</f>
        <v>0</v>
      </c>
      <c r="AD601" s="49">
        <f t="shared" ref="AD601:AD606" si="438">MAX(G601-13,0)</f>
        <v>0</v>
      </c>
      <c r="AE601" s="29"/>
      <c r="AF601" s="22"/>
      <c r="AH601" s="26" t="s">
        <v>20</v>
      </c>
      <c r="AI601" s="22">
        <v>9.35</v>
      </c>
    </row>
    <row r="602" spans="2:35" x14ac:dyDescent="0.25">
      <c r="B602" s="63"/>
      <c r="C602" s="1">
        <v>44972</v>
      </c>
      <c r="D602" s="10">
        <v>0.38541666666666669</v>
      </c>
      <c r="E602" s="5">
        <v>0.85416666666666663</v>
      </c>
      <c r="F602" s="11">
        <f t="shared" si="432"/>
        <v>0.46874999999999994</v>
      </c>
      <c r="G602" s="42">
        <f t="shared" si="433"/>
        <v>11.249999999999998</v>
      </c>
      <c r="H602" s="10">
        <v>0.51388888888888884</v>
      </c>
      <c r="I602" s="5">
        <v>0.54513888888888884</v>
      </c>
      <c r="J602" s="11">
        <f t="shared" si="434"/>
        <v>3.125E-2</v>
      </c>
      <c r="L602" s="10">
        <v>0.44444444444444442</v>
      </c>
      <c r="M602" s="5">
        <v>0.45833333333333331</v>
      </c>
      <c r="N602" s="24">
        <f t="shared" ref="N602:N606" si="439">M602-L602</f>
        <v>1.3888888888888895E-2</v>
      </c>
      <c r="P602" s="10">
        <v>0.71875</v>
      </c>
      <c r="Q602" s="5">
        <v>0.79166666666666663</v>
      </c>
      <c r="R602" s="11">
        <f t="shared" si="435"/>
        <v>7.291666666666663E-2</v>
      </c>
      <c r="U602" s="20">
        <f t="shared" si="436"/>
        <v>0.35069444444444442</v>
      </c>
      <c r="AC602" s="50">
        <f t="shared" si="437"/>
        <v>0</v>
      </c>
      <c r="AD602" s="49">
        <f t="shared" si="438"/>
        <v>0</v>
      </c>
      <c r="AE602" s="29"/>
      <c r="AF602" s="22"/>
      <c r="AH602" s="26" t="s">
        <v>20</v>
      </c>
      <c r="AI602" s="22">
        <v>9.35</v>
      </c>
    </row>
    <row r="603" spans="2:35" x14ac:dyDescent="0.25">
      <c r="B603" s="63"/>
      <c r="C603" s="1">
        <v>44973</v>
      </c>
      <c r="D603" s="10">
        <v>0.38541666666666669</v>
      </c>
      <c r="E603" s="5">
        <v>0.83333333333333337</v>
      </c>
      <c r="F603" s="11">
        <f t="shared" si="432"/>
        <v>0.44791666666666669</v>
      </c>
      <c r="G603" s="42">
        <f t="shared" si="433"/>
        <v>10.75</v>
      </c>
      <c r="H603" s="10">
        <v>0.4826388888888889</v>
      </c>
      <c r="I603" s="5">
        <v>0.51736111111111116</v>
      </c>
      <c r="J603" s="11">
        <f t="shared" si="434"/>
        <v>3.4722222222222265E-2</v>
      </c>
      <c r="L603" s="10">
        <v>0.66666666666666663</v>
      </c>
      <c r="M603" s="5">
        <v>0.68055555555555558</v>
      </c>
      <c r="N603" s="11">
        <f t="shared" si="439"/>
        <v>1.3888888888888951E-2</v>
      </c>
      <c r="P603" s="10"/>
      <c r="Q603" s="5"/>
      <c r="R603" s="11">
        <f t="shared" si="435"/>
        <v>0</v>
      </c>
      <c r="U603" s="20">
        <f t="shared" si="436"/>
        <v>0.39930555555555547</v>
      </c>
      <c r="AC603" s="50">
        <f t="shared" si="437"/>
        <v>0</v>
      </c>
      <c r="AD603" s="49">
        <f t="shared" si="438"/>
        <v>0</v>
      </c>
      <c r="AE603" s="29"/>
      <c r="AF603" s="22"/>
      <c r="AH603" s="26" t="s">
        <v>20</v>
      </c>
      <c r="AI603" s="22">
        <v>9.35</v>
      </c>
    </row>
    <row r="604" spans="2:35" ht="15.75" thickBot="1" x14ac:dyDescent="0.3">
      <c r="B604" s="63"/>
      <c r="C604" s="1">
        <v>44974</v>
      </c>
      <c r="D604" s="10"/>
      <c r="E604" s="5"/>
      <c r="F604" s="11">
        <f t="shared" si="432"/>
        <v>0</v>
      </c>
      <c r="G604" s="42">
        <f t="shared" si="433"/>
        <v>0</v>
      </c>
      <c r="H604" s="10"/>
      <c r="I604" s="5"/>
      <c r="J604" s="11">
        <f t="shared" si="434"/>
        <v>0</v>
      </c>
      <c r="L604" s="10"/>
      <c r="M604" s="5"/>
      <c r="N604" s="11">
        <f t="shared" si="439"/>
        <v>0</v>
      </c>
      <c r="P604" s="10"/>
      <c r="Q604" s="5"/>
      <c r="R604" s="11">
        <f t="shared" si="435"/>
        <v>0</v>
      </c>
      <c r="U604" s="20">
        <f t="shared" si="436"/>
        <v>0</v>
      </c>
      <c r="AC604" s="50">
        <f t="shared" si="437"/>
        <v>0</v>
      </c>
      <c r="AD604" s="49">
        <f t="shared" si="438"/>
        <v>0</v>
      </c>
      <c r="AE604" s="29"/>
      <c r="AF604" s="22"/>
      <c r="AH604" s="26"/>
      <c r="AI604" s="22"/>
    </row>
    <row r="605" spans="2:35" ht="15.75" thickBot="1" x14ac:dyDescent="0.3">
      <c r="B605" s="63"/>
      <c r="C605" s="1">
        <v>44975</v>
      </c>
      <c r="D605" s="10"/>
      <c r="E605" s="5"/>
      <c r="F605" s="24">
        <f t="shared" si="432"/>
        <v>0</v>
      </c>
      <c r="G605" s="42">
        <f t="shared" si="433"/>
        <v>0</v>
      </c>
      <c r="H605" s="10"/>
      <c r="I605" s="5"/>
      <c r="J605" s="11">
        <f t="shared" si="434"/>
        <v>0</v>
      </c>
      <c r="L605" s="10"/>
      <c r="M605" s="5"/>
      <c r="N605" s="11">
        <f t="shared" si="439"/>
        <v>0</v>
      </c>
      <c r="P605" s="10"/>
      <c r="Q605" s="5"/>
      <c r="R605" s="11">
        <f t="shared" si="435"/>
        <v>0</v>
      </c>
      <c r="U605" s="20">
        <f t="shared" si="436"/>
        <v>0</v>
      </c>
      <c r="X605" s="65" t="s">
        <v>14</v>
      </c>
      <c r="Y605" s="66"/>
      <c r="Z605" s="66"/>
      <c r="AA605" s="67"/>
      <c r="AC605" s="50">
        <f t="shared" si="437"/>
        <v>0</v>
      </c>
      <c r="AD605" s="49">
        <f t="shared" si="438"/>
        <v>0</v>
      </c>
      <c r="AE605" s="29"/>
      <c r="AF605" s="22"/>
      <c r="AH605" s="26"/>
      <c r="AI605" s="22"/>
    </row>
    <row r="606" spans="2:35" ht="15.75" thickBot="1" x14ac:dyDescent="0.3">
      <c r="B606" s="64"/>
      <c r="C606" s="53">
        <v>44976</v>
      </c>
      <c r="D606" s="12">
        <v>0.33333333333333331</v>
      </c>
      <c r="E606" s="6">
        <v>0.83333333333333337</v>
      </c>
      <c r="F606" s="13">
        <f t="shared" si="432"/>
        <v>0.5</v>
      </c>
      <c r="G606" s="42">
        <f t="shared" si="433"/>
        <v>12</v>
      </c>
      <c r="H606" s="12">
        <v>0.53472222222222221</v>
      </c>
      <c r="I606" s="6">
        <v>0.58333333333333337</v>
      </c>
      <c r="J606" s="13">
        <f t="shared" si="434"/>
        <v>4.861111111111116E-2</v>
      </c>
      <c r="L606" s="12">
        <v>0.79166666666666663</v>
      </c>
      <c r="M606" s="6">
        <v>0.80555555555555558</v>
      </c>
      <c r="N606" s="13">
        <f t="shared" si="439"/>
        <v>1.3888888888888951E-2</v>
      </c>
      <c r="P606" s="12"/>
      <c r="Q606" s="6"/>
      <c r="R606" s="13">
        <f t="shared" si="435"/>
        <v>0</v>
      </c>
      <c r="U606" s="20">
        <f t="shared" si="436"/>
        <v>0.43749999999999989</v>
      </c>
      <c r="V606" s="37" t="s">
        <v>16</v>
      </c>
      <c r="X606" s="19">
        <v>1.25</v>
      </c>
      <c r="Y606" s="30">
        <v>1.5</v>
      </c>
      <c r="Z606" s="31" t="s">
        <v>13</v>
      </c>
      <c r="AA606" s="15" t="s">
        <v>11</v>
      </c>
      <c r="AC606" s="51">
        <f t="shared" si="437"/>
        <v>0</v>
      </c>
      <c r="AD606" s="52">
        <f t="shared" si="438"/>
        <v>0</v>
      </c>
      <c r="AE606" s="33"/>
      <c r="AF606" s="34"/>
      <c r="AH606" s="27"/>
      <c r="AI606" s="23"/>
    </row>
    <row r="607" spans="2:35" ht="15.75" thickBot="1" x14ac:dyDescent="0.3">
      <c r="T607" s="17" t="s">
        <v>12</v>
      </c>
      <c r="U607" s="28">
        <f>U600+U601+U602+U603+U604+U605+U606</f>
        <v>1.9375</v>
      </c>
      <c r="V607" s="38">
        <f>U607*24</f>
        <v>46.5</v>
      </c>
      <c r="X607" s="41">
        <f>IF(V607&lt;35.01,0,IF(AND(V607&gt;35,V607&lt;43.01),V607-35,IF(V607&gt;43,8)))</f>
        <v>8</v>
      </c>
      <c r="Y607" s="40">
        <f>MAX(V607-43,0)</f>
        <v>3.5</v>
      </c>
      <c r="Z607" s="35">
        <v>12.09</v>
      </c>
      <c r="AA607" s="36"/>
    </row>
    <row r="608" spans="2:35" ht="15.75" thickBot="1" x14ac:dyDescent="0.3"/>
    <row r="609" spans="2:35" ht="15.75" thickBot="1" x14ac:dyDescent="0.3">
      <c r="C609" s="60" t="s">
        <v>1</v>
      </c>
      <c r="D609" s="61"/>
      <c r="E609" s="61"/>
      <c r="F609" s="68"/>
      <c r="H609" s="60" t="s">
        <v>6</v>
      </c>
      <c r="I609" s="61"/>
      <c r="J609" s="68"/>
      <c r="L609" s="60" t="s">
        <v>7</v>
      </c>
      <c r="M609" s="61"/>
      <c r="N609" s="68"/>
      <c r="P609" s="60" t="s">
        <v>7</v>
      </c>
      <c r="Q609" s="61"/>
      <c r="R609" s="68"/>
      <c r="U609" s="17" t="s">
        <v>8</v>
      </c>
      <c r="AC609" s="60" t="s">
        <v>17</v>
      </c>
      <c r="AD609" s="61"/>
      <c r="AE609" s="61"/>
      <c r="AF609" s="68"/>
      <c r="AH609" s="60" t="s">
        <v>9</v>
      </c>
      <c r="AI609" s="68"/>
    </row>
    <row r="610" spans="2:35" ht="15.75" thickBot="1" x14ac:dyDescent="0.3">
      <c r="C610" s="4" t="s">
        <v>0</v>
      </c>
      <c r="D610" s="14" t="s">
        <v>2</v>
      </c>
      <c r="E610" s="14" t="s">
        <v>3</v>
      </c>
      <c r="F610" s="15" t="s">
        <v>4</v>
      </c>
      <c r="H610" s="16" t="s">
        <v>2</v>
      </c>
      <c r="I610" s="14" t="s">
        <v>3</v>
      </c>
      <c r="J610" s="15" t="s">
        <v>4</v>
      </c>
      <c r="L610" s="16" t="s">
        <v>2</v>
      </c>
      <c r="M610" s="14" t="s">
        <v>3</v>
      </c>
      <c r="N610" s="15" t="s">
        <v>4</v>
      </c>
      <c r="P610" s="16" t="s">
        <v>2</v>
      </c>
      <c r="Q610" s="14" t="s">
        <v>3</v>
      </c>
      <c r="R610" s="15" t="s">
        <v>4</v>
      </c>
      <c r="U610" s="39" t="s">
        <v>15</v>
      </c>
      <c r="AC610" s="45">
        <v>0.75</v>
      </c>
      <c r="AD610" s="46">
        <v>1</v>
      </c>
      <c r="AE610" s="47" t="s">
        <v>13</v>
      </c>
      <c r="AF610" s="48" t="s">
        <v>11</v>
      </c>
      <c r="AH610" s="18" t="s">
        <v>10</v>
      </c>
      <c r="AI610" s="3" t="s">
        <v>11</v>
      </c>
    </row>
    <row r="611" spans="2:35" x14ac:dyDescent="0.25">
      <c r="B611" s="62" t="s">
        <v>74</v>
      </c>
      <c r="C611" s="1">
        <v>44977</v>
      </c>
      <c r="D611" s="7">
        <v>0.48958333333333331</v>
      </c>
      <c r="E611" s="8">
        <v>0.80208333333333337</v>
      </c>
      <c r="F611" s="9">
        <f>E611-D611</f>
        <v>0.31250000000000006</v>
      </c>
      <c r="G611" s="42">
        <f>F611*24</f>
        <v>7.5000000000000018</v>
      </c>
      <c r="H611" s="7"/>
      <c r="I611" s="8"/>
      <c r="J611" s="9">
        <f>I611-H611</f>
        <v>0</v>
      </c>
      <c r="L611" s="7">
        <v>0.65277777777777779</v>
      </c>
      <c r="M611" s="8">
        <v>0.66666666666666663</v>
      </c>
      <c r="N611" s="9">
        <f>M611-L611</f>
        <v>1.388888888888884E-2</v>
      </c>
      <c r="P611" s="7"/>
      <c r="Q611" s="8"/>
      <c r="R611" s="9">
        <f>Q611-P611</f>
        <v>0</v>
      </c>
      <c r="U611" s="20">
        <f>F611-J611-N611-R611</f>
        <v>0.29861111111111122</v>
      </c>
      <c r="AC611" s="43">
        <f>IF(G611&lt;12.01,0,IF(AND(G611&gt;12,G611&lt;13.01),G611-12,IF(G611&gt;3,1)))</f>
        <v>0</v>
      </c>
      <c r="AD611" s="44">
        <f>MAX(G611-13,0)</f>
        <v>0</v>
      </c>
      <c r="AE611" s="32"/>
      <c r="AF611" s="21"/>
      <c r="AH611" s="25"/>
      <c r="AI611" s="21"/>
    </row>
    <row r="612" spans="2:35" x14ac:dyDescent="0.25">
      <c r="B612" s="63"/>
      <c r="C612" s="1">
        <v>44978</v>
      </c>
      <c r="D612" s="10">
        <v>0.38541666666666669</v>
      </c>
      <c r="E612" s="5">
        <v>0.79166666666666663</v>
      </c>
      <c r="F612" s="11">
        <f t="shared" ref="F612:F617" si="440">E612-D612</f>
        <v>0.40624999999999994</v>
      </c>
      <c r="G612" s="42">
        <f t="shared" ref="G612:G617" si="441">F612*24</f>
        <v>9.7499999999999982</v>
      </c>
      <c r="H612" s="10">
        <v>0.47916666666666669</v>
      </c>
      <c r="I612" s="5">
        <v>0.52777777777777779</v>
      </c>
      <c r="J612" s="11">
        <f t="shared" ref="J612:J617" si="442">I612-H612</f>
        <v>4.8611111111111105E-2</v>
      </c>
      <c r="L612" s="10">
        <v>0.67708333333333337</v>
      </c>
      <c r="M612" s="5">
        <v>0.69097222222222221</v>
      </c>
      <c r="N612" s="11">
        <f>M612-L612</f>
        <v>1.388888888888884E-2</v>
      </c>
      <c r="P612" s="10"/>
      <c r="Q612" s="5"/>
      <c r="R612" s="11">
        <f t="shared" ref="R612:R617" si="443">Q612-P612</f>
        <v>0</v>
      </c>
      <c r="U612" s="20">
        <f t="shared" ref="U612:U617" si="444">F612-J612-N612-R612</f>
        <v>0.34375</v>
      </c>
      <c r="AC612" s="50">
        <f t="shared" ref="AC612:AC617" si="445">IF(G612&lt;12.01,0,IF(AND(G612&gt;12,G612&lt;13.01),G612-12,IF(G612&gt;3,1)))</f>
        <v>0</v>
      </c>
      <c r="AD612" s="49">
        <f t="shared" ref="AD612:AD617" si="446">MAX(G612-13,0)</f>
        <v>0</v>
      </c>
      <c r="AE612" s="29"/>
      <c r="AF612" s="22"/>
      <c r="AH612" s="26"/>
      <c r="AI612" s="22"/>
    </row>
    <row r="613" spans="2:35" x14ac:dyDescent="0.25">
      <c r="B613" s="63"/>
      <c r="C613" s="1">
        <v>44979</v>
      </c>
      <c r="D613" s="10">
        <v>0.58333333333333337</v>
      </c>
      <c r="E613" s="5">
        <v>0.88541666666666663</v>
      </c>
      <c r="F613" s="11">
        <f t="shared" si="440"/>
        <v>0.30208333333333326</v>
      </c>
      <c r="G613" s="42">
        <f t="shared" si="441"/>
        <v>7.2499999999999982</v>
      </c>
      <c r="H613" s="10"/>
      <c r="I613" s="5"/>
      <c r="J613" s="11">
        <f t="shared" si="442"/>
        <v>0</v>
      </c>
      <c r="L613" s="10">
        <v>0.60416666666666663</v>
      </c>
      <c r="M613" s="5">
        <v>0.61805555555555558</v>
      </c>
      <c r="N613" s="24">
        <f t="shared" ref="N613:N617" si="447">M613-L613</f>
        <v>1.3888888888888951E-2</v>
      </c>
      <c r="P613" s="10"/>
      <c r="Q613" s="5"/>
      <c r="R613" s="11">
        <f t="shared" si="443"/>
        <v>0</v>
      </c>
      <c r="U613" s="20">
        <f t="shared" si="444"/>
        <v>0.28819444444444431</v>
      </c>
      <c r="AC613" s="50">
        <f t="shared" si="445"/>
        <v>0</v>
      </c>
      <c r="AD613" s="49">
        <f t="shared" si="446"/>
        <v>0</v>
      </c>
      <c r="AE613" s="29"/>
      <c r="AF613" s="22"/>
      <c r="AH613" s="26"/>
      <c r="AI613" s="22"/>
    </row>
    <row r="614" spans="2:35" x14ac:dyDescent="0.25">
      <c r="B614" s="63"/>
      <c r="C614" s="1">
        <v>44980</v>
      </c>
      <c r="D614" s="10">
        <v>0.38541666666666669</v>
      </c>
      <c r="E614" s="5">
        <v>0.79166666666666663</v>
      </c>
      <c r="F614" s="11">
        <f t="shared" si="440"/>
        <v>0.40624999999999994</v>
      </c>
      <c r="G614" s="42">
        <f t="shared" si="441"/>
        <v>9.7499999999999982</v>
      </c>
      <c r="H614" s="10">
        <v>0.49305555555555558</v>
      </c>
      <c r="I614" s="5">
        <v>0.54166666666666663</v>
      </c>
      <c r="J614" s="11">
        <f t="shared" si="442"/>
        <v>4.8611111111111049E-2</v>
      </c>
      <c r="L614" s="10">
        <v>0.6875</v>
      </c>
      <c r="M614" s="5">
        <v>0.70138888888888884</v>
      </c>
      <c r="N614" s="11">
        <f t="shared" si="447"/>
        <v>1.388888888888884E-2</v>
      </c>
      <c r="P614" s="10"/>
      <c r="Q614" s="5"/>
      <c r="R614" s="11">
        <f t="shared" si="443"/>
        <v>0</v>
      </c>
      <c r="U614" s="20">
        <f t="shared" si="444"/>
        <v>0.34375000000000006</v>
      </c>
      <c r="AC614" s="50">
        <f t="shared" si="445"/>
        <v>0</v>
      </c>
      <c r="AD614" s="49">
        <f t="shared" si="446"/>
        <v>0</v>
      </c>
      <c r="AE614" s="29"/>
      <c r="AF614" s="22"/>
      <c r="AH614" s="26"/>
      <c r="AI614" s="22"/>
    </row>
    <row r="615" spans="2:35" ht="15.75" thickBot="1" x14ac:dyDescent="0.3">
      <c r="B615" s="63"/>
      <c r="C615" s="1">
        <v>44981</v>
      </c>
      <c r="D615" s="10">
        <v>0.45833333333333331</v>
      </c>
      <c r="E615" s="5">
        <v>0.75</v>
      </c>
      <c r="F615" s="11">
        <f t="shared" si="440"/>
        <v>0.29166666666666669</v>
      </c>
      <c r="G615" s="42">
        <f t="shared" si="441"/>
        <v>7</v>
      </c>
      <c r="H615" s="10">
        <v>0.52083333333333337</v>
      </c>
      <c r="I615" s="5">
        <v>0.56944444444444442</v>
      </c>
      <c r="J615" s="11">
        <f t="shared" si="442"/>
        <v>4.8611111111111049E-2</v>
      </c>
      <c r="L615" s="10">
        <v>0.66666666666666663</v>
      </c>
      <c r="M615" s="5">
        <v>0.68055555555555558</v>
      </c>
      <c r="N615" s="11">
        <f t="shared" si="447"/>
        <v>1.3888888888888951E-2</v>
      </c>
      <c r="P615" s="10"/>
      <c r="Q615" s="5"/>
      <c r="R615" s="11">
        <f t="shared" si="443"/>
        <v>0</v>
      </c>
      <c r="U615" s="20">
        <f t="shared" si="444"/>
        <v>0.22916666666666669</v>
      </c>
      <c r="AC615" s="50">
        <f t="shared" si="445"/>
        <v>0</v>
      </c>
      <c r="AD615" s="49">
        <f t="shared" si="446"/>
        <v>0</v>
      </c>
      <c r="AE615" s="29"/>
      <c r="AF615" s="22"/>
      <c r="AH615" s="26"/>
      <c r="AI615" s="22"/>
    </row>
    <row r="616" spans="2:35" ht="15.75" thickBot="1" x14ac:dyDescent="0.3">
      <c r="B616" s="63"/>
      <c r="C616" s="1">
        <v>44982</v>
      </c>
      <c r="D616" s="10"/>
      <c r="E616" s="5"/>
      <c r="F616" s="24">
        <f t="shared" si="440"/>
        <v>0</v>
      </c>
      <c r="G616" s="42">
        <f t="shared" si="441"/>
        <v>0</v>
      </c>
      <c r="H616" s="10"/>
      <c r="I616" s="5"/>
      <c r="J616" s="11">
        <f t="shared" si="442"/>
        <v>0</v>
      </c>
      <c r="L616" s="10"/>
      <c r="M616" s="5"/>
      <c r="N616" s="11">
        <f t="shared" si="447"/>
        <v>0</v>
      </c>
      <c r="P616" s="10"/>
      <c r="Q616" s="5"/>
      <c r="R616" s="11">
        <f t="shared" si="443"/>
        <v>0</v>
      </c>
      <c r="U616" s="20">
        <f t="shared" si="444"/>
        <v>0</v>
      </c>
      <c r="X616" s="65" t="s">
        <v>14</v>
      </c>
      <c r="Y616" s="66"/>
      <c r="Z616" s="66"/>
      <c r="AA616" s="67"/>
      <c r="AC616" s="50">
        <f t="shared" si="445"/>
        <v>0</v>
      </c>
      <c r="AD616" s="49">
        <f t="shared" si="446"/>
        <v>0</v>
      </c>
      <c r="AE616" s="29"/>
      <c r="AF616" s="22"/>
      <c r="AH616" s="26"/>
      <c r="AI616" s="22"/>
    </row>
    <row r="617" spans="2:35" ht="15.75" thickBot="1" x14ac:dyDescent="0.3">
      <c r="B617" s="64"/>
      <c r="C617" s="53">
        <v>44983</v>
      </c>
      <c r="D617" s="12"/>
      <c r="E617" s="6"/>
      <c r="F617" s="13">
        <f t="shared" si="440"/>
        <v>0</v>
      </c>
      <c r="G617" s="42">
        <f t="shared" si="441"/>
        <v>0</v>
      </c>
      <c r="H617" s="12"/>
      <c r="I617" s="6"/>
      <c r="J617" s="13">
        <f t="shared" si="442"/>
        <v>0</v>
      </c>
      <c r="L617" s="12"/>
      <c r="M617" s="6"/>
      <c r="N617" s="13">
        <f t="shared" si="447"/>
        <v>0</v>
      </c>
      <c r="P617" s="12"/>
      <c r="Q617" s="6"/>
      <c r="R617" s="13">
        <f t="shared" si="443"/>
        <v>0</v>
      </c>
      <c r="U617" s="20">
        <f t="shared" si="444"/>
        <v>0</v>
      </c>
      <c r="V617" s="37" t="s">
        <v>16</v>
      </c>
      <c r="X617" s="19">
        <v>1.25</v>
      </c>
      <c r="Y617" s="30">
        <v>1.5</v>
      </c>
      <c r="Z617" s="31" t="s">
        <v>13</v>
      </c>
      <c r="AA617" s="15" t="s">
        <v>11</v>
      </c>
      <c r="AC617" s="51">
        <f t="shared" si="445"/>
        <v>0</v>
      </c>
      <c r="AD617" s="52">
        <f t="shared" si="446"/>
        <v>0</v>
      </c>
      <c r="AE617" s="33"/>
      <c r="AF617" s="34"/>
      <c r="AH617" s="27"/>
      <c r="AI617" s="23"/>
    </row>
    <row r="618" spans="2:35" ht="15.75" thickBot="1" x14ac:dyDescent="0.3">
      <c r="T618" s="17" t="s">
        <v>12</v>
      </c>
      <c r="U618" s="28">
        <f>U611+U612+U613+U614+U615+U616+U617</f>
        <v>1.5034722222222223</v>
      </c>
      <c r="V618" s="38">
        <f>U618*24</f>
        <v>36.083333333333336</v>
      </c>
      <c r="X618" s="41">
        <f>IF(V618&lt;35.01,0,IF(AND(V618&gt;35,V618&lt;43.01),V618-35,IF(V618&gt;43,8)))</f>
        <v>1.0833333333333357</v>
      </c>
      <c r="Y618" s="40">
        <f>MAX(V618-43,0)</f>
        <v>0</v>
      </c>
      <c r="Z618" s="35">
        <v>12.09</v>
      </c>
      <c r="AA618" s="36"/>
    </row>
    <row r="619" spans="2:35" ht="15.75" thickBot="1" x14ac:dyDescent="0.3"/>
    <row r="620" spans="2:35" ht="15.75" thickBot="1" x14ac:dyDescent="0.3">
      <c r="C620" s="60" t="s">
        <v>1</v>
      </c>
      <c r="D620" s="61"/>
      <c r="E620" s="61"/>
      <c r="F620" s="68"/>
      <c r="H620" s="60" t="s">
        <v>6</v>
      </c>
      <c r="I620" s="61"/>
      <c r="J620" s="68"/>
      <c r="L620" s="60" t="s">
        <v>7</v>
      </c>
      <c r="M620" s="61"/>
      <c r="N620" s="68"/>
      <c r="P620" s="60" t="s">
        <v>7</v>
      </c>
      <c r="Q620" s="61"/>
      <c r="R620" s="68"/>
      <c r="U620" s="17" t="s">
        <v>8</v>
      </c>
      <c r="AC620" s="60" t="s">
        <v>17</v>
      </c>
      <c r="AD620" s="61"/>
      <c r="AE620" s="61"/>
      <c r="AF620" s="68"/>
      <c r="AH620" s="60" t="s">
        <v>9</v>
      </c>
      <c r="AI620" s="68"/>
    </row>
    <row r="621" spans="2:35" ht="15.75" thickBot="1" x14ac:dyDescent="0.3">
      <c r="C621" s="4" t="s">
        <v>0</v>
      </c>
      <c r="D621" s="14" t="s">
        <v>2</v>
      </c>
      <c r="E621" s="14" t="s">
        <v>3</v>
      </c>
      <c r="F621" s="15" t="s">
        <v>4</v>
      </c>
      <c r="H621" s="16" t="s">
        <v>2</v>
      </c>
      <c r="I621" s="14" t="s">
        <v>3</v>
      </c>
      <c r="J621" s="15" t="s">
        <v>4</v>
      </c>
      <c r="L621" s="16" t="s">
        <v>2</v>
      </c>
      <c r="M621" s="14" t="s">
        <v>3</v>
      </c>
      <c r="N621" s="15" t="s">
        <v>4</v>
      </c>
      <c r="P621" s="16" t="s">
        <v>2</v>
      </c>
      <c r="Q621" s="14" t="s">
        <v>3</v>
      </c>
      <c r="R621" s="15" t="s">
        <v>4</v>
      </c>
      <c r="U621" s="39" t="s">
        <v>15</v>
      </c>
      <c r="AC621" s="45">
        <v>0.75</v>
      </c>
      <c r="AD621" s="46">
        <v>1</v>
      </c>
      <c r="AE621" s="47" t="s">
        <v>13</v>
      </c>
      <c r="AF621" s="48" t="s">
        <v>11</v>
      </c>
      <c r="AH621" s="18" t="s">
        <v>10</v>
      </c>
      <c r="AI621" s="3" t="s">
        <v>11</v>
      </c>
    </row>
    <row r="622" spans="2:35" x14ac:dyDescent="0.25">
      <c r="B622" s="62" t="s">
        <v>75</v>
      </c>
      <c r="C622" s="1">
        <v>44984</v>
      </c>
      <c r="D622" s="7">
        <v>0.34375</v>
      </c>
      <c r="E622" s="8">
        <v>0.73958333333333337</v>
      </c>
      <c r="F622" s="9">
        <f>E622-D622</f>
        <v>0.39583333333333337</v>
      </c>
      <c r="G622" s="42">
        <f>F622*24</f>
        <v>9.5</v>
      </c>
      <c r="H622" s="7">
        <v>0.53819444444444442</v>
      </c>
      <c r="I622" s="8">
        <v>0.58680555555555558</v>
      </c>
      <c r="J622" s="9">
        <f>I622-H622</f>
        <v>4.861111111111116E-2</v>
      </c>
      <c r="L622" s="7">
        <v>0.47569444444444442</v>
      </c>
      <c r="M622" s="8">
        <v>0.48958333333333331</v>
      </c>
      <c r="N622" s="9">
        <f>M622-L622</f>
        <v>1.3888888888888895E-2</v>
      </c>
      <c r="P622" s="7"/>
      <c r="Q622" s="8"/>
      <c r="R622" s="9">
        <f>Q622-P622</f>
        <v>0</v>
      </c>
      <c r="U622" s="20">
        <f>F622-J622-N622-R622</f>
        <v>0.33333333333333331</v>
      </c>
      <c r="AC622" s="43">
        <f>IF(G622&lt;12.01,0,IF(AND(G622&gt;12,G622&lt;13.01),G622-12,IF(G622&gt;3,1)))</f>
        <v>0</v>
      </c>
      <c r="AD622" s="44">
        <f>MAX(G622-13,0)</f>
        <v>0</v>
      </c>
      <c r="AE622" s="32"/>
      <c r="AF622" s="21"/>
      <c r="AH622" s="25"/>
      <c r="AI622" s="21"/>
    </row>
    <row r="623" spans="2:35" x14ac:dyDescent="0.25">
      <c r="B623" s="63"/>
      <c r="C623" s="1">
        <v>44985</v>
      </c>
      <c r="D623" s="10">
        <v>0.35416666666666669</v>
      </c>
      <c r="E623" s="5">
        <v>0.78125</v>
      </c>
      <c r="F623" s="11">
        <f t="shared" ref="F623:F628" si="448">E623-D623</f>
        <v>0.42708333333333331</v>
      </c>
      <c r="G623" s="42">
        <f t="shared" ref="G623:G628" si="449">F623*24</f>
        <v>10.25</v>
      </c>
      <c r="H623" s="10">
        <v>0.47569444444444442</v>
      </c>
      <c r="I623" s="5">
        <v>0.50347222222222221</v>
      </c>
      <c r="J623" s="11">
        <f t="shared" ref="J623:J628" si="450">I623-H623</f>
        <v>2.777777777777779E-2</v>
      </c>
      <c r="L623" s="10">
        <v>0.6875</v>
      </c>
      <c r="M623" s="5">
        <v>0.70138888888888884</v>
      </c>
      <c r="N623" s="11">
        <f>M623-L623</f>
        <v>1.388888888888884E-2</v>
      </c>
      <c r="P623" s="10"/>
      <c r="Q623" s="5"/>
      <c r="R623" s="11">
        <f t="shared" ref="R623:R628" si="451">Q623-P623</f>
        <v>0</v>
      </c>
      <c r="U623" s="20">
        <f t="shared" ref="U623:U628" si="452">F623-J623-N623-R623</f>
        <v>0.38541666666666669</v>
      </c>
      <c r="AC623" s="50">
        <f t="shared" ref="AC623:AC628" si="453">IF(G623&lt;12.01,0,IF(AND(G623&gt;12,G623&lt;13.01),G623-12,IF(G623&gt;3,1)))</f>
        <v>0</v>
      </c>
      <c r="AD623" s="49">
        <f t="shared" ref="AD623:AD628" si="454">MAX(G623-13,0)</f>
        <v>0</v>
      </c>
      <c r="AE623" s="29"/>
      <c r="AF623" s="22"/>
      <c r="AH623" s="26" t="s">
        <v>20</v>
      </c>
      <c r="AI623" s="22">
        <v>9.35</v>
      </c>
    </row>
    <row r="624" spans="2:35" x14ac:dyDescent="0.25">
      <c r="B624" s="63"/>
      <c r="C624" s="1">
        <v>44986</v>
      </c>
      <c r="D624" s="10">
        <v>0.34375</v>
      </c>
      <c r="E624" s="5">
        <v>0.6875</v>
      </c>
      <c r="F624" s="11">
        <f t="shared" si="448"/>
        <v>0.34375</v>
      </c>
      <c r="G624" s="42">
        <f t="shared" si="449"/>
        <v>8.25</v>
      </c>
      <c r="H624" s="10">
        <v>0.49652777777777779</v>
      </c>
      <c r="I624" s="5">
        <v>0.53819444444444442</v>
      </c>
      <c r="J624" s="11">
        <f t="shared" si="450"/>
        <v>4.166666666666663E-2</v>
      </c>
      <c r="L624" s="10"/>
      <c r="M624" s="5"/>
      <c r="N624" s="24">
        <f t="shared" ref="N624:N628" si="455">M624-L624</f>
        <v>0</v>
      </c>
      <c r="P624" s="10"/>
      <c r="Q624" s="5"/>
      <c r="R624" s="11">
        <f t="shared" si="451"/>
        <v>0</v>
      </c>
      <c r="U624" s="20">
        <f t="shared" si="452"/>
        <v>0.30208333333333337</v>
      </c>
      <c r="AC624" s="50">
        <f t="shared" si="453"/>
        <v>0</v>
      </c>
      <c r="AD624" s="49">
        <f t="shared" si="454"/>
        <v>0</v>
      </c>
      <c r="AE624" s="29"/>
      <c r="AF624" s="22"/>
      <c r="AH624" s="26" t="s">
        <v>19</v>
      </c>
      <c r="AI624" s="22">
        <v>14.71</v>
      </c>
    </row>
    <row r="625" spans="2:35" x14ac:dyDescent="0.25">
      <c r="B625" s="63"/>
      <c r="C625" s="1">
        <v>44987</v>
      </c>
      <c r="D625" s="10">
        <v>0.53125</v>
      </c>
      <c r="E625" s="5">
        <v>0.85416666666666663</v>
      </c>
      <c r="F625" s="11">
        <f t="shared" si="448"/>
        <v>0.32291666666666663</v>
      </c>
      <c r="G625" s="42">
        <f t="shared" si="449"/>
        <v>7.7499999999999991</v>
      </c>
      <c r="H625" s="10"/>
      <c r="I625" s="5"/>
      <c r="J625" s="11">
        <f t="shared" si="450"/>
        <v>0</v>
      </c>
      <c r="L625" s="10"/>
      <c r="M625" s="5"/>
      <c r="N625" s="11">
        <f t="shared" si="455"/>
        <v>0</v>
      </c>
      <c r="P625" s="10"/>
      <c r="Q625" s="5"/>
      <c r="R625" s="11">
        <f t="shared" si="451"/>
        <v>0</v>
      </c>
      <c r="U625" s="20">
        <f t="shared" si="452"/>
        <v>0.32291666666666663</v>
      </c>
      <c r="AC625" s="50">
        <f t="shared" si="453"/>
        <v>0</v>
      </c>
      <c r="AD625" s="49">
        <f t="shared" si="454"/>
        <v>0</v>
      </c>
      <c r="AE625" s="29"/>
      <c r="AF625" s="22"/>
      <c r="AH625" s="26"/>
      <c r="AI625" s="22"/>
    </row>
    <row r="626" spans="2:35" ht="15.75" thickBot="1" x14ac:dyDescent="0.3">
      <c r="B626" s="63"/>
      <c r="C626" s="1">
        <v>44988</v>
      </c>
      <c r="D626" s="10"/>
      <c r="E626" s="5"/>
      <c r="F626" s="11">
        <f t="shared" si="448"/>
        <v>0</v>
      </c>
      <c r="G626" s="42">
        <f t="shared" si="449"/>
        <v>0</v>
      </c>
      <c r="H626" s="10"/>
      <c r="I626" s="5"/>
      <c r="J626" s="11">
        <f t="shared" si="450"/>
        <v>0</v>
      </c>
      <c r="L626" s="10"/>
      <c r="M626" s="5"/>
      <c r="N626" s="11">
        <f t="shared" si="455"/>
        <v>0</v>
      </c>
      <c r="P626" s="10"/>
      <c r="Q626" s="5"/>
      <c r="R626" s="11">
        <f t="shared" si="451"/>
        <v>0</v>
      </c>
      <c r="U626" s="20">
        <f t="shared" si="452"/>
        <v>0</v>
      </c>
      <c r="AC626" s="50">
        <f t="shared" si="453"/>
        <v>0</v>
      </c>
      <c r="AD626" s="49">
        <f t="shared" si="454"/>
        <v>0</v>
      </c>
      <c r="AE626" s="29"/>
      <c r="AF626" s="22"/>
      <c r="AH626" s="26"/>
      <c r="AI626" s="22"/>
    </row>
    <row r="627" spans="2:35" ht="15.75" thickBot="1" x14ac:dyDescent="0.3">
      <c r="B627" s="63"/>
      <c r="C627" s="1">
        <v>44989</v>
      </c>
      <c r="D627" s="10">
        <v>0.53125</v>
      </c>
      <c r="E627" s="5">
        <v>0.80208333333333337</v>
      </c>
      <c r="F627" s="24">
        <f t="shared" si="448"/>
        <v>0.27083333333333337</v>
      </c>
      <c r="G627" s="42">
        <f t="shared" si="449"/>
        <v>6.5000000000000009</v>
      </c>
      <c r="H627" s="10"/>
      <c r="I627" s="5"/>
      <c r="J627" s="11">
        <f t="shared" si="450"/>
        <v>0</v>
      </c>
      <c r="L627" s="10">
        <v>0.6875</v>
      </c>
      <c r="M627" s="5">
        <v>0.70138888888888884</v>
      </c>
      <c r="N627" s="11">
        <f t="shared" si="455"/>
        <v>1.388888888888884E-2</v>
      </c>
      <c r="P627" s="10"/>
      <c r="Q627" s="5"/>
      <c r="R627" s="11">
        <f t="shared" si="451"/>
        <v>0</v>
      </c>
      <c r="U627" s="20">
        <f t="shared" si="452"/>
        <v>0.25694444444444453</v>
      </c>
      <c r="X627" s="65" t="s">
        <v>14</v>
      </c>
      <c r="Y627" s="66"/>
      <c r="Z627" s="66"/>
      <c r="AA627" s="67"/>
      <c r="AC627" s="50">
        <f t="shared" si="453"/>
        <v>0</v>
      </c>
      <c r="AD627" s="49">
        <f t="shared" si="454"/>
        <v>0</v>
      </c>
      <c r="AE627" s="29"/>
      <c r="AF627" s="22"/>
      <c r="AH627" s="26"/>
      <c r="AI627" s="22"/>
    </row>
    <row r="628" spans="2:35" ht="15.75" thickBot="1" x14ac:dyDescent="0.3">
      <c r="B628" s="64"/>
      <c r="C628" s="53">
        <v>44990</v>
      </c>
      <c r="D628" s="12"/>
      <c r="E628" s="6"/>
      <c r="F628" s="13">
        <f t="shared" si="448"/>
        <v>0</v>
      </c>
      <c r="G628" s="42">
        <f t="shared" si="449"/>
        <v>0</v>
      </c>
      <c r="H628" s="12"/>
      <c r="I628" s="6"/>
      <c r="J628" s="13">
        <f t="shared" si="450"/>
        <v>0</v>
      </c>
      <c r="L628" s="12"/>
      <c r="M628" s="6"/>
      <c r="N628" s="13">
        <f t="shared" si="455"/>
        <v>0</v>
      </c>
      <c r="P628" s="12"/>
      <c r="Q628" s="6"/>
      <c r="R628" s="13">
        <f t="shared" si="451"/>
        <v>0</v>
      </c>
      <c r="U628" s="20">
        <f t="shared" si="452"/>
        <v>0</v>
      </c>
      <c r="V628" s="37" t="s">
        <v>16</v>
      </c>
      <c r="X628" s="19">
        <v>1.25</v>
      </c>
      <c r="Y628" s="30">
        <v>1.5</v>
      </c>
      <c r="Z628" s="31" t="s">
        <v>13</v>
      </c>
      <c r="AA628" s="15" t="s">
        <v>11</v>
      </c>
      <c r="AC628" s="51">
        <f t="shared" si="453"/>
        <v>0</v>
      </c>
      <c r="AD628" s="52">
        <f t="shared" si="454"/>
        <v>0</v>
      </c>
      <c r="AE628" s="33"/>
      <c r="AF628" s="34"/>
      <c r="AH628" s="27"/>
      <c r="AI628" s="23"/>
    </row>
    <row r="629" spans="2:35" ht="15.75" thickBot="1" x14ac:dyDescent="0.3">
      <c r="T629" s="17" t="s">
        <v>12</v>
      </c>
      <c r="U629" s="28">
        <f>U622+U623+U624+U625+U626+U627+U628</f>
        <v>1.6006944444444446</v>
      </c>
      <c r="V629" s="38">
        <f>U629*24</f>
        <v>38.416666666666671</v>
      </c>
      <c r="X629" s="41">
        <f>IF(V629&lt;35.01,0,IF(AND(V629&gt;35,V629&lt;43.01),V629-35,IF(V629&gt;43,8)))</f>
        <v>3.4166666666666714</v>
      </c>
      <c r="Y629" s="40">
        <f>MAX(V629-43,0)</f>
        <v>0</v>
      </c>
      <c r="Z629" s="35">
        <v>12.09</v>
      </c>
      <c r="AA629" s="36"/>
    </row>
    <row r="630" spans="2:35" ht="15.75" thickBot="1" x14ac:dyDescent="0.3"/>
    <row r="631" spans="2:35" ht="15.75" thickBot="1" x14ac:dyDescent="0.3">
      <c r="C631" s="60" t="s">
        <v>1</v>
      </c>
      <c r="D631" s="61"/>
      <c r="E631" s="61"/>
      <c r="F631" s="68"/>
      <c r="H631" s="60" t="s">
        <v>6</v>
      </c>
      <c r="I631" s="61"/>
      <c r="J631" s="68"/>
      <c r="L631" s="60" t="s">
        <v>7</v>
      </c>
      <c r="M631" s="61"/>
      <c r="N631" s="68"/>
      <c r="P631" s="60" t="s">
        <v>7</v>
      </c>
      <c r="Q631" s="61"/>
      <c r="R631" s="68"/>
      <c r="U631" s="17" t="s">
        <v>8</v>
      </c>
      <c r="AC631" s="60" t="s">
        <v>17</v>
      </c>
      <c r="AD631" s="61"/>
      <c r="AE631" s="61"/>
      <c r="AF631" s="68"/>
      <c r="AH631" s="60" t="s">
        <v>9</v>
      </c>
      <c r="AI631" s="68"/>
    </row>
    <row r="632" spans="2:35" ht="15.75" thickBot="1" x14ac:dyDescent="0.3">
      <c r="C632" s="4" t="s">
        <v>0</v>
      </c>
      <c r="D632" s="14" t="s">
        <v>2</v>
      </c>
      <c r="E632" s="14" t="s">
        <v>3</v>
      </c>
      <c r="F632" s="15" t="s">
        <v>4</v>
      </c>
      <c r="H632" s="16" t="s">
        <v>2</v>
      </c>
      <c r="I632" s="14" t="s">
        <v>3</v>
      </c>
      <c r="J632" s="15" t="s">
        <v>4</v>
      </c>
      <c r="L632" s="16" t="s">
        <v>2</v>
      </c>
      <c r="M632" s="14" t="s">
        <v>3</v>
      </c>
      <c r="N632" s="15" t="s">
        <v>4</v>
      </c>
      <c r="P632" s="16" t="s">
        <v>2</v>
      </c>
      <c r="Q632" s="14" t="s">
        <v>3</v>
      </c>
      <c r="R632" s="15" t="s">
        <v>4</v>
      </c>
      <c r="U632" s="39" t="s">
        <v>15</v>
      </c>
      <c r="AC632" s="45">
        <v>0.75</v>
      </c>
      <c r="AD632" s="46">
        <v>1</v>
      </c>
      <c r="AE632" s="47" t="s">
        <v>13</v>
      </c>
      <c r="AF632" s="48" t="s">
        <v>11</v>
      </c>
      <c r="AH632" s="18" t="s">
        <v>10</v>
      </c>
      <c r="AI632" s="3" t="s">
        <v>11</v>
      </c>
    </row>
    <row r="633" spans="2:35" x14ac:dyDescent="0.25">
      <c r="B633" s="62" t="s">
        <v>76</v>
      </c>
      <c r="C633" s="1">
        <v>44991</v>
      </c>
      <c r="D633" s="7">
        <v>0.44791666666666669</v>
      </c>
      <c r="E633" s="8">
        <v>0.72916666666666663</v>
      </c>
      <c r="F633" s="9">
        <f>E633-D633</f>
        <v>0.28124999999999994</v>
      </c>
      <c r="G633" s="42">
        <f>F633*24</f>
        <v>6.7499999999999982</v>
      </c>
      <c r="H633" s="7">
        <v>0.5625</v>
      </c>
      <c r="I633" s="8">
        <v>0.58333333333333337</v>
      </c>
      <c r="J633" s="9">
        <f>I633-H633</f>
        <v>2.083333333333337E-2</v>
      </c>
      <c r="L633" s="7">
        <v>0.64583333333333337</v>
      </c>
      <c r="M633" s="8">
        <v>0.65972222222222221</v>
      </c>
      <c r="N633" s="9">
        <f>M633-L633</f>
        <v>1.388888888888884E-2</v>
      </c>
      <c r="P633" s="7"/>
      <c r="Q633" s="8"/>
      <c r="R633" s="9">
        <f>Q633-P633</f>
        <v>0</v>
      </c>
      <c r="U633" s="20">
        <f>F633-J633-N633-R633</f>
        <v>0.24652777777777773</v>
      </c>
      <c r="AC633" s="43">
        <f>IF(G633&lt;12.01,0,IF(AND(G633&gt;12,G633&lt;13.01),G633-12,IF(G633&gt;3,1)))</f>
        <v>0</v>
      </c>
      <c r="AD633" s="44">
        <f>MAX(G633-13,0)</f>
        <v>0</v>
      </c>
      <c r="AE633" s="32"/>
      <c r="AF633" s="21"/>
      <c r="AH633" s="25" t="s">
        <v>20</v>
      </c>
      <c r="AI633" s="21">
        <v>9.08</v>
      </c>
    </row>
    <row r="634" spans="2:35" x14ac:dyDescent="0.25">
      <c r="B634" s="63"/>
      <c r="C634" s="1">
        <v>44992</v>
      </c>
      <c r="D634" s="10">
        <v>0.38541666666666669</v>
      </c>
      <c r="E634" s="5">
        <v>0.78125</v>
      </c>
      <c r="F634" s="11">
        <f t="shared" ref="F634:F639" si="456">E634-D634</f>
        <v>0.39583333333333331</v>
      </c>
      <c r="G634" s="42">
        <f t="shared" ref="G634:G639" si="457">F634*24</f>
        <v>9.5</v>
      </c>
      <c r="H634" s="10">
        <v>0.51388888888888884</v>
      </c>
      <c r="I634" s="5">
        <v>0.5625</v>
      </c>
      <c r="J634" s="11">
        <f t="shared" ref="J634:J639" si="458">I634-H634</f>
        <v>4.861111111111116E-2</v>
      </c>
      <c r="L634" s="10">
        <v>0.41666666666666669</v>
      </c>
      <c r="M634" s="5">
        <v>0.43055555555555558</v>
      </c>
      <c r="N634" s="11">
        <f>M634-L634</f>
        <v>1.3888888888888895E-2</v>
      </c>
      <c r="P634" s="10"/>
      <c r="Q634" s="5"/>
      <c r="R634" s="11">
        <f t="shared" ref="R634:R639" si="459">Q634-P634</f>
        <v>0</v>
      </c>
      <c r="U634" s="20">
        <f t="shared" ref="U634:U639" si="460">F634-J634-N634-R634</f>
        <v>0.33333333333333326</v>
      </c>
      <c r="AC634" s="50">
        <f t="shared" ref="AC634:AC639" si="461">IF(G634&lt;12.01,0,IF(AND(G634&gt;12,G634&lt;13.01),G634-12,IF(G634&gt;3,1)))</f>
        <v>0</v>
      </c>
      <c r="AD634" s="49">
        <f t="shared" ref="AD634:AD639" si="462">MAX(G634-13,0)</f>
        <v>0</v>
      </c>
      <c r="AE634" s="29"/>
      <c r="AF634" s="22"/>
      <c r="AH634" s="26"/>
      <c r="AI634" s="22"/>
    </row>
    <row r="635" spans="2:35" x14ac:dyDescent="0.25">
      <c r="B635" s="63"/>
      <c r="C635" s="1">
        <v>44993</v>
      </c>
      <c r="D635" s="10">
        <v>0.25</v>
      </c>
      <c r="E635" s="5">
        <v>0.6875</v>
      </c>
      <c r="F635" s="11">
        <f t="shared" si="456"/>
        <v>0.4375</v>
      </c>
      <c r="G635" s="42">
        <f t="shared" si="457"/>
        <v>10.5</v>
      </c>
      <c r="H635" s="10">
        <v>0.46527777777777779</v>
      </c>
      <c r="I635" s="5">
        <v>0.4861111111111111</v>
      </c>
      <c r="J635" s="11">
        <f t="shared" si="458"/>
        <v>2.0833333333333315E-2</v>
      </c>
      <c r="L635" s="10">
        <v>0.3611111111111111</v>
      </c>
      <c r="M635" s="5">
        <v>0.375</v>
      </c>
      <c r="N635" s="24">
        <f t="shared" ref="N635:N639" si="463">M635-L635</f>
        <v>1.3888888888888895E-2</v>
      </c>
      <c r="P635" s="10"/>
      <c r="Q635" s="5"/>
      <c r="R635" s="11">
        <f t="shared" si="459"/>
        <v>0</v>
      </c>
      <c r="U635" s="20">
        <f t="shared" si="460"/>
        <v>0.40277777777777779</v>
      </c>
      <c r="AC635" s="50">
        <f t="shared" si="461"/>
        <v>0</v>
      </c>
      <c r="AD635" s="49">
        <f t="shared" si="462"/>
        <v>0</v>
      </c>
      <c r="AE635" s="29"/>
      <c r="AF635" s="22"/>
      <c r="AH635" s="26" t="s">
        <v>19</v>
      </c>
      <c r="AI635" s="22">
        <v>14.71</v>
      </c>
    </row>
    <row r="636" spans="2:35" x14ac:dyDescent="0.25">
      <c r="B636" s="63"/>
      <c r="C636" s="1">
        <v>44994</v>
      </c>
      <c r="D636" s="10">
        <v>0.41666666666666669</v>
      </c>
      <c r="E636" s="5">
        <v>0.83333333333333337</v>
      </c>
      <c r="F636" s="11">
        <f t="shared" si="456"/>
        <v>0.41666666666666669</v>
      </c>
      <c r="G636" s="42">
        <f t="shared" si="457"/>
        <v>10</v>
      </c>
      <c r="H636" s="10">
        <v>0.56597222222222221</v>
      </c>
      <c r="I636" s="5">
        <v>0.58680555555555558</v>
      </c>
      <c r="J636" s="11">
        <f t="shared" si="458"/>
        <v>2.083333333333337E-2</v>
      </c>
      <c r="L636" s="10">
        <v>0.69444444444444442</v>
      </c>
      <c r="M636" s="5">
        <v>0.70833333333333337</v>
      </c>
      <c r="N636" s="11">
        <f t="shared" si="463"/>
        <v>1.3888888888888951E-2</v>
      </c>
      <c r="P636" s="10"/>
      <c r="Q636" s="5"/>
      <c r="R636" s="11">
        <f t="shared" si="459"/>
        <v>0</v>
      </c>
      <c r="U636" s="20">
        <f t="shared" si="460"/>
        <v>0.38194444444444436</v>
      </c>
      <c r="AC636" s="50">
        <f t="shared" si="461"/>
        <v>0</v>
      </c>
      <c r="AD636" s="49">
        <f t="shared" si="462"/>
        <v>0</v>
      </c>
      <c r="AE636" s="29"/>
      <c r="AF636" s="22"/>
      <c r="AH636" s="26" t="s">
        <v>20</v>
      </c>
      <c r="AI636" s="22">
        <v>9.08</v>
      </c>
    </row>
    <row r="637" spans="2:35" ht="15.75" thickBot="1" x14ac:dyDescent="0.3">
      <c r="B637" s="63"/>
      <c r="C637" s="1">
        <v>44995</v>
      </c>
      <c r="D637" s="10">
        <v>0.34375</v>
      </c>
      <c r="E637" s="5">
        <v>0.76041666666666663</v>
      </c>
      <c r="F637" s="11">
        <f t="shared" si="456"/>
        <v>0.41666666666666663</v>
      </c>
      <c r="G637" s="42">
        <f t="shared" si="457"/>
        <v>10</v>
      </c>
      <c r="H637" s="10">
        <v>0.53125</v>
      </c>
      <c r="I637" s="5">
        <v>0.55208333333333337</v>
      </c>
      <c r="J637" s="11">
        <f t="shared" si="458"/>
        <v>2.083333333333337E-2</v>
      </c>
      <c r="L637" s="10">
        <v>0.65277777777777779</v>
      </c>
      <c r="M637" s="5">
        <v>0.66666666666666663</v>
      </c>
      <c r="N637" s="11">
        <f t="shared" si="463"/>
        <v>1.388888888888884E-2</v>
      </c>
      <c r="P637" s="10"/>
      <c r="Q637" s="5"/>
      <c r="R637" s="11">
        <f t="shared" si="459"/>
        <v>0</v>
      </c>
      <c r="U637" s="20">
        <f t="shared" si="460"/>
        <v>0.38194444444444442</v>
      </c>
      <c r="AC637" s="50">
        <f t="shared" si="461"/>
        <v>0</v>
      </c>
      <c r="AD637" s="49">
        <f t="shared" si="462"/>
        <v>0</v>
      </c>
      <c r="AE637" s="29"/>
      <c r="AF637" s="22"/>
      <c r="AH637" s="26" t="s">
        <v>19</v>
      </c>
      <c r="AI637" s="22">
        <v>14.71</v>
      </c>
    </row>
    <row r="638" spans="2:35" ht="15.75" thickBot="1" x14ac:dyDescent="0.3">
      <c r="B638" s="63"/>
      <c r="C638" s="1">
        <v>44996</v>
      </c>
      <c r="D638" s="10"/>
      <c r="E638" s="5"/>
      <c r="F638" s="24">
        <f t="shared" si="456"/>
        <v>0</v>
      </c>
      <c r="G638" s="42">
        <f t="shared" si="457"/>
        <v>0</v>
      </c>
      <c r="H638" s="10"/>
      <c r="I638" s="5"/>
      <c r="J638" s="11">
        <f t="shared" si="458"/>
        <v>0</v>
      </c>
      <c r="L638" s="10"/>
      <c r="M638" s="5"/>
      <c r="N638" s="11">
        <f t="shared" si="463"/>
        <v>0</v>
      </c>
      <c r="P638" s="10"/>
      <c r="Q638" s="5"/>
      <c r="R638" s="11">
        <f t="shared" si="459"/>
        <v>0</v>
      </c>
      <c r="U638" s="20">
        <f t="shared" si="460"/>
        <v>0</v>
      </c>
      <c r="X638" s="65" t="s">
        <v>14</v>
      </c>
      <c r="Y638" s="66"/>
      <c r="Z638" s="66"/>
      <c r="AA638" s="67"/>
      <c r="AC638" s="50">
        <f t="shared" si="461"/>
        <v>0</v>
      </c>
      <c r="AD638" s="49">
        <f t="shared" si="462"/>
        <v>0</v>
      </c>
      <c r="AE638" s="29"/>
      <c r="AF638" s="22"/>
      <c r="AH638" s="26"/>
      <c r="AI638" s="22"/>
    </row>
    <row r="639" spans="2:35" ht="15.75" thickBot="1" x14ac:dyDescent="0.3">
      <c r="B639" s="64"/>
      <c r="C639" s="53">
        <v>44997</v>
      </c>
      <c r="D639" s="12"/>
      <c r="E639" s="6"/>
      <c r="F639" s="13">
        <f t="shared" si="456"/>
        <v>0</v>
      </c>
      <c r="G639" s="42">
        <f t="shared" si="457"/>
        <v>0</v>
      </c>
      <c r="H639" s="12"/>
      <c r="I639" s="6"/>
      <c r="J639" s="13">
        <f t="shared" si="458"/>
        <v>0</v>
      </c>
      <c r="L639" s="12"/>
      <c r="M639" s="6"/>
      <c r="N639" s="13">
        <f t="shared" si="463"/>
        <v>0</v>
      </c>
      <c r="P639" s="12"/>
      <c r="Q639" s="6"/>
      <c r="R639" s="13">
        <f t="shared" si="459"/>
        <v>0</v>
      </c>
      <c r="U639" s="20">
        <f t="shared" si="460"/>
        <v>0</v>
      </c>
      <c r="V639" s="37" t="s">
        <v>16</v>
      </c>
      <c r="X639" s="19">
        <v>1.25</v>
      </c>
      <c r="Y639" s="30">
        <v>1.5</v>
      </c>
      <c r="Z639" s="31" t="s">
        <v>13</v>
      </c>
      <c r="AA639" s="15" t="s">
        <v>11</v>
      </c>
      <c r="AC639" s="51">
        <f t="shared" si="461"/>
        <v>0</v>
      </c>
      <c r="AD639" s="52">
        <f t="shared" si="462"/>
        <v>0</v>
      </c>
      <c r="AE639" s="33"/>
      <c r="AF639" s="34"/>
      <c r="AH639" s="27"/>
      <c r="AI639" s="23"/>
    </row>
    <row r="640" spans="2:35" ht="15.75" thickBot="1" x14ac:dyDescent="0.3">
      <c r="T640" s="17" t="s">
        <v>12</v>
      </c>
      <c r="U640" s="28">
        <f>U633+U634+U635+U636+U637+U638+U639</f>
        <v>1.7465277777777775</v>
      </c>
      <c r="V640" s="38">
        <f>U640*24</f>
        <v>41.916666666666657</v>
      </c>
      <c r="X640" s="41">
        <f>IF(V640&lt;35.01,0,IF(AND(V640&gt;35,V640&lt;43.01),V640-35,IF(V640&gt;43,8)))</f>
        <v>6.9166666666666572</v>
      </c>
      <c r="Y640" s="40">
        <f>MAX(V640-43,0)</f>
        <v>0</v>
      </c>
      <c r="Z640" s="35">
        <v>12.09</v>
      </c>
      <c r="AA640" s="36"/>
    </row>
    <row r="641" spans="2:35" ht="15.75" thickBot="1" x14ac:dyDescent="0.3"/>
    <row r="642" spans="2:35" ht="15.75" thickBot="1" x14ac:dyDescent="0.3">
      <c r="C642" s="60" t="s">
        <v>1</v>
      </c>
      <c r="D642" s="61"/>
      <c r="E642" s="61"/>
      <c r="F642" s="68"/>
      <c r="H642" s="60" t="s">
        <v>6</v>
      </c>
      <c r="I642" s="61"/>
      <c r="J642" s="68"/>
      <c r="L642" s="60" t="s">
        <v>7</v>
      </c>
      <c r="M642" s="61"/>
      <c r="N642" s="68"/>
      <c r="P642" s="60" t="s">
        <v>7</v>
      </c>
      <c r="Q642" s="61"/>
      <c r="R642" s="68"/>
      <c r="U642" s="17" t="s">
        <v>8</v>
      </c>
      <c r="AC642" s="60" t="s">
        <v>17</v>
      </c>
      <c r="AD642" s="61"/>
      <c r="AE642" s="61"/>
      <c r="AF642" s="68"/>
      <c r="AH642" s="60" t="s">
        <v>9</v>
      </c>
      <c r="AI642" s="68"/>
    </row>
    <row r="643" spans="2:35" ht="15.75" thickBot="1" x14ac:dyDescent="0.3">
      <c r="C643" s="4" t="s">
        <v>0</v>
      </c>
      <c r="D643" s="14" t="s">
        <v>2</v>
      </c>
      <c r="E643" s="14" t="s">
        <v>3</v>
      </c>
      <c r="F643" s="15" t="s">
        <v>4</v>
      </c>
      <c r="H643" s="16" t="s">
        <v>2</v>
      </c>
      <c r="I643" s="14" t="s">
        <v>3</v>
      </c>
      <c r="J643" s="15" t="s">
        <v>4</v>
      </c>
      <c r="L643" s="16" t="s">
        <v>2</v>
      </c>
      <c r="M643" s="14" t="s">
        <v>3</v>
      </c>
      <c r="N643" s="15" t="s">
        <v>4</v>
      </c>
      <c r="P643" s="16" t="s">
        <v>2</v>
      </c>
      <c r="Q643" s="14" t="s">
        <v>3</v>
      </c>
      <c r="R643" s="15" t="s">
        <v>4</v>
      </c>
      <c r="U643" s="39" t="s">
        <v>15</v>
      </c>
      <c r="AC643" s="45">
        <v>0.75</v>
      </c>
      <c r="AD643" s="46">
        <v>1</v>
      </c>
      <c r="AE643" s="47" t="s">
        <v>13</v>
      </c>
      <c r="AF643" s="48" t="s">
        <v>11</v>
      </c>
      <c r="AH643" s="18" t="s">
        <v>10</v>
      </c>
      <c r="AI643" s="3" t="s">
        <v>11</v>
      </c>
    </row>
    <row r="644" spans="2:35" x14ac:dyDescent="0.25">
      <c r="B644" s="62" t="s">
        <v>77</v>
      </c>
      <c r="C644" s="1">
        <v>44998</v>
      </c>
      <c r="D644" s="7">
        <v>0.27083333333333331</v>
      </c>
      <c r="E644" s="8">
        <v>0.73958333333333337</v>
      </c>
      <c r="F644" s="9">
        <f>E644-D644</f>
        <v>0.46875000000000006</v>
      </c>
      <c r="G644" s="42">
        <f>F644*24</f>
        <v>11.250000000000002</v>
      </c>
      <c r="H644" s="7">
        <v>0.54166666666666663</v>
      </c>
      <c r="I644" s="8">
        <v>0.5625</v>
      </c>
      <c r="J644" s="9">
        <f>I644-H644</f>
        <v>2.083333333333337E-2</v>
      </c>
      <c r="L644" s="7">
        <v>0.33333333333333331</v>
      </c>
      <c r="M644" s="8">
        <v>0.34722222222222221</v>
      </c>
      <c r="N644" s="9">
        <f>M644-L644</f>
        <v>1.3888888888888895E-2</v>
      </c>
      <c r="P644" s="7"/>
      <c r="Q644" s="8"/>
      <c r="R644" s="9">
        <f>Q644-P644</f>
        <v>0</v>
      </c>
      <c r="U644" s="20">
        <f>F644-J644-N644-R644</f>
        <v>0.43402777777777779</v>
      </c>
      <c r="AC644" s="43">
        <f>IF(G644&lt;12.01,0,IF(AND(G644&gt;12,G644&lt;13.01),G644-12,IF(G644&gt;3,1)))</f>
        <v>0</v>
      </c>
      <c r="AD644" s="44">
        <f>MAX(G644-13,0)</f>
        <v>0</v>
      </c>
      <c r="AE644" s="32"/>
      <c r="AF644" s="21"/>
      <c r="AH644" s="25" t="s">
        <v>20</v>
      </c>
      <c r="AI644" s="21">
        <v>9.08</v>
      </c>
    </row>
    <row r="645" spans="2:35" x14ac:dyDescent="0.25">
      <c r="B645" s="63"/>
      <c r="C645" s="1">
        <v>44999</v>
      </c>
      <c r="D645" s="10">
        <v>0.35416666666666669</v>
      </c>
      <c r="E645" s="5">
        <v>0.71875</v>
      </c>
      <c r="F645" s="11">
        <f t="shared" ref="F645:F650" si="464">E645-D645</f>
        <v>0.36458333333333331</v>
      </c>
      <c r="G645" s="42">
        <f t="shared" ref="G645:G650" si="465">F645*24</f>
        <v>8.75</v>
      </c>
      <c r="H645" s="10">
        <v>0.51388888888888884</v>
      </c>
      <c r="I645" s="5">
        <v>0.53472222222222221</v>
      </c>
      <c r="J645" s="11">
        <f t="shared" ref="J645:J650" si="466">I645-H645</f>
        <v>2.083333333333337E-2</v>
      </c>
      <c r="L645" s="10">
        <v>0.64583333333333337</v>
      </c>
      <c r="M645" s="5">
        <v>0.65972222222222221</v>
      </c>
      <c r="N645" s="11">
        <f>M645-L645</f>
        <v>1.388888888888884E-2</v>
      </c>
      <c r="P645" s="10"/>
      <c r="Q645" s="5"/>
      <c r="R645" s="11">
        <f t="shared" ref="R645:R650" si="467">Q645-P645</f>
        <v>0</v>
      </c>
      <c r="U645" s="20">
        <f t="shared" ref="U645:U650" si="468">F645-J645-N645-R645</f>
        <v>0.3298611111111111</v>
      </c>
      <c r="AC645" s="50">
        <f t="shared" ref="AC645:AC650" si="469">IF(G645&lt;12.01,0,IF(AND(G645&gt;12,G645&lt;13.01),G645-12,IF(G645&gt;3,1)))</f>
        <v>0</v>
      </c>
      <c r="AD645" s="49">
        <f t="shared" ref="AD645:AD650" si="470">MAX(G645-13,0)</f>
        <v>0</v>
      </c>
      <c r="AE645" s="29"/>
      <c r="AF645" s="22"/>
      <c r="AH645" s="26" t="s">
        <v>20</v>
      </c>
      <c r="AI645" s="22">
        <v>9.08</v>
      </c>
    </row>
    <row r="646" spans="2:35" x14ac:dyDescent="0.25">
      <c r="B646" s="63"/>
      <c r="C646" s="1">
        <v>45000</v>
      </c>
      <c r="D646" s="10">
        <v>0.39583333333333331</v>
      </c>
      <c r="E646" s="5">
        <v>0.76041666666666663</v>
      </c>
      <c r="F646" s="11">
        <f t="shared" si="464"/>
        <v>0.36458333333333331</v>
      </c>
      <c r="G646" s="42">
        <f t="shared" si="465"/>
        <v>8.75</v>
      </c>
      <c r="H646" s="10"/>
      <c r="I646" s="5"/>
      <c r="J646" s="11">
        <f t="shared" si="466"/>
        <v>0</v>
      </c>
      <c r="L646" s="10">
        <v>0.66666666666666663</v>
      </c>
      <c r="M646" s="5">
        <v>0.68055555555555558</v>
      </c>
      <c r="N646" s="24">
        <f t="shared" ref="N646:N650" si="471">M646-L646</f>
        <v>1.3888888888888951E-2</v>
      </c>
      <c r="P646" s="10"/>
      <c r="Q646" s="5"/>
      <c r="R646" s="11">
        <f t="shared" si="467"/>
        <v>0</v>
      </c>
      <c r="U646" s="20">
        <f t="shared" si="468"/>
        <v>0.35069444444444436</v>
      </c>
      <c r="AC646" s="50">
        <f t="shared" si="469"/>
        <v>0</v>
      </c>
      <c r="AD646" s="49">
        <f t="shared" si="470"/>
        <v>0</v>
      </c>
      <c r="AE646" s="29"/>
      <c r="AF646" s="22"/>
      <c r="AH646" s="26"/>
      <c r="AI646" s="22"/>
    </row>
    <row r="647" spans="2:35" x14ac:dyDescent="0.25">
      <c r="B647" s="63"/>
      <c r="C647" s="1">
        <v>45001</v>
      </c>
      <c r="D647" s="10">
        <v>0.35416666666666669</v>
      </c>
      <c r="E647" s="5">
        <v>0.79166666666666663</v>
      </c>
      <c r="F647" s="11">
        <f t="shared" si="464"/>
        <v>0.43749999999999994</v>
      </c>
      <c r="G647" s="42">
        <f t="shared" si="465"/>
        <v>10.499999999999998</v>
      </c>
      <c r="H647" s="10">
        <v>0.49305555555555558</v>
      </c>
      <c r="I647" s="5">
        <v>0.54166666666666663</v>
      </c>
      <c r="J647" s="11">
        <f t="shared" si="466"/>
        <v>4.8611111111111049E-2</v>
      </c>
      <c r="L647" s="10">
        <v>0.63541666666666663</v>
      </c>
      <c r="M647" s="5">
        <v>0.64930555555555558</v>
      </c>
      <c r="N647" s="11">
        <f t="shared" si="471"/>
        <v>1.3888888888888951E-2</v>
      </c>
      <c r="P647" s="10"/>
      <c r="Q647" s="5"/>
      <c r="R647" s="11">
        <f t="shared" si="467"/>
        <v>0</v>
      </c>
      <c r="U647" s="20">
        <f t="shared" si="468"/>
        <v>0.37499999999999994</v>
      </c>
      <c r="AC647" s="50">
        <f t="shared" si="469"/>
        <v>0</v>
      </c>
      <c r="AD647" s="49">
        <f t="shared" si="470"/>
        <v>0</v>
      </c>
      <c r="AE647" s="29"/>
      <c r="AF647" s="22"/>
      <c r="AH647" s="26"/>
      <c r="AI647" s="22"/>
    </row>
    <row r="648" spans="2:35" ht="15.75" thickBot="1" x14ac:dyDescent="0.3">
      <c r="B648" s="63"/>
      <c r="C648" s="1">
        <v>45002</v>
      </c>
      <c r="D648" s="10"/>
      <c r="E648" s="5"/>
      <c r="F648" s="11">
        <f t="shared" si="464"/>
        <v>0</v>
      </c>
      <c r="G648" s="42">
        <f t="shared" si="465"/>
        <v>0</v>
      </c>
      <c r="H648" s="10"/>
      <c r="I648" s="5"/>
      <c r="J648" s="11">
        <f t="shared" si="466"/>
        <v>0</v>
      </c>
      <c r="L648" s="10"/>
      <c r="M648" s="5"/>
      <c r="N648" s="11">
        <f t="shared" si="471"/>
        <v>0</v>
      </c>
      <c r="P648" s="10"/>
      <c r="Q648" s="5"/>
      <c r="R648" s="11">
        <f t="shared" si="467"/>
        <v>0</v>
      </c>
      <c r="U648" s="20">
        <f t="shared" si="468"/>
        <v>0</v>
      </c>
      <c r="AC648" s="50">
        <f t="shared" si="469"/>
        <v>0</v>
      </c>
      <c r="AD648" s="49">
        <f t="shared" si="470"/>
        <v>0</v>
      </c>
      <c r="AE648" s="29"/>
      <c r="AF648" s="22"/>
      <c r="AH648" s="26"/>
      <c r="AI648" s="22"/>
    </row>
    <row r="649" spans="2:35" ht="15.75" thickBot="1" x14ac:dyDescent="0.3">
      <c r="B649" s="63"/>
      <c r="C649" s="1">
        <v>45003</v>
      </c>
      <c r="D649" s="10">
        <v>0.53125</v>
      </c>
      <c r="E649" s="5">
        <v>0.78125</v>
      </c>
      <c r="F649" s="24">
        <f t="shared" si="464"/>
        <v>0.25</v>
      </c>
      <c r="G649" s="42">
        <f t="shared" si="465"/>
        <v>6</v>
      </c>
      <c r="H649" s="10"/>
      <c r="I649" s="5"/>
      <c r="J649" s="11">
        <f t="shared" si="466"/>
        <v>0</v>
      </c>
      <c r="L649" s="10">
        <v>0.66666666666666663</v>
      </c>
      <c r="M649" s="5">
        <v>0.68055555555555558</v>
      </c>
      <c r="N649" s="11">
        <f t="shared" si="471"/>
        <v>1.3888888888888951E-2</v>
      </c>
      <c r="P649" s="10"/>
      <c r="Q649" s="5"/>
      <c r="R649" s="11">
        <f t="shared" si="467"/>
        <v>0</v>
      </c>
      <c r="U649" s="20">
        <f t="shared" si="468"/>
        <v>0.23611111111111105</v>
      </c>
      <c r="X649" s="65" t="s">
        <v>14</v>
      </c>
      <c r="Y649" s="66"/>
      <c r="Z649" s="66"/>
      <c r="AA649" s="67"/>
      <c r="AC649" s="50">
        <f t="shared" si="469"/>
        <v>0</v>
      </c>
      <c r="AD649" s="49">
        <f t="shared" si="470"/>
        <v>0</v>
      </c>
      <c r="AE649" s="29"/>
      <c r="AF649" s="22"/>
      <c r="AH649" s="26"/>
      <c r="AI649" s="22"/>
    </row>
    <row r="650" spans="2:35" ht="15.75" thickBot="1" x14ac:dyDescent="0.3">
      <c r="B650" s="64"/>
      <c r="C650" s="53">
        <v>45004</v>
      </c>
      <c r="D650" s="12"/>
      <c r="E650" s="6"/>
      <c r="F650" s="13">
        <f t="shared" si="464"/>
        <v>0</v>
      </c>
      <c r="G650" s="42">
        <f t="shared" si="465"/>
        <v>0</v>
      </c>
      <c r="H650" s="12"/>
      <c r="I650" s="6"/>
      <c r="J650" s="13">
        <f t="shared" si="466"/>
        <v>0</v>
      </c>
      <c r="L650" s="12"/>
      <c r="M650" s="6"/>
      <c r="N650" s="13">
        <f t="shared" si="471"/>
        <v>0</v>
      </c>
      <c r="P650" s="12"/>
      <c r="Q650" s="6"/>
      <c r="R650" s="13">
        <f t="shared" si="467"/>
        <v>0</v>
      </c>
      <c r="U650" s="20">
        <f t="shared" si="468"/>
        <v>0</v>
      </c>
      <c r="V650" s="37" t="s">
        <v>16</v>
      </c>
      <c r="X650" s="19">
        <v>1.25</v>
      </c>
      <c r="Y650" s="30">
        <v>1.5</v>
      </c>
      <c r="Z650" s="31" t="s">
        <v>13</v>
      </c>
      <c r="AA650" s="15" t="s">
        <v>11</v>
      </c>
      <c r="AC650" s="51">
        <f t="shared" si="469"/>
        <v>0</v>
      </c>
      <c r="AD650" s="52">
        <f t="shared" si="470"/>
        <v>0</v>
      </c>
      <c r="AE650" s="33"/>
      <c r="AF650" s="34"/>
      <c r="AH650" s="27"/>
      <c r="AI650" s="23"/>
    </row>
    <row r="651" spans="2:35" ht="15.75" thickBot="1" x14ac:dyDescent="0.3">
      <c r="T651" s="17" t="s">
        <v>12</v>
      </c>
      <c r="U651" s="28">
        <f>U644+U645+U646+U647+U648+U649+U650</f>
        <v>1.7256944444444442</v>
      </c>
      <c r="V651" s="38">
        <f>U651*24</f>
        <v>41.416666666666657</v>
      </c>
      <c r="X651" s="41">
        <f>IF(V651&lt;35.01,0,IF(AND(V651&gt;35,V651&lt;43.01),V651-35,IF(V651&gt;43,8)))</f>
        <v>6.4166666666666572</v>
      </c>
      <c r="Y651" s="40">
        <f>MAX(V651-43,0)</f>
        <v>0</v>
      </c>
      <c r="Z651" s="35">
        <v>12.09</v>
      </c>
      <c r="AA651" s="36"/>
    </row>
    <row r="652" spans="2:35" ht="15.75" thickBot="1" x14ac:dyDescent="0.3"/>
    <row r="653" spans="2:35" ht="15.75" thickBot="1" x14ac:dyDescent="0.3">
      <c r="C653" s="60" t="s">
        <v>1</v>
      </c>
      <c r="D653" s="61"/>
      <c r="E653" s="61"/>
      <c r="F653" s="68"/>
      <c r="H653" s="60" t="s">
        <v>6</v>
      </c>
      <c r="I653" s="61"/>
      <c r="J653" s="68"/>
      <c r="L653" s="60" t="s">
        <v>7</v>
      </c>
      <c r="M653" s="61"/>
      <c r="N653" s="68"/>
      <c r="P653" s="60" t="s">
        <v>7</v>
      </c>
      <c r="Q653" s="61"/>
      <c r="R653" s="68"/>
      <c r="U653" s="17" t="s">
        <v>8</v>
      </c>
      <c r="AC653" s="60" t="s">
        <v>17</v>
      </c>
      <c r="AD653" s="61"/>
      <c r="AE653" s="61"/>
      <c r="AF653" s="68"/>
      <c r="AH653" s="60" t="s">
        <v>9</v>
      </c>
      <c r="AI653" s="68"/>
    </row>
    <row r="654" spans="2:35" ht="15.75" thickBot="1" x14ac:dyDescent="0.3">
      <c r="C654" s="4" t="s">
        <v>0</v>
      </c>
      <c r="D654" s="14" t="s">
        <v>2</v>
      </c>
      <c r="E654" s="14" t="s">
        <v>3</v>
      </c>
      <c r="F654" s="15" t="s">
        <v>4</v>
      </c>
      <c r="H654" s="16" t="s">
        <v>2</v>
      </c>
      <c r="I654" s="14" t="s">
        <v>3</v>
      </c>
      <c r="J654" s="15" t="s">
        <v>4</v>
      </c>
      <c r="L654" s="16" t="s">
        <v>2</v>
      </c>
      <c r="M654" s="14" t="s">
        <v>3</v>
      </c>
      <c r="N654" s="15" t="s">
        <v>4</v>
      </c>
      <c r="P654" s="16" t="s">
        <v>2</v>
      </c>
      <c r="Q654" s="14" t="s">
        <v>3</v>
      </c>
      <c r="R654" s="15" t="s">
        <v>4</v>
      </c>
      <c r="U654" s="39" t="s">
        <v>15</v>
      </c>
      <c r="AC654" s="45">
        <v>0.75</v>
      </c>
      <c r="AD654" s="46">
        <v>1</v>
      </c>
      <c r="AE654" s="47" t="s">
        <v>13</v>
      </c>
      <c r="AF654" s="48" t="s">
        <v>11</v>
      </c>
      <c r="AH654" s="18" t="s">
        <v>10</v>
      </c>
      <c r="AI654" s="3" t="s">
        <v>11</v>
      </c>
    </row>
    <row r="655" spans="2:35" x14ac:dyDescent="0.25">
      <c r="B655" s="62" t="s">
        <v>78</v>
      </c>
      <c r="C655" s="1">
        <v>45005</v>
      </c>
      <c r="D655" s="7">
        <v>0.27083333333333331</v>
      </c>
      <c r="E655" s="8">
        <v>0.6875</v>
      </c>
      <c r="F655" s="9">
        <f>E655-D655</f>
        <v>0.41666666666666669</v>
      </c>
      <c r="G655" s="42">
        <f>F655*24</f>
        <v>10</v>
      </c>
      <c r="H655" s="7">
        <v>0.48958333333333331</v>
      </c>
      <c r="I655" s="8">
        <v>0.51041666666666663</v>
      </c>
      <c r="J655" s="9">
        <f>I655-H655</f>
        <v>2.0833333333333315E-2</v>
      </c>
      <c r="L655" s="7">
        <v>0.4375</v>
      </c>
      <c r="M655" s="8">
        <v>0.4513888888888889</v>
      </c>
      <c r="N655" s="9">
        <f>M655-L655</f>
        <v>1.3888888888888895E-2</v>
      </c>
      <c r="P655" s="7"/>
      <c r="Q655" s="8"/>
      <c r="R655" s="9">
        <f>Q655-P655</f>
        <v>0</v>
      </c>
      <c r="U655" s="20">
        <f>F655-J655-N655-R655</f>
        <v>0.38194444444444448</v>
      </c>
      <c r="AC655" s="43">
        <f>IF(G655&lt;12.01,0,IF(AND(G655&gt;12,G655&lt;13.01),G655-12,IF(G655&gt;3,1)))</f>
        <v>0</v>
      </c>
      <c r="AD655" s="44">
        <f>MAX(G655-13,0)</f>
        <v>0</v>
      </c>
      <c r="AE655" s="32"/>
      <c r="AF655" s="21"/>
      <c r="AH655" s="25" t="s">
        <v>20</v>
      </c>
      <c r="AI655" s="21">
        <v>9.08</v>
      </c>
    </row>
    <row r="656" spans="2:35" x14ac:dyDescent="0.25">
      <c r="B656" s="63"/>
      <c r="C656" s="1">
        <v>45006</v>
      </c>
      <c r="D656" s="10">
        <v>0.33333333333333331</v>
      </c>
      <c r="E656" s="5">
        <v>0.79166666666666663</v>
      </c>
      <c r="F656" s="11">
        <f t="shared" ref="F656:F661" si="472">E656-D656</f>
        <v>0.45833333333333331</v>
      </c>
      <c r="G656" s="42">
        <f t="shared" ref="G656:G661" si="473">F656*24</f>
        <v>11</v>
      </c>
      <c r="H656" s="10">
        <v>0.55208333333333337</v>
      </c>
      <c r="I656" s="5">
        <v>0.59375</v>
      </c>
      <c r="J656" s="11">
        <f t="shared" ref="J656:J661" si="474">I656-H656</f>
        <v>4.166666666666663E-2</v>
      </c>
      <c r="L656" s="10">
        <v>0.64583333333333337</v>
      </c>
      <c r="M656" s="5">
        <v>0.65972222222222221</v>
      </c>
      <c r="N656" s="11">
        <f>M656-L656</f>
        <v>1.388888888888884E-2</v>
      </c>
      <c r="P656" s="10"/>
      <c r="Q656" s="5"/>
      <c r="R656" s="11">
        <f t="shared" ref="R656:R661" si="475">Q656-P656</f>
        <v>0</v>
      </c>
      <c r="U656" s="20">
        <f t="shared" ref="U656:U661" si="476">F656-J656-N656-R656</f>
        <v>0.40277777777777785</v>
      </c>
      <c r="AC656" s="50">
        <f t="shared" ref="AC656:AC661" si="477">IF(G656&lt;12.01,0,IF(AND(G656&gt;12,G656&lt;13.01),G656-12,IF(G656&gt;3,1)))</f>
        <v>0</v>
      </c>
      <c r="AD656" s="49">
        <f t="shared" ref="AD656:AD661" si="478">MAX(G656-13,0)</f>
        <v>0</v>
      </c>
      <c r="AE656" s="29"/>
      <c r="AF656" s="22"/>
      <c r="AH656" s="26"/>
      <c r="AI656" s="22"/>
    </row>
    <row r="657" spans="2:35" x14ac:dyDescent="0.25">
      <c r="B657" s="63"/>
      <c r="C657" s="1">
        <v>45007</v>
      </c>
      <c r="D657" s="10">
        <v>0.36458333333333331</v>
      </c>
      <c r="E657" s="5">
        <v>0.78125</v>
      </c>
      <c r="F657" s="11">
        <f t="shared" si="472"/>
        <v>0.41666666666666669</v>
      </c>
      <c r="G657" s="42">
        <f t="shared" si="473"/>
        <v>10</v>
      </c>
      <c r="H657" s="10">
        <v>0.51041666666666663</v>
      </c>
      <c r="I657" s="5">
        <v>0.55902777777777779</v>
      </c>
      <c r="J657" s="11">
        <f t="shared" si="474"/>
        <v>4.861111111111116E-2</v>
      </c>
      <c r="L657" s="10">
        <v>0.6875</v>
      </c>
      <c r="M657" s="5">
        <v>0.70138888888888884</v>
      </c>
      <c r="N657" s="24">
        <f t="shared" ref="N657:N661" si="479">M657-L657</f>
        <v>1.388888888888884E-2</v>
      </c>
      <c r="P657" s="10"/>
      <c r="Q657" s="5"/>
      <c r="R657" s="11">
        <f t="shared" si="475"/>
        <v>0</v>
      </c>
      <c r="U657" s="20">
        <f t="shared" si="476"/>
        <v>0.35416666666666669</v>
      </c>
      <c r="AC657" s="50">
        <f t="shared" si="477"/>
        <v>0</v>
      </c>
      <c r="AD657" s="49">
        <f t="shared" si="478"/>
        <v>0</v>
      </c>
      <c r="AE657" s="29"/>
      <c r="AF657" s="22"/>
      <c r="AH657" s="26"/>
      <c r="AI657" s="22"/>
    </row>
    <row r="658" spans="2:35" x14ac:dyDescent="0.25">
      <c r="B658" s="63"/>
      <c r="C658" s="1">
        <v>45008</v>
      </c>
      <c r="D658" s="10">
        <v>0.39583333333333331</v>
      </c>
      <c r="E658" s="5">
        <v>0.77083333333333337</v>
      </c>
      <c r="F658" s="11">
        <f t="shared" si="472"/>
        <v>0.37500000000000006</v>
      </c>
      <c r="G658" s="42">
        <f t="shared" si="473"/>
        <v>9.0000000000000018</v>
      </c>
      <c r="H658" s="10">
        <v>0.55208333333333337</v>
      </c>
      <c r="I658" s="5">
        <v>0.60069444444444442</v>
      </c>
      <c r="J658" s="11">
        <f t="shared" si="474"/>
        <v>4.8611111111111049E-2</v>
      </c>
      <c r="L658" s="10">
        <v>0.70833333333333337</v>
      </c>
      <c r="M658" s="5">
        <v>0.72222222222222221</v>
      </c>
      <c r="N658" s="11">
        <f t="shared" si="479"/>
        <v>1.388888888888884E-2</v>
      </c>
      <c r="P658" s="10"/>
      <c r="Q658" s="5"/>
      <c r="R658" s="11">
        <f t="shared" si="475"/>
        <v>0</v>
      </c>
      <c r="U658" s="20">
        <f t="shared" si="476"/>
        <v>0.31250000000000017</v>
      </c>
      <c r="AC658" s="50">
        <f t="shared" si="477"/>
        <v>0</v>
      </c>
      <c r="AD658" s="49">
        <f t="shared" si="478"/>
        <v>0</v>
      </c>
      <c r="AE658" s="29"/>
      <c r="AF658" s="22"/>
      <c r="AH658" s="26"/>
      <c r="AI658" s="22"/>
    </row>
    <row r="659" spans="2:35" ht="15.75" thickBot="1" x14ac:dyDescent="0.3">
      <c r="B659" s="63"/>
      <c r="C659" s="1">
        <v>45009</v>
      </c>
      <c r="D659" s="10">
        <v>0.54166666666666663</v>
      </c>
      <c r="E659" s="5">
        <v>0.83333333333333337</v>
      </c>
      <c r="F659" s="11">
        <f t="shared" si="472"/>
        <v>0.29166666666666674</v>
      </c>
      <c r="G659" s="42">
        <f t="shared" si="473"/>
        <v>7.0000000000000018</v>
      </c>
      <c r="H659" s="10"/>
      <c r="I659" s="5"/>
      <c r="J659" s="11">
        <f t="shared" si="474"/>
        <v>0</v>
      </c>
      <c r="L659" s="10">
        <v>0.70833333333333337</v>
      </c>
      <c r="M659" s="5">
        <v>0.72222222222222221</v>
      </c>
      <c r="N659" s="11">
        <f t="shared" si="479"/>
        <v>1.388888888888884E-2</v>
      </c>
      <c r="P659" s="10"/>
      <c r="Q659" s="5"/>
      <c r="R659" s="11">
        <f t="shared" si="475"/>
        <v>0</v>
      </c>
      <c r="U659" s="20">
        <f t="shared" si="476"/>
        <v>0.2777777777777779</v>
      </c>
      <c r="AC659" s="50">
        <f t="shared" si="477"/>
        <v>0</v>
      </c>
      <c r="AD659" s="49">
        <f t="shared" si="478"/>
        <v>0</v>
      </c>
      <c r="AE659" s="29"/>
      <c r="AF659" s="22"/>
      <c r="AH659" s="26"/>
      <c r="AI659" s="22"/>
    </row>
    <row r="660" spans="2:35" ht="15.75" thickBot="1" x14ac:dyDescent="0.3">
      <c r="B660" s="63"/>
      <c r="C660" s="1">
        <v>45010</v>
      </c>
      <c r="D660" s="10"/>
      <c r="E660" s="5"/>
      <c r="F660" s="24">
        <f t="shared" si="472"/>
        <v>0</v>
      </c>
      <c r="G660" s="42">
        <f t="shared" si="473"/>
        <v>0</v>
      </c>
      <c r="H660" s="10"/>
      <c r="I660" s="5"/>
      <c r="J660" s="11">
        <f t="shared" si="474"/>
        <v>0</v>
      </c>
      <c r="L660" s="10"/>
      <c r="M660" s="5"/>
      <c r="N660" s="11">
        <f t="shared" si="479"/>
        <v>0</v>
      </c>
      <c r="P660" s="10"/>
      <c r="Q660" s="5"/>
      <c r="R660" s="11">
        <f t="shared" si="475"/>
        <v>0</v>
      </c>
      <c r="U660" s="20">
        <f t="shared" si="476"/>
        <v>0</v>
      </c>
      <c r="X660" s="65" t="s">
        <v>14</v>
      </c>
      <c r="Y660" s="66"/>
      <c r="Z660" s="66"/>
      <c r="AA660" s="67"/>
      <c r="AC660" s="50">
        <f t="shared" si="477"/>
        <v>0</v>
      </c>
      <c r="AD660" s="49">
        <f t="shared" si="478"/>
        <v>0</v>
      </c>
      <c r="AE660" s="29"/>
      <c r="AF660" s="22"/>
      <c r="AH660" s="26"/>
      <c r="AI660" s="22"/>
    </row>
    <row r="661" spans="2:35" ht="15.75" thickBot="1" x14ac:dyDescent="0.3">
      <c r="B661" s="64"/>
      <c r="C661" s="53">
        <v>45011</v>
      </c>
      <c r="D661" s="12"/>
      <c r="E661" s="6"/>
      <c r="F661" s="13">
        <f t="shared" si="472"/>
        <v>0</v>
      </c>
      <c r="G661" s="42">
        <f t="shared" si="473"/>
        <v>0</v>
      </c>
      <c r="H661" s="12"/>
      <c r="I661" s="6"/>
      <c r="J661" s="13">
        <f t="shared" si="474"/>
        <v>0</v>
      </c>
      <c r="L661" s="12"/>
      <c r="M661" s="6"/>
      <c r="N661" s="13">
        <f t="shared" si="479"/>
        <v>0</v>
      </c>
      <c r="P661" s="12"/>
      <c r="Q661" s="6"/>
      <c r="R661" s="13">
        <f t="shared" si="475"/>
        <v>0</v>
      </c>
      <c r="U661" s="20">
        <f t="shared" si="476"/>
        <v>0</v>
      </c>
      <c r="V661" s="37" t="s">
        <v>16</v>
      </c>
      <c r="X661" s="19">
        <v>1.25</v>
      </c>
      <c r="Y661" s="30">
        <v>1.5</v>
      </c>
      <c r="Z661" s="31" t="s">
        <v>13</v>
      </c>
      <c r="AA661" s="15" t="s">
        <v>11</v>
      </c>
      <c r="AC661" s="51">
        <f t="shared" si="477"/>
        <v>0</v>
      </c>
      <c r="AD661" s="52">
        <f t="shared" si="478"/>
        <v>0</v>
      </c>
      <c r="AE661" s="33"/>
      <c r="AF661" s="34"/>
      <c r="AH661" s="27"/>
      <c r="AI661" s="23"/>
    </row>
    <row r="662" spans="2:35" ht="15.75" thickBot="1" x14ac:dyDescent="0.3">
      <c r="T662" s="17" t="s">
        <v>12</v>
      </c>
      <c r="U662" s="28">
        <f>U655+U656+U657+U658+U659+U660+U661</f>
        <v>1.7291666666666672</v>
      </c>
      <c r="V662" s="38">
        <f>U662*24</f>
        <v>41.500000000000014</v>
      </c>
      <c r="X662" s="41">
        <f>IF(V662&lt;35.01,0,IF(AND(V662&gt;35,V662&lt;43.01),V662-35,IF(V662&gt;43,8)))</f>
        <v>6.5000000000000142</v>
      </c>
      <c r="Y662" s="40">
        <f>MAX(V662-43,0)</f>
        <v>0</v>
      </c>
      <c r="Z662" s="35">
        <v>12.09</v>
      </c>
      <c r="AA662" s="36"/>
    </row>
    <row r="663" spans="2:35" ht="15.75" thickBot="1" x14ac:dyDescent="0.3"/>
    <row r="664" spans="2:35" ht="15.75" thickBot="1" x14ac:dyDescent="0.3">
      <c r="C664" s="60" t="s">
        <v>1</v>
      </c>
      <c r="D664" s="61"/>
      <c r="E664" s="61"/>
      <c r="F664" s="68"/>
      <c r="H664" s="60" t="s">
        <v>6</v>
      </c>
      <c r="I664" s="61"/>
      <c r="J664" s="68"/>
      <c r="L664" s="60" t="s">
        <v>7</v>
      </c>
      <c r="M664" s="61"/>
      <c r="N664" s="68"/>
      <c r="P664" s="60" t="s">
        <v>7</v>
      </c>
      <c r="Q664" s="61"/>
      <c r="R664" s="68"/>
      <c r="U664" s="17" t="s">
        <v>8</v>
      </c>
      <c r="AC664" s="60" t="s">
        <v>17</v>
      </c>
      <c r="AD664" s="61"/>
      <c r="AE664" s="61"/>
      <c r="AF664" s="68"/>
      <c r="AH664" s="60" t="s">
        <v>9</v>
      </c>
      <c r="AI664" s="68"/>
    </row>
    <row r="665" spans="2:35" ht="15.75" thickBot="1" x14ac:dyDescent="0.3">
      <c r="C665" s="4" t="s">
        <v>0</v>
      </c>
      <c r="D665" s="14" t="s">
        <v>2</v>
      </c>
      <c r="E665" s="14" t="s">
        <v>3</v>
      </c>
      <c r="F665" s="15" t="s">
        <v>4</v>
      </c>
      <c r="H665" s="16" t="s">
        <v>2</v>
      </c>
      <c r="I665" s="14" t="s">
        <v>3</v>
      </c>
      <c r="J665" s="15" t="s">
        <v>4</v>
      </c>
      <c r="L665" s="16" t="s">
        <v>2</v>
      </c>
      <c r="M665" s="14" t="s">
        <v>3</v>
      </c>
      <c r="N665" s="15" t="s">
        <v>4</v>
      </c>
      <c r="P665" s="16" t="s">
        <v>2</v>
      </c>
      <c r="Q665" s="14" t="s">
        <v>3</v>
      </c>
      <c r="R665" s="15" t="s">
        <v>4</v>
      </c>
      <c r="U665" s="39" t="s">
        <v>15</v>
      </c>
      <c r="AC665" s="45">
        <v>0.75</v>
      </c>
      <c r="AD665" s="46">
        <v>1</v>
      </c>
      <c r="AE665" s="47" t="s">
        <v>13</v>
      </c>
      <c r="AF665" s="48" t="s">
        <v>11</v>
      </c>
      <c r="AH665" s="18" t="s">
        <v>10</v>
      </c>
      <c r="AI665" s="3" t="s">
        <v>11</v>
      </c>
    </row>
    <row r="666" spans="2:35" x14ac:dyDescent="0.25">
      <c r="B666" s="62" t="s">
        <v>79</v>
      </c>
      <c r="C666" s="1">
        <v>45012</v>
      </c>
      <c r="D666" s="7">
        <v>0.55208333333333337</v>
      </c>
      <c r="E666" s="8">
        <v>0.92708333333333337</v>
      </c>
      <c r="F666" s="9">
        <f>E666-D666</f>
        <v>0.375</v>
      </c>
      <c r="G666" s="42">
        <f>F666*24</f>
        <v>9</v>
      </c>
      <c r="H666" s="7"/>
      <c r="I666" s="8"/>
      <c r="J666" s="9">
        <f>I666-H666</f>
        <v>0</v>
      </c>
      <c r="L666" s="7">
        <v>0.70833333333333337</v>
      </c>
      <c r="M666" s="8">
        <v>0.72222222222222221</v>
      </c>
      <c r="N666" s="9">
        <f>M666-L666</f>
        <v>1.388888888888884E-2</v>
      </c>
      <c r="P666" s="7"/>
      <c r="Q666" s="8"/>
      <c r="R666" s="9">
        <f>Q666-P666</f>
        <v>0</v>
      </c>
      <c r="U666" s="20">
        <f>F666-J666-N666-R666</f>
        <v>0.36111111111111116</v>
      </c>
      <c r="AC666" s="43">
        <f>IF(G666&lt;12.01,0,IF(AND(G666&gt;12,G666&lt;13.01),G666-12,IF(G666&gt;3,1)))</f>
        <v>0</v>
      </c>
      <c r="AD666" s="44">
        <f>MAX(G666-13,0)</f>
        <v>0</v>
      </c>
      <c r="AE666" s="32"/>
      <c r="AF666" s="21"/>
      <c r="AH666" s="25" t="s">
        <v>19</v>
      </c>
      <c r="AI666" s="21">
        <v>14.71</v>
      </c>
    </row>
    <row r="667" spans="2:35" x14ac:dyDescent="0.25">
      <c r="B667" s="63"/>
      <c r="C667" s="1">
        <v>45013</v>
      </c>
      <c r="D667" s="10"/>
      <c r="E667" s="5"/>
      <c r="F667" s="11">
        <f t="shared" ref="F667:F672" si="480">E667-D667</f>
        <v>0</v>
      </c>
      <c r="G667" s="42">
        <f t="shared" ref="G667:G672" si="481">F667*24</f>
        <v>0</v>
      </c>
      <c r="H667" s="10"/>
      <c r="I667" s="5"/>
      <c r="J667" s="11">
        <f t="shared" ref="J667:J672" si="482">I667-H667</f>
        <v>0</v>
      </c>
      <c r="L667" s="10"/>
      <c r="M667" s="5"/>
      <c r="N667" s="11">
        <f>M667-L667</f>
        <v>0</v>
      </c>
      <c r="P667" s="10"/>
      <c r="Q667" s="5"/>
      <c r="R667" s="11">
        <f t="shared" ref="R667:R672" si="483">Q667-P667</f>
        <v>0</v>
      </c>
      <c r="U667" s="20">
        <f t="shared" ref="U667:U672" si="484">F667-J667-N667-R667</f>
        <v>0</v>
      </c>
      <c r="AC667" s="50">
        <f t="shared" ref="AC667:AC672" si="485">IF(G667&lt;12.01,0,IF(AND(G667&gt;12,G667&lt;13.01),G667-12,IF(G667&gt;3,1)))</f>
        <v>0</v>
      </c>
      <c r="AD667" s="49">
        <f t="shared" ref="AD667:AD672" si="486">MAX(G667-13,0)</f>
        <v>0</v>
      </c>
      <c r="AE667" s="29"/>
      <c r="AF667" s="22"/>
      <c r="AH667" s="26"/>
      <c r="AI667" s="22"/>
    </row>
    <row r="668" spans="2:35" x14ac:dyDescent="0.25">
      <c r="B668" s="63"/>
      <c r="C668" s="1">
        <v>45014</v>
      </c>
      <c r="D668" s="10">
        <v>0.34375</v>
      </c>
      <c r="E668" s="5">
        <v>0.66666666666666663</v>
      </c>
      <c r="F668" s="11">
        <f t="shared" si="480"/>
        <v>0.32291666666666663</v>
      </c>
      <c r="G668" s="42">
        <f t="shared" si="481"/>
        <v>7.7499999999999991</v>
      </c>
      <c r="H668" s="10">
        <v>0.50694444444444442</v>
      </c>
      <c r="I668" s="5">
        <v>0.53472222222222221</v>
      </c>
      <c r="J668" s="11">
        <f t="shared" si="482"/>
        <v>2.777777777777779E-2</v>
      </c>
      <c r="L668" s="10">
        <v>0.59722222222222221</v>
      </c>
      <c r="M668" s="5">
        <v>0.61111111111111116</v>
      </c>
      <c r="N668" s="24">
        <f t="shared" ref="N668:N672" si="487">M668-L668</f>
        <v>1.3888888888888951E-2</v>
      </c>
      <c r="P668" s="10"/>
      <c r="Q668" s="5"/>
      <c r="R668" s="11">
        <f t="shared" si="483"/>
        <v>0</v>
      </c>
      <c r="U668" s="20">
        <f t="shared" si="484"/>
        <v>0.28124999999999989</v>
      </c>
      <c r="AC668" s="50">
        <f t="shared" si="485"/>
        <v>0</v>
      </c>
      <c r="AD668" s="49">
        <f t="shared" si="486"/>
        <v>0</v>
      </c>
      <c r="AE668" s="29"/>
      <c r="AF668" s="22"/>
      <c r="AH668" s="26" t="s">
        <v>20</v>
      </c>
      <c r="AI668" s="22">
        <v>9.08</v>
      </c>
    </row>
    <row r="669" spans="2:35" x14ac:dyDescent="0.25">
      <c r="B669" s="63"/>
      <c r="C669" s="1">
        <v>45015</v>
      </c>
      <c r="D669" s="10">
        <v>0.38541666666666669</v>
      </c>
      <c r="E669" s="5">
        <v>0.79166666666666663</v>
      </c>
      <c r="F669" s="11">
        <f t="shared" si="480"/>
        <v>0.40624999999999994</v>
      </c>
      <c r="G669" s="42">
        <f t="shared" si="481"/>
        <v>9.7499999999999982</v>
      </c>
      <c r="H669" s="10">
        <v>0.55555555555555558</v>
      </c>
      <c r="I669" s="5">
        <v>0.60416666666666663</v>
      </c>
      <c r="J669" s="11">
        <f t="shared" si="482"/>
        <v>4.8611111111111049E-2</v>
      </c>
      <c r="L669" s="10">
        <v>0.69097222222222221</v>
      </c>
      <c r="M669" s="5">
        <v>0.70486111111111116</v>
      </c>
      <c r="N669" s="11">
        <f t="shared" si="487"/>
        <v>1.3888888888888951E-2</v>
      </c>
      <c r="P669" s="10"/>
      <c r="Q669" s="5"/>
      <c r="R669" s="11">
        <f t="shared" si="483"/>
        <v>0</v>
      </c>
      <c r="U669" s="20">
        <f t="shared" si="484"/>
        <v>0.34374999999999994</v>
      </c>
      <c r="AC669" s="50">
        <f t="shared" si="485"/>
        <v>0</v>
      </c>
      <c r="AD669" s="49">
        <f t="shared" si="486"/>
        <v>0</v>
      </c>
      <c r="AE669" s="29"/>
      <c r="AF669" s="22"/>
      <c r="AH669" s="26" t="s">
        <v>19</v>
      </c>
      <c r="AI669" s="22">
        <v>14.71</v>
      </c>
    </row>
    <row r="670" spans="2:35" ht="15.75" thickBot="1" x14ac:dyDescent="0.3">
      <c r="B670" s="63"/>
      <c r="C670" s="1">
        <v>45016</v>
      </c>
      <c r="D670" s="10">
        <v>0.41666666666666669</v>
      </c>
      <c r="E670" s="5">
        <v>0.875</v>
      </c>
      <c r="F670" s="11">
        <f t="shared" si="480"/>
        <v>0.45833333333333331</v>
      </c>
      <c r="G670" s="42">
        <f t="shared" si="481"/>
        <v>11</v>
      </c>
      <c r="H670" s="10"/>
      <c r="I670" s="5"/>
      <c r="J670" s="11">
        <f t="shared" si="482"/>
        <v>0</v>
      </c>
      <c r="L670" s="10">
        <v>0.60416666666666663</v>
      </c>
      <c r="M670" s="5">
        <v>0.61805555555555558</v>
      </c>
      <c r="N670" s="11">
        <f t="shared" si="487"/>
        <v>1.3888888888888951E-2</v>
      </c>
      <c r="P670" s="10"/>
      <c r="Q670" s="5"/>
      <c r="R670" s="11">
        <f t="shared" si="483"/>
        <v>0</v>
      </c>
      <c r="U670" s="20">
        <f t="shared" si="484"/>
        <v>0.44444444444444436</v>
      </c>
      <c r="AC670" s="50">
        <f t="shared" si="485"/>
        <v>0</v>
      </c>
      <c r="AD670" s="49">
        <f t="shared" si="486"/>
        <v>0</v>
      </c>
      <c r="AE670" s="29"/>
      <c r="AF670" s="22"/>
      <c r="AH670" s="26"/>
      <c r="AI670" s="22"/>
    </row>
    <row r="671" spans="2:35" ht="15.75" thickBot="1" x14ac:dyDescent="0.3">
      <c r="B671" s="63"/>
      <c r="C671" s="1">
        <v>45017</v>
      </c>
      <c r="D671" s="10"/>
      <c r="E671" s="5"/>
      <c r="F671" s="24">
        <f t="shared" si="480"/>
        <v>0</v>
      </c>
      <c r="G671" s="42">
        <f t="shared" si="481"/>
        <v>0</v>
      </c>
      <c r="H671" s="10"/>
      <c r="I671" s="5"/>
      <c r="J671" s="11">
        <f t="shared" si="482"/>
        <v>0</v>
      </c>
      <c r="L671" s="10"/>
      <c r="M671" s="5"/>
      <c r="N671" s="11">
        <f t="shared" si="487"/>
        <v>0</v>
      </c>
      <c r="P671" s="10"/>
      <c r="Q671" s="5"/>
      <c r="R671" s="11">
        <f t="shared" si="483"/>
        <v>0</v>
      </c>
      <c r="U671" s="20">
        <f t="shared" si="484"/>
        <v>0</v>
      </c>
      <c r="X671" s="65" t="s">
        <v>14</v>
      </c>
      <c r="Y671" s="66"/>
      <c r="Z671" s="66"/>
      <c r="AA671" s="67"/>
      <c r="AC671" s="50">
        <f t="shared" si="485"/>
        <v>0</v>
      </c>
      <c r="AD671" s="49">
        <f t="shared" si="486"/>
        <v>0</v>
      </c>
      <c r="AE671" s="29"/>
      <c r="AF671" s="22"/>
      <c r="AH671" s="26"/>
      <c r="AI671" s="22"/>
    </row>
    <row r="672" spans="2:35" ht="15.75" thickBot="1" x14ac:dyDescent="0.3">
      <c r="B672" s="64"/>
      <c r="C672" s="53">
        <v>45018</v>
      </c>
      <c r="D672" s="12">
        <v>0.33333333333333331</v>
      </c>
      <c r="E672" s="6">
        <v>0.875</v>
      </c>
      <c r="F672" s="13">
        <f t="shared" si="480"/>
        <v>0.54166666666666674</v>
      </c>
      <c r="G672" s="42">
        <f t="shared" si="481"/>
        <v>13.000000000000002</v>
      </c>
      <c r="H672" s="12">
        <v>0.52777777777777779</v>
      </c>
      <c r="I672" s="6">
        <v>0.54861111111111116</v>
      </c>
      <c r="J672" s="13">
        <f t="shared" si="482"/>
        <v>2.083333333333337E-2</v>
      </c>
      <c r="L672" s="12">
        <v>0.6875</v>
      </c>
      <c r="M672" s="6">
        <v>0.70138888888888884</v>
      </c>
      <c r="N672" s="13">
        <f t="shared" si="487"/>
        <v>1.388888888888884E-2</v>
      </c>
      <c r="P672" s="12"/>
      <c r="Q672" s="6"/>
      <c r="R672" s="13">
        <f t="shared" si="483"/>
        <v>0</v>
      </c>
      <c r="U672" s="20">
        <f t="shared" si="484"/>
        <v>0.50694444444444453</v>
      </c>
      <c r="V672" s="37" t="s">
        <v>16</v>
      </c>
      <c r="X672" s="19">
        <v>1.25</v>
      </c>
      <c r="Y672" s="30">
        <v>1.5</v>
      </c>
      <c r="Z672" s="31" t="s">
        <v>13</v>
      </c>
      <c r="AA672" s="15" t="s">
        <v>11</v>
      </c>
      <c r="AC672" s="51">
        <f t="shared" si="485"/>
        <v>1.0000000000000018</v>
      </c>
      <c r="AD672" s="52">
        <f t="shared" si="486"/>
        <v>1.7763568394002505E-15</v>
      </c>
      <c r="AE672" s="33"/>
      <c r="AF672" s="34"/>
      <c r="AH672" s="27" t="s">
        <v>20</v>
      </c>
      <c r="AI672" s="23">
        <v>9.08</v>
      </c>
    </row>
    <row r="673" spans="2:35" ht="15.75" thickBot="1" x14ac:dyDescent="0.3">
      <c r="T673" s="17" t="s">
        <v>12</v>
      </c>
      <c r="U673" s="28">
        <f>U666+U667+U668+U669+U670+U671+U672</f>
        <v>1.9375</v>
      </c>
      <c r="V673" s="38">
        <f>U673*24</f>
        <v>46.5</v>
      </c>
      <c r="X673" s="41">
        <f>IF(V673&lt;35.01,0,IF(AND(V673&gt;35,V673&lt;43.01),V673-35,IF(V673&gt;43,8)))</f>
        <v>8</v>
      </c>
      <c r="Y673" s="40">
        <f>MAX(V673-43,0)</f>
        <v>3.5</v>
      </c>
      <c r="Z673" s="35">
        <v>12.09</v>
      </c>
      <c r="AA673" s="36"/>
    </row>
    <row r="674" spans="2:35" ht="15.75" thickBot="1" x14ac:dyDescent="0.3"/>
    <row r="675" spans="2:35" ht="15.75" thickBot="1" x14ac:dyDescent="0.3">
      <c r="C675" s="60" t="s">
        <v>1</v>
      </c>
      <c r="D675" s="61"/>
      <c r="E675" s="61"/>
      <c r="F675" s="68"/>
      <c r="H675" s="60" t="s">
        <v>6</v>
      </c>
      <c r="I675" s="61"/>
      <c r="J675" s="68"/>
      <c r="L675" s="60" t="s">
        <v>7</v>
      </c>
      <c r="M675" s="61"/>
      <c r="N675" s="68"/>
      <c r="P675" s="60" t="s">
        <v>7</v>
      </c>
      <c r="Q675" s="61"/>
      <c r="R675" s="68"/>
      <c r="U675" s="17" t="s">
        <v>8</v>
      </c>
      <c r="AC675" s="60" t="s">
        <v>17</v>
      </c>
      <c r="AD675" s="61"/>
      <c r="AE675" s="61"/>
      <c r="AF675" s="68"/>
      <c r="AH675" s="60" t="s">
        <v>9</v>
      </c>
      <c r="AI675" s="68"/>
    </row>
    <row r="676" spans="2:35" ht="15.75" thickBot="1" x14ac:dyDescent="0.3">
      <c r="C676" s="4" t="s">
        <v>0</v>
      </c>
      <c r="D676" s="14" t="s">
        <v>2</v>
      </c>
      <c r="E676" s="14" t="s">
        <v>3</v>
      </c>
      <c r="F676" s="15" t="s">
        <v>4</v>
      </c>
      <c r="H676" s="16" t="s">
        <v>2</v>
      </c>
      <c r="I676" s="14" t="s">
        <v>3</v>
      </c>
      <c r="J676" s="15" t="s">
        <v>4</v>
      </c>
      <c r="L676" s="16" t="s">
        <v>2</v>
      </c>
      <c r="M676" s="14" t="s">
        <v>3</v>
      </c>
      <c r="N676" s="15" t="s">
        <v>4</v>
      </c>
      <c r="P676" s="16" t="s">
        <v>2</v>
      </c>
      <c r="Q676" s="14" t="s">
        <v>3</v>
      </c>
      <c r="R676" s="15" t="s">
        <v>4</v>
      </c>
      <c r="U676" s="39" t="s">
        <v>15</v>
      </c>
      <c r="AC676" s="45">
        <v>0.75</v>
      </c>
      <c r="AD676" s="46">
        <v>1</v>
      </c>
      <c r="AE676" s="47" t="s">
        <v>13</v>
      </c>
      <c r="AF676" s="48" t="s">
        <v>11</v>
      </c>
      <c r="AH676" s="18" t="s">
        <v>10</v>
      </c>
      <c r="AI676" s="3" t="s">
        <v>11</v>
      </c>
    </row>
    <row r="677" spans="2:35" x14ac:dyDescent="0.25">
      <c r="B677" s="62" t="s">
        <v>80</v>
      </c>
      <c r="C677" s="1">
        <v>45019</v>
      </c>
      <c r="D677" s="7">
        <v>0.34375</v>
      </c>
      <c r="E677" s="8">
        <v>0.70833333333333337</v>
      </c>
      <c r="F677" s="9">
        <f>E677-D677</f>
        <v>0.36458333333333337</v>
      </c>
      <c r="G677" s="42">
        <f>F677*24</f>
        <v>8.75</v>
      </c>
      <c r="H677" s="7">
        <v>0.52777777777777779</v>
      </c>
      <c r="I677" s="8">
        <v>0.55555555555555558</v>
      </c>
      <c r="J677" s="9">
        <f>I677-H677</f>
        <v>2.777777777777779E-2</v>
      </c>
      <c r="L677" s="7">
        <v>0.63541666666666663</v>
      </c>
      <c r="M677" s="8">
        <v>0.64930555555555558</v>
      </c>
      <c r="N677" s="9">
        <f>M677-L677</f>
        <v>1.3888888888888951E-2</v>
      </c>
      <c r="P677" s="7"/>
      <c r="Q677" s="8"/>
      <c r="R677" s="9">
        <f>Q677-P677</f>
        <v>0</v>
      </c>
      <c r="U677" s="20">
        <f>F677-J677-N677-R677</f>
        <v>0.32291666666666663</v>
      </c>
      <c r="AC677" s="43">
        <f>IF(G677&lt;12.01,0,IF(AND(G677&gt;12,G677&lt;13.01),G677-12,IF(G677&gt;3,1)))</f>
        <v>0</v>
      </c>
      <c r="AD677" s="44">
        <f>MAX(G677-13,0)</f>
        <v>0</v>
      </c>
      <c r="AE677" s="32"/>
      <c r="AF677" s="21"/>
      <c r="AH677" s="25" t="s">
        <v>20</v>
      </c>
      <c r="AI677" s="21">
        <v>9.08</v>
      </c>
    </row>
    <row r="678" spans="2:35" x14ac:dyDescent="0.25">
      <c r="B678" s="63"/>
      <c r="C678" s="1">
        <v>45020</v>
      </c>
      <c r="D678" s="10">
        <v>0.38541666666666669</v>
      </c>
      <c r="E678" s="5">
        <v>0.73958333333333337</v>
      </c>
      <c r="F678" s="11">
        <f t="shared" ref="F678:F683" si="488">E678-D678</f>
        <v>0.35416666666666669</v>
      </c>
      <c r="G678" s="42">
        <f t="shared" ref="G678:G683" si="489">F678*24</f>
        <v>8.5</v>
      </c>
      <c r="H678" s="10">
        <v>0.47569444444444442</v>
      </c>
      <c r="I678" s="5">
        <v>0.52083333333333337</v>
      </c>
      <c r="J678" s="11">
        <f t="shared" ref="J678:J683" si="490">I678-H678</f>
        <v>4.5138888888888951E-2</v>
      </c>
      <c r="L678" s="10">
        <v>0.65625</v>
      </c>
      <c r="M678" s="5">
        <v>0.67013888888888884</v>
      </c>
      <c r="N678" s="11">
        <f>M678-L678</f>
        <v>1.388888888888884E-2</v>
      </c>
      <c r="P678" s="10"/>
      <c r="Q678" s="5"/>
      <c r="R678" s="11">
        <f t="shared" ref="R678:R683" si="491">Q678-P678</f>
        <v>0</v>
      </c>
      <c r="U678" s="20">
        <f t="shared" ref="U678:U683" si="492">F678-J678-N678-R678</f>
        <v>0.2951388888888889</v>
      </c>
      <c r="AC678" s="50">
        <f t="shared" ref="AC678:AC683" si="493">IF(G678&lt;12.01,0,IF(AND(G678&gt;12,G678&lt;13.01),G678-12,IF(G678&gt;3,1)))</f>
        <v>0</v>
      </c>
      <c r="AD678" s="49">
        <f t="shared" ref="AD678:AD683" si="494">MAX(G678-13,0)</f>
        <v>0</v>
      </c>
      <c r="AE678" s="29"/>
      <c r="AF678" s="22"/>
      <c r="AH678" s="26" t="s">
        <v>19</v>
      </c>
      <c r="AI678" s="22">
        <v>14.71</v>
      </c>
    </row>
    <row r="679" spans="2:35" x14ac:dyDescent="0.25">
      <c r="B679" s="63"/>
      <c r="C679" s="1">
        <v>45021</v>
      </c>
      <c r="D679" s="10">
        <v>0.35416666666666669</v>
      </c>
      <c r="E679" s="5">
        <v>0.77083333333333337</v>
      </c>
      <c r="F679" s="11">
        <f t="shared" si="488"/>
        <v>0.41666666666666669</v>
      </c>
      <c r="G679" s="42">
        <f t="shared" si="489"/>
        <v>10</v>
      </c>
      <c r="H679" s="10">
        <v>0.53125</v>
      </c>
      <c r="I679" s="5">
        <v>0.55208333333333337</v>
      </c>
      <c r="J679" s="11">
        <f t="shared" si="490"/>
        <v>2.083333333333337E-2</v>
      </c>
      <c r="L679" s="10">
        <v>0.69791666666666663</v>
      </c>
      <c r="M679" s="5">
        <v>0.71180555555555558</v>
      </c>
      <c r="N679" s="24">
        <f t="shared" ref="N679:N683" si="495">M679-L679</f>
        <v>1.3888888888888951E-2</v>
      </c>
      <c r="P679" s="10"/>
      <c r="Q679" s="5"/>
      <c r="R679" s="11">
        <f t="shared" si="491"/>
        <v>0</v>
      </c>
      <c r="U679" s="20">
        <f t="shared" si="492"/>
        <v>0.38194444444444436</v>
      </c>
      <c r="AC679" s="50">
        <f t="shared" si="493"/>
        <v>0</v>
      </c>
      <c r="AD679" s="49">
        <f t="shared" si="494"/>
        <v>0</v>
      </c>
      <c r="AE679" s="29"/>
      <c r="AF679" s="22"/>
      <c r="AH679" s="26" t="s">
        <v>20</v>
      </c>
      <c r="AI679" s="22">
        <v>9.08</v>
      </c>
    </row>
    <row r="680" spans="2:35" x14ac:dyDescent="0.25">
      <c r="B680" s="63"/>
      <c r="C680" s="1">
        <v>45022</v>
      </c>
      <c r="D680" s="10">
        <v>0.3125</v>
      </c>
      <c r="E680" s="5">
        <v>0.73958333333333337</v>
      </c>
      <c r="F680" s="11">
        <f t="shared" si="488"/>
        <v>0.42708333333333337</v>
      </c>
      <c r="G680" s="42">
        <f t="shared" si="489"/>
        <v>10.25</v>
      </c>
      <c r="H680" s="10"/>
      <c r="I680" s="5"/>
      <c r="J680" s="11">
        <f t="shared" si="490"/>
        <v>0</v>
      </c>
      <c r="L680" s="10"/>
      <c r="M680" s="5"/>
      <c r="N680" s="11">
        <f t="shared" si="495"/>
        <v>0</v>
      </c>
      <c r="P680" s="10"/>
      <c r="Q680" s="5"/>
      <c r="R680" s="11">
        <f t="shared" si="491"/>
        <v>0</v>
      </c>
      <c r="U680" s="20">
        <f t="shared" si="492"/>
        <v>0.42708333333333337</v>
      </c>
      <c r="AC680" s="50">
        <f t="shared" si="493"/>
        <v>0</v>
      </c>
      <c r="AD680" s="49">
        <f t="shared" si="494"/>
        <v>0</v>
      </c>
      <c r="AE680" s="29"/>
      <c r="AF680" s="22"/>
      <c r="AH680" s="26"/>
      <c r="AI680" s="22"/>
    </row>
    <row r="681" spans="2:35" ht="15.75" thickBot="1" x14ac:dyDescent="0.3">
      <c r="B681" s="63"/>
      <c r="C681" s="1">
        <v>45023</v>
      </c>
      <c r="D681" s="10">
        <v>0.33333333333333331</v>
      </c>
      <c r="E681" s="5">
        <v>0.64583333333333337</v>
      </c>
      <c r="F681" s="11">
        <f t="shared" si="488"/>
        <v>0.31250000000000006</v>
      </c>
      <c r="G681" s="42">
        <f t="shared" si="489"/>
        <v>7.5000000000000018</v>
      </c>
      <c r="H681" s="10">
        <v>0.50694444444444442</v>
      </c>
      <c r="I681" s="5">
        <v>0.54861111111111116</v>
      </c>
      <c r="J681" s="11">
        <f t="shared" si="490"/>
        <v>4.1666666666666741E-2</v>
      </c>
      <c r="L681" s="10">
        <v>0.42708333333333331</v>
      </c>
      <c r="M681" s="5">
        <v>0.44097222222222221</v>
      </c>
      <c r="N681" s="11">
        <f t="shared" si="495"/>
        <v>1.3888888888888895E-2</v>
      </c>
      <c r="P681" s="10"/>
      <c r="Q681" s="5"/>
      <c r="R681" s="11">
        <f t="shared" si="491"/>
        <v>0</v>
      </c>
      <c r="U681" s="20">
        <f t="shared" si="492"/>
        <v>0.25694444444444442</v>
      </c>
      <c r="AC681" s="50">
        <f t="shared" si="493"/>
        <v>0</v>
      </c>
      <c r="AD681" s="49">
        <f t="shared" si="494"/>
        <v>0</v>
      </c>
      <c r="AE681" s="29"/>
      <c r="AF681" s="22"/>
      <c r="AH681" s="26"/>
      <c r="AI681" s="22"/>
    </row>
    <row r="682" spans="2:35" ht="15.75" thickBot="1" x14ac:dyDescent="0.3">
      <c r="B682" s="63"/>
      <c r="C682" s="1">
        <v>45024</v>
      </c>
      <c r="D682" s="10"/>
      <c r="E682" s="5"/>
      <c r="F682" s="24">
        <f t="shared" si="488"/>
        <v>0</v>
      </c>
      <c r="G682" s="42">
        <f t="shared" si="489"/>
        <v>0</v>
      </c>
      <c r="H682" s="10"/>
      <c r="I682" s="5"/>
      <c r="J682" s="11">
        <f t="shared" si="490"/>
        <v>0</v>
      </c>
      <c r="L682" s="10"/>
      <c r="M682" s="5"/>
      <c r="N682" s="11">
        <f t="shared" si="495"/>
        <v>0</v>
      </c>
      <c r="P682" s="10"/>
      <c r="Q682" s="5"/>
      <c r="R682" s="11">
        <f t="shared" si="491"/>
        <v>0</v>
      </c>
      <c r="U682" s="20">
        <f t="shared" si="492"/>
        <v>0</v>
      </c>
      <c r="X682" s="65" t="s">
        <v>14</v>
      </c>
      <c r="Y682" s="66"/>
      <c r="Z682" s="66"/>
      <c r="AA682" s="67"/>
      <c r="AC682" s="50">
        <f t="shared" si="493"/>
        <v>0</v>
      </c>
      <c r="AD682" s="49">
        <f t="shared" si="494"/>
        <v>0</v>
      </c>
      <c r="AE682" s="29"/>
      <c r="AF682" s="22"/>
      <c r="AH682" s="26"/>
      <c r="AI682" s="22"/>
    </row>
    <row r="683" spans="2:35" ht="15.75" thickBot="1" x14ac:dyDescent="0.3">
      <c r="B683" s="64"/>
      <c r="C683" s="53">
        <v>45025</v>
      </c>
      <c r="D683" s="12"/>
      <c r="E683" s="6"/>
      <c r="F683" s="13">
        <f t="shared" si="488"/>
        <v>0</v>
      </c>
      <c r="G683" s="42">
        <f t="shared" si="489"/>
        <v>0</v>
      </c>
      <c r="H683" s="12"/>
      <c r="I683" s="6"/>
      <c r="J683" s="13">
        <f t="shared" si="490"/>
        <v>0</v>
      </c>
      <c r="L683" s="12"/>
      <c r="M683" s="6"/>
      <c r="N683" s="13">
        <f t="shared" si="495"/>
        <v>0</v>
      </c>
      <c r="P683" s="12"/>
      <c r="Q683" s="6"/>
      <c r="R683" s="13">
        <f t="shared" si="491"/>
        <v>0</v>
      </c>
      <c r="U683" s="20">
        <f t="shared" si="492"/>
        <v>0</v>
      </c>
      <c r="V683" s="37" t="s">
        <v>16</v>
      </c>
      <c r="X683" s="19">
        <v>1.25</v>
      </c>
      <c r="Y683" s="30">
        <v>1.5</v>
      </c>
      <c r="Z683" s="31" t="s">
        <v>13</v>
      </c>
      <c r="AA683" s="15" t="s">
        <v>11</v>
      </c>
      <c r="AC683" s="51">
        <f t="shared" si="493"/>
        <v>0</v>
      </c>
      <c r="AD683" s="52">
        <f t="shared" si="494"/>
        <v>0</v>
      </c>
      <c r="AE683" s="33"/>
      <c r="AF683" s="34"/>
      <c r="AH683" s="27"/>
      <c r="AI683" s="23"/>
    </row>
    <row r="684" spans="2:35" ht="15.75" thickBot="1" x14ac:dyDescent="0.3">
      <c r="T684" s="17" t="s">
        <v>12</v>
      </c>
      <c r="U684" s="28">
        <f>U677+U678+U679+U680+U681+U682+U683</f>
        <v>1.6840277777777779</v>
      </c>
      <c r="V684" s="38">
        <f>U684*24</f>
        <v>40.416666666666671</v>
      </c>
      <c r="X684" s="41">
        <f>IF(V684&lt;35.01,0,IF(AND(V684&gt;35,V684&lt;43.01),V684-35,IF(V684&gt;43,8)))</f>
        <v>5.4166666666666714</v>
      </c>
      <c r="Y684" s="40">
        <f>MAX(V684-43,0)</f>
        <v>0</v>
      </c>
      <c r="Z684" s="35">
        <v>12.09</v>
      </c>
      <c r="AA684" s="36"/>
    </row>
    <row r="685" spans="2:35" ht="15.75" thickBot="1" x14ac:dyDescent="0.3"/>
    <row r="686" spans="2:35" ht="15.75" thickBot="1" x14ac:dyDescent="0.3">
      <c r="C686" s="60" t="s">
        <v>1</v>
      </c>
      <c r="D686" s="61"/>
      <c r="E686" s="61"/>
      <c r="F686" s="68"/>
      <c r="H686" s="60" t="s">
        <v>6</v>
      </c>
      <c r="I686" s="61"/>
      <c r="J686" s="68"/>
      <c r="L686" s="60" t="s">
        <v>7</v>
      </c>
      <c r="M686" s="61"/>
      <c r="N686" s="68"/>
      <c r="P686" s="60" t="s">
        <v>7</v>
      </c>
      <c r="Q686" s="61"/>
      <c r="R686" s="68"/>
      <c r="U686" s="17" t="s">
        <v>8</v>
      </c>
      <c r="AC686" s="60" t="s">
        <v>17</v>
      </c>
      <c r="AD686" s="61"/>
      <c r="AE686" s="61"/>
      <c r="AF686" s="68"/>
      <c r="AH686" s="60" t="s">
        <v>9</v>
      </c>
      <c r="AI686" s="68"/>
    </row>
    <row r="687" spans="2:35" ht="15.75" thickBot="1" x14ac:dyDescent="0.3">
      <c r="C687" s="4" t="s">
        <v>0</v>
      </c>
      <c r="D687" s="14" t="s">
        <v>2</v>
      </c>
      <c r="E687" s="14" t="s">
        <v>3</v>
      </c>
      <c r="F687" s="15" t="s">
        <v>4</v>
      </c>
      <c r="H687" s="16" t="s">
        <v>2</v>
      </c>
      <c r="I687" s="14" t="s">
        <v>3</v>
      </c>
      <c r="J687" s="15" t="s">
        <v>4</v>
      </c>
      <c r="L687" s="16" t="s">
        <v>2</v>
      </c>
      <c r="M687" s="14" t="s">
        <v>3</v>
      </c>
      <c r="N687" s="15" t="s">
        <v>4</v>
      </c>
      <c r="P687" s="16" t="s">
        <v>2</v>
      </c>
      <c r="Q687" s="14" t="s">
        <v>3</v>
      </c>
      <c r="R687" s="15" t="s">
        <v>4</v>
      </c>
      <c r="U687" s="39" t="s">
        <v>15</v>
      </c>
      <c r="AC687" s="45">
        <v>0.75</v>
      </c>
      <c r="AD687" s="46">
        <v>1</v>
      </c>
      <c r="AE687" s="47" t="s">
        <v>13</v>
      </c>
      <c r="AF687" s="48" t="s">
        <v>11</v>
      </c>
      <c r="AH687" s="18" t="s">
        <v>10</v>
      </c>
      <c r="AI687" s="3" t="s">
        <v>11</v>
      </c>
    </row>
    <row r="688" spans="2:35" x14ac:dyDescent="0.25">
      <c r="B688" s="62" t="s">
        <v>81</v>
      </c>
      <c r="C688" s="1">
        <v>45026</v>
      </c>
      <c r="D688" s="7">
        <v>0.54166666666666663</v>
      </c>
      <c r="E688" s="8">
        <v>0.77083333333333337</v>
      </c>
      <c r="F688" s="9">
        <f>E688-D688</f>
        <v>0.22916666666666674</v>
      </c>
      <c r="G688" s="42">
        <f>F688*24</f>
        <v>5.5000000000000018</v>
      </c>
      <c r="H688" s="7"/>
      <c r="I688" s="8"/>
      <c r="J688" s="9">
        <f>I688-H688</f>
        <v>0</v>
      </c>
      <c r="L688" s="7">
        <v>0.66666666666666663</v>
      </c>
      <c r="M688" s="8">
        <v>0.68055555555555558</v>
      </c>
      <c r="N688" s="9">
        <f>M688-L688</f>
        <v>1.3888888888888951E-2</v>
      </c>
      <c r="P688" s="7"/>
      <c r="Q688" s="8"/>
      <c r="R688" s="9">
        <f>Q688-P688</f>
        <v>0</v>
      </c>
      <c r="U688" s="20">
        <f>F688-J688-N688-R688</f>
        <v>0.21527777777777779</v>
      </c>
      <c r="AC688" s="43">
        <f>IF(G688&lt;12.01,0,IF(AND(G688&gt;12,G688&lt;13.01),G688-12,IF(G688&gt;3,1)))</f>
        <v>0</v>
      </c>
      <c r="AD688" s="44">
        <f>MAX(G688-13,0)</f>
        <v>0</v>
      </c>
      <c r="AE688" s="32"/>
      <c r="AF688" s="21"/>
      <c r="AH688" s="25"/>
      <c r="AI688" s="21"/>
    </row>
    <row r="689" spans="2:35" x14ac:dyDescent="0.25">
      <c r="B689" s="63"/>
      <c r="C689" s="1">
        <v>45027</v>
      </c>
      <c r="D689" s="10">
        <v>0.38541666666666669</v>
      </c>
      <c r="E689" s="5">
        <v>0.8125</v>
      </c>
      <c r="F689" s="11">
        <f t="shared" ref="F689:F694" si="496">E689-D689</f>
        <v>0.42708333333333331</v>
      </c>
      <c r="G689" s="42">
        <f t="shared" ref="G689:G694" si="497">F689*24</f>
        <v>10.25</v>
      </c>
      <c r="H689" s="10"/>
      <c r="I689" s="5"/>
      <c r="J689" s="11">
        <f t="shared" ref="J689:J694" si="498">I689-H689</f>
        <v>0</v>
      </c>
      <c r="L689" s="10">
        <v>0.625</v>
      </c>
      <c r="M689" s="5">
        <v>0.63888888888888884</v>
      </c>
      <c r="N689" s="11">
        <f>M689-L689</f>
        <v>1.388888888888884E-2</v>
      </c>
      <c r="P689" s="10"/>
      <c r="Q689" s="5"/>
      <c r="R689" s="11">
        <f t="shared" ref="R689:R694" si="499">Q689-P689</f>
        <v>0</v>
      </c>
      <c r="U689" s="20">
        <f t="shared" ref="U689:U694" si="500">F689-J689-N689-R689</f>
        <v>0.41319444444444448</v>
      </c>
      <c r="AC689" s="50">
        <f t="shared" ref="AC689:AC694" si="501">IF(G689&lt;12.01,0,IF(AND(G689&gt;12,G689&lt;13.01),G689-12,IF(G689&gt;3,1)))</f>
        <v>0</v>
      </c>
      <c r="AD689" s="49">
        <f t="shared" ref="AD689:AD694" si="502">MAX(G689-13,0)</f>
        <v>0</v>
      </c>
      <c r="AE689" s="29"/>
      <c r="AF689" s="22"/>
      <c r="AH689" s="26"/>
      <c r="AI689" s="22"/>
    </row>
    <row r="690" spans="2:35" x14ac:dyDescent="0.25">
      <c r="B690" s="63"/>
      <c r="C690" s="1">
        <v>45028</v>
      </c>
      <c r="D690" s="10">
        <v>0.38541666666666669</v>
      </c>
      <c r="E690" s="5">
        <v>0.77083333333333337</v>
      </c>
      <c r="F690" s="11">
        <f t="shared" si="496"/>
        <v>0.38541666666666669</v>
      </c>
      <c r="G690" s="42">
        <f t="shared" si="497"/>
        <v>9.25</v>
      </c>
      <c r="H690" s="10">
        <v>0.50694444444444442</v>
      </c>
      <c r="I690" s="5">
        <v>0.55555555555555558</v>
      </c>
      <c r="J690" s="11">
        <f t="shared" si="498"/>
        <v>4.861111111111116E-2</v>
      </c>
      <c r="L690" s="10">
        <v>0.70833333333333337</v>
      </c>
      <c r="M690" s="5">
        <v>0.72222222222222221</v>
      </c>
      <c r="N690" s="24">
        <f t="shared" ref="N690:N694" si="503">M690-L690</f>
        <v>1.388888888888884E-2</v>
      </c>
      <c r="P690" s="10"/>
      <c r="Q690" s="5"/>
      <c r="R690" s="11">
        <f t="shared" si="499"/>
        <v>0</v>
      </c>
      <c r="U690" s="20">
        <f t="shared" si="500"/>
        <v>0.32291666666666669</v>
      </c>
      <c r="AC690" s="50">
        <f t="shared" si="501"/>
        <v>0</v>
      </c>
      <c r="AD690" s="49">
        <f t="shared" si="502"/>
        <v>0</v>
      </c>
      <c r="AE690" s="29"/>
      <c r="AF690" s="22"/>
      <c r="AH690" s="26"/>
      <c r="AI690" s="22"/>
    </row>
    <row r="691" spans="2:35" x14ac:dyDescent="0.25">
      <c r="B691" s="63"/>
      <c r="C691" s="1">
        <v>45029</v>
      </c>
      <c r="D691" s="10">
        <v>0.33333333333333331</v>
      </c>
      <c r="E691" s="5">
        <v>0.71875</v>
      </c>
      <c r="F691" s="11">
        <f t="shared" si="496"/>
        <v>0.38541666666666669</v>
      </c>
      <c r="G691" s="42">
        <f t="shared" si="497"/>
        <v>9.25</v>
      </c>
      <c r="H691" s="10">
        <v>0.54861111111111116</v>
      </c>
      <c r="I691" s="5">
        <v>0.59027777777777779</v>
      </c>
      <c r="J691" s="11">
        <f t="shared" si="498"/>
        <v>4.166666666666663E-2</v>
      </c>
      <c r="L691" s="10">
        <v>0.63194444444444442</v>
      </c>
      <c r="M691" s="5">
        <v>0.64583333333333337</v>
      </c>
      <c r="N691" s="11">
        <f t="shared" si="503"/>
        <v>1.3888888888888951E-2</v>
      </c>
      <c r="P691" s="10"/>
      <c r="Q691" s="5"/>
      <c r="R691" s="11">
        <f t="shared" si="499"/>
        <v>0</v>
      </c>
      <c r="U691" s="20">
        <f t="shared" si="500"/>
        <v>0.3298611111111111</v>
      </c>
      <c r="AC691" s="50">
        <f t="shared" si="501"/>
        <v>0</v>
      </c>
      <c r="AD691" s="49">
        <f t="shared" si="502"/>
        <v>0</v>
      </c>
      <c r="AE691" s="29"/>
      <c r="AF691" s="22"/>
      <c r="AH691" s="26"/>
      <c r="AI691" s="22"/>
    </row>
    <row r="692" spans="2:35" ht="15.75" thickBot="1" x14ac:dyDescent="0.3">
      <c r="B692" s="63"/>
      <c r="C692" s="1">
        <v>45030</v>
      </c>
      <c r="D692" s="10">
        <v>0.29166666666666669</v>
      </c>
      <c r="E692" s="5">
        <v>0.6875</v>
      </c>
      <c r="F692" s="11">
        <f t="shared" si="496"/>
        <v>0.39583333333333331</v>
      </c>
      <c r="G692" s="42">
        <f t="shared" si="497"/>
        <v>9.5</v>
      </c>
      <c r="H692" s="10">
        <v>0.49305555555555558</v>
      </c>
      <c r="I692" s="5">
        <v>0.52083333333333337</v>
      </c>
      <c r="J692" s="11">
        <f t="shared" si="498"/>
        <v>2.777777777777779E-2</v>
      </c>
      <c r="L692" s="10">
        <v>0.40625</v>
      </c>
      <c r="M692" s="5">
        <v>0.4201388888888889</v>
      </c>
      <c r="N692" s="11">
        <f t="shared" si="503"/>
        <v>1.3888888888888895E-2</v>
      </c>
      <c r="P692" s="10"/>
      <c r="Q692" s="5"/>
      <c r="R692" s="11">
        <f t="shared" si="499"/>
        <v>0</v>
      </c>
      <c r="U692" s="20">
        <f t="shared" si="500"/>
        <v>0.35416666666666663</v>
      </c>
      <c r="AC692" s="50">
        <f t="shared" si="501"/>
        <v>0</v>
      </c>
      <c r="AD692" s="49">
        <f t="shared" si="502"/>
        <v>0</v>
      </c>
      <c r="AE692" s="29"/>
      <c r="AF692" s="22"/>
      <c r="AH692" s="26" t="s">
        <v>20</v>
      </c>
      <c r="AI692" s="22">
        <v>9.08</v>
      </c>
    </row>
    <row r="693" spans="2:35" ht="15.75" thickBot="1" x14ac:dyDescent="0.3">
      <c r="B693" s="63"/>
      <c r="C693" s="1">
        <v>45031</v>
      </c>
      <c r="D693" s="10"/>
      <c r="E693" s="5"/>
      <c r="F693" s="24">
        <f t="shared" si="496"/>
        <v>0</v>
      </c>
      <c r="G693" s="42">
        <f t="shared" si="497"/>
        <v>0</v>
      </c>
      <c r="H693" s="10"/>
      <c r="I693" s="5"/>
      <c r="J693" s="11">
        <f t="shared" si="498"/>
        <v>0</v>
      </c>
      <c r="L693" s="10"/>
      <c r="M693" s="5"/>
      <c r="N693" s="11">
        <f t="shared" si="503"/>
        <v>0</v>
      </c>
      <c r="P693" s="10"/>
      <c r="Q693" s="5"/>
      <c r="R693" s="11">
        <f t="shared" si="499"/>
        <v>0</v>
      </c>
      <c r="U693" s="20">
        <f t="shared" si="500"/>
        <v>0</v>
      </c>
      <c r="X693" s="65" t="s">
        <v>14</v>
      </c>
      <c r="Y693" s="66"/>
      <c r="Z693" s="66"/>
      <c r="AA693" s="67"/>
      <c r="AC693" s="50">
        <f t="shared" si="501"/>
        <v>0</v>
      </c>
      <c r="AD693" s="49">
        <f t="shared" si="502"/>
        <v>0</v>
      </c>
      <c r="AE693" s="29"/>
      <c r="AF693" s="22"/>
      <c r="AH693" s="26"/>
      <c r="AI693" s="22"/>
    </row>
    <row r="694" spans="2:35" ht="15.75" thickBot="1" x14ac:dyDescent="0.3">
      <c r="B694" s="64"/>
      <c r="C694" s="53">
        <v>45032</v>
      </c>
      <c r="D694" s="12"/>
      <c r="E694" s="6"/>
      <c r="F694" s="13">
        <f t="shared" si="496"/>
        <v>0</v>
      </c>
      <c r="G694" s="42">
        <f t="shared" si="497"/>
        <v>0</v>
      </c>
      <c r="H694" s="12"/>
      <c r="I694" s="6"/>
      <c r="J694" s="13">
        <f t="shared" si="498"/>
        <v>0</v>
      </c>
      <c r="L694" s="12"/>
      <c r="M694" s="6"/>
      <c r="N694" s="13">
        <f t="shared" si="503"/>
        <v>0</v>
      </c>
      <c r="P694" s="12"/>
      <c r="Q694" s="6"/>
      <c r="R694" s="13">
        <f t="shared" si="499"/>
        <v>0</v>
      </c>
      <c r="U694" s="20">
        <f t="shared" si="500"/>
        <v>0</v>
      </c>
      <c r="V694" s="37" t="s">
        <v>16</v>
      </c>
      <c r="X694" s="19">
        <v>1.25</v>
      </c>
      <c r="Y694" s="30">
        <v>1.5</v>
      </c>
      <c r="Z694" s="31" t="s">
        <v>13</v>
      </c>
      <c r="AA694" s="15" t="s">
        <v>11</v>
      </c>
      <c r="AC694" s="51">
        <f t="shared" si="501"/>
        <v>0</v>
      </c>
      <c r="AD694" s="52">
        <f t="shared" si="502"/>
        <v>0</v>
      </c>
      <c r="AE694" s="33"/>
      <c r="AF694" s="34"/>
      <c r="AH694" s="27"/>
      <c r="AI694" s="23"/>
    </row>
    <row r="695" spans="2:35" ht="15.75" thickBot="1" x14ac:dyDescent="0.3">
      <c r="T695" s="17" t="s">
        <v>12</v>
      </c>
      <c r="U695" s="28">
        <f>U688+U689+U690+U691+U692+U693+U694</f>
        <v>1.635416666666667</v>
      </c>
      <c r="V695" s="38">
        <f>U695*24</f>
        <v>39.250000000000007</v>
      </c>
      <c r="X695" s="41">
        <f>IF(V695&lt;35.01,0,IF(AND(V695&gt;35,V695&lt;43.01),V695-35,IF(V695&gt;43,8)))</f>
        <v>4.2500000000000071</v>
      </c>
      <c r="Y695" s="40">
        <f>MAX(V695-43,0)</f>
        <v>0</v>
      </c>
      <c r="Z695" s="35">
        <v>12.09</v>
      </c>
      <c r="AA695" s="36"/>
    </row>
    <row r="696" spans="2:35" ht="15.75" thickBot="1" x14ac:dyDescent="0.3"/>
    <row r="697" spans="2:35" ht="15.75" thickBot="1" x14ac:dyDescent="0.3">
      <c r="C697" s="60" t="s">
        <v>1</v>
      </c>
      <c r="D697" s="61"/>
      <c r="E697" s="61"/>
      <c r="F697" s="68"/>
      <c r="H697" s="60" t="s">
        <v>6</v>
      </c>
      <c r="I697" s="61"/>
      <c r="J697" s="68"/>
      <c r="L697" s="60" t="s">
        <v>7</v>
      </c>
      <c r="M697" s="61"/>
      <c r="N697" s="68"/>
      <c r="P697" s="60" t="s">
        <v>7</v>
      </c>
      <c r="Q697" s="61"/>
      <c r="R697" s="68"/>
      <c r="U697" s="17" t="s">
        <v>8</v>
      </c>
      <c r="AC697" s="60" t="s">
        <v>17</v>
      </c>
      <c r="AD697" s="61"/>
      <c r="AE697" s="61"/>
      <c r="AF697" s="68"/>
      <c r="AH697" s="60" t="s">
        <v>9</v>
      </c>
      <c r="AI697" s="68"/>
    </row>
    <row r="698" spans="2:35" ht="15.75" thickBot="1" x14ac:dyDescent="0.3">
      <c r="C698" s="4" t="s">
        <v>0</v>
      </c>
      <c r="D698" s="14" t="s">
        <v>2</v>
      </c>
      <c r="E698" s="14" t="s">
        <v>3</v>
      </c>
      <c r="F698" s="15" t="s">
        <v>4</v>
      </c>
      <c r="H698" s="16" t="s">
        <v>2</v>
      </c>
      <c r="I698" s="14" t="s">
        <v>3</v>
      </c>
      <c r="J698" s="15" t="s">
        <v>4</v>
      </c>
      <c r="L698" s="16" t="s">
        <v>2</v>
      </c>
      <c r="M698" s="14" t="s">
        <v>3</v>
      </c>
      <c r="N698" s="15" t="s">
        <v>4</v>
      </c>
      <c r="P698" s="16" t="s">
        <v>2</v>
      </c>
      <c r="Q698" s="14" t="s">
        <v>3</v>
      </c>
      <c r="R698" s="15" t="s">
        <v>4</v>
      </c>
      <c r="U698" s="39" t="s">
        <v>15</v>
      </c>
      <c r="AC698" s="45">
        <v>0.75</v>
      </c>
      <c r="AD698" s="46">
        <v>1</v>
      </c>
      <c r="AE698" s="47" t="s">
        <v>13</v>
      </c>
      <c r="AF698" s="48" t="s">
        <v>11</v>
      </c>
      <c r="AH698" s="18" t="s">
        <v>10</v>
      </c>
      <c r="AI698" s="3" t="s">
        <v>11</v>
      </c>
    </row>
    <row r="699" spans="2:35" x14ac:dyDescent="0.25">
      <c r="B699" s="62" t="s">
        <v>82</v>
      </c>
      <c r="C699" s="1">
        <v>45033</v>
      </c>
      <c r="D699" s="7">
        <v>0.3125</v>
      </c>
      <c r="E699" s="8">
        <v>0.70833333333333337</v>
      </c>
      <c r="F699" s="9">
        <f>E699-D699</f>
        <v>0.39583333333333337</v>
      </c>
      <c r="G699" s="42">
        <f>F699*24</f>
        <v>9.5</v>
      </c>
      <c r="H699" s="7">
        <v>0.4861111111111111</v>
      </c>
      <c r="I699" s="8">
        <v>0.53472222222222221</v>
      </c>
      <c r="J699" s="9">
        <f>I699-H699</f>
        <v>4.8611111111111105E-2</v>
      </c>
      <c r="L699" s="7"/>
      <c r="M699" s="8"/>
      <c r="N699" s="9">
        <f>M699-L699</f>
        <v>0</v>
      </c>
      <c r="P699" s="7"/>
      <c r="Q699" s="8"/>
      <c r="R699" s="9">
        <f>Q699-P699</f>
        <v>0</v>
      </c>
      <c r="U699" s="20">
        <f>F699-J699-N699-R699</f>
        <v>0.34722222222222227</v>
      </c>
      <c r="AC699" s="43">
        <f>IF(G699&lt;12.01,0,IF(AND(G699&gt;12,G699&lt;13.01),G699-12,IF(G699&gt;3,1)))</f>
        <v>0</v>
      </c>
      <c r="AD699" s="44">
        <f>MAX(G699-13,0)</f>
        <v>0</v>
      </c>
      <c r="AE699" s="32"/>
      <c r="AF699" s="21"/>
      <c r="AH699" s="25"/>
      <c r="AI699" s="21"/>
    </row>
    <row r="700" spans="2:35" x14ac:dyDescent="0.25">
      <c r="B700" s="63"/>
      <c r="C700" s="1">
        <v>45034</v>
      </c>
      <c r="D700" s="10">
        <v>0.5625</v>
      </c>
      <c r="E700" s="5">
        <v>0.85416666666666663</v>
      </c>
      <c r="F700" s="11">
        <f t="shared" ref="F700:F705" si="504">E700-D700</f>
        <v>0.29166666666666663</v>
      </c>
      <c r="G700" s="42">
        <f t="shared" ref="G700:G705" si="505">F700*24</f>
        <v>6.9999999999999991</v>
      </c>
      <c r="H700" s="10"/>
      <c r="I700" s="5"/>
      <c r="J700" s="11">
        <f t="shared" ref="J700:J705" si="506">I700-H700</f>
        <v>0</v>
      </c>
      <c r="L700" s="10">
        <v>0.6875</v>
      </c>
      <c r="M700" s="5">
        <v>0.70138888888888884</v>
      </c>
      <c r="N700" s="11">
        <f>M700-L700</f>
        <v>1.388888888888884E-2</v>
      </c>
      <c r="P700" s="10"/>
      <c r="Q700" s="5"/>
      <c r="R700" s="11">
        <f t="shared" ref="R700:R705" si="507">Q700-P700</f>
        <v>0</v>
      </c>
      <c r="U700" s="20">
        <f t="shared" ref="U700:U705" si="508">F700-J700-N700-R700</f>
        <v>0.27777777777777779</v>
      </c>
      <c r="AC700" s="50">
        <f t="shared" ref="AC700:AC705" si="509">IF(G700&lt;12.01,0,IF(AND(G700&gt;12,G700&lt;13.01),G700-12,IF(G700&gt;3,1)))</f>
        <v>0</v>
      </c>
      <c r="AD700" s="49">
        <f t="shared" ref="AD700:AD705" si="510">MAX(G700-13,0)</f>
        <v>0</v>
      </c>
      <c r="AE700" s="29"/>
      <c r="AF700" s="22"/>
      <c r="AH700" s="26"/>
      <c r="AI700" s="22"/>
    </row>
    <row r="701" spans="2:35" x14ac:dyDescent="0.25">
      <c r="B701" s="63"/>
      <c r="C701" s="1">
        <v>45035</v>
      </c>
      <c r="D701" s="10">
        <v>0.38541666666666669</v>
      </c>
      <c r="E701" s="5">
        <v>0.77083333333333337</v>
      </c>
      <c r="F701" s="11">
        <f t="shared" si="504"/>
        <v>0.38541666666666669</v>
      </c>
      <c r="G701" s="42">
        <f t="shared" si="505"/>
        <v>9.25</v>
      </c>
      <c r="H701" s="10">
        <v>0.51041666666666663</v>
      </c>
      <c r="I701" s="5">
        <v>0.54166666666666663</v>
      </c>
      <c r="J701" s="11">
        <f t="shared" si="506"/>
        <v>3.125E-2</v>
      </c>
      <c r="L701" s="10">
        <v>0.6875</v>
      </c>
      <c r="M701" s="5">
        <v>0.70138888888888884</v>
      </c>
      <c r="N701" s="24">
        <f t="shared" ref="N701:N705" si="511">M701-L701</f>
        <v>1.388888888888884E-2</v>
      </c>
      <c r="P701" s="10"/>
      <c r="Q701" s="5"/>
      <c r="R701" s="11">
        <f t="shared" si="507"/>
        <v>0</v>
      </c>
      <c r="U701" s="20">
        <f t="shared" si="508"/>
        <v>0.34027777777777785</v>
      </c>
      <c r="AC701" s="50">
        <f t="shared" si="509"/>
        <v>0</v>
      </c>
      <c r="AD701" s="49">
        <f t="shared" si="510"/>
        <v>0</v>
      </c>
      <c r="AE701" s="29"/>
      <c r="AF701" s="22"/>
      <c r="AH701" s="26" t="s">
        <v>20</v>
      </c>
      <c r="AI701" s="22">
        <v>9.08</v>
      </c>
    </row>
    <row r="702" spans="2:35" x14ac:dyDescent="0.25">
      <c r="B702" s="63"/>
      <c r="C702" s="1">
        <v>45036</v>
      </c>
      <c r="D702" s="10">
        <v>0.35416666666666669</v>
      </c>
      <c r="E702" s="5">
        <v>0.71875</v>
      </c>
      <c r="F702" s="11">
        <f t="shared" si="504"/>
        <v>0.36458333333333331</v>
      </c>
      <c r="G702" s="42">
        <f t="shared" si="505"/>
        <v>8.75</v>
      </c>
      <c r="H702" s="10">
        <v>0.5</v>
      </c>
      <c r="I702" s="5">
        <v>0.54861111111111116</v>
      </c>
      <c r="J702" s="11">
        <f t="shared" si="506"/>
        <v>4.861111111111116E-2</v>
      </c>
      <c r="L702" s="10">
        <v>0.41666666666666669</v>
      </c>
      <c r="M702" s="5">
        <v>0.43055555555555558</v>
      </c>
      <c r="N702" s="11">
        <f t="shared" si="511"/>
        <v>1.3888888888888895E-2</v>
      </c>
      <c r="P702" s="10"/>
      <c r="Q702" s="5"/>
      <c r="R702" s="11">
        <f t="shared" si="507"/>
        <v>0</v>
      </c>
      <c r="U702" s="20">
        <f t="shared" si="508"/>
        <v>0.30208333333333326</v>
      </c>
      <c r="AC702" s="50">
        <f t="shared" si="509"/>
        <v>0</v>
      </c>
      <c r="AD702" s="49">
        <f t="shared" si="510"/>
        <v>0</v>
      </c>
      <c r="AE702" s="29"/>
      <c r="AF702" s="22"/>
      <c r="AH702" s="26"/>
      <c r="AI702" s="22"/>
    </row>
    <row r="703" spans="2:35" ht="15.75" thickBot="1" x14ac:dyDescent="0.3">
      <c r="B703" s="63"/>
      <c r="C703" s="1">
        <v>45037</v>
      </c>
      <c r="D703" s="10">
        <v>0.34375</v>
      </c>
      <c r="E703" s="5">
        <v>0.77083333333333337</v>
      </c>
      <c r="F703" s="11">
        <f t="shared" si="504"/>
        <v>0.42708333333333337</v>
      </c>
      <c r="G703" s="42">
        <f t="shared" si="505"/>
        <v>10.25</v>
      </c>
      <c r="H703" s="10"/>
      <c r="I703" s="5"/>
      <c r="J703" s="11">
        <f t="shared" si="506"/>
        <v>0</v>
      </c>
      <c r="L703" s="10">
        <v>0.625</v>
      </c>
      <c r="M703" s="5">
        <v>0.63888888888888884</v>
      </c>
      <c r="N703" s="11">
        <f t="shared" si="511"/>
        <v>1.388888888888884E-2</v>
      </c>
      <c r="P703" s="10"/>
      <c r="Q703" s="5"/>
      <c r="R703" s="11">
        <f t="shared" si="507"/>
        <v>0</v>
      </c>
      <c r="U703" s="20">
        <f t="shared" si="508"/>
        <v>0.41319444444444453</v>
      </c>
      <c r="AC703" s="50">
        <f t="shared" si="509"/>
        <v>0</v>
      </c>
      <c r="AD703" s="49">
        <f t="shared" si="510"/>
        <v>0</v>
      </c>
      <c r="AE703" s="29"/>
      <c r="AF703" s="22"/>
      <c r="AH703" s="26"/>
      <c r="AI703" s="22"/>
    </row>
    <row r="704" spans="2:35" ht="15.75" thickBot="1" x14ac:dyDescent="0.3">
      <c r="B704" s="63"/>
      <c r="C704" s="1">
        <v>45038</v>
      </c>
      <c r="D704" s="10"/>
      <c r="E704" s="5"/>
      <c r="F704" s="24">
        <f t="shared" si="504"/>
        <v>0</v>
      </c>
      <c r="G704" s="42">
        <f t="shared" si="505"/>
        <v>0</v>
      </c>
      <c r="H704" s="10"/>
      <c r="I704" s="5"/>
      <c r="J704" s="11">
        <f t="shared" si="506"/>
        <v>0</v>
      </c>
      <c r="L704" s="10"/>
      <c r="M704" s="5"/>
      <c r="N704" s="11">
        <f t="shared" si="511"/>
        <v>0</v>
      </c>
      <c r="P704" s="10"/>
      <c r="Q704" s="5"/>
      <c r="R704" s="11">
        <f t="shared" si="507"/>
        <v>0</v>
      </c>
      <c r="U704" s="20">
        <f t="shared" si="508"/>
        <v>0</v>
      </c>
      <c r="X704" s="65" t="s">
        <v>14</v>
      </c>
      <c r="Y704" s="66"/>
      <c r="Z704" s="66"/>
      <c r="AA704" s="67"/>
      <c r="AC704" s="50">
        <f t="shared" si="509"/>
        <v>0</v>
      </c>
      <c r="AD704" s="49">
        <f t="shared" si="510"/>
        <v>0</v>
      </c>
      <c r="AE704" s="29"/>
      <c r="AF704" s="22"/>
      <c r="AH704" s="26"/>
      <c r="AI704" s="22"/>
    </row>
    <row r="705" spans="2:35" ht="15.75" thickBot="1" x14ac:dyDescent="0.3">
      <c r="B705" s="64"/>
      <c r="C705" s="53">
        <v>45039</v>
      </c>
      <c r="D705" s="12"/>
      <c r="E705" s="6"/>
      <c r="F705" s="13">
        <f t="shared" si="504"/>
        <v>0</v>
      </c>
      <c r="G705" s="42">
        <f t="shared" si="505"/>
        <v>0</v>
      </c>
      <c r="H705" s="12"/>
      <c r="I705" s="6"/>
      <c r="J705" s="13">
        <f t="shared" si="506"/>
        <v>0</v>
      </c>
      <c r="L705" s="12"/>
      <c r="M705" s="6"/>
      <c r="N705" s="13">
        <f t="shared" si="511"/>
        <v>0</v>
      </c>
      <c r="P705" s="12"/>
      <c r="Q705" s="6"/>
      <c r="R705" s="13">
        <f t="shared" si="507"/>
        <v>0</v>
      </c>
      <c r="U705" s="20">
        <f t="shared" si="508"/>
        <v>0</v>
      </c>
      <c r="V705" s="37" t="s">
        <v>16</v>
      </c>
      <c r="X705" s="19">
        <v>1.25</v>
      </c>
      <c r="Y705" s="30">
        <v>1.5</v>
      </c>
      <c r="Z705" s="31" t="s">
        <v>13</v>
      </c>
      <c r="AA705" s="15" t="s">
        <v>11</v>
      </c>
      <c r="AC705" s="51">
        <f t="shared" si="509"/>
        <v>0</v>
      </c>
      <c r="AD705" s="52">
        <f t="shared" si="510"/>
        <v>0</v>
      </c>
      <c r="AE705" s="33"/>
      <c r="AF705" s="34"/>
      <c r="AH705" s="27"/>
      <c r="AI705" s="23"/>
    </row>
    <row r="706" spans="2:35" ht="15.75" thickBot="1" x14ac:dyDescent="0.3">
      <c r="T706" s="17" t="s">
        <v>12</v>
      </c>
      <c r="U706" s="28">
        <f>U699+U700+U701+U702+U703+U704+U705</f>
        <v>1.6805555555555558</v>
      </c>
      <c r="V706" s="38">
        <f>U706*24</f>
        <v>40.333333333333343</v>
      </c>
      <c r="X706" s="41">
        <f>IF(V706&lt;35.01,0,IF(AND(V706&gt;35,V706&lt;43.01),V706-35,IF(V706&gt;43,8)))</f>
        <v>5.3333333333333428</v>
      </c>
      <c r="Y706" s="40">
        <f>MAX(V706-43,0)</f>
        <v>0</v>
      </c>
      <c r="Z706" s="35">
        <v>12.09</v>
      </c>
      <c r="AA706" s="36"/>
    </row>
    <row r="707" spans="2:35" ht="15.75" thickBot="1" x14ac:dyDescent="0.3"/>
    <row r="708" spans="2:35" ht="15.75" thickBot="1" x14ac:dyDescent="0.3">
      <c r="C708" s="60" t="s">
        <v>1</v>
      </c>
      <c r="D708" s="61"/>
      <c r="E708" s="61"/>
      <c r="F708" s="68"/>
      <c r="H708" s="60" t="s">
        <v>6</v>
      </c>
      <c r="I708" s="61"/>
      <c r="J708" s="68"/>
      <c r="L708" s="60" t="s">
        <v>7</v>
      </c>
      <c r="M708" s="61"/>
      <c r="N708" s="68"/>
      <c r="P708" s="60" t="s">
        <v>7</v>
      </c>
      <c r="Q708" s="61"/>
      <c r="R708" s="68"/>
      <c r="U708" s="17" t="s">
        <v>8</v>
      </c>
      <c r="AC708" s="60" t="s">
        <v>17</v>
      </c>
      <c r="AD708" s="61"/>
      <c r="AE708" s="61"/>
      <c r="AF708" s="68"/>
      <c r="AH708" s="60" t="s">
        <v>9</v>
      </c>
      <c r="AI708" s="68"/>
    </row>
    <row r="709" spans="2:35" ht="15.75" thickBot="1" x14ac:dyDescent="0.3">
      <c r="C709" s="4" t="s">
        <v>0</v>
      </c>
      <c r="D709" s="14" t="s">
        <v>2</v>
      </c>
      <c r="E709" s="14" t="s">
        <v>3</v>
      </c>
      <c r="F709" s="15" t="s">
        <v>4</v>
      </c>
      <c r="H709" s="16" t="s">
        <v>2</v>
      </c>
      <c r="I709" s="14" t="s">
        <v>3</v>
      </c>
      <c r="J709" s="15" t="s">
        <v>4</v>
      </c>
      <c r="L709" s="16" t="s">
        <v>2</v>
      </c>
      <c r="M709" s="14" t="s">
        <v>3</v>
      </c>
      <c r="N709" s="15" t="s">
        <v>4</v>
      </c>
      <c r="P709" s="16" t="s">
        <v>2</v>
      </c>
      <c r="Q709" s="14" t="s">
        <v>3</v>
      </c>
      <c r="R709" s="15" t="s">
        <v>4</v>
      </c>
      <c r="U709" s="39" t="s">
        <v>15</v>
      </c>
      <c r="AC709" s="45">
        <v>0.75</v>
      </c>
      <c r="AD709" s="46">
        <v>1</v>
      </c>
      <c r="AE709" s="47" t="s">
        <v>13</v>
      </c>
      <c r="AF709" s="48" t="s">
        <v>11</v>
      </c>
      <c r="AH709" s="18" t="s">
        <v>10</v>
      </c>
      <c r="AI709" s="3" t="s">
        <v>11</v>
      </c>
    </row>
    <row r="710" spans="2:35" x14ac:dyDescent="0.25">
      <c r="B710" s="62" t="s">
        <v>83</v>
      </c>
      <c r="C710" s="1">
        <v>45040</v>
      </c>
      <c r="D710" s="7">
        <v>0.29166666666666669</v>
      </c>
      <c r="E710" s="8">
        <v>0.66666666666666663</v>
      </c>
      <c r="F710" s="9">
        <f>E710-D710</f>
        <v>0.37499999999999994</v>
      </c>
      <c r="G710" s="42">
        <f>F710*24</f>
        <v>8.9999999999999982</v>
      </c>
      <c r="H710" s="7">
        <v>0.54513888888888884</v>
      </c>
      <c r="I710" s="8">
        <v>0.58680555555555558</v>
      </c>
      <c r="J710" s="9">
        <f>I710-H710</f>
        <v>4.1666666666666741E-2</v>
      </c>
      <c r="L710" s="7">
        <v>0.41666666666666669</v>
      </c>
      <c r="M710" s="8">
        <v>0.43055555555555558</v>
      </c>
      <c r="N710" s="9">
        <f>M710-L710</f>
        <v>1.3888888888888895E-2</v>
      </c>
      <c r="P710" s="7"/>
      <c r="Q710" s="8"/>
      <c r="R710" s="9">
        <f>Q710-P710</f>
        <v>0</v>
      </c>
      <c r="U710" s="20">
        <f>F710-J710-N710-R710</f>
        <v>0.31944444444444431</v>
      </c>
      <c r="AC710" s="43">
        <f>IF(G710&lt;12.01,0,IF(AND(G710&gt;12,G710&lt;13.01),G710-12,IF(G710&gt;3,1)))</f>
        <v>0</v>
      </c>
      <c r="AD710" s="44">
        <f>MAX(G710-13,0)</f>
        <v>0</v>
      </c>
      <c r="AE710" s="32"/>
      <c r="AF710" s="21"/>
      <c r="AH710" s="25"/>
      <c r="AI710" s="21"/>
    </row>
    <row r="711" spans="2:35" x14ac:dyDescent="0.25">
      <c r="B711" s="63"/>
      <c r="C711" s="1">
        <v>45041</v>
      </c>
      <c r="D711" s="10">
        <v>0.40625</v>
      </c>
      <c r="E711" s="5">
        <v>0.77083333333333337</v>
      </c>
      <c r="F711" s="11">
        <f t="shared" ref="F711:F716" si="512">E711-D711</f>
        <v>0.36458333333333337</v>
      </c>
      <c r="G711" s="42">
        <f t="shared" ref="G711:G716" si="513">F711*24</f>
        <v>8.75</v>
      </c>
      <c r="H711" s="10">
        <v>0.49305555555555558</v>
      </c>
      <c r="I711" s="5">
        <v>0.51388888888888884</v>
      </c>
      <c r="J711" s="11">
        <f t="shared" ref="J711:J716" si="514">I711-H711</f>
        <v>2.0833333333333259E-2</v>
      </c>
      <c r="L711" s="10">
        <v>0.69791666666666663</v>
      </c>
      <c r="M711" s="5">
        <v>0.71180555555555558</v>
      </c>
      <c r="N711" s="11">
        <f>M711-L711</f>
        <v>1.3888888888888951E-2</v>
      </c>
      <c r="P711" s="10"/>
      <c r="Q711" s="5"/>
      <c r="R711" s="11">
        <f t="shared" ref="R711:R716" si="515">Q711-P711</f>
        <v>0</v>
      </c>
      <c r="U711" s="20">
        <f t="shared" ref="U711:U716" si="516">F711-J711-N711-R711</f>
        <v>0.32986111111111116</v>
      </c>
      <c r="AC711" s="50">
        <f t="shared" ref="AC711:AC716" si="517">IF(G711&lt;12.01,0,IF(AND(G711&gt;12,G711&lt;13.01),G711-12,IF(G711&gt;3,1)))</f>
        <v>0</v>
      </c>
      <c r="AD711" s="49">
        <f t="shared" ref="AD711:AD716" si="518">MAX(G711-13,0)</f>
        <v>0</v>
      </c>
      <c r="AE711" s="29"/>
      <c r="AF711" s="22"/>
      <c r="AH711" s="26" t="s">
        <v>20</v>
      </c>
      <c r="AI711" s="22">
        <v>9.08</v>
      </c>
    </row>
    <row r="712" spans="2:35" x14ac:dyDescent="0.25">
      <c r="B712" s="63"/>
      <c r="C712" s="1">
        <v>45042</v>
      </c>
      <c r="D712" s="10">
        <v>0.54166666666666663</v>
      </c>
      <c r="E712" s="5">
        <v>0.84375</v>
      </c>
      <c r="F712" s="11">
        <f t="shared" si="512"/>
        <v>0.30208333333333337</v>
      </c>
      <c r="G712" s="42">
        <f t="shared" si="513"/>
        <v>7.2500000000000009</v>
      </c>
      <c r="H712" s="10"/>
      <c r="I712" s="5"/>
      <c r="J712" s="11">
        <f t="shared" si="514"/>
        <v>0</v>
      </c>
      <c r="L712" s="10">
        <v>0.625</v>
      </c>
      <c r="M712" s="5">
        <v>0.63888888888888884</v>
      </c>
      <c r="N712" s="24">
        <f t="shared" ref="N712:N716" si="519">M712-L712</f>
        <v>1.388888888888884E-2</v>
      </c>
      <c r="P712" s="10"/>
      <c r="Q712" s="5"/>
      <c r="R712" s="11">
        <f t="shared" si="515"/>
        <v>0</v>
      </c>
      <c r="U712" s="20">
        <f t="shared" si="516"/>
        <v>0.28819444444444453</v>
      </c>
      <c r="AC712" s="50">
        <f t="shared" si="517"/>
        <v>0</v>
      </c>
      <c r="AD712" s="49">
        <f t="shared" si="518"/>
        <v>0</v>
      </c>
      <c r="AE712" s="29"/>
      <c r="AF712" s="22"/>
      <c r="AH712" s="26"/>
      <c r="AI712" s="22"/>
    </row>
    <row r="713" spans="2:35" x14ac:dyDescent="0.25">
      <c r="B713" s="63"/>
      <c r="C713" s="1">
        <v>45043</v>
      </c>
      <c r="D713" s="10">
        <v>0.41666666666666669</v>
      </c>
      <c r="E713" s="5">
        <v>0.8125</v>
      </c>
      <c r="F713" s="11">
        <f t="shared" si="512"/>
        <v>0.39583333333333331</v>
      </c>
      <c r="G713" s="42">
        <f t="shared" si="513"/>
        <v>9.5</v>
      </c>
      <c r="H713" s="10">
        <v>0.5625</v>
      </c>
      <c r="I713" s="5">
        <v>0.58333333333333337</v>
      </c>
      <c r="J713" s="11">
        <f t="shared" si="514"/>
        <v>2.083333333333337E-2</v>
      </c>
      <c r="L713" s="10">
        <v>0.625</v>
      </c>
      <c r="M713" s="5">
        <v>0.63888888888888884</v>
      </c>
      <c r="N713" s="11">
        <f t="shared" si="519"/>
        <v>1.388888888888884E-2</v>
      </c>
      <c r="P713" s="10"/>
      <c r="Q713" s="5"/>
      <c r="R713" s="11">
        <f t="shared" si="515"/>
        <v>0</v>
      </c>
      <c r="U713" s="20">
        <f t="shared" si="516"/>
        <v>0.3611111111111111</v>
      </c>
      <c r="AC713" s="50">
        <f t="shared" si="517"/>
        <v>0</v>
      </c>
      <c r="AD713" s="49">
        <f t="shared" si="518"/>
        <v>0</v>
      </c>
      <c r="AE713" s="29"/>
      <c r="AF713" s="22"/>
      <c r="AH713" s="26" t="s">
        <v>20</v>
      </c>
      <c r="AI713" s="22">
        <v>9.08</v>
      </c>
    </row>
    <row r="714" spans="2:35" ht="15.75" thickBot="1" x14ac:dyDescent="0.3">
      <c r="B714" s="63"/>
      <c r="C714" s="1">
        <v>45044</v>
      </c>
      <c r="D714" s="10">
        <v>0.29166666666666669</v>
      </c>
      <c r="E714" s="5">
        <v>0.57291666666666663</v>
      </c>
      <c r="F714" s="11">
        <f t="shared" si="512"/>
        <v>0.28124999999999994</v>
      </c>
      <c r="G714" s="42">
        <f t="shared" si="513"/>
        <v>6.7499999999999982</v>
      </c>
      <c r="H714" s="10"/>
      <c r="I714" s="5"/>
      <c r="J714" s="11">
        <f t="shared" si="514"/>
        <v>0</v>
      </c>
      <c r="L714" s="10">
        <v>0.5</v>
      </c>
      <c r="M714" s="5">
        <v>0.51388888888888884</v>
      </c>
      <c r="N714" s="11">
        <f t="shared" si="519"/>
        <v>1.388888888888884E-2</v>
      </c>
      <c r="P714" s="10"/>
      <c r="Q714" s="5"/>
      <c r="R714" s="11">
        <f t="shared" si="515"/>
        <v>0</v>
      </c>
      <c r="U714" s="20">
        <f t="shared" si="516"/>
        <v>0.2673611111111111</v>
      </c>
      <c r="AC714" s="50">
        <f t="shared" si="517"/>
        <v>0</v>
      </c>
      <c r="AD714" s="49">
        <f t="shared" si="518"/>
        <v>0</v>
      </c>
      <c r="AE714" s="29"/>
      <c r="AF714" s="22"/>
      <c r="AH714" s="26"/>
      <c r="AI714" s="22"/>
    </row>
    <row r="715" spans="2:35" ht="15.75" thickBot="1" x14ac:dyDescent="0.3">
      <c r="B715" s="63"/>
      <c r="C715" s="1">
        <v>45045</v>
      </c>
      <c r="D715" s="10"/>
      <c r="E715" s="5"/>
      <c r="F715" s="24">
        <f t="shared" si="512"/>
        <v>0</v>
      </c>
      <c r="G715" s="42">
        <f t="shared" si="513"/>
        <v>0</v>
      </c>
      <c r="H715" s="10"/>
      <c r="I715" s="5"/>
      <c r="J715" s="11">
        <f t="shared" si="514"/>
        <v>0</v>
      </c>
      <c r="L715" s="10"/>
      <c r="M715" s="5"/>
      <c r="N715" s="11">
        <f t="shared" si="519"/>
        <v>0</v>
      </c>
      <c r="P715" s="10"/>
      <c r="Q715" s="5"/>
      <c r="R715" s="11">
        <f t="shared" si="515"/>
        <v>0</v>
      </c>
      <c r="U715" s="20">
        <f t="shared" si="516"/>
        <v>0</v>
      </c>
      <c r="X715" s="65" t="s">
        <v>14</v>
      </c>
      <c r="Y715" s="66"/>
      <c r="Z715" s="66"/>
      <c r="AA715" s="67"/>
      <c r="AC715" s="50">
        <f t="shared" si="517"/>
        <v>0</v>
      </c>
      <c r="AD715" s="49">
        <f t="shared" si="518"/>
        <v>0</v>
      </c>
      <c r="AE715" s="29"/>
      <c r="AF715" s="22"/>
      <c r="AH715" s="26"/>
      <c r="AI715" s="22"/>
    </row>
    <row r="716" spans="2:35" ht="15.75" thickBot="1" x14ac:dyDescent="0.3">
      <c r="B716" s="64"/>
      <c r="C716" s="53">
        <v>45046</v>
      </c>
      <c r="D716" s="12"/>
      <c r="E716" s="6"/>
      <c r="F716" s="13">
        <f t="shared" si="512"/>
        <v>0</v>
      </c>
      <c r="G716" s="42">
        <f t="shared" si="513"/>
        <v>0</v>
      </c>
      <c r="H716" s="12"/>
      <c r="I716" s="6"/>
      <c r="J716" s="13">
        <f t="shared" si="514"/>
        <v>0</v>
      </c>
      <c r="L716" s="12"/>
      <c r="M716" s="6"/>
      <c r="N716" s="13">
        <f t="shared" si="519"/>
        <v>0</v>
      </c>
      <c r="P716" s="12"/>
      <c r="Q716" s="6"/>
      <c r="R716" s="13">
        <f t="shared" si="515"/>
        <v>0</v>
      </c>
      <c r="U716" s="20">
        <f t="shared" si="516"/>
        <v>0</v>
      </c>
      <c r="V716" s="37" t="s">
        <v>16</v>
      </c>
      <c r="X716" s="19">
        <v>1.25</v>
      </c>
      <c r="Y716" s="30">
        <v>1.5</v>
      </c>
      <c r="Z716" s="31" t="s">
        <v>13</v>
      </c>
      <c r="AA716" s="15" t="s">
        <v>11</v>
      </c>
      <c r="AC716" s="51">
        <f t="shared" si="517"/>
        <v>0</v>
      </c>
      <c r="AD716" s="52">
        <f t="shared" si="518"/>
        <v>0</v>
      </c>
      <c r="AE716" s="33"/>
      <c r="AF716" s="34"/>
      <c r="AH716" s="27"/>
      <c r="AI716" s="23"/>
    </row>
    <row r="717" spans="2:35" ht="15.75" thickBot="1" x14ac:dyDescent="0.3">
      <c r="T717" s="17" t="s">
        <v>12</v>
      </c>
      <c r="U717" s="28">
        <f>U710+U711+U712+U713+U714+U715+U716</f>
        <v>1.5659722222222223</v>
      </c>
      <c r="V717" s="38">
        <f>U717*24</f>
        <v>37.583333333333336</v>
      </c>
      <c r="X717" s="41">
        <f>IF(V717&lt;35.01,0,IF(AND(V717&gt;35,V717&lt;43.01),V717-35,IF(V717&gt;43,8)))</f>
        <v>2.5833333333333357</v>
      </c>
      <c r="Y717" s="40">
        <f>MAX(V717-43,0)</f>
        <v>0</v>
      </c>
      <c r="Z717" s="35">
        <v>12.09</v>
      </c>
      <c r="AA717" s="36"/>
    </row>
    <row r="718" spans="2:35" ht="15.75" thickBot="1" x14ac:dyDescent="0.3"/>
    <row r="719" spans="2:35" ht="15.75" thickBot="1" x14ac:dyDescent="0.3">
      <c r="C719" s="60" t="s">
        <v>1</v>
      </c>
      <c r="D719" s="61"/>
      <c r="E719" s="61"/>
      <c r="F719" s="68"/>
      <c r="H719" s="60" t="s">
        <v>6</v>
      </c>
      <c r="I719" s="61"/>
      <c r="J719" s="68"/>
      <c r="L719" s="60" t="s">
        <v>7</v>
      </c>
      <c r="M719" s="61"/>
      <c r="N719" s="68"/>
      <c r="P719" s="60" t="s">
        <v>7</v>
      </c>
      <c r="Q719" s="61"/>
      <c r="R719" s="68"/>
      <c r="U719" s="17" t="s">
        <v>8</v>
      </c>
      <c r="AC719" s="60" t="s">
        <v>17</v>
      </c>
      <c r="AD719" s="61"/>
      <c r="AE719" s="61"/>
      <c r="AF719" s="68"/>
      <c r="AH719" s="60" t="s">
        <v>9</v>
      </c>
      <c r="AI719" s="68"/>
    </row>
    <row r="720" spans="2:35" ht="15.75" thickBot="1" x14ac:dyDescent="0.3">
      <c r="C720" s="4" t="s">
        <v>0</v>
      </c>
      <c r="D720" s="14" t="s">
        <v>2</v>
      </c>
      <c r="E720" s="14" t="s">
        <v>3</v>
      </c>
      <c r="F720" s="15" t="s">
        <v>4</v>
      </c>
      <c r="H720" s="16" t="s">
        <v>2</v>
      </c>
      <c r="I720" s="14" t="s">
        <v>3</v>
      </c>
      <c r="J720" s="15" t="s">
        <v>4</v>
      </c>
      <c r="L720" s="16" t="s">
        <v>2</v>
      </c>
      <c r="M720" s="14" t="s">
        <v>3</v>
      </c>
      <c r="N720" s="15" t="s">
        <v>4</v>
      </c>
      <c r="P720" s="16" t="s">
        <v>2</v>
      </c>
      <c r="Q720" s="14" t="s">
        <v>3</v>
      </c>
      <c r="R720" s="15" t="s">
        <v>4</v>
      </c>
      <c r="U720" s="39" t="s">
        <v>15</v>
      </c>
      <c r="AC720" s="45">
        <v>0.75</v>
      </c>
      <c r="AD720" s="46">
        <v>1</v>
      </c>
      <c r="AE720" s="47" t="s">
        <v>13</v>
      </c>
      <c r="AF720" s="48" t="s">
        <v>11</v>
      </c>
      <c r="AH720" s="18" t="s">
        <v>10</v>
      </c>
      <c r="AI720" s="3" t="s">
        <v>11</v>
      </c>
    </row>
    <row r="721" spans="2:35" x14ac:dyDescent="0.25">
      <c r="B721" s="62" t="s">
        <v>84</v>
      </c>
      <c r="C721" s="1">
        <v>45047</v>
      </c>
      <c r="D721" s="7"/>
      <c r="E721" s="8"/>
      <c r="F721" s="9">
        <f>E721-D721</f>
        <v>0</v>
      </c>
      <c r="G721" s="42">
        <f>F721*24</f>
        <v>0</v>
      </c>
      <c r="H721" s="7"/>
      <c r="I721" s="8"/>
      <c r="J721" s="9">
        <f>I721-H721</f>
        <v>0</v>
      </c>
      <c r="L721" s="7"/>
      <c r="M721" s="8"/>
      <c r="N721" s="9">
        <f>M721-L721</f>
        <v>0</v>
      </c>
      <c r="P721" s="7"/>
      <c r="Q721" s="8"/>
      <c r="R721" s="9">
        <f>Q721-P721</f>
        <v>0</v>
      </c>
      <c r="U721" s="20">
        <f>F721-J721-N721-R721</f>
        <v>0</v>
      </c>
      <c r="AC721" s="43">
        <f>IF(G721&lt;12.01,0,IF(AND(G721&gt;12,G721&lt;13.01),G721-12,IF(G721&gt;3,1)))</f>
        <v>0</v>
      </c>
      <c r="AD721" s="44">
        <f>MAX(G721-13,0)</f>
        <v>0</v>
      </c>
      <c r="AE721" s="32"/>
      <c r="AF721" s="21"/>
      <c r="AH721" s="25"/>
      <c r="AI721" s="21"/>
    </row>
    <row r="722" spans="2:35" x14ac:dyDescent="0.25">
      <c r="B722" s="63"/>
      <c r="C722" s="1">
        <v>45048</v>
      </c>
      <c r="D722" s="10">
        <v>0.33333333333333331</v>
      </c>
      <c r="E722" s="5">
        <v>0.70833333333333337</v>
      </c>
      <c r="F722" s="11">
        <f t="shared" ref="F722:F727" si="520">E722-D722</f>
        <v>0.37500000000000006</v>
      </c>
      <c r="G722" s="42">
        <f t="shared" ref="G722:G727" si="521">F722*24</f>
        <v>9.0000000000000018</v>
      </c>
      <c r="H722" s="10">
        <v>0.52083333333333337</v>
      </c>
      <c r="I722" s="5">
        <v>0.54166666666666663</v>
      </c>
      <c r="J722" s="11">
        <f t="shared" ref="J722:J727" si="522">I722-H722</f>
        <v>2.0833333333333259E-2</v>
      </c>
      <c r="L722" s="10">
        <v>0.60416666666666663</v>
      </c>
      <c r="M722" s="5">
        <v>0.61805555555555558</v>
      </c>
      <c r="N722" s="11">
        <f>M722-L722</f>
        <v>1.3888888888888951E-2</v>
      </c>
      <c r="P722" s="10"/>
      <c r="Q722" s="5"/>
      <c r="R722" s="11">
        <f t="shared" ref="R722:R727" si="523">Q722-P722</f>
        <v>0</v>
      </c>
      <c r="U722" s="20">
        <f t="shared" ref="U722:U727" si="524">F722-J722-N722-R722</f>
        <v>0.34027777777777785</v>
      </c>
      <c r="AC722" s="50">
        <f t="shared" ref="AC722:AC727" si="525">IF(G722&lt;12.01,0,IF(AND(G722&gt;12,G722&lt;13.01),G722-12,IF(G722&gt;3,1)))</f>
        <v>0</v>
      </c>
      <c r="AD722" s="49">
        <f t="shared" ref="AD722:AD727" si="526">MAX(G722-13,0)</f>
        <v>0</v>
      </c>
      <c r="AE722" s="29"/>
      <c r="AF722" s="22"/>
      <c r="AH722" s="26" t="s">
        <v>20</v>
      </c>
      <c r="AI722" s="22">
        <v>9.08</v>
      </c>
    </row>
    <row r="723" spans="2:35" x14ac:dyDescent="0.25">
      <c r="B723" s="63"/>
      <c r="C723" s="1">
        <v>45049</v>
      </c>
      <c r="D723" s="10">
        <v>0.3125</v>
      </c>
      <c r="E723" s="5">
        <v>0.6875</v>
      </c>
      <c r="F723" s="11">
        <f t="shared" si="520"/>
        <v>0.375</v>
      </c>
      <c r="G723" s="42">
        <f t="shared" si="521"/>
        <v>9</v>
      </c>
      <c r="H723" s="10"/>
      <c r="I723" s="5"/>
      <c r="J723" s="11">
        <f t="shared" si="522"/>
        <v>0</v>
      </c>
      <c r="L723" s="10">
        <v>0.4375</v>
      </c>
      <c r="M723" s="5">
        <v>0.4513888888888889</v>
      </c>
      <c r="N723" s="24">
        <f t="shared" ref="N723:N727" si="527">M723-L723</f>
        <v>1.3888888888888895E-2</v>
      </c>
      <c r="P723" s="10"/>
      <c r="Q723" s="5"/>
      <c r="R723" s="11">
        <f t="shared" si="523"/>
        <v>0</v>
      </c>
      <c r="U723" s="20">
        <f t="shared" si="524"/>
        <v>0.3611111111111111</v>
      </c>
      <c r="AC723" s="50">
        <f t="shared" si="525"/>
        <v>0</v>
      </c>
      <c r="AD723" s="49">
        <f t="shared" si="526"/>
        <v>0</v>
      </c>
      <c r="AE723" s="29"/>
      <c r="AF723" s="22"/>
      <c r="AH723" s="26"/>
      <c r="AI723" s="22"/>
    </row>
    <row r="724" spans="2:35" x14ac:dyDescent="0.25">
      <c r="B724" s="63"/>
      <c r="C724" s="1">
        <v>45050</v>
      </c>
      <c r="D724" s="10">
        <v>0.34375</v>
      </c>
      <c r="E724" s="5">
        <v>0.70833333333333337</v>
      </c>
      <c r="F724" s="11">
        <f t="shared" si="520"/>
        <v>0.36458333333333337</v>
      </c>
      <c r="G724" s="42">
        <f t="shared" si="521"/>
        <v>8.75</v>
      </c>
      <c r="H724" s="10">
        <v>0.52430555555555558</v>
      </c>
      <c r="I724" s="5">
        <v>0.54513888888888884</v>
      </c>
      <c r="J724" s="11">
        <f t="shared" si="522"/>
        <v>2.0833333333333259E-2</v>
      </c>
      <c r="L724" s="10">
        <v>0.66666666666666663</v>
      </c>
      <c r="M724" s="5">
        <v>0.68055555555555558</v>
      </c>
      <c r="N724" s="11">
        <f t="shared" si="527"/>
        <v>1.3888888888888951E-2</v>
      </c>
      <c r="P724" s="10"/>
      <c r="Q724" s="5"/>
      <c r="R724" s="11">
        <f t="shared" si="523"/>
        <v>0</v>
      </c>
      <c r="U724" s="20">
        <f t="shared" si="524"/>
        <v>0.32986111111111116</v>
      </c>
      <c r="AC724" s="50">
        <f t="shared" si="525"/>
        <v>0</v>
      </c>
      <c r="AD724" s="49">
        <f t="shared" si="526"/>
        <v>0</v>
      </c>
      <c r="AE724" s="29"/>
      <c r="AF724" s="22"/>
      <c r="AH724" s="26" t="s">
        <v>20</v>
      </c>
      <c r="AI724" s="22">
        <v>9.08</v>
      </c>
    </row>
    <row r="725" spans="2:35" ht="15.75" thickBot="1" x14ac:dyDescent="0.3">
      <c r="B725" s="63"/>
      <c r="C725" s="1">
        <v>45051</v>
      </c>
      <c r="D725" s="10">
        <v>0.35416666666666669</v>
      </c>
      <c r="E725" s="5">
        <v>0.6875</v>
      </c>
      <c r="F725" s="11">
        <f t="shared" si="520"/>
        <v>0.33333333333333331</v>
      </c>
      <c r="G725" s="42">
        <f t="shared" si="521"/>
        <v>8</v>
      </c>
      <c r="H725" s="10">
        <v>0.46875</v>
      </c>
      <c r="I725" s="5">
        <v>0.5</v>
      </c>
      <c r="J725" s="11">
        <f t="shared" si="522"/>
        <v>3.125E-2</v>
      </c>
      <c r="L725" s="10">
        <v>0.625</v>
      </c>
      <c r="M725" s="5">
        <v>0.63888888888888884</v>
      </c>
      <c r="N725" s="11">
        <f t="shared" si="527"/>
        <v>1.388888888888884E-2</v>
      </c>
      <c r="P725" s="10"/>
      <c r="Q725" s="5"/>
      <c r="R725" s="11">
        <f t="shared" si="523"/>
        <v>0</v>
      </c>
      <c r="U725" s="20">
        <f t="shared" si="524"/>
        <v>0.28819444444444448</v>
      </c>
      <c r="AC725" s="50">
        <f t="shared" si="525"/>
        <v>0</v>
      </c>
      <c r="AD725" s="49">
        <f t="shared" si="526"/>
        <v>0</v>
      </c>
      <c r="AE725" s="29"/>
      <c r="AF725" s="22"/>
      <c r="AH725" s="26" t="s">
        <v>20</v>
      </c>
      <c r="AI725" s="22">
        <v>9.08</v>
      </c>
    </row>
    <row r="726" spans="2:35" ht="15.75" thickBot="1" x14ac:dyDescent="0.3">
      <c r="B726" s="63"/>
      <c r="C726" s="1">
        <v>45052</v>
      </c>
      <c r="D726" s="10"/>
      <c r="E726" s="5"/>
      <c r="F726" s="24">
        <f t="shared" si="520"/>
        <v>0</v>
      </c>
      <c r="G726" s="42">
        <f t="shared" si="521"/>
        <v>0</v>
      </c>
      <c r="H726" s="10"/>
      <c r="I726" s="5"/>
      <c r="J726" s="11">
        <f t="shared" si="522"/>
        <v>0</v>
      </c>
      <c r="L726" s="10"/>
      <c r="M726" s="5"/>
      <c r="N726" s="11">
        <f t="shared" si="527"/>
        <v>0</v>
      </c>
      <c r="P726" s="10"/>
      <c r="Q726" s="5"/>
      <c r="R726" s="11">
        <f t="shared" si="523"/>
        <v>0</v>
      </c>
      <c r="U726" s="20">
        <f t="shared" si="524"/>
        <v>0</v>
      </c>
      <c r="X726" s="65" t="s">
        <v>14</v>
      </c>
      <c r="Y726" s="66"/>
      <c r="Z726" s="66"/>
      <c r="AA726" s="67"/>
      <c r="AC726" s="50">
        <f t="shared" si="525"/>
        <v>0</v>
      </c>
      <c r="AD726" s="49">
        <f t="shared" si="526"/>
        <v>0</v>
      </c>
      <c r="AE726" s="29"/>
      <c r="AF726" s="22"/>
      <c r="AH726" s="26"/>
      <c r="AI726" s="22"/>
    </row>
    <row r="727" spans="2:35" ht="15.75" thickBot="1" x14ac:dyDescent="0.3">
      <c r="B727" s="64"/>
      <c r="C727" s="53">
        <v>45053</v>
      </c>
      <c r="D727" s="12"/>
      <c r="E727" s="6"/>
      <c r="F727" s="13">
        <f t="shared" si="520"/>
        <v>0</v>
      </c>
      <c r="G727" s="42">
        <f t="shared" si="521"/>
        <v>0</v>
      </c>
      <c r="H727" s="12"/>
      <c r="I727" s="6"/>
      <c r="J727" s="13">
        <f t="shared" si="522"/>
        <v>0</v>
      </c>
      <c r="L727" s="12"/>
      <c r="M727" s="6"/>
      <c r="N727" s="13">
        <f t="shared" si="527"/>
        <v>0</v>
      </c>
      <c r="P727" s="12"/>
      <c r="Q727" s="6"/>
      <c r="R727" s="13">
        <f t="shared" si="523"/>
        <v>0</v>
      </c>
      <c r="U727" s="20">
        <f t="shared" si="524"/>
        <v>0</v>
      </c>
      <c r="V727" s="37" t="s">
        <v>16</v>
      </c>
      <c r="X727" s="19">
        <v>1.25</v>
      </c>
      <c r="Y727" s="30">
        <v>1.5</v>
      </c>
      <c r="Z727" s="31" t="s">
        <v>13</v>
      </c>
      <c r="AA727" s="15" t="s">
        <v>11</v>
      </c>
      <c r="AC727" s="51">
        <f t="shared" si="525"/>
        <v>0</v>
      </c>
      <c r="AD727" s="52">
        <f t="shared" si="526"/>
        <v>0</v>
      </c>
      <c r="AE727" s="33"/>
      <c r="AF727" s="34"/>
      <c r="AH727" s="27"/>
      <c r="AI727" s="23"/>
    </row>
    <row r="728" spans="2:35" ht="15.75" thickBot="1" x14ac:dyDescent="0.3">
      <c r="T728" s="17" t="s">
        <v>12</v>
      </c>
      <c r="U728" s="28">
        <f>U721+U722+U723+U724+U725+U726+U727</f>
        <v>1.3194444444444444</v>
      </c>
      <c r="V728" s="38">
        <f>U728*24</f>
        <v>31.666666666666664</v>
      </c>
      <c r="X728" s="41">
        <f>IF(V728&lt;35.01,0,IF(AND(V728&gt;35,V728&lt;43.01),V728-35,IF(V728&gt;43,8)))</f>
        <v>0</v>
      </c>
      <c r="Y728" s="40">
        <f>MAX(V728-43,0)</f>
        <v>0</v>
      </c>
      <c r="Z728" s="35">
        <v>12.09</v>
      </c>
      <c r="AA728" s="36"/>
    </row>
    <row r="729" spans="2:35" ht="15.75" thickBot="1" x14ac:dyDescent="0.3"/>
    <row r="730" spans="2:35" ht="15.75" thickBot="1" x14ac:dyDescent="0.3">
      <c r="C730" s="60" t="s">
        <v>1</v>
      </c>
      <c r="D730" s="61"/>
      <c r="E730" s="61"/>
      <c r="F730" s="68"/>
      <c r="H730" s="60" t="s">
        <v>6</v>
      </c>
      <c r="I730" s="61"/>
      <c r="J730" s="68"/>
      <c r="L730" s="60" t="s">
        <v>7</v>
      </c>
      <c r="M730" s="61"/>
      <c r="N730" s="68"/>
      <c r="P730" s="60" t="s">
        <v>7</v>
      </c>
      <c r="Q730" s="61"/>
      <c r="R730" s="68"/>
      <c r="U730" s="17" t="s">
        <v>8</v>
      </c>
      <c r="AC730" s="60" t="s">
        <v>17</v>
      </c>
      <c r="AD730" s="61"/>
      <c r="AE730" s="61"/>
      <c r="AF730" s="68"/>
      <c r="AH730" s="60" t="s">
        <v>9</v>
      </c>
      <c r="AI730" s="68"/>
    </row>
    <row r="731" spans="2:35" ht="15.75" thickBot="1" x14ac:dyDescent="0.3">
      <c r="C731" s="4" t="s">
        <v>0</v>
      </c>
      <c r="D731" s="14" t="s">
        <v>2</v>
      </c>
      <c r="E731" s="14" t="s">
        <v>3</v>
      </c>
      <c r="F731" s="15" t="s">
        <v>4</v>
      </c>
      <c r="H731" s="16" t="s">
        <v>2</v>
      </c>
      <c r="I731" s="14" t="s">
        <v>3</v>
      </c>
      <c r="J731" s="15" t="s">
        <v>4</v>
      </c>
      <c r="L731" s="16" t="s">
        <v>2</v>
      </c>
      <c r="M731" s="14" t="s">
        <v>3</v>
      </c>
      <c r="N731" s="15" t="s">
        <v>4</v>
      </c>
      <c r="P731" s="16" t="s">
        <v>2</v>
      </c>
      <c r="Q731" s="14" t="s">
        <v>3</v>
      </c>
      <c r="R731" s="15" t="s">
        <v>4</v>
      </c>
      <c r="U731" s="39" t="s">
        <v>15</v>
      </c>
      <c r="AC731" s="45">
        <v>0.75</v>
      </c>
      <c r="AD731" s="46">
        <v>1</v>
      </c>
      <c r="AE731" s="47" t="s">
        <v>13</v>
      </c>
      <c r="AF731" s="48" t="s">
        <v>11</v>
      </c>
      <c r="AH731" s="18" t="s">
        <v>10</v>
      </c>
      <c r="AI731" s="3" t="s">
        <v>11</v>
      </c>
    </row>
    <row r="732" spans="2:35" x14ac:dyDescent="0.25">
      <c r="B732" s="62" t="s">
        <v>85</v>
      </c>
      <c r="C732" s="1">
        <v>45054</v>
      </c>
      <c r="D732" s="7">
        <v>0.51041666666666663</v>
      </c>
      <c r="E732" s="8">
        <v>0.75</v>
      </c>
      <c r="F732" s="9">
        <f>E732-D732</f>
        <v>0.23958333333333337</v>
      </c>
      <c r="G732" s="42">
        <f>F732*24</f>
        <v>5.7500000000000009</v>
      </c>
      <c r="H732" s="7"/>
      <c r="I732" s="8"/>
      <c r="J732" s="9">
        <f>I732-H732</f>
        <v>0</v>
      </c>
      <c r="L732" s="7">
        <v>0.66666666666666663</v>
      </c>
      <c r="M732" s="8">
        <v>0.68055555555555558</v>
      </c>
      <c r="N732" s="9">
        <f>M732-L732</f>
        <v>1.3888888888888951E-2</v>
      </c>
      <c r="P732" s="7"/>
      <c r="Q732" s="8"/>
      <c r="R732" s="9">
        <f>Q732-P732</f>
        <v>0</v>
      </c>
      <c r="U732" s="20">
        <f>F732-J732-N732-R732</f>
        <v>0.22569444444444442</v>
      </c>
      <c r="AC732" s="43">
        <f>IF(G732&lt;12.01,0,IF(AND(G732&gt;12,G732&lt;13.01),G732-12,IF(G732&gt;3,1)))</f>
        <v>0</v>
      </c>
      <c r="AD732" s="44">
        <f>MAX(G732-13,0)</f>
        <v>0</v>
      </c>
      <c r="AE732" s="32"/>
      <c r="AF732" s="21"/>
      <c r="AH732" s="25"/>
      <c r="AI732" s="21"/>
    </row>
    <row r="733" spans="2:35" x14ac:dyDescent="0.25">
      <c r="B733" s="63"/>
      <c r="C733" s="1">
        <v>45055</v>
      </c>
      <c r="D733" s="10">
        <v>0.38541666666666669</v>
      </c>
      <c r="E733" s="5">
        <v>0.79166666666666663</v>
      </c>
      <c r="F733" s="11">
        <f t="shared" ref="F733:F738" si="528">E733-D733</f>
        <v>0.40624999999999994</v>
      </c>
      <c r="G733" s="42">
        <f t="shared" ref="G733:G738" si="529">F733*24</f>
        <v>9.7499999999999982</v>
      </c>
      <c r="H733" s="10">
        <v>0.50694444444444442</v>
      </c>
      <c r="I733" s="5">
        <v>0.53472222222222221</v>
      </c>
      <c r="J733" s="11">
        <f t="shared" ref="J733:J738" si="530">I733-H733</f>
        <v>2.777777777777779E-2</v>
      </c>
      <c r="L733" s="10">
        <v>0.67361111111111116</v>
      </c>
      <c r="M733" s="5">
        <v>0.6875</v>
      </c>
      <c r="N733" s="11">
        <f>M733-L733</f>
        <v>1.388888888888884E-2</v>
      </c>
      <c r="P733" s="10"/>
      <c r="Q733" s="5"/>
      <c r="R733" s="11">
        <f t="shared" ref="R733:R738" si="531">Q733-P733</f>
        <v>0</v>
      </c>
      <c r="U733" s="20">
        <f t="shared" ref="U733:U738" si="532">F733-J733-N733-R733</f>
        <v>0.36458333333333331</v>
      </c>
      <c r="AC733" s="50">
        <f t="shared" ref="AC733:AC738" si="533">IF(G733&lt;12.01,0,IF(AND(G733&gt;12,G733&lt;13.01),G733-12,IF(G733&gt;3,1)))</f>
        <v>0</v>
      </c>
      <c r="AD733" s="49">
        <f t="shared" ref="AD733:AD738" si="534">MAX(G733-13,0)</f>
        <v>0</v>
      </c>
      <c r="AE733" s="29"/>
      <c r="AF733" s="22"/>
      <c r="AH733" s="26" t="s">
        <v>20</v>
      </c>
      <c r="AI733" s="22">
        <v>9.08</v>
      </c>
    </row>
    <row r="734" spans="2:35" x14ac:dyDescent="0.25">
      <c r="B734" s="63"/>
      <c r="C734" s="1">
        <v>45056</v>
      </c>
      <c r="D734" s="10">
        <v>0.27083333333333331</v>
      </c>
      <c r="E734" s="5">
        <v>0.70833333333333337</v>
      </c>
      <c r="F734" s="11">
        <f t="shared" si="528"/>
        <v>0.43750000000000006</v>
      </c>
      <c r="G734" s="42">
        <f t="shared" si="529"/>
        <v>10.500000000000002</v>
      </c>
      <c r="H734" s="10">
        <v>0.5</v>
      </c>
      <c r="I734" s="5">
        <v>0.5625</v>
      </c>
      <c r="J734" s="11">
        <f t="shared" si="530"/>
        <v>6.25E-2</v>
      </c>
      <c r="L734" s="10"/>
      <c r="M734" s="5"/>
      <c r="N734" s="24">
        <f t="shared" ref="N734:N738" si="535">M734-L734</f>
        <v>0</v>
      </c>
      <c r="P734" s="10"/>
      <c r="Q734" s="5"/>
      <c r="R734" s="11">
        <f t="shared" si="531"/>
        <v>0</v>
      </c>
      <c r="U734" s="20">
        <f t="shared" si="532"/>
        <v>0.37500000000000006</v>
      </c>
      <c r="AC734" s="50">
        <f t="shared" si="533"/>
        <v>0</v>
      </c>
      <c r="AD734" s="49">
        <f t="shared" si="534"/>
        <v>0</v>
      </c>
      <c r="AE734" s="29"/>
      <c r="AF734" s="22"/>
      <c r="AH734" s="26" t="s">
        <v>19</v>
      </c>
      <c r="AI734" s="22">
        <v>14.71</v>
      </c>
    </row>
    <row r="735" spans="2:35" x14ac:dyDescent="0.25">
      <c r="B735" s="63"/>
      <c r="C735" s="1">
        <v>45057</v>
      </c>
      <c r="D735" s="10">
        <v>0.28125</v>
      </c>
      <c r="E735" s="5">
        <v>0.69791666666666663</v>
      </c>
      <c r="F735" s="11">
        <f t="shared" si="528"/>
        <v>0.41666666666666663</v>
      </c>
      <c r="G735" s="42">
        <f t="shared" si="529"/>
        <v>10</v>
      </c>
      <c r="H735" s="10">
        <v>0.53125</v>
      </c>
      <c r="I735" s="5">
        <v>0.55208333333333337</v>
      </c>
      <c r="J735" s="11">
        <f t="shared" si="530"/>
        <v>2.083333333333337E-2</v>
      </c>
      <c r="L735" s="10">
        <v>0.65277777777777779</v>
      </c>
      <c r="M735" s="5">
        <v>0.66666666666666663</v>
      </c>
      <c r="N735" s="11">
        <f t="shared" si="535"/>
        <v>1.388888888888884E-2</v>
      </c>
      <c r="P735" s="10"/>
      <c r="Q735" s="5"/>
      <c r="R735" s="11">
        <f t="shared" si="531"/>
        <v>0</v>
      </c>
      <c r="U735" s="20">
        <f t="shared" si="532"/>
        <v>0.38194444444444442</v>
      </c>
      <c r="AC735" s="50">
        <f t="shared" si="533"/>
        <v>0</v>
      </c>
      <c r="AD735" s="49">
        <f t="shared" si="534"/>
        <v>0</v>
      </c>
      <c r="AE735" s="29"/>
      <c r="AF735" s="22"/>
      <c r="AH735" s="26" t="s">
        <v>20</v>
      </c>
      <c r="AI735" s="22">
        <v>9.08</v>
      </c>
    </row>
    <row r="736" spans="2:35" ht="15.75" thickBot="1" x14ac:dyDescent="0.3">
      <c r="B736" s="63"/>
      <c r="C736" s="1">
        <v>45058</v>
      </c>
      <c r="D736" s="10">
        <v>0.44791666666666669</v>
      </c>
      <c r="E736" s="5">
        <v>0.78125</v>
      </c>
      <c r="F736" s="11">
        <f t="shared" si="528"/>
        <v>0.33333333333333331</v>
      </c>
      <c r="G736" s="42">
        <f t="shared" si="529"/>
        <v>8</v>
      </c>
      <c r="H736" s="10">
        <v>0.53819444444444442</v>
      </c>
      <c r="I736" s="5">
        <v>0.57291666666666663</v>
      </c>
      <c r="J736" s="11">
        <f t="shared" si="530"/>
        <v>3.472222222222221E-2</v>
      </c>
      <c r="L736" s="10">
        <v>0.65277777777777779</v>
      </c>
      <c r="M736" s="5">
        <v>0.66666666666666663</v>
      </c>
      <c r="N736" s="11">
        <f t="shared" si="535"/>
        <v>1.388888888888884E-2</v>
      </c>
      <c r="P736" s="10"/>
      <c r="Q736" s="5"/>
      <c r="R736" s="11">
        <f t="shared" si="531"/>
        <v>0</v>
      </c>
      <c r="U736" s="20">
        <f t="shared" si="532"/>
        <v>0.28472222222222227</v>
      </c>
      <c r="AC736" s="50">
        <f t="shared" si="533"/>
        <v>0</v>
      </c>
      <c r="AD736" s="49">
        <f t="shared" si="534"/>
        <v>0</v>
      </c>
      <c r="AE736" s="29"/>
      <c r="AF736" s="22"/>
      <c r="AH736" s="26" t="s">
        <v>20</v>
      </c>
      <c r="AI736" s="22">
        <v>9.08</v>
      </c>
    </row>
    <row r="737" spans="2:35" ht="15.75" thickBot="1" x14ac:dyDescent="0.3">
      <c r="B737" s="63"/>
      <c r="C737" s="1">
        <v>45059</v>
      </c>
      <c r="D737" s="10"/>
      <c r="E737" s="5"/>
      <c r="F737" s="24">
        <f t="shared" si="528"/>
        <v>0</v>
      </c>
      <c r="G737" s="42">
        <f t="shared" si="529"/>
        <v>0</v>
      </c>
      <c r="H737" s="10"/>
      <c r="I737" s="5"/>
      <c r="J737" s="11">
        <f t="shared" si="530"/>
        <v>0</v>
      </c>
      <c r="L737" s="10"/>
      <c r="M737" s="5"/>
      <c r="N737" s="11">
        <f t="shared" si="535"/>
        <v>0</v>
      </c>
      <c r="P737" s="10"/>
      <c r="Q737" s="5"/>
      <c r="R737" s="11">
        <f t="shared" si="531"/>
        <v>0</v>
      </c>
      <c r="U737" s="20">
        <f t="shared" si="532"/>
        <v>0</v>
      </c>
      <c r="X737" s="65" t="s">
        <v>14</v>
      </c>
      <c r="Y737" s="66"/>
      <c r="Z737" s="66"/>
      <c r="AA737" s="67"/>
      <c r="AC737" s="50">
        <f t="shared" si="533"/>
        <v>0</v>
      </c>
      <c r="AD737" s="49">
        <f t="shared" si="534"/>
        <v>0</v>
      </c>
      <c r="AE737" s="29"/>
      <c r="AF737" s="22"/>
      <c r="AH737" s="26"/>
      <c r="AI737" s="22"/>
    </row>
    <row r="738" spans="2:35" ht="15.75" thickBot="1" x14ac:dyDescent="0.3">
      <c r="B738" s="64"/>
      <c r="C738" s="53">
        <v>45060</v>
      </c>
      <c r="D738" s="12"/>
      <c r="E738" s="6"/>
      <c r="F738" s="13">
        <f t="shared" si="528"/>
        <v>0</v>
      </c>
      <c r="G738" s="42">
        <f t="shared" si="529"/>
        <v>0</v>
      </c>
      <c r="H738" s="12"/>
      <c r="I738" s="6"/>
      <c r="J738" s="13">
        <f t="shared" si="530"/>
        <v>0</v>
      </c>
      <c r="L738" s="12"/>
      <c r="M738" s="6"/>
      <c r="N738" s="13">
        <f t="shared" si="535"/>
        <v>0</v>
      </c>
      <c r="P738" s="12"/>
      <c r="Q738" s="6"/>
      <c r="R738" s="13">
        <f t="shared" si="531"/>
        <v>0</v>
      </c>
      <c r="U738" s="20">
        <f t="shared" si="532"/>
        <v>0</v>
      </c>
      <c r="V738" s="37" t="s">
        <v>16</v>
      </c>
      <c r="X738" s="19">
        <v>1.25</v>
      </c>
      <c r="Y738" s="30">
        <v>1.5</v>
      </c>
      <c r="Z738" s="31" t="s">
        <v>13</v>
      </c>
      <c r="AA738" s="15" t="s">
        <v>11</v>
      </c>
      <c r="AC738" s="51">
        <f t="shared" si="533"/>
        <v>0</v>
      </c>
      <c r="AD738" s="52">
        <f t="shared" si="534"/>
        <v>0</v>
      </c>
      <c r="AE738" s="33"/>
      <c r="AF738" s="34"/>
      <c r="AH738" s="27"/>
      <c r="AI738" s="23"/>
    </row>
    <row r="739" spans="2:35" ht="15.75" thickBot="1" x14ac:dyDescent="0.3">
      <c r="T739" s="17" t="s">
        <v>12</v>
      </c>
      <c r="U739" s="28">
        <f>U732+U733+U734+U735+U736+U737+U738</f>
        <v>1.6319444444444444</v>
      </c>
      <c r="V739" s="38">
        <f>U739*24</f>
        <v>39.166666666666664</v>
      </c>
      <c r="X739" s="41">
        <f>IF(V739&lt;35.01,0,IF(AND(V739&gt;35,V739&lt;43.01),V739-35,IF(V739&gt;43,8)))</f>
        <v>4.1666666666666643</v>
      </c>
      <c r="Y739" s="40">
        <f>MAX(V739-43,0)</f>
        <v>0</v>
      </c>
      <c r="Z739" s="35">
        <v>12.09</v>
      </c>
      <c r="AA739" s="36"/>
    </row>
    <row r="740" spans="2:35" ht="15.75" thickBot="1" x14ac:dyDescent="0.3"/>
    <row r="741" spans="2:35" ht="15.75" thickBot="1" x14ac:dyDescent="0.3">
      <c r="C741" s="60" t="s">
        <v>1</v>
      </c>
      <c r="D741" s="61"/>
      <c r="E741" s="61"/>
      <c r="F741" s="68"/>
      <c r="H741" s="60" t="s">
        <v>6</v>
      </c>
      <c r="I741" s="61"/>
      <c r="J741" s="68"/>
      <c r="L741" s="60" t="s">
        <v>7</v>
      </c>
      <c r="M741" s="61"/>
      <c r="N741" s="68"/>
      <c r="P741" s="60" t="s">
        <v>7</v>
      </c>
      <c r="Q741" s="61"/>
      <c r="R741" s="68"/>
      <c r="U741" s="17" t="s">
        <v>8</v>
      </c>
      <c r="AC741" s="60" t="s">
        <v>17</v>
      </c>
      <c r="AD741" s="61"/>
      <c r="AE741" s="61"/>
      <c r="AF741" s="68"/>
      <c r="AH741" s="60" t="s">
        <v>9</v>
      </c>
      <c r="AI741" s="68"/>
    </row>
    <row r="742" spans="2:35" ht="15.75" thickBot="1" x14ac:dyDescent="0.3">
      <c r="C742" s="4" t="s">
        <v>0</v>
      </c>
      <c r="D742" s="14" t="s">
        <v>2</v>
      </c>
      <c r="E742" s="14" t="s">
        <v>3</v>
      </c>
      <c r="F742" s="15" t="s">
        <v>4</v>
      </c>
      <c r="H742" s="16" t="s">
        <v>2</v>
      </c>
      <c r="I742" s="14" t="s">
        <v>3</v>
      </c>
      <c r="J742" s="15" t="s">
        <v>4</v>
      </c>
      <c r="L742" s="16" t="s">
        <v>2</v>
      </c>
      <c r="M742" s="14" t="s">
        <v>3</v>
      </c>
      <c r="N742" s="15" t="s">
        <v>4</v>
      </c>
      <c r="P742" s="16" t="s">
        <v>2</v>
      </c>
      <c r="Q742" s="14" t="s">
        <v>3</v>
      </c>
      <c r="R742" s="15" t="s">
        <v>4</v>
      </c>
      <c r="U742" s="39" t="s">
        <v>15</v>
      </c>
      <c r="AC742" s="45">
        <v>0.75</v>
      </c>
      <c r="AD742" s="46">
        <v>1</v>
      </c>
      <c r="AE742" s="47" t="s">
        <v>13</v>
      </c>
      <c r="AF742" s="48" t="s">
        <v>11</v>
      </c>
      <c r="AH742" s="18" t="s">
        <v>10</v>
      </c>
      <c r="AI742" s="3" t="s">
        <v>11</v>
      </c>
    </row>
    <row r="743" spans="2:35" x14ac:dyDescent="0.25">
      <c r="B743" s="62" t="s">
        <v>86</v>
      </c>
      <c r="C743" s="1">
        <v>45061</v>
      </c>
      <c r="D743" s="7">
        <v>0.34375</v>
      </c>
      <c r="E743" s="8">
        <v>0.69791666666666663</v>
      </c>
      <c r="F743" s="9">
        <f>E743-D743</f>
        <v>0.35416666666666663</v>
      </c>
      <c r="G743" s="42">
        <f>F743*24</f>
        <v>8.5</v>
      </c>
      <c r="H743" s="7">
        <v>0.54166666666666663</v>
      </c>
      <c r="I743" s="8">
        <v>0.59027777777777779</v>
      </c>
      <c r="J743" s="9">
        <f>I743-H743</f>
        <v>4.861111111111116E-2</v>
      </c>
      <c r="L743" s="7">
        <v>0.65625</v>
      </c>
      <c r="M743" s="8">
        <v>0.67013888888888884</v>
      </c>
      <c r="N743" s="9">
        <f>M743-L743</f>
        <v>1.388888888888884E-2</v>
      </c>
      <c r="P743" s="7"/>
      <c r="Q743" s="8"/>
      <c r="R743" s="9">
        <f>Q743-P743</f>
        <v>0</v>
      </c>
      <c r="U743" s="20">
        <f>F743-J743-N743-R743</f>
        <v>0.29166666666666663</v>
      </c>
      <c r="AC743" s="43">
        <f>IF(G743&lt;12.01,0,IF(AND(G743&gt;12,G743&lt;13.01),G743-12,IF(G743&gt;3,1)))</f>
        <v>0</v>
      </c>
      <c r="AD743" s="44">
        <f>MAX(G743-13,0)</f>
        <v>0</v>
      </c>
      <c r="AE743" s="32"/>
      <c r="AF743" s="21"/>
      <c r="AH743" s="25"/>
      <c r="AI743" s="21"/>
    </row>
    <row r="744" spans="2:35" x14ac:dyDescent="0.25">
      <c r="B744" s="63"/>
      <c r="C744" s="1">
        <v>45062</v>
      </c>
      <c r="D744" s="10">
        <v>0.34375</v>
      </c>
      <c r="E744" s="5">
        <v>0.70833333333333337</v>
      </c>
      <c r="F744" s="11">
        <f t="shared" ref="F744:F749" si="536">E744-D744</f>
        <v>0.36458333333333337</v>
      </c>
      <c r="G744" s="42">
        <f t="shared" ref="G744:G749" si="537">F744*24</f>
        <v>8.75</v>
      </c>
      <c r="H744" s="10">
        <v>0.49652777777777779</v>
      </c>
      <c r="I744" s="5">
        <v>0.52777777777777779</v>
      </c>
      <c r="J744" s="11">
        <f t="shared" ref="J744:J749" si="538">I744-H744</f>
        <v>3.125E-2</v>
      </c>
      <c r="L744" s="10">
        <v>0.625</v>
      </c>
      <c r="M744" s="5">
        <v>0.63888888888888884</v>
      </c>
      <c r="N744" s="11">
        <f>M744-L744</f>
        <v>1.388888888888884E-2</v>
      </c>
      <c r="P744" s="10"/>
      <c r="Q744" s="5"/>
      <c r="R744" s="11">
        <f t="shared" ref="R744:R749" si="539">Q744-P744</f>
        <v>0</v>
      </c>
      <c r="U744" s="20">
        <f t="shared" ref="U744:U749" si="540">F744-J744-N744-R744</f>
        <v>0.31944444444444453</v>
      </c>
      <c r="AC744" s="50">
        <f t="shared" ref="AC744:AC749" si="541">IF(G744&lt;12.01,0,IF(AND(G744&gt;12,G744&lt;13.01),G744-12,IF(G744&gt;3,1)))</f>
        <v>0</v>
      </c>
      <c r="AD744" s="49">
        <f t="shared" ref="AD744:AD749" si="542">MAX(G744-13,0)</f>
        <v>0</v>
      </c>
      <c r="AE744" s="29"/>
      <c r="AF744" s="22"/>
      <c r="AH744" s="26" t="s">
        <v>20</v>
      </c>
      <c r="AI744" s="22">
        <v>9.08</v>
      </c>
    </row>
    <row r="745" spans="2:35" x14ac:dyDescent="0.25">
      <c r="B745" s="63"/>
      <c r="C745" s="1">
        <v>45063</v>
      </c>
      <c r="D745" s="10">
        <v>0.58333333333333337</v>
      </c>
      <c r="E745" s="5">
        <v>0.83333333333333337</v>
      </c>
      <c r="F745" s="11">
        <f t="shared" si="536"/>
        <v>0.25</v>
      </c>
      <c r="G745" s="42">
        <f t="shared" si="537"/>
        <v>6</v>
      </c>
      <c r="H745" s="10"/>
      <c r="I745" s="5"/>
      <c r="J745" s="11">
        <f t="shared" si="538"/>
        <v>0</v>
      </c>
      <c r="L745" s="10">
        <v>0.75</v>
      </c>
      <c r="M745" s="5">
        <v>0.76388888888888884</v>
      </c>
      <c r="N745" s="24">
        <f t="shared" ref="N745:N749" si="543">M745-L745</f>
        <v>1.388888888888884E-2</v>
      </c>
      <c r="P745" s="10"/>
      <c r="Q745" s="5"/>
      <c r="R745" s="11">
        <f t="shared" si="539"/>
        <v>0</v>
      </c>
      <c r="U745" s="20">
        <f t="shared" si="540"/>
        <v>0.23611111111111116</v>
      </c>
      <c r="AC745" s="50">
        <f t="shared" si="541"/>
        <v>0</v>
      </c>
      <c r="AD745" s="49">
        <f t="shared" si="542"/>
        <v>0</v>
      </c>
      <c r="AE745" s="29"/>
      <c r="AF745" s="22"/>
      <c r="AH745" s="26"/>
      <c r="AI745" s="22"/>
    </row>
    <row r="746" spans="2:35" x14ac:dyDescent="0.25">
      <c r="B746" s="63"/>
      <c r="C746" s="1">
        <v>45064</v>
      </c>
      <c r="D746" s="10"/>
      <c r="E746" s="5"/>
      <c r="F746" s="11">
        <f t="shared" si="536"/>
        <v>0</v>
      </c>
      <c r="G746" s="42">
        <f t="shared" si="537"/>
        <v>0</v>
      </c>
      <c r="H746" s="10"/>
      <c r="I746" s="5"/>
      <c r="J746" s="11">
        <f t="shared" si="538"/>
        <v>0</v>
      </c>
      <c r="L746" s="10"/>
      <c r="M746" s="5"/>
      <c r="N746" s="11">
        <f t="shared" si="543"/>
        <v>0</v>
      </c>
      <c r="P746" s="10"/>
      <c r="Q746" s="5"/>
      <c r="R746" s="11">
        <f t="shared" si="539"/>
        <v>0</v>
      </c>
      <c r="U746" s="20">
        <f t="shared" si="540"/>
        <v>0</v>
      </c>
      <c r="AC746" s="50">
        <f t="shared" si="541"/>
        <v>0</v>
      </c>
      <c r="AD746" s="49">
        <f t="shared" si="542"/>
        <v>0</v>
      </c>
      <c r="AE746" s="29"/>
      <c r="AF746" s="22"/>
      <c r="AH746" s="26"/>
      <c r="AI746" s="22"/>
    </row>
    <row r="747" spans="2:35" ht="15.75" thickBot="1" x14ac:dyDescent="0.3">
      <c r="B747" s="63"/>
      <c r="C747" s="1">
        <v>45065</v>
      </c>
      <c r="D747" s="10">
        <v>0.51041666666666663</v>
      </c>
      <c r="E747" s="5">
        <v>0.69791666666666663</v>
      </c>
      <c r="F747" s="11">
        <f t="shared" si="536"/>
        <v>0.1875</v>
      </c>
      <c r="G747" s="42">
        <f t="shared" si="537"/>
        <v>4.5</v>
      </c>
      <c r="H747" s="10"/>
      <c r="I747" s="5"/>
      <c r="J747" s="11">
        <f t="shared" si="538"/>
        <v>0</v>
      </c>
      <c r="L747" s="10"/>
      <c r="M747" s="5"/>
      <c r="N747" s="11">
        <f t="shared" si="543"/>
        <v>0</v>
      </c>
      <c r="P747" s="10"/>
      <c r="Q747" s="5"/>
      <c r="R747" s="11">
        <f t="shared" si="539"/>
        <v>0</v>
      </c>
      <c r="U747" s="20">
        <f t="shared" si="540"/>
        <v>0.1875</v>
      </c>
      <c r="AC747" s="50">
        <f t="shared" si="541"/>
        <v>0</v>
      </c>
      <c r="AD747" s="49">
        <f t="shared" si="542"/>
        <v>0</v>
      </c>
      <c r="AE747" s="29"/>
      <c r="AF747" s="22"/>
      <c r="AH747" s="26"/>
      <c r="AI747" s="22"/>
    </row>
    <row r="748" spans="2:35" ht="15.75" thickBot="1" x14ac:dyDescent="0.3">
      <c r="B748" s="63"/>
      <c r="C748" s="1">
        <v>45066</v>
      </c>
      <c r="D748" s="10">
        <v>0.53125</v>
      </c>
      <c r="E748" s="5">
        <v>0.83333333333333337</v>
      </c>
      <c r="F748" s="24">
        <f t="shared" si="536"/>
        <v>0.30208333333333337</v>
      </c>
      <c r="G748" s="42">
        <f t="shared" si="537"/>
        <v>7.2500000000000009</v>
      </c>
      <c r="H748" s="10"/>
      <c r="I748" s="5"/>
      <c r="J748" s="11">
        <f t="shared" si="538"/>
        <v>0</v>
      </c>
      <c r="L748" s="10">
        <v>0.77777777777777779</v>
      </c>
      <c r="M748" s="5">
        <v>0.79166666666666663</v>
      </c>
      <c r="N748" s="11">
        <f t="shared" si="543"/>
        <v>1.388888888888884E-2</v>
      </c>
      <c r="P748" s="10"/>
      <c r="Q748" s="5"/>
      <c r="R748" s="11">
        <f t="shared" si="539"/>
        <v>0</v>
      </c>
      <c r="U748" s="20">
        <f t="shared" si="540"/>
        <v>0.28819444444444453</v>
      </c>
      <c r="X748" s="65" t="s">
        <v>14</v>
      </c>
      <c r="Y748" s="66"/>
      <c r="Z748" s="66"/>
      <c r="AA748" s="67"/>
      <c r="AC748" s="50">
        <f t="shared" si="541"/>
        <v>0</v>
      </c>
      <c r="AD748" s="49">
        <f t="shared" si="542"/>
        <v>0</v>
      </c>
      <c r="AE748" s="29"/>
      <c r="AF748" s="22"/>
      <c r="AH748" s="26"/>
      <c r="AI748" s="22"/>
    </row>
    <row r="749" spans="2:35" ht="15.75" thickBot="1" x14ac:dyDescent="0.3">
      <c r="B749" s="64"/>
      <c r="C749" s="53">
        <v>45067</v>
      </c>
      <c r="D749" s="12"/>
      <c r="E749" s="6"/>
      <c r="F749" s="13">
        <f t="shared" si="536"/>
        <v>0</v>
      </c>
      <c r="G749" s="42">
        <f t="shared" si="537"/>
        <v>0</v>
      </c>
      <c r="H749" s="12"/>
      <c r="I749" s="6"/>
      <c r="J749" s="13">
        <f t="shared" si="538"/>
        <v>0</v>
      </c>
      <c r="L749" s="12"/>
      <c r="M749" s="6"/>
      <c r="N749" s="13">
        <f t="shared" si="543"/>
        <v>0</v>
      </c>
      <c r="P749" s="12"/>
      <c r="Q749" s="6"/>
      <c r="R749" s="13">
        <f t="shared" si="539"/>
        <v>0</v>
      </c>
      <c r="U749" s="20">
        <f t="shared" si="540"/>
        <v>0</v>
      </c>
      <c r="V749" s="37" t="s">
        <v>16</v>
      </c>
      <c r="X749" s="19">
        <v>1.25</v>
      </c>
      <c r="Y749" s="30">
        <v>1.5</v>
      </c>
      <c r="Z749" s="31" t="s">
        <v>13</v>
      </c>
      <c r="AA749" s="15" t="s">
        <v>11</v>
      </c>
      <c r="AC749" s="51">
        <f t="shared" si="541"/>
        <v>0</v>
      </c>
      <c r="AD749" s="52">
        <f t="shared" si="542"/>
        <v>0</v>
      </c>
      <c r="AE749" s="33"/>
      <c r="AF749" s="34"/>
      <c r="AH749" s="27"/>
      <c r="AI749" s="23"/>
    </row>
    <row r="750" spans="2:35" ht="15.75" thickBot="1" x14ac:dyDescent="0.3">
      <c r="T750" s="17" t="s">
        <v>12</v>
      </c>
      <c r="U750" s="28">
        <f>U743+U744+U745+U746+U747+U748+U749</f>
        <v>1.322916666666667</v>
      </c>
      <c r="V750" s="38">
        <f>U750*24</f>
        <v>31.750000000000007</v>
      </c>
      <c r="X750" s="41">
        <f>IF(V750&lt;35.01,0,IF(AND(V750&gt;35,V750&lt;43.01),V750-35,IF(V750&gt;43,8)))</f>
        <v>0</v>
      </c>
      <c r="Y750" s="40">
        <f>MAX(V750-43,0)</f>
        <v>0</v>
      </c>
      <c r="Z750" s="35">
        <v>12.09</v>
      </c>
      <c r="AA750" s="36"/>
    </row>
    <row r="751" spans="2:35" ht="15.75" thickBot="1" x14ac:dyDescent="0.3"/>
    <row r="752" spans="2:35" ht="15.75" thickBot="1" x14ac:dyDescent="0.3">
      <c r="C752" s="60" t="s">
        <v>1</v>
      </c>
      <c r="D752" s="61"/>
      <c r="E752" s="61"/>
      <c r="F752" s="68"/>
      <c r="H752" s="60" t="s">
        <v>6</v>
      </c>
      <c r="I752" s="61"/>
      <c r="J752" s="68"/>
      <c r="L752" s="60" t="s">
        <v>7</v>
      </c>
      <c r="M752" s="61"/>
      <c r="N752" s="68"/>
      <c r="P752" s="60" t="s">
        <v>7</v>
      </c>
      <c r="Q752" s="61"/>
      <c r="R752" s="68"/>
      <c r="U752" s="17" t="s">
        <v>8</v>
      </c>
      <c r="AC752" s="60" t="s">
        <v>17</v>
      </c>
      <c r="AD752" s="61"/>
      <c r="AE752" s="61"/>
      <c r="AF752" s="68"/>
      <c r="AH752" s="60" t="s">
        <v>9</v>
      </c>
      <c r="AI752" s="68"/>
    </row>
    <row r="753" spans="2:35" ht="15.75" thickBot="1" x14ac:dyDescent="0.3">
      <c r="C753" s="4" t="s">
        <v>0</v>
      </c>
      <c r="D753" s="14" t="s">
        <v>2</v>
      </c>
      <c r="E753" s="14" t="s">
        <v>3</v>
      </c>
      <c r="F753" s="15" t="s">
        <v>4</v>
      </c>
      <c r="H753" s="16" t="s">
        <v>2</v>
      </c>
      <c r="I753" s="14" t="s">
        <v>3</v>
      </c>
      <c r="J753" s="15" t="s">
        <v>4</v>
      </c>
      <c r="L753" s="16" t="s">
        <v>2</v>
      </c>
      <c r="M753" s="14" t="s">
        <v>3</v>
      </c>
      <c r="N753" s="15" t="s">
        <v>4</v>
      </c>
      <c r="P753" s="16" t="s">
        <v>2</v>
      </c>
      <c r="Q753" s="14" t="s">
        <v>3</v>
      </c>
      <c r="R753" s="15" t="s">
        <v>4</v>
      </c>
      <c r="U753" s="39" t="s">
        <v>15</v>
      </c>
      <c r="AC753" s="45">
        <v>0.75</v>
      </c>
      <c r="AD753" s="46">
        <v>1</v>
      </c>
      <c r="AE753" s="47" t="s">
        <v>13</v>
      </c>
      <c r="AF753" s="48" t="s">
        <v>11</v>
      </c>
      <c r="AH753" s="18" t="s">
        <v>10</v>
      </c>
      <c r="AI753" s="3" t="s">
        <v>11</v>
      </c>
    </row>
    <row r="754" spans="2:35" x14ac:dyDescent="0.25">
      <c r="B754" s="62" t="s">
        <v>87</v>
      </c>
      <c r="C754" s="1">
        <v>45068</v>
      </c>
      <c r="D754" s="7">
        <v>0.375</v>
      </c>
      <c r="E754" s="8">
        <v>0.70833333333333337</v>
      </c>
      <c r="F754" s="9">
        <f>E754-D754</f>
        <v>0.33333333333333337</v>
      </c>
      <c r="G754" s="42">
        <f>F754*24</f>
        <v>8</v>
      </c>
      <c r="H754" s="7"/>
      <c r="I754" s="8"/>
      <c r="J754" s="9">
        <f>I754-H754</f>
        <v>0</v>
      </c>
      <c r="L754" s="7">
        <v>0.66319444444444442</v>
      </c>
      <c r="M754" s="8">
        <v>0.67708333333333337</v>
      </c>
      <c r="N754" s="9">
        <f>M754-L754</f>
        <v>1.3888888888888951E-2</v>
      </c>
      <c r="P754" s="7"/>
      <c r="Q754" s="8"/>
      <c r="R754" s="9">
        <f>Q754-P754</f>
        <v>0</v>
      </c>
      <c r="U754" s="20">
        <f>F754-J754-N754-R754</f>
        <v>0.31944444444444442</v>
      </c>
      <c r="AC754" s="43">
        <f>IF(G754&lt;12.01,0,IF(AND(G754&gt;12,G754&lt;13.01),G754-12,IF(G754&gt;3,1)))</f>
        <v>0</v>
      </c>
      <c r="AD754" s="44">
        <f>MAX(G754-13,0)</f>
        <v>0</v>
      </c>
      <c r="AE754" s="32"/>
      <c r="AF754" s="21"/>
      <c r="AH754" s="25"/>
      <c r="AI754" s="21"/>
    </row>
    <row r="755" spans="2:35" x14ac:dyDescent="0.25">
      <c r="B755" s="63"/>
      <c r="C755" s="1">
        <v>45069</v>
      </c>
      <c r="D755" s="10">
        <v>0.38541666666666669</v>
      </c>
      <c r="E755" s="5">
        <v>0.75</v>
      </c>
      <c r="F755" s="11">
        <f t="shared" ref="F755:F760" si="544">E755-D755</f>
        <v>0.36458333333333331</v>
      </c>
      <c r="G755" s="42">
        <f t="shared" ref="G755:G760" si="545">F755*24</f>
        <v>8.75</v>
      </c>
      <c r="H755" s="10">
        <v>0.55208333333333337</v>
      </c>
      <c r="I755" s="5">
        <v>0.59722222222222221</v>
      </c>
      <c r="J755" s="11">
        <f t="shared" ref="J755:J760" si="546">I755-H755</f>
        <v>4.513888888888884E-2</v>
      </c>
      <c r="L755" s="10">
        <v>0.47916666666666669</v>
      </c>
      <c r="M755" s="5">
        <v>0.49305555555555558</v>
      </c>
      <c r="N755" s="11">
        <f>M755-L755</f>
        <v>1.3888888888888895E-2</v>
      </c>
      <c r="P755" s="10"/>
      <c r="Q755" s="5"/>
      <c r="R755" s="11">
        <f t="shared" ref="R755:R760" si="547">Q755-P755</f>
        <v>0</v>
      </c>
      <c r="U755" s="20">
        <f t="shared" ref="U755:U760" si="548">F755-J755-N755-R755</f>
        <v>0.30555555555555558</v>
      </c>
      <c r="AC755" s="50">
        <f t="shared" ref="AC755:AC760" si="549">IF(G755&lt;12.01,0,IF(AND(G755&gt;12,G755&lt;13.01),G755-12,IF(G755&gt;3,1)))</f>
        <v>0</v>
      </c>
      <c r="AD755" s="49">
        <f t="shared" ref="AD755:AD760" si="550">MAX(G755-13,0)</f>
        <v>0</v>
      </c>
      <c r="AE755" s="29"/>
      <c r="AF755" s="22"/>
      <c r="AH755" s="26"/>
      <c r="AI755" s="22"/>
    </row>
    <row r="756" spans="2:35" x14ac:dyDescent="0.25">
      <c r="B756" s="63"/>
      <c r="C756" s="1">
        <v>45070</v>
      </c>
      <c r="D756" s="10">
        <v>0.30208333333333331</v>
      </c>
      <c r="E756" s="5">
        <v>0.6875</v>
      </c>
      <c r="F756" s="11">
        <f t="shared" si="544"/>
        <v>0.38541666666666669</v>
      </c>
      <c r="G756" s="42">
        <f t="shared" si="545"/>
        <v>9.25</v>
      </c>
      <c r="H756" s="10">
        <v>0.46527777777777779</v>
      </c>
      <c r="I756" s="5">
        <v>0.4861111111111111</v>
      </c>
      <c r="J756" s="11">
        <f t="shared" si="546"/>
        <v>2.0833333333333315E-2</v>
      </c>
      <c r="L756" s="10">
        <v>0.3263888888888889</v>
      </c>
      <c r="M756" s="5">
        <v>0.34027777777777779</v>
      </c>
      <c r="N756" s="24">
        <f t="shared" ref="N756:N760" si="551">M756-L756</f>
        <v>1.3888888888888895E-2</v>
      </c>
      <c r="P756" s="10"/>
      <c r="Q756" s="5"/>
      <c r="R756" s="11">
        <f t="shared" si="547"/>
        <v>0</v>
      </c>
      <c r="U756" s="20">
        <f t="shared" si="548"/>
        <v>0.35069444444444448</v>
      </c>
      <c r="AC756" s="50">
        <f t="shared" si="549"/>
        <v>0</v>
      </c>
      <c r="AD756" s="49">
        <f t="shared" si="550"/>
        <v>0</v>
      </c>
      <c r="AE756" s="29"/>
      <c r="AF756" s="22"/>
      <c r="AH756" s="26" t="s">
        <v>20</v>
      </c>
      <c r="AI756" s="22">
        <v>9.08</v>
      </c>
    </row>
    <row r="757" spans="2:35" x14ac:dyDescent="0.25">
      <c r="B757" s="63"/>
      <c r="C757" s="1">
        <v>45071</v>
      </c>
      <c r="D757" s="10">
        <v>0.38541666666666669</v>
      </c>
      <c r="E757" s="5">
        <v>0.79166666666666663</v>
      </c>
      <c r="F757" s="11">
        <f t="shared" si="544"/>
        <v>0.40624999999999994</v>
      </c>
      <c r="G757" s="42">
        <f t="shared" si="545"/>
        <v>9.7499999999999982</v>
      </c>
      <c r="H757" s="10">
        <v>0.5</v>
      </c>
      <c r="I757" s="5">
        <v>0.54861111111111116</v>
      </c>
      <c r="J757" s="11">
        <f t="shared" si="546"/>
        <v>4.861111111111116E-2</v>
      </c>
      <c r="L757" s="10"/>
      <c r="M757" s="5"/>
      <c r="N757" s="11">
        <f t="shared" si="551"/>
        <v>0</v>
      </c>
      <c r="P757" s="10"/>
      <c r="Q757" s="5"/>
      <c r="R757" s="11">
        <f t="shared" si="547"/>
        <v>0</v>
      </c>
      <c r="U757" s="20">
        <f t="shared" si="548"/>
        <v>0.35763888888888878</v>
      </c>
      <c r="AC757" s="50">
        <f t="shared" si="549"/>
        <v>0</v>
      </c>
      <c r="AD757" s="49">
        <f t="shared" si="550"/>
        <v>0</v>
      </c>
      <c r="AE757" s="29"/>
      <c r="AF757" s="22"/>
      <c r="AH757" s="26"/>
      <c r="AI757" s="22"/>
    </row>
    <row r="758" spans="2:35" ht="15.75" thickBot="1" x14ac:dyDescent="0.3">
      <c r="B758" s="63"/>
      <c r="C758" s="1">
        <v>45072</v>
      </c>
      <c r="D758" s="10">
        <v>0.34375</v>
      </c>
      <c r="E758" s="5">
        <v>0.67708333333333337</v>
      </c>
      <c r="F758" s="11">
        <f t="shared" si="544"/>
        <v>0.33333333333333337</v>
      </c>
      <c r="G758" s="42">
        <f t="shared" si="545"/>
        <v>8</v>
      </c>
      <c r="H758" s="10">
        <v>0.55555555555555558</v>
      </c>
      <c r="I758" s="5">
        <v>0.60416666666666663</v>
      </c>
      <c r="J758" s="11">
        <f t="shared" si="546"/>
        <v>4.8611111111111049E-2</v>
      </c>
      <c r="L758" s="10">
        <v>0.375</v>
      </c>
      <c r="M758" s="5">
        <v>0.3888888888888889</v>
      </c>
      <c r="N758" s="11">
        <f t="shared" si="551"/>
        <v>1.3888888888888895E-2</v>
      </c>
      <c r="P758" s="10"/>
      <c r="Q758" s="5"/>
      <c r="R758" s="11">
        <f t="shared" si="547"/>
        <v>0</v>
      </c>
      <c r="U758" s="20">
        <f t="shared" si="548"/>
        <v>0.27083333333333343</v>
      </c>
      <c r="AC758" s="50">
        <f t="shared" si="549"/>
        <v>0</v>
      </c>
      <c r="AD758" s="49">
        <f t="shared" si="550"/>
        <v>0</v>
      </c>
      <c r="AE758" s="29"/>
      <c r="AF758" s="22"/>
      <c r="AH758" s="26" t="s">
        <v>19</v>
      </c>
      <c r="AI758" s="22">
        <v>14.71</v>
      </c>
    </row>
    <row r="759" spans="2:35" ht="15.75" thickBot="1" x14ac:dyDescent="0.3">
      <c r="B759" s="63"/>
      <c r="C759" s="1">
        <v>45073</v>
      </c>
      <c r="D759" s="10"/>
      <c r="E759" s="5"/>
      <c r="F759" s="24">
        <f t="shared" si="544"/>
        <v>0</v>
      </c>
      <c r="G759" s="42">
        <f t="shared" si="545"/>
        <v>0</v>
      </c>
      <c r="H759" s="10"/>
      <c r="I759" s="5"/>
      <c r="J759" s="11">
        <f t="shared" si="546"/>
        <v>0</v>
      </c>
      <c r="L759" s="10"/>
      <c r="M759" s="5"/>
      <c r="N759" s="11">
        <f t="shared" si="551"/>
        <v>0</v>
      </c>
      <c r="P759" s="10"/>
      <c r="Q759" s="5"/>
      <c r="R759" s="11">
        <f t="shared" si="547"/>
        <v>0</v>
      </c>
      <c r="U759" s="20">
        <f t="shared" si="548"/>
        <v>0</v>
      </c>
      <c r="X759" s="65" t="s">
        <v>14</v>
      </c>
      <c r="Y759" s="66"/>
      <c r="Z759" s="66"/>
      <c r="AA759" s="67"/>
      <c r="AC759" s="50">
        <f t="shared" si="549"/>
        <v>0</v>
      </c>
      <c r="AD759" s="49">
        <f t="shared" si="550"/>
        <v>0</v>
      </c>
      <c r="AE759" s="29"/>
      <c r="AF759" s="22"/>
      <c r="AH759" s="26"/>
      <c r="AI759" s="22"/>
    </row>
    <row r="760" spans="2:35" ht="15.75" thickBot="1" x14ac:dyDescent="0.3">
      <c r="B760" s="64"/>
      <c r="C760" s="53">
        <v>45074</v>
      </c>
      <c r="D760" s="12"/>
      <c r="E760" s="6"/>
      <c r="F760" s="13">
        <f t="shared" si="544"/>
        <v>0</v>
      </c>
      <c r="G760" s="42">
        <f t="shared" si="545"/>
        <v>0</v>
      </c>
      <c r="H760" s="12"/>
      <c r="I760" s="6"/>
      <c r="J760" s="13">
        <f t="shared" si="546"/>
        <v>0</v>
      </c>
      <c r="L760" s="12"/>
      <c r="M760" s="6"/>
      <c r="N760" s="13">
        <f t="shared" si="551"/>
        <v>0</v>
      </c>
      <c r="P760" s="12"/>
      <c r="Q760" s="6"/>
      <c r="R760" s="13">
        <f t="shared" si="547"/>
        <v>0</v>
      </c>
      <c r="U760" s="20">
        <f t="shared" si="548"/>
        <v>0</v>
      </c>
      <c r="V760" s="37" t="s">
        <v>16</v>
      </c>
      <c r="X760" s="19">
        <v>1.25</v>
      </c>
      <c r="Y760" s="30">
        <v>1.5</v>
      </c>
      <c r="Z760" s="31" t="s">
        <v>13</v>
      </c>
      <c r="AA760" s="15" t="s">
        <v>11</v>
      </c>
      <c r="AC760" s="51">
        <f t="shared" si="549"/>
        <v>0</v>
      </c>
      <c r="AD760" s="52">
        <f t="shared" si="550"/>
        <v>0</v>
      </c>
      <c r="AE760" s="33"/>
      <c r="AF760" s="34"/>
      <c r="AH760" s="27"/>
      <c r="AI760" s="23"/>
    </row>
    <row r="761" spans="2:35" ht="15.75" thickBot="1" x14ac:dyDescent="0.3">
      <c r="T761" s="17" t="s">
        <v>12</v>
      </c>
      <c r="U761" s="28">
        <f>U754+U755+U756+U757+U758+U759+U760</f>
        <v>1.6041666666666667</v>
      </c>
      <c r="V761" s="38">
        <f>U761*24</f>
        <v>38.5</v>
      </c>
      <c r="X761" s="41">
        <f>IF(V761&lt;35.01,0,IF(AND(V761&gt;35,V761&lt;43.01),V761-35,IF(V761&gt;43,8)))</f>
        <v>3.5</v>
      </c>
      <c r="Y761" s="40">
        <f>MAX(V761-43,0)</f>
        <v>0</v>
      </c>
      <c r="Z761" s="35">
        <v>12.09</v>
      </c>
      <c r="AA761" s="36"/>
    </row>
    <row r="762" spans="2:35" ht="15.75" thickBot="1" x14ac:dyDescent="0.3"/>
    <row r="763" spans="2:35" ht="15.75" thickBot="1" x14ac:dyDescent="0.3">
      <c r="C763" s="60" t="s">
        <v>1</v>
      </c>
      <c r="D763" s="61"/>
      <c r="E763" s="61"/>
      <c r="F763" s="68"/>
      <c r="H763" s="60" t="s">
        <v>6</v>
      </c>
      <c r="I763" s="61"/>
      <c r="J763" s="68"/>
      <c r="L763" s="60" t="s">
        <v>7</v>
      </c>
      <c r="M763" s="61"/>
      <c r="N763" s="68"/>
      <c r="P763" s="60" t="s">
        <v>7</v>
      </c>
      <c r="Q763" s="61"/>
      <c r="R763" s="68"/>
      <c r="U763" s="17" t="s">
        <v>8</v>
      </c>
      <c r="AC763" s="60" t="s">
        <v>17</v>
      </c>
      <c r="AD763" s="61"/>
      <c r="AE763" s="61"/>
      <c r="AF763" s="68"/>
      <c r="AH763" s="60" t="s">
        <v>9</v>
      </c>
      <c r="AI763" s="68"/>
    </row>
    <row r="764" spans="2:35" ht="15.75" thickBot="1" x14ac:dyDescent="0.3">
      <c r="C764" s="4" t="s">
        <v>0</v>
      </c>
      <c r="D764" s="14" t="s">
        <v>2</v>
      </c>
      <c r="E764" s="14" t="s">
        <v>3</v>
      </c>
      <c r="F764" s="15" t="s">
        <v>4</v>
      </c>
      <c r="H764" s="16" t="s">
        <v>2</v>
      </c>
      <c r="I764" s="14" t="s">
        <v>3</v>
      </c>
      <c r="J764" s="15" t="s">
        <v>4</v>
      </c>
      <c r="L764" s="16" t="s">
        <v>2</v>
      </c>
      <c r="M764" s="14" t="s">
        <v>3</v>
      </c>
      <c r="N764" s="15" t="s">
        <v>4</v>
      </c>
      <c r="P764" s="16" t="s">
        <v>2</v>
      </c>
      <c r="Q764" s="14" t="s">
        <v>3</v>
      </c>
      <c r="R764" s="15" t="s">
        <v>4</v>
      </c>
      <c r="U764" s="39" t="s">
        <v>15</v>
      </c>
      <c r="AC764" s="45">
        <v>0.75</v>
      </c>
      <c r="AD764" s="46">
        <v>1</v>
      </c>
      <c r="AE764" s="47" t="s">
        <v>13</v>
      </c>
      <c r="AF764" s="48" t="s">
        <v>11</v>
      </c>
      <c r="AH764" s="18" t="s">
        <v>10</v>
      </c>
      <c r="AI764" s="3" t="s">
        <v>11</v>
      </c>
    </row>
    <row r="765" spans="2:35" x14ac:dyDescent="0.25">
      <c r="B765" s="62" t="s">
        <v>88</v>
      </c>
      <c r="C765" s="1">
        <v>45075</v>
      </c>
      <c r="D765" s="7">
        <v>0.29166666666666669</v>
      </c>
      <c r="E765" s="8">
        <v>0.55208333333333337</v>
      </c>
      <c r="F765" s="9">
        <f>E765-D765</f>
        <v>0.26041666666666669</v>
      </c>
      <c r="G765" s="42">
        <f>F765*24</f>
        <v>6.25</v>
      </c>
      <c r="H765" s="7"/>
      <c r="I765" s="8"/>
      <c r="J765" s="9">
        <f>I765-H765</f>
        <v>0</v>
      </c>
      <c r="L765" s="7">
        <v>0.45833333333333331</v>
      </c>
      <c r="M765" s="8">
        <v>0.47222222222222221</v>
      </c>
      <c r="N765" s="9">
        <f>M765-L765</f>
        <v>1.3888888888888895E-2</v>
      </c>
      <c r="P765" s="7"/>
      <c r="Q765" s="8"/>
      <c r="R765" s="9">
        <f>Q765-P765</f>
        <v>0</v>
      </c>
      <c r="U765" s="20">
        <f>F765-J765-N765-R765</f>
        <v>0.24652777777777779</v>
      </c>
      <c r="AC765" s="43">
        <f>IF(G765&lt;12.01,0,IF(AND(G765&gt;12,G765&lt;13.01),G765-12,IF(G765&gt;3,1)))</f>
        <v>0</v>
      </c>
      <c r="AD765" s="44">
        <f>MAX(G765-13,0)</f>
        <v>0</v>
      </c>
      <c r="AE765" s="32"/>
      <c r="AF765" s="21"/>
      <c r="AH765" s="25"/>
      <c r="AI765" s="21"/>
    </row>
    <row r="766" spans="2:35" x14ac:dyDescent="0.25">
      <c r="B766" s="63"/>
      <c r="C766" s="1">
        <v>45076</v>
      </c>
      <c r="D766" s="10">
        <v>0.34375</v>
      </c>
      <c r="E766" s="5">
        <v>0.61458333333333337</v>
      </c>
      <c r="F766" s="11">
        <f t="shared" ref="F766:F771" si="552">E766-D766</f>
        <v>0.27083333333333337</v>
      </c>
      <c r="G766" s="42">
        <f t="shared" ref="G766:G771" si="553">F766*24</f>
        <v>6.5000000000000009</v>
      </c>
      <c r="H766" s="10">
        <v>0.52083333333333337</v>
      </c>
      <c r="I766" s="5">
        <v>0.54166666666666663</v>
      </c>
      <c r="J766" s="11">
        <f t="shared" ref="J766:J771" si="554">I766-H766</f>
        <v>2.0833333333333259E-2</v>
      </c>
      <c r="L766" s="10">
        <v>0.375</v>
      </c>
      <c r="M766" s="5">
        <v>0.3888888888888889</v>
      </c>
      <c r="N766" s="11">
        <f>M766-L766</f>
        <v>1.3888888888888895E-2</v>
      </c>
      <c r="P766" s="10"/>
      <c r="Q766" s="5"/>
      <c r="R766" s="11">
        <f t="shared" ref="R766:R771" si="555">Q766-P766</f>
        <v>0</v>
      </c>
      <c r="U766" s="20">
        <f t="shared" ref="U766:U771" si="556">F766-J766-N766-R766</f>
        <v>0.23611111111111122</v>
      </c>
      <c r="AC766" s="50">
        <f t="shared" ref="AC766:AC771" si="557">IF(G766&lt;12.01,0,IF(AND(G766&gt;12,G766&lt;13.01),G766-12,IF(G766&gt;3,1)))</f>
        <v>0</v>
      </c>
      <c r="AD766" s="49">
        <f t="shared" ref="AD766:AD771" si="558">MAX(G766-13,0)</f>
        <v>0</v>
      </c>
      <c r="AE766" s="29"/>
      <c r="AF766" s="22"/>
      <c r="AH766" s="26" t="s">
        <v>19</v>
      </c>
      <c r="AI766" s="22">
        <v>14.71</v>
      </c>
    </row>
    <row r="767" spans="2:35" x14ac:dyDescent="0.25">
      <c r="B767" s="63"/>
      <c r="C767" s="1">
        <v>45077</v>
      </c>
      <c r="D767" s="10">
        <v>0.30208333333333331</v>
      </c>
      <c r="E767" s="5">
        <v>0.77083333333333337</v>
      </c>
      <c r="F767" s="11">
        <f t="shared" si="552"/>
        <v>0.46875000000000006</v>
      </c>
      <c r="G767" s="42">
        <f t="shared" si="553"/>
        <v>11.250000000000002</v>
      </c>
      <c r="H767" s="10">
        <v>0.54513888888888884</v>
      </c>
      <c r="I767" s="5">
        <v>0.59375</v>
      </c>
      <c r="J767" s="11">
        <f t="shared" si="554"/>
        <v>4.861111111111116E-2</v>
      </c>
      <c r="L767" s="10">
        <v>0.6875</v>
      </c>
      <c r="M767" s="5">
        <v>0.70138888888888884</v>
      </c>
      <c r="N767" s="24">
        <f t="shared" ref="N767:N771" si="559">M767-L767</f>
        <v>1.388888888888884E-2</v>
      </c>
      <c r="P767" s="10"/>
      <c r="Q767" s="5"/>
      <c r="R767" s="11">
        <f t="shared" si="555"/>
        <v>0</v>
      </c>
      <c r="U767" s="20">
        <f t="shared" si="556"/>
        <v>0.40625000000000006</v>
      </c>
      <c r="AC767" s="50">
        <f t="shared" si="557"/>
        <v>0</v>
      </c>
      <c r="AD767" s="49">
        <f t="shared" si="558"/>
        <v>0</v>
      </c>
      <c r="AE767" s="29"/>
      <c r="AF767" s="22"/>
      <c r="AH767" s="26"/>
      <c r="AI767" s="22"/>
    </row>
    <row r="768" spans="2:35" x14ac:dyDescent="0.25">
      <c r="B768" s="63"/>
      <c r="C768" s="1">
        <v>45078</v>
      </c>
      <c r="D768" s="10">
        <v>0.47916666666666669</v>
      </c>
      <c r="E768" s="5">
        <v>0.79166666666666663</v>
      </c>
      <c r="F768" s="11">
        <f t="shared" si="552"/>
        <v>0.31249999999999994</v>
      </c>
      <c r="G768" s="42">
        <f t="shared" si="553"/>
        <v>7.4999999999999982</v>
      </c>
      <c r="H768" s="10"/>
      <c r="I768" s="5"/>
      <c r="J768" s="11">
        <f t="shared" si="554"/>
        <v>0</v>
      </c>
      <c r="L768" s="10">
        <v>0.64583333333333337</v>
      </c>
      <c r="M768" s="5">
        <v>0.65972222222222221</v>
      </c>
      <c r="N768" s="11">
        <f t="shared" si="559"/>
        <v>1.388888888888884E-2</v>
      </c>
      <c r="P768" s="10"/>
      <c r="Q768" s="5"/>
      <c r="R768" s="11">
        <f t="shared" si="555"/>
        <v>0</v>
      </c>
      <c r="U768" s="20">
        <f t="shared" si="556"/>
        <v>0.2986111111111111</v>
      </c>
      <c r="AC768" s="50">
        <f t="shared" si="557"/>
        <v>0</v>
      </c>
      <c r="AD768" s="49">
        <f t="shared" si="558"/>
        <v>0</v>
      </c>
      <c r="AE768" s="29"/>
      <c r="AF768" s="22"/>
      <c r="AH768" s="26"/>
      <c r="AI768" s="22"/>
    </row>
    <row r="769" spans="2:35" ht="15.75" thickBot="1" x14ac:dyDescent="0.3">
      <c r="B769" s="63"/>
      <c r="C769" s="1">
        <v>45079</v>
      </c>
      <c r="D769" s="10">
        <v>0.30208333333333331</v>
      </c>
      <c r="E769" s="5">
        <v>0.625</v>
      </c>
      <c r="F769" s="11">
        <f t="shared" si="552"/>
        <v>0.32291666666666669</v>
      </c>
      <c r="G769" s="42">
        <f t="shared" si="553"/>
        <v>7.75</v>
      </c>
      <c r="H769" s="10">
        <v>0.45833333333333331</v>
      </c>
      <c r="I769" s="5">
        <v>0.50694444444444442</v>
      </c>
      <c r="J769" s="11">
        <f t="shared" si="554"/>
        <v>4.8611111111111105E-2</v>
      </c>
      <c r="L769" s="10">
        <v>0.36458333333333331</v>
      </c>
      <c r="M769" s="5">
        <v>0.37847222222222221</v>
      </c>
      <c r="N769" s="11">
        <f t="shared" si="559"/>
        <v>1.3888888888888895E-2</v>
      </c>
      <c r="P769" s="10"/>
      <c r="Q769" s="5"/>
      <c r="R769" s="11">
        <f t="shared" si="555"/>
        <v>0</v>
      </c>
      <c r="U769" s="20">
        <f t="shared" si="556"/>
        <v>0.26041666666666669</v>
      </c>
      <c r="AC769" s="50">
        <f t="shared" si="557"/>
        <v>0</v>
      </c>
      <c r="AD769" s="49">
        <f t="shared" si="558"/>
        <v>0</v>
      </c>
      <c r="AE769" s="29"/>
      <c r="AF769" s="22"/>
      <c r="AH769" s="26"/>
      <c r="AI769" s="22"/>
    </row>
    <row r="770" spans="2:35" ht="15.75" thickBot="1" x14ac:dyDescent="0.3">
      <c r="B770" s="63"/>
      <c r="C770" s="1">
        <v>45080</v>
      </c>
      <c r="D770" s="10"/>
      <c r="E770" s="5"/>
      <c r="F770" s="24">
        <f t="shared" si="552"/>
        <v>0</v>
      </c>
      <c r="G770" s="42">
        <f t="shared" si="553"/>
        <v>0</v>
      </c>
      <c r="H770" s="10"/>
      <c r="I770" s="5"/>
      <c r="J770" s="11">
        <f t="shared" si="554"/>
        <v>0</v>
      </c>
      <c r="L770" s="10"/>
      <c r="M770" s="5"/>
      <c r="N770" s="11">
        <f t="shared" si="559"/>
        <v>0</v>
      </c>
      <c r="P770" s="10"/>
      <c r="Q770" s="5"/>
      <c r="R770" s="11">
        <f t="shared" si="555"/>
        <v>0</v>
      </c>
      <c r="U770" s="20">
        <f t="shared" si="556"/>
        <v>0</v>
      </c>
      <c r="X770" s="65" t="s">
        <v>14</v>
      </c>
      <c r="Y770" s="66"/>
      <c r="Z770" s="66"/>
      <c r="AA770" s="67"/>
      <c r="AC770" s="50">
        <f t="shared" si="557"/>
        <v>0</v>
      </c>
      <c r="AD770" s="49">
        <f t="shared" si="558"/>
        <v>0</v>
      </c>
      <c r="AE770" s="29"/>
      <c r="AF770" s="22"/>
      <c r="AH770" s="26"/>
      <c r="AI770" s="22"/>
    </row>
    <row r="771" spans="2:35" ht="15.75" thickBot="1" x14ac:dyDescent="0.3">
      <c r="B771" s="64"/>
      <c r="C771" s="53">
        <v>45081</v>
      </c>
      <c r="D771" s="12"/>
      <c r="E771" s="6"/>
      <c r="F771" s="13">
        <f t="shared" si="552"/>
        <v>0</v>
      </c>
      <c r="G771" s="42">
        <f t="shared" si="553"/>
        <v>0</v>
      </c>
      <c r="H771" s="12"/>
      <c r="I771" s="6"/>
      <c r="J771" s="13">
        <f t="shared" si="554"/>
        <v>0</v>
      </c>
      <c r="L771" s="12"/>
      <c r="M771" s="6"/>
      <c r="N771" s="13">
        <f t="shared" si="559"/>
        <v>0</v>
      </c>
      <c r="P771" s="12"/>
      <c r="Q771" s="6"/>
      <c r="R771" s="13">
        <f t="shared" si="555"/>
        <v>0</v>
      </c>
      <c r="U771" s="20">
        <f t="shared" si="556"/>
        <v>0</v>
      </c>
      <c r="V771" s="37" t="s">
        <v>16</v>
      </c>
      <c r="X771" s="19">
        <v>1.25</v>
      </c>
      <c r="Y771" s="30">
        <v>1.5</v>
      </c>
      <c r="Z771" s="31" t="s">
        <v>13</v>
      </c>
      <c r="AA771" s="15" t="s">
        <v>11</v>
      </c>
      <c r="AC771" s="51">
        <f t="shared" si="557"/>
        <v>0</v>
      </c>
      <c r="AD771" s="52">
        <f t="shared" si="558"/>
        <v>0</v>
      </c>
      <c r="AE771" s="33"/>
      <c r="AF771" s="34"/>
      <c r="AH771" s="27"/>
      <c r="AI771" s="23"/>
    </row>
    <row r="772" spans="2:35" ht="15.75" thickBot="1" x14ac:dyDescent="0.3">
      <c r="T772" s="17" t="s">
        <v>12</v>
      </c>
      <c r="U772" s="28">
        <f>U765+U766+U767+U768+U769+U770+U771</f>
        <v>1.447916666666667</v>
      </c>
      <c r="V772" s="38">
        <f>U772*24</f>
        <v>34.750000000000007</v>
      </c>
      <c r="X772" s="41">
        <f>IF(V772&lt;35.01,0,IF(AND(V772&gt;35,V772&lt;43.01),V772-35,IF(V772&gt;43,8)))</f>
        <v>0</v>
      </c>
      <c r="Y772" s="40">
        <f>MAX(V772-43,0)</f>
        <v>0</v>
      </c>
      <c r="Z772" s="35">
        <v>12.09</v>
      </c>
      <c r="AA772" s="36"/>
    </row>
    <row r="773" spans="2:35" ht="15.75" thickBot="1" x14ac:dyDescent="0.3"/>
    <row r="774" spans="2:35" ht="15.75" thickBot="1" x14ac:dyDescent="0.3">
      <c r="C774" s="60" t="s">
        <v>1</v>
      </c>
      <c r="D774" s="61"/>
      <c r="E774" s="61"/>
      <c r="F774" s="68"/>
      <c r="H774" s="60" t="s">
        <v>6</v>
      </c>
      <c r="I774" s="61"/>
      <c r="J774" s="68"/>
      <c r="L774" s="60" t="s">
        <v>7</v>
      </c>
      <c r="M774" s="61"/>
      <c r="N774" s="68"/>
      <c r="P774" s="60" t="s">
        <v>7</v>
      </c>
      <c r="Q774" s="61"/>
      <c r="R774" s="68"/>
      <c r="U774" s="17" t="s">
        <v>8</v>
      </c>
      <c r="AC774" s="60" t="s">
        <v>17</v>
      </c>
      <c r="AD774" s="61"/>
      <c r="AE774" s="61"/>
      <c r="AF774" s="68"/>
      <c r="AH774" s="60" t="s">
        <v>9</v>
      </c>
      <c r="AI774" s="68"/>
    </row>
    <row r="775" spans="2:35" ht="15.75" thickBot="1" x14ac:dyDescent="0.3">
      <c r="C775" s="4" t="s">
        <v>0</v>
      </c>
      <c r="D775" s="14" t="s">
        <v>2</v>
      </c>
      <c r="E775" s="14" t="s">
        <v>3</v>
      </c>
      <c r="F775" s="15" t="s">
        <v>4</v>
      </c>
      <c r="H775" s="16" t="s">
        <v>2</v>
      </c>
      <c r="I775" s="14" t="s">
        <v>3</v>
      </c>
      <c r="J775" s="15" t="s">
        <v>4</v>
      </c>
      <c r="L775" s="16" t="s">
        <v>2</v>
      </c>
      <c r="M775" s="14" t="s">
        <v>3</v>
      </c>
      <c r="N775" s="15" t="s">
        <v>4</v>
      </c>
      <c r="P775" s="16" t="s">
        <v>2</v>
      </c>
      <c r="Q775" s="14" t="s">
        <v>3</v>
      </c>
      <c r="R775" s="15" t="s">
        <v>4</v>
      </c>
      <c r="U775" s="39" t="s">
        <v>15</v>
      </c>
      <c r="AC775" s="45">
        <v>0.75</v>
      </c>
      <c r="AD775" s="46">
        <v>1</v>
      </c>
      <c r="AE775" s="47" t="s">
        <v>13</v>
      </c>
      <c r="AF775" s="48" t="s">
        <v>11</v>
      </c>
      <c r="AH775" s="18" t="s">
        <v>10</v>
      </c>
      <c r="AI775" s="3" t="s">
        <v>11</v>
      </c>
    </row>
    <row r="776" spans="2:35" x14ac:dyDescent="0.25">
      <c r="B776" s="62" t="s">
        <v>89</v>
      </c>
      <c r="C776" s="1">
        <v>45082</v>
      </c>
      <c r="D776" s="7">
        <v>0.34375</v>
      </c>
      <c r="E776" s="8">
        <v>0.76041666666666663</v>
      </c>
      <c r="F776" s="9">
        <f>E776-D776</f>
        <v>0.41666666666666663</v>
      </c>
      <c r="G776" s="42">
        <f>F776*24</f>
        <v>10</v>
      </c>
      <c r="H776" s="7">
        <v>0.45833333333333331</v>
      </c>
      <c r="I776" s="8">
        <v>0.5</v>
      </c>
      <c r="J776" s="9">
        <f>I776-H776</f>
        <v>4.1666666666666685E-2</v>
      </c>
      <c r="L776" s="7">
        <v>0.60069444444444442</v>
      </c>
      <c r="M776" s="8">
        <v>0.61458333333333337</v>
      </c>
      <c r="N776" s="9">
        <f>M776-L776</f>
        <v>1.3888888888888951E-2</v>
      </c>
      <c r="P776" s="7"/>
      <c r="Q776" s="8"/>
      <c r="R776" s="9">
        <f>Q776-P776</f>
        <v>0</v>
      </c>
      <c r="U776" s="20">
        <f>F776-J776-N776-R776</f>
        <v>0.36111111111111099</v>
      </c>
      <c r="AC776" s="43">
        <f>IF(G776&lt;12.01,0,IF(AND(G776&gt;12,G776&lt;13.01),G776-12,IF(G776&gt;3,1)))</f>
        <v>0</v>
      </c>
      <c r="AD776" s="44">
        <f>MAX(G776-13,0)</f>
        <v>0</v>
      </c>
      <c r="AE776" s="32"/>
      <c r="AF776" s="21"/>
      <c r="AH776" s="25" t="s">
        <v>19</v>
      </c>
      <c r="AI776" s="21">
        <v>14.71</v>
      </c>
    </row>
    <row r="777" spans="2:35" x14ac:dyDescent="0.25">
      <c r="B777" s="63"/>
      <c r="C777" s="1">
        <v>45083</v>
      </c>
      <c r="D777" s="10">
        <v>0.42708333333333331</v>
      </c>
      <c r="E777" s="5">
        <v>0.71875</v>
      </c>
      <c r="F777" s="11">
        <f t="shared" ref="F777:F782" si="560">E777-D777</f>
        <v>0.29166666666666669</v>
      </c>
      <c r="G777" s="42">
        <f t="shared" ref="G777:G782" si="561">F777*24</f>
        <v>7</v>
      </c>
      <c r="H777" s="10"/>
      <c r="I777" s="5"/>
      <c r="J777" s="11">
        <f t="shared" ref="J777:J782" si="562">I777-H777</f>
        <v>0</v>
      </c>
      <c r="L777" s="10">
        <v>0.5625</v>
      </c>
      <c r="M777" s="5">
        <v>0.57638888888888884</v>
      </c>
      <c r="N777" s="11">
        <f>M777-L777</f>
        <v>1.388888888888884E-2</v>
      </c>
      <c r="P777" s="10"/>
      <c r="Q777" s="5"/>
      <c r="R777" s="11">
        <f t="shared" ref="R777:R782" si="563">Q777-P777</f>
        <v>0</v>
      </c>
      <c r="U777" s="20">
        <f t="shared" ref="U777:U782" si="564">F777-J777-N777-R777</f>
        <v>0.27777777777777785</v>
      </c>
      <c r="AC777" s="50">
        <f t="shared" ref="AC777:AC782" si="565">IF(G777&lt;12.01,0,IF(AND(G777&gt;12,G777&lt;13.01),G777-12,IF(G777&gt;3,1)))</f>
        <v>0</v>
      </c>
      <c r="AD777" s="49">
        <f t="shared" ref="AD777:AD782" si="566">MAX(G777-13,0)</f>
        <v>0</v>
      </c>
      <c r="AE777" s="29"/>
      <c r="AF777" s="22"/>
      <c r="AH777" s="26"/>
      <c r="AI777" s="22"/>
    </row>
    <row r="778" spans="2:35" x14ac:dyDescent="0.25">
      <c r="B778" s="63"/>
      <c r="C778" s="1">
        <v>45084</v>
      </c>
      <c r="D778" s="10">
        <v>0.30208333333333331</v>
      </c>
      <c r="E778" s="5">
        <v>0.67708333333333337</v>
      </c>
      <c r="F778" s="11">
        <f t="shared" si="560"/>
        <v>0.37500000000000006</v>
      </c>
      <c r="G778" s="42">
        <f t="shared" si="561"/>
        <v>9.0000000000000018</v>
      </c>
      <c r="H778" s="10">
        <v>0.49652777777777779</v>
      </c>
      <c r="I778" s="5">
        <v>0.52083333333333337</v>
      </c>
      <c r="J778" s="11">
        <f t="shared" si="562"/>
        <v>2.430555555555558E-2</v>
      </c>
      <c r="L778" s="10">
        <v>0.40625</v>
      </c>
      <c r="M778" s="5">
        <v>0.4201388888888889</v>
      </c>
      <c r="N778" s="24">
        <f t="shared" ref="N778:N782" si="567">M778-L778</f>
        <v>1.3888888888888895E-2</v>
      </c>
      <c r="P778" s="10"/>
      <c r="Q778" s="5"/>
      <c r="R778" s="11">
        <f t="shared" si="563"/>
        <v>0</v>
      </c>
      <c r="U778" s="20">
        <f t="shared" si="564"/>
        <v>0.33680555555555558</v>
      </c>
      <c r="AC778" s="50">
        <f t="shared" si="565"/>
        <v>0</v>
      </c>
      <c r="AD778" s="49">
        <f t="shared" si="566"/>
        <v>0</v>
      </c>
      <c r="AE778" s="29"/>
      <c r="AF778" s="22"/>
      <c r="AH778" s="26" t="s">
        <v>20</v>
      </c>
      <c r="AI778" s="22">
        <v>9.08</v>
      </c>
    </row>
    <row r="779" spans="2:35" x14ac:dyDescent="0.25">
      <c r="B779" s="63"/>
      <c r="C779" s="1">
        <v>45085</v>
      </c>
      <c r="D779" s="10">
        <v>0.45833333333333331</v>
      </c>
      <c r="E779" s="5">
        <v>0.84375</v>
      </c>
      <c r="F779" s="11">
        <f t="shared" si="560"/>
        <v>0.38541666666666669</v>
      </c>
      <c r="G779" s="42">
        <f t="shared" si="561"/>
        <v>9.25</v>
      </c>
      <c r="H779" s="10">
        <v>0.5</v>
      </c>
      <c r="I779" s="5">
        <v>0.53125</v>
      </c>
      <c r="J779" s="11">
        <f t="shared" si="562"/>
        <v>3.125E-2</v>
      </c>
      <c r="L779" s="10">
        <v>0.66666666666666663</v>
      </c>
      <c r="M779" s="5">
        <v>0.68055555555555558</v>
      </c>
      <c r="N779" s="11">
        <f t="shared" si="567"/>
        <v>1.3888888888888951E-2</v>
      </c>
      <c r="P779" s="10"/>
      <c r="Q779" s="5"/>
      <c r="R779" s="11">
        <f t="shared" si="563"/>
        <v>0</v>
      </c>
      <c r="U779" s="20">
        <f t="shared" si="564"/>
        <v>0.34027777777777773</v>
      </c>
      <c r="AC779" s="50">
        <f t="shared" si="565"/>
        <v>0</v>
      </c>
      <c r="AD779" s="49">
        <f t="shared" si="566"/>
        <v>0</v>
      </c>
      <c r="AE779" s="29"/>
      <c r="AF779" s="22"/>
      <c r="AH779" s="26" t="s">
        <v>20</v>
      </c>
      <c r="AI779" s="22">
        <v>9.08</v>
      </c>
    </row>
    <row r="780" spans="2:35" ht="15.75" thickBot="1" x14ac:dyDescent="0.3">
      <c r="B780" s="63"/>
      <c r="C780" s="1">
        <v>45086</v>
      </c>
      <c r="D780" s="10">
        <v>0.29166666666666669</v>
      </c>
      <c r="E780" s="5">
        <v>0.67708333333333337</v>
      </c>
      <c r="F780" s="11">
        <f t="shared" si="560"/>
        <v>0.38541666666666669</v>
      </c>
      <c r="G780" s="42">
        <f t="shared" si="561"/>
        <v>9.25</v>
      </c>
      <c r="H780" s="10">
        <v>0.47916666666666669</v>
      </c>
      <c r="I780" s="5">
        <v>0.52777777777777779</v>
      </c>
      <c r="J780" s="11">
        <f t="shared" si="562"/>
        <v>4.8611111111111105E-2</v>
      </c>
      <c r="L780" s="10">
        <v>0.625</v>
      </c>
      <c r="M780" s="5">
        <v>0.63888888888888884</v>
      </c>
      <c r="N780" s="11">
        <f t="shared" si="567"/>
        <v>1.388888888888884E-2</v>
      </c>
      <c r="P780" s="10"/>
      <c r="Q780" s="5"/>
      <c r="R780" s="11">
        <f t="shared" si="563"/>
        <v>0</v>
      </c>
      <c r="U780" s="20">
        <f t="shared" si="564"/>
        <v>0.32291666666666674</v>
      </c>
      <c r="AC780" s="50">
        <f t="shared" si="565"/>
        <v>0</v>
      </c>
      <c r="AD780" s="49">
        <f t="shared" si="566"/>
        <v>0</v>
      </c>
      <c r="AE780" s="29"/>
      <c r="AF780" s="22"/>
      <c r="AH780" s="26"/>
      <c r="AI780" s="22"/>
    </row>
    <row r="781" spans="2:35" ht="15.75" thickBot="1" x14ac:dyDescent="0.3">
      <c r="B781" s="63"/>
      <c r="C781" s="1">
        <v>45087</v>
      </c>
      <c r="D781" s="10"/>
      <c r="E781" s="5"/>
      <c r="F781" s="24">
        <f t="shared" si="560"/>
        <v>0</v>
      </c>
      <c r="G781" s="42">
        <f t="shared" si="561"/>
        <v>0</v>
      </c>
      <c r="H781" s="10"/>
      <c r="I781" s="5"/>
      <c r="J781" s="11">
        <f t="shared" si="562"/>
        <v>0</v>
      </c>
      <c r="L781" s="10"/>
      <c r="M781" s="5"/>
      <c r="N781" s="11">
        <f t="shared" si="567"/>
        <v>0</v>
      </c>
      <c r="P781" s="10"/>
      <c r="Q781" s="5"/>
      <c r="R781" s="11">
        <f t="shared" si="563"/>
        <v>0</v>
      </c>
      <c r="U781" s="20">
        <f t="shared" si="564"/>
        <v>0</v>
      </c>
      <c r="X781" s="65" t="s">
        <v>14</v>
      </c>
      <c r="Y781" s="66"/>
      <c r="Z781" s="66"/>
      <c r="AA781" s="67"/>
      <c r="AC781" s="50">
        <f t="shared" si="565"/>
        <v>0</v>
      </c>
      <c r="AD781" s="49">
        <f t="shared" si="566"/>
        <v>0</v>
      </c>
      <c r="AE781" s="29"/>
      <c r="AF781" s="22"/>
      <c r="AH781" s="26"/>
      <c r="AI781" s="22"/>
    </row>
    <row r="782" spans="2:35" ht="15.75" thickBot="1" x14ac:dyDescent="0.3">
      <c r="B782" s="64"/>
      <c r="C782" s="53">
        <v>45088</v>
      </c>
      <c r="D782" s="12"/>
      <c r="E782" s="6"/>
      <c r="F782" s="13">
        <f t="shared" si="560"/>
        <v>0</v>
      </c>
      <c r="G782" s="42">
        <f t="shared" si="561"/>
        <v>0</v>
      </c>
      <c r="H782" s="12"/>
      <c r="I782" s="6"/>
      <c r="J782" s="13">
        <f t="shared" si="562"/>
        <v>0</v>
      </c>
      <c r="L782" s="12"/>
      <c r="M782" s="6"/>
      <c r="N782" s="13">
        <f t="shared" si="567"/>
        <v>0</v>
      </c>
      <c r="P782" s="12"/>
      <c r="Q782" s="6"/>
      <c r="R782" s="13">
        <f t="shared" si="563"/>
        <v>0</v>
      </c>
      <c r="U782" s="20">
        <f t="shared" si="564"/>
        <v>0</v>
      </c>
      <c r="V782" s="37" t="s">
        <v>16</v>
      </c>
      <c r="X782" s="19">
        <v>1.25</v>
      </c>
      <c r="Y782" s="30">
        <v>1.5</v>
      </c>
      <c r="Z782" s="31" t="s">
        <v>13</v>
      </c>
      <c r="AA782" s="15" t="s">
        <v>11</v>
      </c>
      <c r="AC782" s="51">
        <f t="shared" si="565"/>
        <v>0</v>
      </c>
      <c r="AD782" s="52">
        <f t="shared" si="566"/>
        <v>0</v>
      </c>
      <c r="AE782" s="33"/>
      <c r="AF782" s="34"/>
      <c r="AH782" s="27"/>
      <c r="AI782" s="23"/>
    </row>
    <row r="783" spans="2:35" ht="15.75" thickBot="1" x14ac:dyDescent="0.3">
      <c r="T783" s="17" t="s">
        <v>12</v>
      </c>
      <c r="U783" s="28">
        <f>U776+U777+U778+U779+U780+U781+U782</f>
        <v>1.6388888888888888</v>
      </c>
      <c r="V783" s="38">
        <f>U783*24</f>
        <v>39.333333333333329</v>
      </c>
      <c r="X783" s="41">
        <f>IF(V783&lt;35.01,0,IF(AND(V783&gt;35,V783&lt;43.01),V783-35,IF(V783&gt;43,8)))</f>
        <v>4.3333333333333286</v>
      </c>
      <c r="Y783" s="40">
        <f>MAX(V783-43,0)</f>
        <v>0</v>
      </c>
      <c r="Z783" s="35">
        <v>12.09</v>
      </c>
      <c r="AA783" s="36"/>
    </row>
    <row r="784" spans="2:35" ht="15.75" thickBot="1" x14ac:dyDescent="0.3"/>
    <row r="785" spans="2:35" ht="15.75" thickBot="1" x14ac:dyDescent="0.3">
      <c r="C785" s="60" t="s">
        <v>1</v>
      </c>
      <c r="D785" s="61"/>
      <c r="E785" s="61"/>
      <c r="F785" s="68"/>
      <c r="H785" s="60" t="s">
        <v>6</v>
      </c>
      <c r="I785" s="61"/>
      <c r="J785" s="68"/>
      <c r="L785" s="60" t="s">
        <v>7</v>
      </c>
      <c r="M785" s="61"/>
      <c r="N785" s="68"/>
      <c r="P785" s="60" t="s">
        <v>7</v>
      </c>
      <c r="Q785" s="61"/>
      <c r="R785" s="68"/>
      <c r="U785" s="17" t="s">
        <v>8</v>
      </c>
      <c r="AC785" s="60" t="s">
        <v>17</v>
      </c>
      <c r="AD785" s="61"/>
      <c r="AE785" s="61"/>
      <c r="AF785" s="68"/>
      <c r="AH785" s="60" t="s">
        <v>9</v>
      </c>
      <c r="AI785" s="68"/>
    </row>
    <row r="786" spans="2:35" ht="15.75" thickBot="1" x14ac:dyDescent="0.3">
      <c r="C786" s="4" t="s">
        <v>0</v>
      </c>
      <c r="D786" s="14" t="s">
        <v>2</v>
      </c>
      <c r="E786" s="14" t="s">
        <v>3</v>
      </c>
      <c r="F786" s="15" t="s">
        <v>4</v>
      </c>
      <c r="H786" s="16" t="s">
        <v>2</v>
      </c>
      <c r="I786" s="14" t="s">
        <v>3</v>
      </c>
      <c r="J786" s="15" t="s">
        <v>4</v>
      </c>
      <c r="L786" s="16" t="s">
        <v>2</v>
      </c>
      <c r="M786" s="14" t="s">
        <v>3</v>
      </c>
      <c r="N786" s="15" t="s">
        <v>4</v>
      </c>
      <c r="P786" s="16" t="s">
        <v>2</v>
      </c>
      <c r="Q786" s="14" t="s">
        <v>3</v>
      </c>
      <c r="R786" s="15" t="s">
        <v>4</v>
      </c>
      <c r="U786" s="39" t="s">
        <v>15</v>
      </c>
      <c r="AC786" s="45">
        <v>0.75</v>
      </c>
      <c r="AD786" s="46">
        <v>1</v>
      </c>
      <c r="AE786" s="47" t="s">
        <v>13</v>
      </c>
      <c r="AF786" s="48" t="s">
        <v>11</v>
      </c>
      <c r="AH786" s="18" t="s">
        <v>10</v>
      </c>
      <c r="AI786" s="3" t="s">
        <v>11</v>
      </c>
    </row>
    <row r="787" spans="2:35" x14ac:dyDescent="0.25">
      <c r="B787" s="62" t="s">
        <v>90</v>
      </c>
      <c r="C787" s="1">
        <v>45089</v>
      </c>
      <c r="D787" s="7">
        <v>0.36458333333333331</v>
      </c>
      <c r="E787" s="8">
        <v>0.72916666666666663</v>
      </c>
      <c r="F787" s="9">
        <f>E787-D787</f>
        <v>0.36458333333333331</v>
      </c>
      <c r="G787" s="42">
        <f>F787*24</f>
        <v>8.75</v>
      </c>
      <c r="H787" s="7">
        <v>0.54166666666666663</v>
      </c>
      <c r="I787" s="8">
        <v>0.5625</v>
      </c>
      <c r="J787" s="9">
        <f>I787-H787</f>
        <v>2.083333333333337E-2</v>
      </c>
      <c r="L787" s="7">
        <v>0.41666666666666669</v>
      </c>
      <c r="M787" s="8">
        <v>0.43055555555555558</v>
      </c>
      <c r="N787" s="9">
        <f>M787-L787</f>
        <v>1.3888888888888895E-2</v>
      </c>
      <c r="P787" s="7"/>
      <c r="Q787" s="8"/>
      <c r="R787" s="9">
        <f>Q787-P787</f>
        <v>0</v>
      </c>
      <c r="U787" s="20">
        <f>F787-J787-N787-R787</f>
        <v>0.32986111111111105</v>
      </c>
      <c r="AC787" s="43">
        <f>IF(G787&lt;12.01,0,IF(AND(G787&gt;12,G787&lt;13.01),G787-12,IF(G787&gt;3,1)))</f>
        <v>0</v>
      </c>
      <c r="AD787" s="44">
        <f>MAX(G787-13,0)</f>
        <v>0</v>
      </c>
      <c r="AE787" s="32"/>
      <c r="AF787" s="21"/>
      <c r="AH787" s="25" t="s">
        <v>20</v>
      </c>
      <c r="AI787" s="21">
        <v>9.08</v>
      </c>
    </row>
    <row r="788" spans="2:35" x14ac:dyDescent="0.25">
      <c r="B788" s="63"/>
      <c r="C788" s="1">
        <v>45090</v>
      </c>
      <c r="D788" s="10">
        <v>0.38541666666666669</v>
      </c>
      <c r="E788" s="5">
        <v>0.77083333333333337</v>
      </c>
      <c r="F788" s="11">
        <f t="shared" ref="F788:F793" si="568">E788-D788</f>
        <v>0.38541666666666669</v>
      </c>
      <c r="G788" s="42">
        <f t="shared" ref="G788:G793" si="569">F788*24</f>
        <v>9.25</v>
      </c>
      <c r="H788" s="10">
        <v>0.49305555555555558</v>
      </c>
      <c r="I788" s="5">
        <v>0.54166666666666663</v>
      </c>
      <c r="J788" s="11">
        <f t="shared" ref="J788:J793" si="570">I788-H788</f>
        <v>4.8611111111111049E-2</v>
      </c>
      <c r="L788" s="10">
        <v>0.56597222222222221</v>
      </c>
      <c r="M788" s="5">
        <v>0.57986111111111116</v>
      </c>
      <c r="N788" s="11">
        <f>M788-L788</f>
        <v>1.3888888888888951E-2</v>
      </c>
      <c r="P788" s="10"/>
      <c r="Q788" s="5"/>
      <c r="R788" s="11">
        <f t="shared" ref="R788:R793" si="571">Q788-P788</f>
        <v>0</v>
      </c>
      <c r="U788" s="20">
        <f t="shared" ref="U788:U793" si="572">F788-J788-N788-R788</f>
        <v>0.32291666666666669</v>
      </c>
      <c r="AC788" s="50">
        <f t="shared" ref="AC788:AC793" si="573">IF(G788&lt;12.01,0,IF(AND(G788&gt;12,G788&lt;13.01),G788-12,IF(G788&gt;3,1)))</f>
        <v>0</v>
      </c>
      <c r="AD788" s="49">
        <f t="shared" ref="AD788:AD793" si="574">MAX(G788-13,0)</f>
        <v>0</v>
      </c>
      <c r="AE788" s="29"/>
      <c r="AF788" s="22"/>
      <c r="AH788" s="26"/>
      <c r="AI788" s="22"/>
    </row>
    <row r="789" spans="2:35" x14ac:dyDescent="0.25">
      <c r="B789" s="63"/>
      <c r="C789" s="1">
        <v>45091</v>
      </c>
      <c r="D789" s="10">
        <v>0.27083333333333331</v>
      </c>
      <c r="E789" s="5">
        <v>0.55208333333333337</v>
      </c>
      <c r="F789" s="11">
        <f t="shared" si="568"/>
        <v>0.28125000000000006</v>
      </c>
      <c r="G789" s="42">
        <f t="shared" si="569"/>
        <v>6.7500000000000018</v>
      </c>
      <c r="H789" s="10"/>
      <c r="I789" s="5"/>
      <c r="J789" s="11">
        <f t="shared" si="570"/>
        <v>0</v>
      </c>
      <c r="L789" s="10">
        <v>0.33333333333333331</v>
      </c>
      <c r="M789" s="5">
        <v>0.34722222222222221</v>
      </c>
      <c r="N789" s="24">
        <f t="shared" ref="N789:N793" si="575">M789-L789</f>
        <v>1.3888888888888895E-2</v>
      </c>
      <c r="P789" s="10"/>
      <c r="Q789" s="5"/>
      <c r="R789" s="11">
        <f t="shared" si="571"/>
        <v>0</v>
      </c>
      <c r="U789" s="20">
        <f t="shared" si="572"/>
        <v>0.26736111111111116</v>
      </c>
      <c r="AC789" s="50">
        <f t="shared" si="573"/>
        <v>0</v>
      </c>
      <c r="AD789" s="49">
        <f t="shared" si="574"/>
        <v>0</v>
      </c>
      <c r="AE789" s="29"/>
      <c r="AF789" s="22"/>
      <c r="AH789" s="26"/>
      <c r="AI789" s="22"/>
    </row>
    <row r="790" spans="2:35" x14ac:dyDescent="0.25">
      <c r="B790" s="63"/>
      <c r="C790" s="1">
        <v>45092</v>
      </c>
      <c r="D790" s="10">
        <v>0.38541666666666669</v>
      </c>
      <c r="E790" s="5">
        <v>0.83333333333333337</v>
      </c>
      <c r="F790" s="11">
        <f t="shared" si="568"/>
        <v>0.44791666666666669</v>
      </c>
      <c r="G790" s="42">
        <f t="shared" si="569"/>
        <v>10.75</v>
      </c>
      <c r="H790" s="10">
        <v>0.52430555555555558</v>
      </c>
      <c r="I790" s="5">
        <v>0.56597222222222221</v>
      </c>
      <c r="J790" s="11">
        <f t="shared" si="570"/>
        <v>4.166666666666663E-2</v>
      </c>
      <c r="L790" s="10">
        <v>0.77083333333333337</v>
      </c>
      <c r="M790" s="5">
        <v>0.78472222222222221</v>
      </c>
      <c r="N790" s="11">
        <f t="shared" si="575"/>
        <v>1.388888888888884E-2</v>
      </c>
      <c r="P790" s="10"/>
      <c r="Q790" s="5"/>
      <c r="R790" s="11">
        <f t="shared" si="571"/>
        <v>0</v>
      </c>
      <c r="U790" s="20">
        <f t="shared" si="572"/>
        <v>0.39236111111111122</v>
      </c>
      <c r="AC790" s="50">
        <f t="shared" si="573"/>
        <v>0</v>
      </c>
      <c r="AD790" s="49">
        <f t="shared" si="574"/>
        <v>0</v>
      </c>
      <c r="AE790" s="29"/>
      <c r="AF790" s="22"/>
      <c r="AH790" s="26"/>
      <c r="AI790" s="22"/>
    </row>
    <row r="791" spans="2:35" ht="15.75" thickBot="1" x14ac:dyDescent="0.3">
      <c r="B791" s="63"/>
      <c r="C791" s="1">
        <v>45093</v>
      </c>
      <c r="D791" s="10"/>
      <c r="E791" s="5"/>
      <c r="F791" s="11">
        <f t="shared" si="568"/>
        <v>0</v>
      </c>
      <c r="G791" s="42">
        <f t="shared" si="569"/>
        <v>0</v>
      </c>
      <c r="H791" s="10"/>
      <c r="I791" s="5"/>
      <c r="J791" s="11">
        <f t="shared" si="570"/>
        <v>0</v>
      </c>
      <c r="L791" s="10"/>
      <c r="M791" s="5"/>
      <c r="N791" s="11">
        <f t="shared" si="575"/>
        <v>0</v>
      </c>
      <c r="P791" s="10"/>
      <c r="Q791" s="5"/>
      <c r="R791" s="11">
        <f t="shared" si="571"/>
        <v>0</v>
      </c>
      <c r="U791" s="20">
        <f t="shared" si="572"/>
        <v>0</v>
      </c>
      <c r="AC791" s="50">
        <f t="shared" si="573"/>
        <v>0</v>
      </c>
      <c r="AD791" s="49">
        <f t="shared" si="574"/>
        <v>0</v>
      </c>
      <c r="AE791" s="29"/>
      <c r="AF791" s="22"/>
      <c r="AH791" s="26"/>
      <c r="AI791" s="22"/>
    </row>
    <row r="792" spans="2:35" ht="15.75" thickBot="1" x14ac:dyDescent="0.3">
      <c r="B792" s="63"/>
      <c r="C792" s="1">
        <v>45094</v>
      </c>
      <c r="D792" s="10">
        <v>0.33333333333333331</v>
      </c>
      <c r="E792" s="5">
        <v>0.79166666666666663</v>
      </c>
      <c r="F792" s="24">
        <f t="shared" si="568"/>
        <v>0.45833333333333331</v>
      </c>
      <c r="G792" s="42">
        <f t="shared" si="569"/>
        <v>11</v>
      </c>
      <c r="H792" s="10">
        <v>0.51041666666666663</v>
      </c>
      <c r="I792" s="5">
        <v>0.53819444444444442</v>
      </c>
      <c r="J792" s="11">
        <f t="shared" si="570"/>
        <v>2.777777777777779E-2</v>
      </c>
      <c r="L792" s="10">
        <v>0.64583333333333337</v>
      </c>
      <c r="M792" s="5">
        <v>0.65972222222222221</v>
      </c>
      <c r="N792" s="11">
        <f t="shared" si="575"/>
        <v>1.388888888888884E-2</v>
      </c>
      <c r="P792" s="10"/>
      <c r="Q792" s="5"/>
      <c r="R792" s="11">
        <f t="shared" si="571"/>
        <v>0</v>
      </c>
      <c r="U792" s="20">
        <f t="shared" si="572"/>
        <v>0.41666666666666669</v>
      </c>
      <c r="X792" s="65" t="s">
        <v>14</v>
      </c>
      <c r="Y792" s="66"/>
      <c r="Z792" s="66"/>
      <c r="AA792" s="67"/>
      <c r="AC792" s="50">
        <f t="shared" si="573"/>
        <v>0</v>
      </c>
      <c r="AD792" s="49">
        <f t="shared" si="574"/>
        <v>0</v>
      </c>
      <c r="AE792" s="29"/>
      <c r="AF792" s="22"/>
      <c r="AH792" s="54" t="s">
        <v>20</v>
      </c>
      <c r="AI792" s="22">
        <v>9.08</v>
      </c>
    </row>
    <row r="793" spans="2:35" ht="15.75" thickBot="1" x14ac:dyDescent="0.3">
      <c r="B793" s="64"/>
      <c r="C793" s="53">
        <v>45095</v>
      </c>
      <c r="D793" s="12"/>
      <c r="E793" s="6"/>
      <c r="F793" s="13">
        <f t="shared" si="568"/>
        <v>0</v>
      </c>
      <c r="G793" s="42">
        <f t="shared" si="569"/>
        <v>0</v>
      </c>
      <c r="H793" s="12"/>
      <c r="I793" s="6"/>
      <c r="J793" s="13">
        <f t="shared" si="570"/>
        <v>0</v>
      </c>
      <c r="L793" s="12"/>
      <c r="M793" s="6"/>
      <c r="N793" s="13">
        <f t="shared" si="575"/>
        <v>0</v>
      </c>
      <c r="P793" s="12"/>
      <c r="Q793" s="6"/>
      <c r="R793" s="13">
        <f t="shared" si="571"/>
        <v>0</v>
      </c>
      <c r="U793" s="20">
        <f t="shared" si="572"/>
        <v>0</v>
      </c>
      <c r="V793" s="37" t="s">
        <v>16</v>
      </c>
      <c r="X793" s="19">
        <v>1.25</v>
      </c>
      <c r="Y793" s="30">
        <v>1.5</v>
      </c>
      <c r="Z793" s="31" t="s">
        <v>13</v>
      </c>
      <c r="AA793" s="15" t="s">
        <v>11</v>
      </c>
      <c r="AC793" s="51">
        <f t="shared" si="573"/>
        <v>0</v>
      </c>
      <c r="AD793" s="52">
        <f t="shared" si="574"/>
        <v>0</v>
      </c>
      <c r="AE793" s="33"/>
      <c r="AF793" s="34"/>
      <c r="AH793" s="27"/>
      <c r="AI793" s="23"/>
    </row>
    <row r="794" spans="2:35" ht="15.75" thickBot="1" x14ac:dyDescent="0.3">
      <c r="T794" s="17" t="s">
        <v>12</v>
      </c>
      <c r="U794" s="28">
        <f>U787+U788+U789+U790+U791+U792+U793</f>
        <v>1.7291666666666667</v>
      </c>
      <c r="V794" s="38">
        <f>U794*24</f>
        <v>41.5</v>
      </c>
      <c r="X794" s="41">
        <f>IF(V794&lt;35.01,0,IF(AND(V794&gt;35,V794&lt;43.01),V794-35,IF(V794&gt;43,8)))</f>
        <v>6.5</v>
      </c>
      <c r="Y794" s="40">
        <f>MAX(V794-43,0)</f>
        <v>0</v>
      </c>
      <c r="Z794" s="35">
        <v>12.09</v>
      </c>
      <c r="AA794" s="36"/>
    </row>
    <row r="795" spans="2:35" ht="15.75" thickBot="1" x14ac:dyDescent="0.3"/>
    <row r="796" spans="2:35" ht="15.75" thickBot="1" x14ac:dyDescent="0.3">
      <c r="C796" s="60" t="s">
        <v>1</v>
      </c>
      <c r="D796" s="61"/>
      <c r="E796" s="61"/>
      <c r="F796" s="68"/>
      <c r="H796" s="60" t="s">
        <v>6</v>
      </c>
      <c r="I796" s="61"/>
      <c r="J796" s="68"/>
      <c r="L796" s="60" t="s">
        <v>7</v>
      </c>
      <c r="M796" s="61"/>
      <c r="N796" s="68"/>
      <c r="P796" s="60" t="s">
        <v>7</v>
      </c>
      <c r="Q796" s="61"/>
      <c r="R796" s="68"/>
      <c r="U796" s="17" t="s">
        <v>8</v>
      </c>
      <c r="AC796" s="60" t="s">
        <v>17</v>
      </c>
      <c r="AD796" s="61"/>
      <c r="AE796" s="61"/>
      <c r="AF796" s="68"/>
      <c r="AH796" s="60" t="s">
        <v>9</v>
      </c>
      <c r="AI796" s="68"/>
    </row>
    <row r="797" spans="2:35" ht="15.75" thickBot="1" x14ac:dyDescent="0.3">
      <c r="C797" s="4" t="s">
        <v>0</v>
      </c>
      <c r="D797" s="14" t="s">
        <v>2</v>
      </c>
      <c r="E797" s="14" t="s">
        <v>3</v>
      </c>
      <c r="F797" s="15" t="s">
        <v>4</v>
      </c>
      <c r="H797" s="16" t="s">
        <v>2</v>
      </c>
      <c r="I797" s="14" t="s">
        <v>3</v>
      </c>
      <c r="J797" s="15" t="s">
        <v>4</v>
      </c>
      <c r="L797" s="16" t="s">
        <v>2</v>
      </c>
      <c r="M797" s="14" t="s">
        <v>3</v>
      </c>
      <c r="N797" s="15" t="s">
        <v>4</v>
      </c>
      <c r="P797" s="16" t="s">
        <v>2</v>
      </c>
      <c r="Q797" s="14" t="s">
        <v>3</v>
      </c>
      <c r="R797" s="15" t="s">
        <v>4</v>
      </c>
      <c r="U797" s="39" t="s">
        <v>15</v>
      </c>
      <c r="AC797" s="45">
        <v>0.75</v>
      </c>
      <c r="AD797" s="46">
        <v>1</v>
      </c>
      <c r="AE797" s="47" t="s">
        <v>13</v>
      </c>
      <c r="AF797" s="48" t="s">
        <v>11</v>
      </c>
      <c r="AH797" s="18" t="s">
        <v>10</v>
      </c>
      <c r="AI797" s="3" t="s">
        <v>11</v>
      </c>
    </row>
    <row r="798" spans="2:35" x14ac:dyDescent="0.25">
      <c r="B798" s="62" t="s">
        <v>91</v>
      </c>
      <c r="C798" s="1">
        <v>45096</v>
      </c>
      <c r="D798" s="7">
        <v>0.30208333333333331</v>
      </c>
      <c r="E798" s="8">
        <v>0.71875</v>
      </c>
      <c r="F798" s="9">
        <f>E798-D798</f>
        <v>0.41666666666666669</v>
      </c>
      <c r="G798" s="42">
        <f>F798*24</f>
        <v>10</v>
      </c>
      <c r="H798" s="7">
        <v>0.55902777777777779</v>
      </c>
      <c r="I798" s="8">
        <v>0.59027777777777779</v>
      </c>
      <c r="J798" s="9">
        <f>I798-H798</f>
        <v>3.125E-2</v>
      </c>
      <c r="L798" s="7">
        <v>0.61458333333333337</v>
      </c>
      <c r="M798" s="8">
        <v>0.62847222222222221</v>
      </c>
      <c r="N798" s="9">
        <f>M798-L798</f>
        <v>1.388888888888884E-2</v>
      </c>
      <c r="P798" s="7"/>
      <c r="Q798" s="8"/>
      <c r="R798" s="9">
        <f>Q798-P798</f>
        <v>0</v>
      </c>
      <c r="U798" s="20">
        <f>F798-J798-N798-R798</f>
        <v>0.37152777777777785</v>
      </c>
      <c r="AC798" s="43">
        <f>IF(G798&lt;12.01,0,IF(AND(G798&gt;12,G798&lt;13.01),G798-12,IF(G798&gt;3,1)))</f>
        <v>0</v>
      </c>
      <c r="AD798" s="44">
        <f>MAX(G798-13,0)</f>
        <v>0</v>
      </c>
      <c r="AE798" s="32"/>
      <c r="AF798" s="21"/>
      <c r="AH798" s="25" t="s">
        <v>20</v>
      </c>
      <c r="AI798" s="21">
        <v>9.08</v>
      </c>
    </row>
    <row r="799" spans="2:35" x14ac:dyDescent="0.25">
      <c r="B799" s="63"/>
      <c r="C799" s="1">
        <v>45097</v>
      </c>
      <c r="D799" s="10">
        <v>0.38541666666666669</v>
      </c>
      <c r="E799" s="5">
        <v>0.8125</v>
      </c>
      <c r="F799" s="11">
        <f t="shared" ref="F799:F804" si="576">E799-D799</f>
        <v>0.42708333333333331</v>
      </c>
      <c r="G799" s="42">
        <f t="shared" ref="G799:G804" si="577">F799*24</f>
        <v>10.25</v>
      </c>
      <c r="H799" s="10">
        <v>0.51736111111111116</v>
      </c>
      <c r="I799" s="5">
        <v>0.56597222222222221</v>
      </c>
      <c r="J799" s="11">
        <f t="shared" ref="J799:J804" si="578">I799-H799</f>
        <v>4.8611111111111049E-2</v>
      </c>
      <c r="L799" s="10">
        <v>0.71527777777777779</v>
      </c>
      <c r="M799" s="5">
        <v>0.72916666666666663</v>
      </c>
      <c r="N799" s="11">
        <f>M799-L799</f>
        <v>1.388888888888884E-2</v>
      </c>
      <c r="P799" s="10"/>
      <c r="Q799" s="5"/>
      <c r="R799" s="11">
        <f t="shared" ref="R799:R804" si="579">Q799-P799</f>
        <v>0</v>
      </c>
      <c r="U799" s="20">
        <f t="shared" ref="U799:U804" si="580">F799-J799-N799-R799</f>
        <v>0.36458333333333343</v>
      </c>
      <c r="AC799" s="50">
        <f t="shared" ref="AC799:AC804" si="581">IF(G799&lt;12.01,0,IF(AND(G799&gt;12,G799&lt;13.01),G799-12,IF(G799&gt;3,1)))</f>
        <v>0</v>
      </c>
      <c r="AD799" s="49">
        <f t="shared" ref="AD799:AD804" si="582">MAX(G799-13,0)</f>
        <v>0</v>
      </c>
      <c r="AE799" s="29"/>
      <c r="AF799" s="22"/>
      <c r="AH799" s="26"/>
      <c r="AI799" s="22"/>
    </row>
    <row r="800" spans="2:35" x14ac:dyDescent="0.25">
      <c r="B800" s="63"/>
      <c r="C800" s="1">
        <v>45098</v>
      </c>
      <c r="D800" s="10">
        <v>0.36458333333333331</v>
      </c>
      <c r="E800" s="5">
        <v>0.63541666666666663</v>
      </c>
      <c r="F800" s="11">
        <f t="shared" si="576"/>
        <v>0.27083333333333331</v>
      </c>
      <c r="G800" s="42">
        <f t="shared" si="577"/>
        <v>6.5</v>
      </c>
      <c r="H800" s="10">
        <v>0.47916666666666669</v>
      </c>
      <c r="I800" s="5">
        <v>0.52777777777777779</v>
      </c>
      <c r="J800" s="11">
        <f t="shared" si="578"/>
        <v>4.8611111111111105E-2</v>
      </c>
      <c r="L800" s="10">
        <v>0.52777777777777779</v>
      </c>
      <c r="M800" s="5">
        <v>0.54166666666666663</v>
      </c>
      <c r="N800" s="24">
        <f t="shared" ref="N800:N804" si="583">M800-L800</f>
        <v>1.388888888888884E-2</v>
      </c>
      <c r="P800" s="10"/>
      <c r="Q800" s="5"/>
      <c r="R800" s="11">
        <f t="shared" si="579"/>
        <v>0</v>
      </c>
      <c r="U800" s="20">
        <f t="shared" si="580"/>
        <v>0.20833333333333337</v>
      </c>
      <c r="AC800" s="50">
        <f t="shared" si="581"/>
        <v>0</v>
      </c>
      <c r="AD800" s="49">
        <f t="shared" si="582"/>
        <v>0</v>
      </c>
      <c r="AE800" s="29"/>
      <c r="AF800" s="22"/>
      <c r="AH800" s="26"/>
      <c r="AI800" s="22"/>
    </row>
    <row r="801" spans="2:35" x14ac:dyDescent="0.25">
      <c r="B801" s="63"/>
      <c r="C801" s="1">
        <v>45099</v>
      </c>
      <c r="D801" s="10">
        <v>0.375</v>
      </c>
      <c r="E801" s="5">
        <v>0.79166666666666663</v>
      </c>
      <c r="F801" s="11">
        <f t="shared" si="576"/>
        <v>0.41666666666666663</v>
      </c>
      <c r="G801" s="42">
        <f t="shared" si="577"/>
        <v>10</v>
      </c>
      <c r="H801" s="10">
        <v>0.4861111111111111</v>
      </c>
      <c r="I801" s="5">
        <v>0.53472222222222221</v>
      </c>
      <c r="J801" s="11">
        <f t="shared" si="578"/>
        <v>4.8611111111111105E-2</v>
      </c>
      <c r="L801" s="10">
        <v>0.67361111111111116</v>
      </c>
      <c r="M801" s="5">
        <v>0.6875</v>
      </c>
      <c r="N801" s="11">
        <f t="shared" si="583"/>
        <v>1.388888888888884E-2</v>
      </c>
      <c r="P801" s="10"/>
      <c r="Q801" s="5"/>
      <c r="R801" s="11">
        <f t="shared" si="579"/>
        <v>0</v>
      </c>
      <c r="U801" s="20">
        <f t="shared" si="580"/>
        <v>0.35416666666666669</v>
      </c>
      <c r="AC801" s="50">
        <f t="shared" si="581"/>
        <v>0</v>
      </c>
      <c r="AD801" s="49">
        <f t="shared" si="582"/>
        <v>0</v>
      </c>
      <c r="AE801" s="29"/>
      <c r="AF801" s="22"/>
      <c r="AH801" s="26"/>
      <c r="AI801" s="22"/>
    </row>
    <row r="802" spans="2:35" ht="15.75" thickBot="1" x14ac:dyDescent="0.3">
      <c r="B802" s="63"/>
      <c r="C802" s="1">
        <v>45100</v>
      </c>
      <c r="D802" s="10">
        <v>0.51041666666666663</v>
      </c>
      <c r="E802" s="5">
        <v>0.85416666666666663</v>
      </c>
      <c r="F802" s="11">
        <f t="shared" si="576"/>
        <v>0.34375</v>
      </c>
      <c r="G802" s="42">
        <f t="shared" si="577"/>
        <v>8.25</v>
      </c>
      <c r="H802" s="10"/>
      <c r="I802" s="5"/>
      <c r="J802" s="11">
        <f t="shared" si="578"/>
        <v>0</v>
      </c>
      <c r="L802" s="10">
        <v>0.77083333333333337</v>
      </c>
      <c r="M802" s="5">
        <v>0.78472222222222221</v>
      </c>
      <c r="N802" s="11">
        <f t="shared" si="583"/>
        <v>1.388888888888884E-2</v>
      </c>
      <c r="P802" s="10"/>
      <c r="Q802" s="5"/>
      <c r="R802" s="11">
        <f t="shared" si="579"/>
        <v>0</v>
      </c>
      <c r="U802" s="20">
        <f t="shared" si="580"/>
        <v>0.32986111111111116</v>
      </c>
      <c r="AC802" s="50">
        <f t="shared" si="581"/>
        <v>0</v>
      </c>
      <c r="AD802" s="49">
        <f t="shared" si="582"/>
        <v>0</v>
      </c>
      <c r="AE802" s="29"/>
      <c r="AF802" s="22"/>
      <c r="AH802" s="26"/>
      <c r="AI802" s="22"/>
    </row>
    <row r="803" spans="2:35" ht="15.75" thickBot="1" x14ac:dyDescent="0.3">
      <c r="B803" s="63"/>
      <c r="C803" s="1">
        <v>45101</v>
      </c>
      <c r="D803" s="10"/>
      <c r="E803" s="5"/>
      <c r="F803" s="24">
        <f t="shared" si="576"/>
        <v>0</v>
      </c>
      <c r="G803" s="42">
        <f t="shared" si="577"/>
        <v>0</v>
      </c>
      <c r="H803" s="10"/>
      <c r="I803" s="5"/>
      <c r="J803" s="11">
        <f t="shared" si="578"/>
        <v>0</v>
      </c>
      <c r="L803" s="10"/>
      <c r="M803" s="5"/>
      <c r="N803" s="11">
        <f t="shared" si="583"/>
        <v>0</v>
      </c>
      <c r="P803" s="10"/>
      <c r="Q803" s="5"/>
      <c r="R803" s="11">
        <f t="shared" si="579"/>
        <v>0</v>
      </c>
      <c r="U803" s="20">
        <f t="shared" si="580"/>
        <v>0</v>
      </c>
      <c r="X803" s="65" t="s">
        <v>14</v>
      </c>
      <c r="Y803" s="66"/>
      <c r="Z803" s="66"/>
      <c r="AA803" s="67"/>
      <c r="AC803" s="50">
        <f t="shared" si="581"/>
        <v>0</v>
      </c>
      <c r="AD803" s="49">
        <f t="shared" si="582"/>
        <v>0</v>
      </c>
      <c r="AE803" s="29"/>
      <c r="AF803" s="22"/>
      <c r="AH803" s="26"/>
      <c r="AI803" s="22"/>
    </row>
    <row r="804" spans="2:35" ht="15.75" thickBot="1" x14ac:dyDescent="0.3">
      <c r="B804" s="64"/>
      <c r="C804" s="53">
        <v>45102</v>
      </c>
      <c r="D804" s="12"/>
      <c r="E804" s="6"/>
      <c r="F804" s="13">
        <f t="shared" si="576"/>
        <v>0</v>
      </c>
      <c r="G804" s="42">
        <f t="shared" si="577"/>
        <v>0</v>
      </c>
      <c r="H804" s="12"/>
      <c r="I804" s="6"/>
      <c r="J804" s="13">
        <f t="shared" si="578"/>
        <v>0</v>
      </c>
      <c r="L804" s="12"/>
      <c r="M804" s="6"/>
      <c r="N804" s="13">
        <f t="shared" si="583"/>
        <v>0</v>
      </c>
      <c r="P804" s="12"/>
      <c r="Q804" s="6"/>
      <c r="R804" s="13">
        <f t="shared" si="579"/>
        <v>0</v>
      </c>
      <c r="U804" s="20">
        <f t="shared" si="580"/>
        <v>0</v>
      </c>
      <c r="V804" s="37" t="s">
        <v>16</v>
      </c>
      <c r="X804" s="19">
        <v>1.25</v>
      </c>
      <c r="Y804" s="30">
        <v>1.5</v>
      </c>
      <c r="Z804" s="31" t="s">
        <v>13</v>
      </c>
      <c r="AA804" s="15" t="s">
        <v>11</v>
      </c>
      <c r="AC804" s="51">
        <f t="shared" si="581"/>
        <v>0</v>
      </c>
      <c r="AD804" s="52">
        <f t="shared" si="582"/>
        <v>0</v>
      </c>
      <c r="AE804" s="33"/>
      <c r="AF804" s="34"/>
      <c r="AH804" s="27"/>
      <c r="AI804" s="23"/>
    </row>
    <row r="805" spans="2:35" ht="15.75" thickBot="1" x14ac:dyDescent="0.3">
      <c r="T805" s="17" t="s">
        <v>12</v>
      </c>
      <c r="U805" s="28">
        <f>U798+U799+U800+U801+U802+U803+U804</f>
        <v>1.6284722222222225</v>
      </c>
      <c r="V805" s="38">
        <f>U805*24</f>
        <v>39.083333333333343</v>
      </c>
      <c r="X805" s="41">
        <f>IF(V805&lt;35.01,0,IF(AND(V805&gt;35,V805&lt;43.01),V805-35,IF(V805&gt;43,8)))</f>
        <v>4.0833333333333428</v>
      </c>
      <c r="Y805" s="40">
        <f>MAX(V805-43,0)</f>
        <v>0</v>
      </c>
      <c r="Z805" s="35">
        <v>12.09</v>
      </c>
      <c r="AA805" s="36"/>
    </row>
    <row r="806" spans="2:35" ht="15.75" thickBot="1" x14ac:dyDescent="0.3"/>
    <row r="807" spans="2:35" ht="15.75" thickBot="1" x14ac:dyDescent="0.3">
      <c r="C807" s="60" t="s">
        <v>1</v>
      </c>
      <c r="D807" s="61"/>
      <c r="E807" s="61"/>
      <c r="F807" s="68"/>
      <c r="H807" s="60" t="s">
        <v>6</v>
      </c>
      <c r="I807" s="61"/>
      <c r="J807" s="68"/>
      <c r="L807" s="60" t="s">
        <v>7</v>
      </c>
      <c r="M807" s="61"/>
      <c r="N807" s="68"/>
      <c r="P807" s="60" t="s">
        <v>7</v>
      </c>
      <c r="Q807" s="61"/>
      <c r="R807" s="68"/>
      <c r="U807" s="17" t="s">
        <v>8</v>
      </c>
      <c r="AC807" s="60" t="s">
        <v>17</v>
      </c>
      <c r="AD807" s="61"/>
      <c r="AE807" s="61"/>
      <c r="AF807" s="68"/>
      <c r="AH807" s="60" t="s">
        <v>9</v>
      </c>
      <c r="AI807" s="68"/>
    </row>
    <row r="808" spans="2:35" ht="15.75" thickBot="1" x14ac:dyDescent="0.3">
      <c r="C808" s="4" t="s">
        <v>0</v>
      </c>
      <c r="D808" s="14" t="s">
        <v>2</v>
      </c>
      <c r="E808" s="14" t="s">
        <v>3</v>
      </c>
      <c r="F808" s="15" t="s">
        <v>4</v>
      </c>
      <c r="H808" s="16" t="s">
        <v>2</v>
      </c>
      <c r="I808" s="14" t="s">
        <v>3</v>
      </c>
      <c r="J808" s="15" t="s">
        <v>4</v>
      </c>
      <c r="L808" s="16" t="s">
        <v>2</v>
      </c>
      <c r="M808" s="14" t="s">
        <v>3</v>
      </c>
      <c r="N808" s="15" t="s">
        <v>4</v>
      </c>
      <c r="P808" s="16" t="s">
        <v>2</v>
      </c>
      <c r="Q808" s="14" t="s">
        <v>3</v>
      </c>
      <c r="R808" s="15" t="s">
        <v>4</v>
      </c>
      <c r="U808" s="39" t="s">
        <v>15</v>
      </c>
      <c r="AC808" s="45">
        <v>0.75</v>
      </c>
      <c r="AD808" s="46">
        <v>1</v>
      </c>
      <c r="AE808" s="47" t="s">
        <v>13</v>
      </c>
      <c r="AF808" s="48" t="s">
        <v>11</v>
      </c>
      <c r="AH808" s="18" t="s">
        <v>10</v>
      </c>
      <c r="AI808" s="3" t="s">
        <v>11</v>
      </c>
    </row>
    <row r="809" spans="2:35" x14ac:dyDescent="0.25">
      <c r="B809" s="62" t="s">
        <v>92</v>
      </c>
      <c r="C809" s="1">
        <v>45103</v>
      </c>
      <c r="D809" s="7">
        <v>0.33333333333333331</v>
      </c>
      <c r="E809" s="8">
        <v>0.75</v>
      </c>
      <c r="F809" s="9">
        <f>E809-D809</f>
        <v>0.41666666666666669</v>
      </c>
      <c r="G809" s="42">
        <f>F809*24</f>
        <v>10</v>
      </c>
      <c r="H809" s="7">
        <v>0.57291666666666663</v>
      </c>
      <c r="I809" s="8">
        <v>0.60416666666666663</v>
      </c>
      <c r="J809" s="9">
        <f>I809-H809</f>
        <v>3.125E-2</v>
      </c>
      <c r="L809" s="7">
        <v>0.41666666666666669</v>
      </c>
      <c r="M809" s="8">
        <v>0.43055555555555558</v>
      </c>
      <c r="N809" s="9">
        <f>M809-L809</f>
        <v>1.3888888888888895E-2</v>
      </c>
      <c r="P809" s="7"/>
      <c r="Q809" s="8"/>
      <c r="R809" s="9">
        <f>Q809-P809</f>
        <v>0</v>
      </c>
      <c r="U809" s="20">
        <f>F809-J809-N809-R809</f>
        <v>0.37152777777777779</v>
      </c>
      <c r="AC809" s="43">
        <f>IF(G809&lt;12.01,0,IF(AND(G809&gt;12,G809&lt;13.01),G809-12,IF(G809&gt;3,1)))</f>
        <v>0</v>
      </c>
      <c r="AD809" s="44">
        <f>MAX(G809-13,0)</f>
        <v>0</v>
      </c>
      <c r="AE809" s="32"/>
      <c r="AF809" s="21"/>
      <c r="AH809" s="25" t="s">
        <v>20</v>
      </c>
      <c r="AI809" s="21">
        <v>9.08</v>
      </c>
    </row>
    <row r="810" spans="2:35" x14ac:dyDescent="0.25">
      <c r="B810" s="63"/>
      <c r="C810" s="1">
        <v>45104</v>
      </c>
      <c r="D810" s="10">
        <v>0.375</v>
      </c>
      <c r="E810" s="5">
        <v>0.70833333333333337</v>
      </c>
      <c r="F810" s="11">
        <f t="shared" ref="F810:F815" si="584">E810-D810</f>
        <v>0.33333333333333337</v>
      </c>
      <c r="G810" s="42">
        <f t="shared" ref="G810:G815" si="585">F810*24</f>
        <v>8</v>
      </c>
      <c r="H810" s="10">
        <v>0.47916666666666669</v>
      </c>
      <c r="I810" s="5">
        <v>0.5</v>
      </c>
      <c r="J810" s="11">
        <f t="shared" ref="J810:J815" si="586">I810-H810</f>
        <v>2.0833333333333315E-2</v>
      </c>
      <c r="L810" s="10"/>
      <c r="M810" s="5"/>
      <c r="N810" s="11">
        <f>M810-L810</f>
        <v>0</v>
      </c>
      <c r="P810" s="10"/>
      <c r="Q810" s="5"/>
      <c r="R810" s="11">
        <f t="shared" ref="R810:R815" si="587">Q810-P810</f>
        <v>0</v>
      </c>
      <c r="U810" s="20">
        <f t="shared" ref="U810:U815" si="588">F810-J810-N810-R810</f>
        <v>0.31250000000000006</v>
      </c>
      <c r="AC810" s="50">
        <f t="shared" ref="AC810:AC815" si="589">IF(G810&lt;12.01,0,IF(AND(G810&gt;12,G810&lt;13.01),G810-12,IF(G810&gt;3,1)))</f>
        <v>0</v>
      </c>
      <c r="AD810" s="49">
        <f t="shared" ref="AD810:AD815" si="590">MAX(G810-13,0)</f>
        <v>0</v>
      </c>
      <c r="AE810" s="29"/>
      <c r="AF810" s="22"/>
      <c r="AH810" s="26" t="s">
        <v>20</v>
      </c>
      <c r="AI810" s="22">
        <v>9.08</v>
      </c>
    </row>
    <row r="811" spans="2:35" x14ac:dyDescent="0.25">
      <c r="B811" s="63"/>
      <c r="C811" s="1">
        <v>45105</v>
      </c>
      <c r="D811" s="10">
        <v>0.30208333333333331</v>
      </c>
      <c r="E811" s="5">
        <v>0.64583333333333337</v>
      </c>
      <c r="F811" s="11">
        <f t="shared" si="584"/>
        <v>0.34375000000000006</v>
      </c>
      <c r="G811" s="42">
        <f t="shared" si="585"/>
        <v>8.2500000000000018</v>
      </c>
      <c r="H811" s="10">
        <v>0.47916666666666669</v>
      </c>
      <c r="I811" s="5">
        <v>0.52777777777777779</v>
      </c>
      <c r="J811" s="11">
        <f t="shared" si="586"/>
        <v>4.8611111111111105E-2</v>
      </c>
      <c r="L811" s="10">
        <v>0.375</v>
      </c>
      <c r="M811" s="5">
        <v>0.3888888888888889</v>
      </c>
      <c r="N811" s="24">
        <f t="shared" ref="N811:N815" si="591">M811-L811</f>
        <v>1.3888888888888895E-2</v>
      </c>
      <c r="P811" s="10"/>
      <c r="Q811" s="5"/>
      <c r="R811" s="11">
        <f t="shared" si="587"/>
        <v>0</v>
      </c>
      <c r="U811" s="20">
        <f t="shared" si="588"/>
        <v>0.28125000000000006</v>
      </c>
      <c r="AC811" s="50">
        <f t="shared" si="589"/>
        <v>0</v>
      </c>
      <c r="AD811" s="49">
        <f t="shared" si="590"/>
        <v>0</v>
      </c>
      <c r="AE811" s="29"/>
      <c r="AF811" s="22"/>
      <c r="AH811" s="26"/>
      <c r="AI811" s="22"/>
    </row>
    <row r="812" spans="2:35" x14ac:dyDescent="0.25">
      <c r="B812" s="63"/>
      <c r="C812" s="1">
        <v>45106</v>
      </c>
      <c r="D812" s="10"/>
      <c r="E812" s="5"/>
      <c r="F812" s="11">
        <f t="shared" si="584"/>
        <v>0</v>
      </c>
      <c r="G812" s="42">
        <f t="shared" si="585"/>
        <v>0</v>
      </c>
      <c r="H812" s="10"/>
      <c r="I812" s="5"/>
      <c r="J812" s="11">
        <f t="shared" si="586"/>
        <v>0</v>
      </c>
      <c r="L812" s="10"/>
      <c r="M812" s="5"/>
      <c r="N812" s="11">
        <f t="shared" si="591"/>
        <v>0</v>
      </c>
      <c r="P812" s="10"/>
      <c r="Q812" s="5"/>
      <c r="R812" s="11">
        <f t="shared" si="587"/>
        <v>0</v>
      </c>
      <c r="U812" s="20">
        <f t="shared" si="588"/>
        <v>0</v>
      </c>
      <c r="AC812" s="50">
        <f t="shared" si="589"/>
        <v>0</v>
      </c>
      <c r="AD812" s="49">
        <f t="shared" si="590"/>
        <v>0</v>
      </c>
      <c r="AE812" s="29"/>
      <c r="AF812" s="22"/>
      <c r="AH812" s="26"/>
      <c r="AI812" s="22"/>
    </row>
    <row r="813" spans="2:35" ht="15.75" thickBot="1" x14ac:dyDescent="0.3">
      <c r="B813" s="63"/>
      <c r="C813" s="1">
        <v>45107</v>
      </c>
      <c r="D813" s="10">
        <v>0.3125</v>
      </c>
      <c r="E813" s="5">
        <v>0.58333333333333337</v>
      </c>
      <c r="F813" s="11">
        <f t="shared" si="584"/>
        <v>0.27083333333333337</v>
      </c>
      <c r="G813" s="42">
        <f t="shared" si="585"/>
        <v>6.5000000000000009</v>
      </c>
      <c r="H813" s="10"/>
      <c r="I813" s="5"/>
      <c r="J813" s="11">
        <f t="shared" si="586"/>
        <v>0</v>
      </c>
      <c r="L813" s="10">
        <v>0.41666666666666669</v>
      </c>
      <c r="M813" s="5">
        <v>0.43055555555555558</v>
      </c>
      <c r="N813" s="11">
        <f t="shared" si="591"/>
        <v>1.3888888888888895E-2</v>
      </c>
      <c r="P813" s="10"/>
      <c r="Q813" s="5"/>
      <c r="R813" s="11">
        <f t="shared" si="587"/>
        <v>0</v>
      </c>
      <c r="U813" s="20">
        <f t="shared" si="588"/>
        <v>0.25694444444444448</v>
      </c>
      <c r="AC813" s="50">
        <f t="shared" si="589"/>
        <v>0</v>
      </c>
      <c r="AD813" s="49">
        <f t="shared" si="590"/>
        <v>0</v>
      </c>
      <c r="AE813" s="29"/>
      <c r="AF813" s="22"/>
      <c r="AH813" s="26"/>
      <c r="AI813" s="22"/>
    </row>
    <row r="814" spans="2:35" ht="15.75" thickBot="1" x14ac:dyDescent="0.3">
      <c r="B814" s="63"/>
      <c r="C814" s="1">
        <v>45108</v>
      </c>
      <c r="D814" s="10">
        <v>0.53125</v>
      </c>
      <c r="E814" s="5">
        <v>0.79166666666666663</v>
      </c>
      <c r="F814" s="24">
        <f t="shared" si="584"/>
        <v>0.26041666666666663</v>
      </c>
      <c r="G814" s="42">
        <f t="shared" si="585"/>
        <v>6.2499999999999991</v>
      </c>
      <c r="H814" s="10"/>
      <c r="I814" s="5"/>
      <c r="J814" s="11">
        <f t="shared" si="586"/>
        <v>0</v>
      </c>
      <c r="L814" s="10">
        <v>0.625</v>
      </c>
      <c r="M814" s="5">
        <v>0.63888888888888884</v>
      </c>
      <c r="N814" s="11">
        <f t="shared" si="591"/>
        <v>1.388888888888884E-2</v>
      </c>
      <c r="P814" s="10"/>
      <c r="Q814" s="5"/>
      <c r="R814" s="11">
        <f t="shared" si="587"/>
        <v>0</v>
      </c>
      <c r="U814" s="20">
        <f t="shared" si="588"/>
        <v>0.24652777777777779</v>
      </c>
      <c r="X814" s="65" t="s">
        <v>14</v>
      </c>
      <c r="Y814" s="66"/>
      <c r="Z814" s="66"/>
      <c r="AA814" s="67"/>
      <c r="AC814" s="50">
        <f t="shared" si="589"/>
        <v>0</v>
      </c>
      <c r="AD814" s="49">
        <f t="shared" si="590"/>
        <v>0</v>
      </c>
      <c r="AE814" s="29"/>
      <c r="AF814" s="22"/>
      <c r="AH814" s="26"/>
      <c r="AI814" s="22"/>
    </row>
    <row r="815" spans="2:35" ht="15.75" thickBot="1" x14ac:dyDescent="0.3">
      <c r="B815" s="64"/>
      <c r="C815" s="53">
        <v>45109</v>
      </c>
      <c r="D815" s="12"/>
      <c r="E815" s="6"/>
      <c r="F815" s="13">
        <f t="shared" si="584"/>
        <v>0</v>
      </c>
      <c r="G815" s="42">
        <f t="shared" si="585"/>
        <v>0</v>
      </c>
      <c r="H815" s="12"/>
      <c r="I815" s="6"/>
      <c r="J815" s="13">
        <f t="shared" si="586"/>
        <v>0</v>
      </c>
      <c r="L815" s="12"/>
      <c r="M815" s="6"/>
      <c r="N815" s="13">
        <f t="shared" si="591"/>
        <v>0</v>
      </c>
      <c r="P815" s="12"/>
      <c r="Q815" s="6"/>
      <c r="R815" s="13">
        <f t="shared" si="587"/>
        <v>0</v>
      </c>
      <c r="U815" s="20">
        <f t="shared" si="588"/>
        <v>0</v>
      </c>
      <c r="V815" s="37" t="s">
        <v>16</v>
      </c>
      <c r="X815" s="19">
        <v>1.25</v>
      </c>
      <c r="Y815" s="30">
        <v>1.5</v>
      </c>
      <c r="Z815" s="31" t="s">
        <v>13</v>
      </c>
      <c r="AA815" s="15" t="s">
        <v>11</v>
      </c>
      <c r="AC815" s="51">
        <f t="shared" si="589"/>
        <v>0</v>
      </c>
      <c r="AD815" s="52">
        <f t="shared" si="590"/>
        <v>0</v>
      </c>
      <c r="AE815" s="33"/>
      <c r="AF815" s="34"/>
      <c r="AH815" s="27"/>
      <c r="AI815" s="23"/>
    </row>
    <row r="816" spans="2:35" ht="15.75" thickBot="1" x14ac:dyDescent="0.3">
      <c r="T816" s="17" t="s">
        <v>12</v>
      </c>
      <c r="U816" s="28">
        <f>U809+U810+U811+U812+U813+U814+U815</f>
        <v>1.46875</v>
      </c>
      <c r="V816" s="38">
        <f>U816*24</f>
        <v>35.25</v>
      </c>
      <c r="X816" s="41">
        <f>IF(V816&lt;35.01,0,IF(AND(V816&gt;35,V816&lt;43.01),V816-35,IF(V816&gt;43,8)))</f>
        <v>0.25</v>
      </c>
      <c r="Y816" s="40">
        <f>MAX(V816-43,0)</f>
        <v>0</v>
      </c>
      <c r="Z816" s="35">
        <v>12.09</v>
      </c>
      <c r="AA816" s="36"/>
    </row>
    <row r="817" spans="2:35" ht="15.75" thickBot="1" x14ac:dyDescent="0.3"/>
    <row r="818" spans="2:35" ht="15.75" thickBot="1" x14ac:dyDescent="0.3">
      <c r="C818" s="60" t="s">
        <v>1</v>
      </c>
      <c r="D818" s="61"/>
      <c r="E818" s="61"/>
      <c r="F818" s="68"/>
      <c r="H818" s="60" t="s">
        <v>6</v>
      </c>
      <c r="I818" s="61"/>
      <c r="J818" s="68"/>
      <c r="L818" s="60" t="s">
        <v>7</v>
      </c>
      <c r="M818" s="61"/>
      <c r="N818" s="68"/>
      <c r="P818" s="60" t="s">
        <v>7</v>
      </c>
      <c r="Q818" s="61"/>
      <c r="R818" s="68"/>
      <c r="U818" s="17" t="s">
        <v>8</v>
      </c>
      <c r="AC818" s="60" t="s">
        <v>17</v>
      </c>
      <c r="AD818" s="61"/>
      <c r="AE818" s="61"/>
      <c r="AF818" s="68"/>
      <c r="AH818" s="60" t="s">
        <v>9</v>
      </c>
      <c r="AI818" s="68"/>
    </row>
    <row r="819" spans="2:35" ht="15.75" thickBot="1" x14ac:dyDescent="0.3">
      <c r="C819" s="4" t="s">
        <v>0</v>
      </c>
      <c r="D819" s="14" t="s">
        <v>2</v>
      </c>
      <c r="E819" s="14" t="s">
        <v>3</v>
      </c>
      <c r="F819" s="15" t="s">
        <v>4</v>
      </c>
      <c r="H819" s="16" t="s">
        <v>2</v>
      </c>
      <c r="I819" s="14" t="s">
        <v>3</v>
      </c>
      <c r="J819" s="15" t="s">
        <v>4</v>
      </c>
      <c r="L819" s="16" t="s">
        <v>2</v>
      </c>
      <c r="M819" s="14" t="s">
        <v>3</v>
      </c>
      <c r="N819" s="15" t="s">
        <v>4</v>
      </c>
      <c r="P819" s="16" t="s">
        <v>2</v>
      </c>
      <c r="Q819" s="14" t="s">
        <v>3</v>
      </c>
      <c r="R819" s="15" t="s">
        <v>4</v>
      </c>
      <c r="U819" s="39" t="s">
        <v>15</v>
      </c>
      <c r="AC819" s="45">
        <v>0.75</v>
      </c>
      <c r="AD819" s="46">
        <v>1</v>
      </c>
      <c r="AE819" s="47" t="s">
        <v>13</v>
      </c>
      <c r="AF819" s="48" t="s">
        <v>11</v>
      </c>
      <c r="AH819" s="18" t="s">
        <v>10</v>
      </c>
      <c r="AI819" s="3" t="s">
        <v>11</v>
      </c>
    </row>
    <row r="820" spans="2:35" x14ac:dyDescent="0.25">
      <c r="B820" s="62" t="s">
        <v>93</v>
      </c>
      <c r="C820" s="1">
        <v>45110</v>
      </c>
      <c r="D820" s="7"/>
      <c r="E820" s="8"/>
      <c r="F820" s="9">
        <f>E820-D820</f>
        <v>0</v>
      </c>
      <c r="G820" s="42">
        <f>F820*24</f>
        <v>0</v>
      </c>
      <c r="H820" s="7"/>
      <c r="I820" s="8"/>
      <c r="J820" s="9">
        <f>I820-H820</f>
        <v>0</v>
      </c>
      <c r="L820" s="7"/>
      <c r="M820" s="8"/>
      <c r="N820" s="9">
        <f>M820-L820</f>
        <v>0</v>
      </c>
      <c r="P820" s="7"/>
      <c r="Q820" s="8"/>
      <c r="R820" s="9">
        <f>Q820-P820</f>
        <v>0</v>
      </c>
      <c r="U820" s="20">
        <f>F820-J820-N820-R820</f>
        <v>0</v>
      </c>
      <c r="AC820" s="43">
        <f>IF(G820&lt;12.01,0,IF(AND(G820&gt;12,G820&lt;13.01),G820-12,IF(G820&gt;3,1)))</f>
        <v>0</v>
      </c>
      <c r="AD820" s="44">
        <f>MAX(G820-13,0)</f>
        <v>0</v>
      </c>
      <c r="AE820" s="32"/>
      <c r="AF820" s="21"/>
      <c r="AH820" s="25"/>
      <c r="AI820" s="21"/>
    </row>
    <row r="821" spans="2:35" x14ac:dyDescent="0.25">
      <c r="B821" s="63"/>
      <c r="C821" s="1">
        <v>45111</v>
      </c>
      <c r="D821" s="10"/>
      <c r="E821" s="5"/>
      <c r="F821" s="11">
        <f t="shared" ref="F821:F826" si="592">E821-D821</f>
        <v>0</v>
      </c>
      <c r="G821" s="42">
        <f t="shared" ref="G821:G826" si="593">F821*24</f>
        <v>0</v>
      </c>
      <c r="H821" s="10"/>
      <c r="I821" s="5"/>
      <c r="J821" s="11">
        <f t="shared" ref="J821:J826" si="594">I821-H821</f>
        <v>0</v>
      </c>
      <c r="L821" s="10"/>
      <c r="M821" s="5"/>
      <c r="N821" s="11">
        <f>M821-L821</f>
        <v>0</v>
      </c>
      <c r="P821" s="10"/>
      <c r="Q821" s="5"/>
      <c r="R821" s="11">
        <f t="shared" ref="R821:R826" si="595">Q821-P821</f>
        <v>0</v>
      </c>
      <c r="U821" s="20">
        <f t="shared" ref="U821:U826" si="596">F821-J821-N821-R821</f>
        <v>0</v>
      </c>
      <c r="AC821" s="50">
        <f t="shared" ref="AC821:AC826" si="597">IF(G821&lt;12.01,0,IF(AND(G821&gt;12,G821&lt;13.01),G821-12,IF(G821&gt;3,1)))</f>
        <v>0</v>
      </c>
      <c r="AD821" s="49">
        <f t="shared" ref="AD821:AD826" si="598">MAX(G821-13,0)</f>
        <v>0</v>
      </c>
      <c r="AE821" s="29"/>
      <c r="AF821" s="22"/>
      <c r="AH821" s="26"/>
      <c r="AI821" s="22"/>
    </row>
    <row r="822" spans="2:35" x14ac:dyDescent="0.25">
      <c r="B822" s="63"/>
      <c r="C822" s="1">
        <v>45112</v>
      </c>
      <c r="D822" s="10"/>
      <c r="E822" s="5"/>
      <c r="F822" s="11">
        <f t="shared" si="592"/>
        <v>0</v>
      </c>
      <c r="G822" s="42">
        <f t="shared" si="593"/>
        <v>0</v>
      </c>
      <c r="H822" s="10"/>
      <c r="I822" s="5"/>
      <c r="J822" s="11">
        <f t="shared" si="594"/>
        <v>0</v>
      </c>
      <c r="L822" s="10"/>
      <c r="M822" s="5"/>
      <c r="N822" s="24">
        <f t="shared" ref="N822:N826" si="599">M822-L822</f>
        <v>0</v>
      </c>
      <c r="P822" s="10"/>
      <c r="Q822" s="5"/>
      <c r="R822" s="11">
        <f t="shared" si="595"/>
        <v>0</v>
      </c>
      <c r="U822" s="20">
        <f t="shared" si="596"/>
        <v>0</v>
      </c>
      <c r="AC822" s="50">
        <f t="shared" si="597"/>
        <v>0</v>
      </c>
      <c r="AD822" s="49">
        <f t="shared" si="598"/>
        <v>0</v>
      </c>
      <c r="AE822" s="29"/>
      <c r="AF822" s="22"/>
      <c r="AH822" s="26"/>
      <c r="AI822" s="22"/>
    </row>
    <row r="823" spans="2:35" x14ac:dyDescent="0.25">
      <c r="B823" s="63"/>
      <c r="C823" s="1">
        <v>45113</v>
      </c>
      <c r="D823" s="10"/>
      <c r="E823" s="5"/>
      <c r="F823" s="11">
        <f t="shared" si="592"/>
        <v>0</v>
      </c>
      <c r="G823" s="42">
        <f t="shared" si="593"/>
        <v>0</v>
      </c>
      <c r="H823" s="10"/>
      <c r="I823" s="5"/>
      <c r="J823" s="11">
        <f t="shared" si="594"/>
        <v>0</v>
      </c>
      <c r="L823" s="10"/>
      <c r="M823" s="5"/>
      <c r="N823" s="11">
        <f t="shared" si="599"/>
        <v>0</v>
      </c>
      <c r="P823" s="10"/>
      <c r="Q823" s="5"/>
      <c r="R823" s="11">
        <f t="shared" si="595"/>
        <v>0</v>
      </c>
      <c r="U823" s="20">
        <f t="shared" si="596"/>
        <v>0</v>
      </c>
      <c r="AC823" s="50">
        <f t="shared" si="597"/>
        <v>0</v>
      </c>
      <c r="AD823" s="49">
        <f t="shared" si="598"/>
        <v>0</v>
      </c>
      <c r="AE823" s="29"/>
      <c r="AF823" s="22"/>
      <c r="AH823" s="26"/>
      <c r="AI823" s="22"/>
    </row>
    <row r="824" spans="2:35" ht="15.75" thickBot="1" x14ac:dyDescent="0.3">
      <c r="B824" s="63"/>
      <c r="C824" s="1">
        <v>45114</v>
      </c>
      <c r="D824" s="10"/>
      <c r="E824" s="5"/>
      <c r="F824" s="11">
        <f t="shared" si="592"/>
        <v>0</v>
      </c>
      <c r="G824" s="42">
        <f t="shared" si="593"/>
        <v>0</v>
      </c>
      <c r="H824" s="10"/>
      <c r="I824" s="5"/>
      <c r="J824" s="11">
        <f t="shared" si="594"/>
        <v>0</v>
      </c>
      <c r="L824" s="10"/>
      <c r="M824" s="5"/>
      <c r="N824" s="11">
        <f t="shared" si="599"/>
        <v>0</v>
      </c>
      <c r="P824" s="10"/>
      <c r="Q824" s="5"/>
      <c r="R824" s="11">
        <f t="shared" si="595"/>
        <v>0</v>
      </c>
      <c r="U824" s="20">
        <f t="shared" si="596"/>
        <v>0</v>
      </c>
      <c r="AC824" s="50">
        <f t="shared" si="597"/>
        <v>0</v>
      </c>
      <c r="AD824" s="49">
        <f t="shared" si="598"/>
        <v>0</v>
      </c>
      <c r="AE824" s="29"/>
      <c r="AF824" s="22"/>
      <c r="AH824" s="26"/>
      <c r="AI824" s="22"/>
    </row>
    <row r="825" spans="2:35" ht="15.75" thickBot="1" x14ac:dyDescent="0.3">
      <c r="B825" s="63"/>
      <c r="C825" s="1">
        <v>45115</v>
      </c>
      <c r="D825" s="10"/>
      <c r="E825" s="5"/>
      <c r="F825" s="24">
        <f t="shared" si="592"/>
        <v>0</v>
      </c>
      <c r="G825" s="42">
        <f t="shared" si="593"/>
        <v>0</v>
      </c>
      <c r="H825" s="10"/>
      <c r="I825" s="5"/>
      <c r="J825" s="11">
        <f t="shared" si="594"/>
        <v>0</v>
      </c>
      <c r="L825" s="10"/>
      <c r="M825" s="5"/>
      <c r="N825" s="11">
        <f t="shared" si="599"/>
        <v>0</v>
      </c>
      <c r="P825" s="10"/>
      <c r="Q825" s="5"/>
      <c r="R825" s="11">
        <f t="shared" si="595"/>
        <v>0</v>
      </c>
      <c r="U825" s="20">
        <f t="shared" si="596"/>
        <v>0</v>
      </c>
      <c r="X825" s="65" t="s">
        <v>14</v>
      </c>
      <c r="Y825" s="66"/>
      <c r="Z825" s="66"/>
      <c r="AA825" s="67"/>
      <c r="AC825" s="50">
        <f t="shared" si="597"/>
        <v>0</v>
      </c>
      <c r="AD825" s="49">
        <f t="shared" si="598"/>
        <v>0</v>
      </c>
      <c r="AE825" s="29"/>
      <c r="AF825" s="22"/>
      <c r="AH825" s="26"/>
      <c r="AI825" s="22"/>
    </row>
    <row r="826" spans="2:35" ht="15.75" thickBot="1" x14ac:dyDescent="0.3">
      <c r="B826" s="64"/>
      <c r="C826" s="53">
        <v>45116</v>
      </c>
      <c r="D826" s="12"/>
      <c r="E826" s="6"/>
      <c r="F826" s="13">
        <f t="shared" si="592"/>
        <v>0</v>
      </c>
      <c r="G826" s="42">
        <f t="shared" si="593"/>
        <v>0</v>
      </c>
      <c r="H826" s="12"/>
      <c r="I826" s="6"/>
      <c r="J826" s="13">
        <f t="shared" si="594"/>
        <v>0</v>
      </c>
      <c r="L826" s="12"/>
      <c r="M826" s="6"/>
      <c r="N826" s="13">
        <f t="shared" si="599"/>
        <v>0</v>
      </c>
      <c r="P826" s="12"/>
      <c r="Q826" s="6"/>
      <c r="R826" s="13">
        <f t="shared" si="595"/>
        <v>0</v>
      </c>
      <c r="U826" s="20">
        <f t="shared" si="596"/>
        <v>0</v>
      </c>
      <c r="V826" s="37" t="s">
        <v>16</v>
      </c>
      <c r="X826" s="19">
        <v>1.25</v>
      </c>
      <c r="Y826" s="30">
        <v>1.5</v>
      </c>
      <c r="Z826" s="31" t="s">
        <v>13</v>
      </c>
      <c r="AA826" s="15" t="s">
        <v>11</v>
      </c>
      <c r="AC826" s="51">
        <f t="shared" si="597"/>
        <v>0</v>
      </c>
      <c r="AD826" s="52">
        <f t="shared" si="598"/>
        <v>0</v>
      </c>
      <c r="AE826" s="33"/>
      <c r="AF826" s="34"/>
      <c r="AH826" s="27"/>
      <c r="AI826" s="23"/>
    </row>
    <row r="827" spans="2:35" ht="15.75" thickBot="1" x14ac:dyDescent="0.3">
      <c r="T827" s="17" t="s">
        <v>12</v>
      </c>
      <c r="U827" s="28">
        <v>1.4583333333333333</v>
      </c>
      <c r="V827" s="38">
        <f>U827*24</f>
        <v>35</v>
      </c>
      <c r="X827" s="41">
        <f>IF(V827&lt;35.01,0,IF(AND(V827&gt;35,V827&lt;43.01),V827-35,IF(V827&gt;43,8)))</f>
        <v>0</v>
      </c>
      <c r="Y827" s="40">
        <f>MAX(V827-43,0)</f>
        <v>0</v>
      </c>
      <c r="Z827" s="35">
        <v>12.22</v>
      </c>
      <c r="AA827" s="36"/>
    </row>
    <row r="828" spans="2:35" ht="15.75" thickBot="1" x14ac:dyDescent="0.3"/>
    <row r="829" spans="2:35" ht="15.75" thickBot="1" x14ac:dyDescent="0.3">
      <c r="C829" s="60" t="s">
        <v>1</v>
      </c>
      <c r="D829" s="61"/>
      <c r="E829" s="61"/>
      <c r="F829" s="68"/>
      <c r="H829" s="60" t="s">
        <v>6</v>
      </c>
      <c r="I829" s="61"/>
      <c r="J829" s="68"/>
      <c r="L829" s="60" t="s">
        <v>7</v>
      </c>
      <c r="M829" s="61"/>
      <c r="N829" s="68"/>
      <c r="P829" s="60" t="s">
        <v>7</v>
      </c>
      <c r="Q829" s="61"/>
      <c r="R829" s="68"/>
      <c r="U829" s="17" t="s">
        <v>8</v>
      </c>
      <c r="AC829" s="60" t="s">
        <v>17</v>
      </c>
      <c r="AD829" s="61"/>
      <c r="AE829" s="61"/>
      <c r="AF829" s="68"/>
      <c r="AH829" s="60" t="s">
        <v>9</v>
      </c>
      <c r="AI829" s="68"/>
    </row>
    <row r="830" spans="2:35" ht="15.75" thickBot="1" x14ac:dyDescent="0.3">
      <c r="C830" s="4" t="s">
        <v>0</v>
      </c>
      <c r="D830" s="14" t="s">
        <v>2</v>
      </c>
      <c r="E830" s="14" t="s">
        <v>3</v>
      </c>
      <c r="F830" s="15" t="s">
        <v>4</v>
      </c>
      <c r="H830" s="16" t="s">
        <v>2</v>
      </c>
      <c r="I830" s="14" t="s">
        <v>3</v>
      </c>
      <c r="J830" s="15" t="s">
        <v>4</v>
      </c>
      <c r="L830" s="16" t="s">
        <v>2</v>
      </c>
      <c r="M830" s="14" t="s">
        <v>3</v>
      </c>
      <c r="N830" s="15" t="s">
        <v>4</v>
      </c>
      <c r="P830" s="16" t="s">
        <v>2</v>
      </c>
      <c r="Q830" s="14" t="s">
        <v>3</v>
      </c>
      <c r="R830" s="15" t="s">
        <v>4</v>
      </c>
      <c r="U830" s="39" t="s">
        <v>15</v>
      </c>
      <c r="AC830" s="45">
        <v>0.75</v>
      </c>
      <c r="AD830" s="46">
        <v>1</v>
      </c>
      <c r="AE830" s="47" t="s">
        <v>13</v>
      </c>
      <c r="AF830" s="48" t="s">
        <v>11</v>
      </c>
      <c r="AH830" s="18" t="s">
        <v>10</v>
      </c>
      <c r="AI830" s="3" t="s">
        <v>11</v>
      </c>
    </row>
    <row r="831" spans="2:35" x14ac:dyDescent="0.25">
      <c r="B831" s="62" t="s">
        <v>94</v>
      </c>
      <c r="C831" s="1">
        <v>45117</v>
      </c>
      <c r="D831" s="7"/>
      <c r="E831" s="8"/>
      <c r="F831" s="9">
        <f>E831-D831</f>
        <v>0</v>
      </c>
      <c r="G831" s="42">
        <f>F831*24</f>
        <v>0</v>
      </c>
      <c r="H831" s="7"/>
      <c r="I831" s="8"/>
      <c r="J831" s="9">
        <f>I831-H831</f>
        <v>0</v>
      </c>
      <c r="L831" s="7"/>
      <c r="M831" s="8"/>
      <c r="N831" s="9">
        <f>M831-L831</f>
        <v>0</v>
      </c>
      <c r="P831" s="7"/>
      <c r="Q831" s="8"/>
      <c r="R831" s="9">
        <f>Q831-P831</f>
        <v>0</v>
      </c>
      <c r="U831" s="20">
        <f>F831-J831-N831-R831</f>
        <v>0</v>
      </c>
      <c r="AC831" s="43">
        <f>IF(G831&lt;12.01,0,IF(AND(G831&gt;12,G831&lt;13.01),G831-12,IF(G831&gt;3,1)))</f>
        <v>0</v>
      </c>
      <c r="AD831" s="44">
        <f>MAX(G831-13,0)</f>
        <v>0</v>
      </c>
      <c r="AE831" s="32"/>
      <c r="AF831" s="21"/>
      <c r="AH831" s="25"/>
      <c r="AI831" s="21"/>
    </row>
    <row r="832" spans="2:35" x14ac:dyDescent="0.25">
      <c r="B832" s="63"/>
      <c r="C832" s="1">
        <v>45118</v>
      </c>
      <c r="D832" s="10"/>
      <c r="E832" s="5"/>
      <c r="F832" s="11">
        <f t="shared" ref="F832:F837" si="600">E832-D832</f>
        <v>0</v>
      </c>
      <c r="G832" s="42">
        <f t="shared" ref="G832:G837" si="601">F832*24</f>
        <v>0</v>
      </c>
      <c r="H832" s="10"/>
      <c r="I832" s="5"/>
      <c r="J832" s="11">
        <f t="shared" ref="J832:J837" si="602">I832-H832</f>
        <v>0</v>
      </c>
      <c r="L832" s="10"/>
      <c r="M832" s="5"/>
      <c r="N832" s="11">
        <f>M832-L832</f>
        <v>0</v>
      </c>
      <c r="P832" s="10"/>
      <c r="Q832" s="5"/>
      <c r="R832" s="11">
        <f t="shared" ref="R832:R837" si="603">Q832-P832</f>
        <v>0</v>
      </c>
      <c r="U832" s="20">
        <f t="shared" ref="U832:U837" si="604">F832-J832-N832-R832</f>
        <v>0</v>
      </c>
      <c r="AC832" s="50">
        <f t="shared" ref="AC832:AC837" si="605">IF(G832&lt;12.01,0,IF(AND(G832&gt;12,G832&lt;13.01),G832-12,IF(G832&gt;3,1)))</f>
        <v>0</v>
      </c>
      <c r="AD832" s="49">
        <f t="shared" ref="AD832:AD837" si="606">MAX(G832-13,0)</f>
        <v>0</v>
      </c>
      <c r="AE832" s="29"/>
      <c r="AF832" s="22"/>
      <c r="AH832" s="26"/>
      <c r="AI832" s="22"/>
    </row>
    <row r="833" spans="2:35" x14ac:dyDescent="0.25">
      <c r="B833" s="63"/>
      <c r="C833" s="1">
        <v>45119</v>
      </c>
      <c r="D833" s="10"/>
      <c r="E833" s="5"/>
      <c r="F833" s="11">
        <f t="shared" si="600"/>
        <v>0</v>
      </c>
      <c r="G833" s="42">
        <f t="shared" si="601"/>
        <v>0</v>
      </c>
      <c r="H833" s="10"/>
      <c r="I833" s="5"/>
      <c r="J833" s="11">
        <f t="shared" si="602"/>
        <v>0</v>
      </c>
      <c r="L833" s="10"/>
      <c r="M833" s="5"/>
      <c r="N833" s="24">
        <f t="shared" ref="N833:N837" si="607">M833-L833</f>
        <v>0</v>
      </c>
      <c r="P833" s="10"/>
      <c r="Q833" s="5"/>
      <c r="R833" s="11">
        <f t="shared" si="603"/>
        <v>0</v>
      </c>
      <c r="U833" s="20">
        <f t="shared" si="604"/>
        <v>0</v>
      </c>
      <c r="AC833" s="50">
        <f t="shared" si="605"/>
        <v>0</v>
      </c>
      <c r="AD833" s="49">
        <f t="shared" si="606"/>
        <v>0</v>
      </c>
      <c r="AE833" s="29"/>
      <c r="AF833" s="22"/>
      <c r="AH833" s="26"/>
      <c r="AI833" s="22"/>
    </row>
    <row r="834" spans="2:35" x14ac:dyDescent="0.25">
      <c r="B834" s="63"/>
      <c r="C834" s="1">
        <v>45120</v>
      </c>
      <c r="D834" s="10"/>
      <c r="E834" s="5"/>
      <c r="F834" s="11">
        <f t="shared" si="600"/>
        <v>0</v>
      </c>
      <c r="G834" s="42">
        <f t="shared" si="601"/>
        <v>0</v>
      </c>
      <c r="H834" s="10"/>
      <c r="I834" s="5"/>
      <c r="J834" s="11">
        <f t="shared" si="602"/>
        <v>0</v>
      </c>
      <c r="L834" s="10"/>
      <c r="M834" s="5"/>
      <c r="N834" s="11">
        <f t="shared" si="607"/>
        <v>0</v>
      </c>
      <c r="P834" s="10"/>
      <c r="Q834" s="5"/>
      <c r="R834" s="11">
        <f t="shared" si="603"/>
        <v>0</v>
      </c>
      <c r="U834" s="20">
        <f t="shared" si="604"/>
        <v>0</v>
      </c>
      <c r="AC834" s="50">
        <f t="shared" si="605"/>
        <v>0</v>
      </c>
      <c r="AD834" s="49">
        <f t="shared" si="606"/>
        <v>0</v>
      </c>
      <c r="AE834" s="29"/>
      <c r="AF834" s="22"/>
      <c r="AH834" s="26"/>
      <c r="AI834" s="22"/>
    </row>
    <row r="835" spans="2:35" ht="15.75" thickBot="1" x14ac:dyDescent="0.3">
      <c r="B835" s="63"/>
      <c r="C835" s="1">
        <v>45121</v>
      </c>
      <c r="D835" s="10"/>
      <c r="E835" s="5"/>
      <c r="F835" s="11">
        <f t="shared" si="600"/>
        <v>0</v>
      </c>
      <c r="G835" s="42">
        <f t="shared" si="601"/>
        <v>0</v>
      </c>
      <c r="H835" s="10"/>
      <c r="I835" s="5"/>
      <c r="J835" s="11">
        <f t="shared" si="602"/>
        <v>0</v>
      </c>
      <c r="L835" s="10"/>
      <c r="M835" s="5"/>
      <c r="N835" s="11">
        <f t="shared" si="607"/>
        <v>0</v>
      </c>
      <c r="P835" s="10"/>
      <c r="Q835" s="5"/>
      <c r="R835" s="11">
        <f t="shared" si="603"/>
        <v>0</v>
      </c>
      <c r="U835" s="20">
        <f t="shared" si="604"/>
        <v>0</v>
      </c>
      <c r="AC835" s="50">
        <f t="shared" si="605"/>
        <v>0</v>
      </c>
      <c r="AD835" s="49">
        <f t="shared" si="606"/>
        <v>0</v>
      </c>
      <c r="AE835" s="29"/>
      <c r="AF835" s="22"/>
      <c r="AH835" s="26"/>
      <c r="AI835" s="22"/>
    </row>
    <row r="836" spans="2:35" ht="15.75" thickBot="1" x14ac:dyDescent="0.3">
      <c r="B836" s="63"/>
      <c r="C836" s="1">
        <v>45122</v>
      </c>
      <c r="D836" s="10"/>
      <c r="E836" s="5"/>
      <c r="F836" s="24">
        <f t="shared" si="600"/>
        <v>0</v>
      </c>
      <c r="G836" s="42">
        <f t="shared" si="601"/>
        <v>0</v>
      </c>
      <c r="H836" s="10"/>
      <c r="I836" s="5"/>
      <c r="J836" s="11">
        <f t="shared" si="602"/>
        <v>0</v>
      </c>
      <c r="L836" s="10"/>
      <c r="M836" s="5"/>
      <c r="N836" s="11">
        <f t="shared" si="607"/>
        <v>0</v>
      </c>
      <c r="P836" s="10"/>
      <c r="Q836" s="5"/>
      <c r="R836" s="11">
        <f t="shared" si="603"/>
        <v>0</v>
      </c>
      <c r="U836" s="20">
        <f t="shared" si="604"/>
        <v>0</v>
      </c>
      <c r="X836" s="65" t="s">
        <v>14</v>
      </c>
      <c r="Y836" s="66"/>
      <c r="Z836" s="66"/>
      <c r="AA836" s="67"/>
      <c r="AC836" s="50">
        <f t="shared" si="605"/>
        <v>0</v>
      </c>
      <c r="AD836" s="49">
        <f t="shared" si="606"/>
        <v>0</v>
      </c>
      <c r="AE836" s="29"/>
      <c r="AF836" s="22"/>
      <c r="AH836" s="26"/>
      <c r="AI836" s="22"/>
    </row>
    <row r="837" spans="2:35" ht="15.75" thickBot="1" x14ac:dyDescent="0.3">
      <c r="B837" s="64"/>
      <c r="C837" s="53">
        <v>45123</v>
      </c>
      <c r="D837" s="12"/>
      <c r="E837" s="6"/>
      <c r="F837" s="13">
        <f t="shared" si="600"/>
        <v>0</v>
      </c>
      <c r="G837" s="42">
        <f t="shared" si="601"/>
        <v>0</v>
      </c>
      <c r="H837" s="12"/>
      <c r="I837" s="6"/>
      <c r="J837" s="13">
        <f t="shared" si="602"/>
        <v>0</v>
      </c>
      <c r="L837" s="12"/>
      <c r="M837" s="6"/>
      <c r="N837" s="13">
        <f t="shared" si="607"/>
        <v>0</v>
      </c>
      <c r="P837" s="12"/>
      <c r="Q837" s="6"/>
      <c r="R837" s="13">
        <f t="shared" si="603"/>
        <v>0</v>
      </c>
      <c r="U837" s="20">
        <f t="shared" si="604"/>
        <v>0</v>
      </c>
      <c r="V837" s="37" t="s">
        <v>16</v>
      </c>
      <c r="X837" s="19">
        <v>1.25</v>
      </c>
      <c r="Y837" s="30">
        <v>1.5</v>
      </c>
      <c r="Z837" s="31" t="s">
        <v>13</v>
      </c>
      <c r="AA837" s="15" t="s">
        <v>11</v>
      </c>
      <c r="AC837" s="51">
        <f t="shared" si="605"/>
        <v>0</v>
      </c>
      <c r="AD837" s="52">
        <f t="shared" si="606"/>
        <v>0</v>
      </c>
      <c r="AE837" s="33"/>
      <c r="AF837" s="34"/>
      <c r="AH837" s="27"/>
      <c r="AI837" s="23"/>
    </row>
    <row r="838" spans="2:35" ht="15.75" thickBot="1" x14ac:dyDescent="0.3">
      <c r="T838" s="17" t="s">
        <v>12</v>
      </c>
      <c r="U838" s="28">
        <v>1.4583333333333333</v>
      </c>
      <c r="V838" s="38">
        <f>U838*24</f>
        <v>35</v>
      </c>
      <c r="X838" s="41">
        <f>IF(V838&lt;35.01,0,IF(AND(V838&gt;35,V838&lt;43.01),V838-35,IF(V838&gt;43,8)))</f>
        <v>0</v>
      </c>
      <c r="Y838" s="40">
        <f>MAX(V838-43,0)</f>
        <v>0</v>
      </c>
      <c r="Z838" s="35">
        <v>12.22</v>
      </c>
      <c r="AA838" s="36"/>
    </row>
    <row r="839" spans="2:35" ht="15.75" thickBot="1" x14ac:dyDescent="0.3"/>
    <row r="840" spans="2:35" ht="15.75" thickBot="1" x14ac:dyDescent="0.3">
      <c r="C840" s="60" t="s">
        <v>1</v>
      </c>
      <c r="D840" s="61"/>
      <c r="E840" s="61"/>
      <c r="F840" s="68"/>
      <c r="H840" s="60" t="s">
        <v>6</v>
      </c>
      <c r="I840" s="61"/>
      <c r="J840" s="68"/>
      <c r="L840" s="60" t="s">
        <v>7</v>
      </c>
      <c r="M840" s="61"/>
      <c r="N840" s="68"/>
      <c r="P840" s="60" t="s">
        <v>7</v>
      </c>
      <c r="Q840" s="61"/>
      <c r="R840" s="68"/>
      <c r="U840" s="17" t="s">
        <v>8</v>
      </c>
      <c r="AC840" s="60" t="s">
        <v>17</v>
      </c>
      <c r="AD840" s="61"/>
      <c r="AE840" s="61"/>
      <c r="AF840" s="68"/>
      <c r="AH840" s="60" t="s">
        <v>9</v>
      </c>
      <c r="AI840" s="68"/>
    </row>
    <row r="841" spans="2:35" ht="15.75" thickBot="1" x14ac:dyDescent="0.3">
      <c r="C841" s="4" t="s">
        <v>0</v>
      </c>
      <c r="D841" s="14" t="s">
        <v>2</v>
      </c>
      <c r="E841" s="14" t="s">
        <v>3</v>
      </c>
      <c r="F841" s="15" t="s">
        <v>4</v>
      </c>
      <c r="H841" s="16" t="s">
        <v>2</v>
      </c>
      <c r="I841" s="14" t="s">
        <v>3</v>
      </c>
      <c r="J841" s="15" t="s">
        <v>4</v>
      </c>
      <c r="L841" s="16" t="s">
        <v>2</v>
      </c>
      <c r="M841" s="14" t="s">
        <v>3</v>
      </c>
      <c r="N841" s="15" t="s">
        <v>4</v>
      </c>
      <c r="P841" s="16" t="s">
        <v>2</v>
      </c>
      <c r="Q841" s="14" t="s">
        <v>3</v>
      </c>
      <c r="R841" s="15" t="s">
        <v>4</v>
      </c>
      <c r="U841" s="39" t="s">
        <v>15</v>
      </c>
      <c r="AC841" s="45">
        <v>0.75</v>
      </c>
      <c r="AD841" s="46">
        <v>1</v>
      </c>
      <c r="AE841" s="47" t="s">
        <v>13</v>
      </c>
      <c r="AF841" s="48" t="s">
        <v>11</v>
      </c>
      <c r="AH841" s="18" t="s">
        <v>10</v>
      </c>
      <c r="AI841" s="3" t="s">
        <v>11</v>
      </c>
    </row>
    <row r="842" spans="2:35" x14ac:dyDescent="0.25">
      <c r="B842" s="62" t="s">
        <v>95</v>
      </c>
      <c r="C842" s="1">
        <v>45124</v>
      </c>
      <c r="D842" s="7">
        <v>0.39583333333333331</v>
      </c>
      <c r="E842" s="8">
        <v>0.6875</v>
      </c>
      <c r="F842" s="9">
        <f>E842-D842</f>
        <v>0.29166666666666669</v>
      </c>
      <c r="G842" s="42">
        <f>F842*24</f>
        <v>7</v>
      </c>
      <c r="H842" s="7"/>
      <c r="I842" s="8"/>
      <c r="J842" s="9">
        <f>I842-H842</f>
        <v>0</v>
      </c>
      <c r="L842" s="7">
        <v>0.45833333333333331</v>
      </c>
      <c r="M842" s="8">
        <v>0.47222222222222221</v>
      </c>
      <c r="N842" s="9">
        <f>M842-L842</f>
        <v>1.3888888888888895E-2</v>
      </c>
      <c r="P842" s="7"/>
      <c r="Q842" s="8"/>
      <c r="R842" s="9">
        <f>Q842-P842</f>
        <v>0</v>
      </c>
      <c r="U842" s="20">
        <f>F842-J842-N842-R842</f>
        <v>0.27777777777777779</v>
      </c>
      <c r="AC842" s="43">
        <f>IF(G842&lt;12.01,0,IF(AND(G842&gt;12,G842&lt;13.01),G842-12,IF(G842&gt;3,1)))</f>
        <v>0</v>
      </c>
      <c r="AD842" s="44">
        <f>MAX(G842-13,0)</f>
        <v>0</v>
      </c>
      <c r="AE842" s="32"/>
      <c r="AF842" s="21"/>
      <c r="AH842" s="25"/>
      <c r="AI842" s="21"/>
    </row>
    <row r="843" spans="2:35" x14ac:dyDescent="0.25">
      <c r="B843" s="63"/>
      <c r="C843" s="1">
        <v>45125</v>
      </c>
      <c r="D843" s="10">
        <v>0.53125</v>
      </c>
      <c r="E843" s="5">
        <v>0.83333333333333337</v>
      </c>
      <c r="F843" s="11">
        <f t="shared" ref="F843:F848" si="608">E843-D843</f>
        <v>0.30208333333333337</v>
      </c>
      <c r="G843" s="42">
        <f t="shared" ref="G843:G848" si="609">F843*24</f>
        <v>7.2500000000000009</v>
      </c>
      <c r="H843" s="10"/>
      <c r="I843" s="5"/>
      <c r="J843" s="11">
        <f t="shared" ref="J843:J848" si="610">I843-H843</f>
        <v>0</v>
      </c>
      <c r="L843" s="10">
        <v>0.80555555555555558</v>
      </c>
      <c r="M843" s="5">
        <v>0.81944444444444442</v>
      </c>
      <c r="N843" s="11">
        <f>M843-L843</f>
        <v>1.388888888888884E-2</v>
      </c>
      <c r="P843" s="10"/>
      <c r="Q843" s="5"/>
      <c r="R843" s="11">
        <f t="shared" ref="R843:R848" si="611">Q843-P843</f>
        <v>0</v>
      </c>
      <c r="U843" s="20">
        <f t="shared" ref="U843:U848" si="612">F843-J843-N843-R843</f>
        <v>0.28819444444444453</v>
      </c>
      <c r="AC843" s="50">
        <f t="shared" ref="AC843:AC848" si="613">IF(G843&lt;12.01,0,IF(AND(G843&gt;12,G843&lt;13.01),G843-12,IF(G843&gt;3,1)))</f>
        <v>0</v>
      </c>
      <c r="AD843" s="49">
        <f t="shared" ref="AD843:AD848" si="614">MAX(G843-13,0)</f>
        <v>0</v>
      </c>
      <c r="AE843" s="29"/>
      <c r="AF843" s="22"/>
      <c r="AH843" s="26"/>
      <c r="AI843" s="22"/>
    </row>
    <row r="844" spans="2:35" x14ac:dyDescent="0.25">
      <c r="B844" s="63"/>
      <c r="C844" s="1">
        <v>45126</v>
      </c>
      <c r="D844" s="10"/>
      <c r="E844" s="5"/>
      <c r="F844" s="11">
        <f t="shared" si="608"/>
        <v>0</v>
      </c>
      <c r="G844" s="42">
        <f t="shared" si="609"/>
        <v>0</v>
      </c>
      <c r="H844" s="10"/>
      <c r="I844" s="5"/>
      <c r="J844" s="11">
        <f t="shared" si="610"/>
        <v>0</v>
      </c>
      <c r="L844" s="10"/>
      <c r="M844" s="5"/>
      <c r="N844" s="24">
        <f t="shared" ref="N844:N848" si="615">M844-L844</f>
        <v>0</v>
      </c>
      <c r="P844" s="10"/>
      <c r="Q844" s="5"/>
      <c r="R844" s="11">
        <f t="shared" si="611"/>
        <v>0</v>
      </c>
      <c r="U844" s="20">
        <f t="shared" si="612"/>
        <v>0</v>
      </c>
      <c r="AC844" s="50">
        <f t="shared" si="613"/>
        <v>0</v>
      </c>
      <c r="AD844" s="49">
        <f t="shared" si="614"/>
        <v>0</v>
      </c>
      <c r="AE844" s="29"/>
      <c r="AF844" s="22"/>
      <c r="AH844" s="26"/>
      <c r="AI844" s="22"/>
    </row>
    <row r="845" spans="2:35" x14ac:dyDescent="0.25">
      <c r="B845" s="63"/>
      <c r="C845" s="1">
        <v>45127</v>
      </c>
      <c r="D845" s="10">
        <v>0.23958333333333334</v>
      </c>
      <c r="E845" s="5">
        <v>0.57291666666666663</v>
      </c>
      <c r="F845" s="11">
        <f t="shared" si="608"/>
        <v>0.33333333333333326</v>
      </c>
      <c r="G845" s="42">
        <f t="shared" si="609"/>
        <v>7.9999999999999982</v>
      </c>
      <c r="H845" s="10"/>
      <c r="I845" s="5"/>
      <c r="J845" s="11">
        <f t="shared" si="610"/>
        <v>0</v>
      </c>
      <c r="L845" s="10">
        <v>0.39583333333333331</v>
      </c>
      <c r="M845" s="5">
        <v>0.40972222222222221</v>
      </c>
      <c r="N845" s="11">
        <f t="shared" si="615"/>
        <v>1.3888888888888895E-2</v>
      </c>
      <c r="P845" s="10"/>
      <c r="Q845" s="5"/>
      <c r="R845" s="11">
        <f t="shared" si="611"/>
        <v>0</v>
      </c>
      <c r="U845" s="20">
        <f t="shared" si="612"/>
        <v>0.31944444444444436</v>
      </c>
      <c r="AC845" s="50">
        <f t="shared" si="613"/>
        <v>0</v>
      </c>
      <c r="AD845" s="49">
        <f t="shared" si="614"/>
        <v>0</v>
      </c>
      <c r="AE845" s="29"/>
      <c r="AF845" s="22"/>
      <c r="AH845" s="26"/>
      <c r="AI845" s="22"/>
    </row>
    <row r="846" spans="2:35" ht="15.75" thickBot="1" x14ac:dyDescent="0.3">
      <c r="B846" s="63"/>
      <c r="C846" s="1">
        <v>45128</v>
      </c>
      <c r="D846" s="10">
        <v>0.34375</v>
      </c>
      <c r="E846" s="5">
        <v>0.76041666666666663</v>
      </c>
      <c r="F846" s="11">
        <f t="shared" si="608"/>
        <v>0.41666666666666663</v>
      </c>
      <c r="G846" s="42">
        <f t="shared" si="609"/>
        <v>10</v>
      </c>
      <c r="H846" s="10">
        <v>0.46875</v>
      </c>
      <c r="I846" s="5">
        <v>0.51736111111111116</v>
      </c>
      <c r="J846" s="11">
        <f t="shared" si="610"/>
        <v>4.861111111111116E-2</v>
      </c>
      <c r="L846" s="10">
        <v>0.625</v>
      </c>
      <c r="M846" s="5">
        <v>0.63888888888888884</v>
      </c>
      <c r="N846" s="11">
        <f t="shared" si="615"/>
        <v>1.388888888888884E-2</v>
      </c>
      <c r="P846" s="10"/>
      <c r="Q846" s="5"/>
      <c r="R846" s="11">
        <f t="shared" si="611"/>
        <v>0</v>
      </c>
      <c r="U846" s="20">
        <f t="shared" si="612"/>
        <v>0.35416666666666663</v>
      </c>
      <c r="AC846" s="50">
        <f t="shared" si="613"/>
        <v>0</v>
      </c>
      <c r="AD846" s="49">
        <f t="shared" si="614"/>
        <v>0</v>
      </c>
      <c r="AE846" s="29"/>
      <c r="AF846" s="22"/>
      <c r="AH846" s="26"/>
      <c r="AI846" s="22"/>
    </row>
    <row r="847" spans="2:35" ht="15.75" thickBot="1" x14ac:dyDescent="0.3">
      <c r="B847" s="63"/>
      <c r="C847" s="1">
        <v>45129</v>
      </c>
      <c r="D847" s="10">
        <v>0.5</v>
      </c>
      <c r="E847" s="5">
        <v>0.78125</v>
      </c>
      <c r="F847" s="24">
        <f t="shared" si="608"/>
        <v>0.28125</v>
      </c>
      <c r="G847" s="42">
        <f t="shared" si="609"/>
        <v>6.75</v>
      </c>
      <c r="H847" s="10"/>
      <c r="I847" s="5"/>
      <c r="J847" s="11">
        <f t="shared" si="610"/>
        <v>0</v>
      </c>
      <c r="L847" s="10">
        <v>0.625</v>
      </c>
      <c r="M847" s="5">
        <v>0.63888888888888884</v>
      </c>
      <c r="N847" s="11">
        <f t="shared" si="615"/>
        <v>1.388888888888884E-2</v>
      </c>
      <c r="P847" s="10"/>
      <c r="Q847" s="5"/>
      <c r="R847" s="11">
        <f t="shared" si="611"/>
        <v>0</v>
      </c>
      <c r="U847" s="20">
        <f t="shared" si="612"/>
        <v>0.26736111111111116</v>
      </c>
      <c r="X847" s="65" t="s">
        <v>14</v>
      </c>
      <c r="Y847" s="66"/>
      <c r="Z847" s="66"/>
      <c r="AA847" s="67"/>
      <c r="AC847" s="50">
        <f t="shared" si="613"/>
        <v>0</v>
      </c>
      <c r="AD847" s="49">
        <f t="shared" si="614"/>
        <v>0</v>
      </c>
      <c r="AE847" s="29"/>
      <c r="AF847" s="22"/>
      <c r="AH847" s="26"/>
      <c r="AI847" s="22"/>
    </row>
    <row r="848" spans="2:35" ht="15.75" thickBot="1" x14ac:dyDescent="0.3">
      <c r="B848" s="64"/>
      <c r="C848" s="53">
        <v>45130</v>
      </c>
      <c r="D848" s="12"/>
      <c r="E848" s="6"/>
      <c r="F848" s="13">
        <f t="shared" si="608"/>
        <v>0</v>
      </c>
      <c r="G848" s="42">
        <f t="shared" si="609"/>
        <v>0</v>
      </c>
      <c r="H848" s="12"/>
      <c r="I848" s="6"/>
      <c r="J848" s="13">
        <f t="shared" si="610"/>
        <v>0</v>
      </c>
      <c r="L848" s="12"/>
      <c r="M848" s="6"/>
      <c r="N848" s="13">
        <f t="shared" si="615"/>
        <v>0</v>
      </c>
      <c r="P848" s="12"/>
      <c r="Q848" s="6"/>
      <c r="R848" s="13">
        <f t="shared" si="611"/>
        <v>0</v>
      </c>
      <c r="U848" s="20">
        <f t="shared" si="612"/>
        <v>0</v>
      </c>
      <c r="V848" s="37" t="s">
        <v>16</v>
      </c>
      <c r="X848" s="19">
        <v>1.25</v>
      </c>
      <c r="Y848" s="30">
        <v>1.5</v>
      </c>
      <c r="Z848" s="31" t="s">
        <v>13</v>
      </c>
      <c r="AA848" s="15" t="s">
        <v>11</v>
      </c>
      <c r="AC848" s="51">
        <f t="shared" si="613"/>
        <v>0</v>
      </c>
      <c r="AD848" s="52">
        <f t="shared" si="614"/>
        <v>0</v>
      </c>
      <c r="AE848" s="33"/>
      <c r="AF848" s="34"/>
      <c r="AH848" s="27"/>
      <c r="AI848" s="23"/>
    </row>
    <row r="849" spans="2:35" ht="15.75" thickBot="1" x14ac:dyDescent="0.3">
      <c r="T849" s="17" t="s">
        <v>12</v>
      </c>
      <c r="U849" s="28">
        <f>U842+U843+U844+U845+U846+U847+U848</f>
        <v>1.5069444444444446</v>
      </c>
      <c r="V849" s="38">
        <f>U849*24</f>
        <v>36.166666666666671</v>
      </c>
      <c r="X849" s="41">
        <f>IF(V849&lt;35.01,0,IF(AND(V849&gt;35,V849&lt;43.01),V849-35,IF(V849&gt;43,8)))</f>
        <v>1.1666666666666714</v>
      </c>
      <c r="Y849" s="40">
        <f>MAX(V849-43,0)</f>
        <v>0</v>
      </c>
      <c r="Z849" s="35">
        <v>12.22</v>
      </c>
      <c r="AA849" s="36"/>
    </row>
    <row r="850" spans="2:35" ht="15.75" thickBot="1" x14ac:dyDescent="0.3"/>
    <row r="851" spans="2:35" ht="15.75" thickBot="1" x14ac:dyDescent="0.3">
      <c r="C851" s="60" t="s">
        <v>1</v>
      </c>
      <c r="D851" s="61"/>
      <c r="E851" s="61"/>
      <c r="F851" s="68"/>
      <c r="H851" s="60" t="s">
        <v>6</v>
      </c>
      <c r="I851" s="61"/>
      <c r="J851" s="68"/>
      <c r="L851" s="60" t="s">
        <v>7</v>
      </c>
      <c r="M851" s="61"/>
      <c r="N851" s="68"/>
      <c r="P851" s="60" t="s">
        <v>7</v>
      </c>
      <c r="Q851" s="61"/>
      <c r="R851" s="68"/>
      <c r="U851" s="17" t="s">
        <v>8</v>
      </c>
      <c r="AC851" s="60" t="s">
        <v>17</v>
      </c>
      <c r="AD851" s="61"/>
      <c r="AE851" s="61"/>
      <c r="AF851" s="68"/>
      <c r="AH851" s="60" t="s">
        <v>9</v>
      </c>
      <c r="AI851" s="68"/>
    </row>
    <row r="852" spans="2:35" ht="15.75" thickBot="1" x14ac:dyDescent="0.3">
      <c r="C852" s="4" t="s">
        <v>0</v>
      </c>
      <c r="D852" s="14" t="s">
        <v>2</v>
      </c>
      <c r="E852" s="14" t="s">
        <v>3</v>
      </c>
      <c r="F852" s="15" t="s">
        <v>4</v>
      </c>
      <c r="H852" s="16" t="s">
        <v>2</v>
      </c>
      <c r="I852" s="14" t="s">
        <v>3</v>
      </c>
      <c r="J852" s="15" t="s">
        <v>4</v>
      </c>
      <c r="L852" s="16" t="s">
        <v>2</v>
      </c>
      <c r="M852" s="14" t="s">
        <v>3</v>
      </c>
      <c r="N852" s="15" t="s">
        <v>4</v>
      </c>
      <c r="P852" s="16" t="s">
        <v>2</v>
      </c>
      <c r="Q852" s="14" t="s">
        <v>3</v>
      </c>
      <c r="R852" s="15" t="s">
        <v>4</v>
      </c>
      <c r="U852" s="39" t="s">
        <v>15</v>
      </c>
      <c r="AC852" s="45">
        <v>0.75</v>
      </c>
      <c r="AD852" s="46">
        <v>1</v>
      </c>
      <c r="AE852" s="47" t="s">
        <v>13</v>
      </c>
      <c r="AF852" s="48" t="s">
        <v>11</v>
      </c>
      <c r="AH852" s="18" t="s">
        <v>10</v>
      </c>
      <c r="AI852" s="3" t="s">
        <v>11</v>
      </c>
    </row>
    <row r="853" spans="2:35" x14ac:dyDescent="0.25">
      <c r="B853" s="62" t="s">
        <v>96</v>
      </c>
      <c r="C853" s="1">
        <v>45131</v>
      </c>
      <c r="D853" s="7">
        <v>0.35416666666666669</v>
      </c>
      <c r="E853" s="8">
        <v>0.78125</v>
      </c>
      <c r="F853" s="9">
        <f>E853-D853</f>
        <v>0.42708333333333331</v>
      </c>
      <c r="G853" s="42">
        <f>F853*24</f>
        <v>10.25</v>
      </c>
      <c r="H853" s="7">
        <v>0.57291666666666663</v>
      </c>
      <c r="I853" s="8">
        <v>0.59375</v>
      </c>
      <c r="J853" s="9">
        <f>I853-H853</f>
        <v>2.083333333333337E-2</v>
      </c>
      <c r="L853" s="7">
        <v>0.47916666666666669</v>
      </c>
      <c r="M853" s="8">
        <v>0.49305555555555558</v>
      </c>
      <c r="N853" s="9">
        <f>M853-L853</f>
        <v>1.3888888888888895E-2</v>
      </c>
      <c r="P853" s="7"/>
      <c r="Q853" s="8"/>
      <c r="R853" s="9">
        <f>Q853-P853</f>
        <v>0</v>
      </c>
      <c r="U853" s="20">
        <f>F853-J853-N853-R853</f>
        <v>0.39236111111111105</v>
      </c>
      <c r="AC853" s="43">
        <f>IF(G853&lt;12.01,0,IF(AND(G853&gt;12,G853&lt;13.01),G853-12,IF(G853&gt;3,1)))</f>
        <v>0</v>
      </c>
      <c r="AD853" s="44">
        <f>MAX(G853-13,0)</f>
        <v>0</v>
      </c>
      <c r="AE853" s="32"/>
      <c r="AF853" s="21"/>
      <c r="AH853" s="25" t="s">
        <v>20</v>
      </c>
      <c r="AI853" s="21">
        <v>9.08</v>
      </c>
    </row>
    <row r="854" spans="2:35" x14ac:dyDescent="0.25">
      <c r="B854" s="63"/>
      <c r="C854" s="1">
        <v>45132</v>
      </c>
      <c r="D854" s="10">
        <v>0.33333333333333331</v>
      </c>
      <c r="E854" s="5">
        <v>0.69791666666666663</v>
      </c>
      <c r="F854" s="11">
        <f t="shared" ref="F854:F859" si="616">E854-D854</f>
        <v>0.36458333333333331</v>
      </c>
      <c r="G854" s="42">
        <f t="shared" ref="G854:G859" si="617">F854*24</f>
        <v>8.75</v>
      </c>
      <c r="H854" s="10">
        <v>0.45833333333333331</v>
      </c>
      <c r="I854" s="5">
        <v>0.5</v>
      </c>
      <c r="J854" s="11">
        <f t="shared" ref="J854:J859" si="618">I854-H854</f>
        <v>4.1666666666666685E-2</v>
      </c>
      <c r="L854" s="10">
        <v>0.63194444444444442</v>
      </c>
      <c r="M854" s="5">
        <v>0.64583333333333337</v>
      </c>
      <c r="N854" s="11">
        <f>M854-L854</f>
        <v>1.3888888888888951E-2</v>
      </c>
      <c r="P854" s="10"/>
      <c r="Q854" s="5"/>
      <c r="R854" s="11">
        <f t="shared" ref="R854:R859" si="619">Q854-P854</f>
        <v>0</v>
      </c>
      <c r="U854" s="20">
        <f t="shared" ref="U854:U859" si="620">F854-J854-N854-R854</f>
        <v>0.30902777777777768</v>
      </c>
      <c r="AC854" s="50">
        <f t="shared" ref="AC854:AC859" si="621">IF(G854&lt;12.01,0,IF(AND(G854&gt;12,G854&lt;13.01),G854-12,IF(G854&gt;3,1)))</f>
        <v>0</v>
      </c>
      <c r="AD854" s="49">
        <f t="shared" ref="AD854:AD859" si="622">MAX(G854-13,0)</f>
        <v>0</v>
      </c>
      <c r="AE854" s="29"/>
      <c r="AF854" s="22"/>
      <c r="AH854" s="26"/>
      <c r="AI854" s="22"/>
    </row>
    <row r="855" spans="2:35" x14ac:dyDescent="0.25">
      <c r="B855" s="63"/>
      <c r="C855" s="1">
        <v>45133</v>
      </c>
      <c r="D855" s="10">
        <v>0.34375</v>
      </c>
      <c r="E855" s="5">
        <v>0.77083333333333337</v>
      </c>
      <c r="F855" s="11">
        <f t="shared" si="616"/>
        <v>0.42708333333333337</v>
      </c>
      <c r="G855" s="42">
        <f t="shared" si="617"/>
        <v>10.25</v>
      </c>
      <c r="H855" s="10">
        <v>0.51041666666666663</v>
      </c>
      <c r="I855" s="5">
        <v>0.54166666666666663</v>
      </c>
      <c r="J855" s="11">
        <f t="shared" si="618"/>
        <v>3.125E-2</v>
      </c>
      <c r="L855" s="10">
        <v>0.375</v>
      </c>
      <c r="M855" s="5">
        <v>0.3888888888888889</v>
      </c>
      <c r="N855" s="24">
        <f t="shared" ref="N855:N859" si="623">M855-L855</f>
        <v>1.3888888888888895E-2</v>
      </c>
      <c r="P855" s="10"/>
      <c r="Q855" s="5"/>
      <c r="R855" s="11">
        <f t="shared" si="619"/>
        <v>0</v>
      </c>
      <c r="U855" s="20">
        <f t="shared" si="620"/>
        <v>0.38194444444444448</v>
      </c>
      <c r="AC855" s="50">
        <f t="shared" si="621"/>
        <v>0</v>
      </c>
      <c r="AD855" s="49">
        <f t="shared" si="622"/>
        <v>0</v>
      </c>
      <c r="AE855" s="29"/>
      <c r="AF855" s="22"/>
      <c r="AH855" s="26" t="s">
        <v>20</v>
      </c>
      <c r="AI855" s="22">
        <v>9.08</v>
      </c>
    </row>
    <row r="856" spans="2:35" x14ac:dyDescent="0.25">
      <c r="B856" s="63"/>
      <c r="C856" s="1">
        <v>45134</v>
      </c>
      <c r="D856" s="10">
        <v>0.35416666666666669</v>
      </c>
      <c r="E856" s="5">
        <v>0.71875</v>
      </c>
      <c r="F856" s="11">
        <f t="shared" si="616"/>
        <v>0.36458333333333331</v>
      </c>
      <c r="G856" s="42">
        <f t="shared" si="617"/>
        <v>8.75</v>
      </c>
      <c r="H856" s="10">
        <v>0.48958333333333331</v>
      </c>
      <c r="I856" s="5">
        <v>0.53125</v>
      </c>
      <c r="J856" s="11">
        <f t="shared" si="618"/>
        <v>4.1666666666666685E-2</v>
      </c>
      <c r="L856" s="10">
        <v>0.4375</v>
      </c>
      <c r="M856" s="5">
        <v>0.4513888888888889</v>
      </c>
      <c r="N856" s="11">
        <f t="shared" si="623"/>
        <v>1.3888888888888895E-2</v>
      </c>
      <c r="P856" s="10"/>
      <c r="Q856" s="5"/>
      <c r="R856" s="11">
        <f t="shared" si="619"/>
        <v>0</v>
      </c>
      <c r="U856" s="20">
        <f t="shared" si="620"/>
        <v>0.30902777777777773</v>
      </c>
      <c r="AC856" s="50">
        <f t="shared" si="621"/>
        <v>0</v>
      </c>
      <c r="AD856" s="49">
        <f t="shared" si="622"/>
        <v>0</v>
      </c>
      <c r="AE856" s="29"/>
      <c r="AF856" s="22"/>
      <c r="AH856" s="26"/>
      <c r="AI856" s="22"/>
    </row>
    <row r="857" spans="2:35" ht="15.75" thickBot="1" x14ac:dyDescent="0.3">
      <c r="B857" s="63"/>
      <c r="C857" s="1">
        <v>45135</v>
      </c>
      <c r="D857" s="10">
        <v>0.54166666666666663</v>
      </c>
      <c r="E857" s="5">
        <v>0.83333333333333337</v>
      </c>
      <c r="F857" s="11">
        <f t="shared" si="616"/>
        <v>0.29166666666666674</v>
      </c>
      <c r="G857" s="42">
        <f t="shared" si="617"/>
        <v>7.0000000000000018</v>
      </c>
      <c r="H857" s="10"/>
      <c r="I857" s="5"/>
      <c r="J857" s="11">
        <f t="shared" si="618"/>
        <v>0</v>
      </c>
      <c r="L857" s="10"/>
      <c r="M857" s="5"/>
      <c r="N857" s="11">
        <f t="shared" si="623"/>
        <v>0</v>
      </c>
      <c r="P857" s="10">
        <v>0.79166666666666663</v>
      </c>
      <c r="Q857" s="5">
        <v>0.80555555555555558</v>
      </c>
      <c r="R857" s="11">
        <f t="shared" si="619"/>
        <v>1.3888888888888951E-2</v>
      </c>
      <c r="U857" s="20">
        <f t="shared" si="620"/>
        <v>0.27777777777777779</v>
      </c>
      <c r="AC857" s="50">
        <f t="shared" si="621"/>
        <v>0</v>
      </c>
      <c r="AD857" s="49">
        <f t="shared" si="622"/>
        <v>0</v>
      </c>
      <c r="AE857" s="29"/>
      <c r="AF857" s="22"/>
      <c r="AH857" s="26"/>
      <c r="AI857" s="22"/>
    </row>
    <row r="858" spans="2:35" ht="15.75" thickBot="1" x14ac:dyDescent="0.3">
      <c r="B858" s="63"/>
      <c r="C858" s="1">
        <v>45136</v>
      </c>
      <c r="D858" s="10"/>
      <c r="E858" s="5"/>
      <c r="F858" s="24">
        <f t="shared" si="616"/>
        <v>0</v>
      </c>
      <c r="G858" s="42">
        <f t="shared" si="617"/>
        <v>0</v>
      </c>
      <c r="H858" s="10"/>
      <c r="I858" s="5"/>
      <c r="J858" s="11">
        <f t="shared" si="618"/>
        <v>0</v>
      </c>
      <c r="L858" s="10"/>
      <c r="M858" s="5"/>
      <c r="N858" s="11">
        <f t="shared" si="623"/>
        <v>0</v>
      </c>
      <c r="P858" s="10"/>
      <c r="Q858" s="5"/>
      <c r="R858" s="11">
        <f t="shared" si="619"/>
        <v>0</v>
      </c>
      <c r="U858" s="20">
        <f t="shared" si="620"/>
        <v>0</v>
      </c>
      <c r="X858" s="65" t="s">
        <v>14</v>
      </c>
      <c r="Y858" s="66"/>
      <c r="Z858" s="66"/>
      <c r="AA858" s="67"/>
      <c r="AC858" s="50">
        <f t="shared" si="621"/>
        <v>0</v>
      </c>
      <c r="AD858" s="49">
        <f t="shared" si="622"/>
        <v>0</v>
      </c>
      <c r="AE858" s="29"/>
      <c r="AF858" s="22"/>
      <c r="AH858" s="26"/>
      <c r="AI858" s="22"/>
    </row>
    <row r="859" spans="2:35" ht="15.75" thickBot="1" x14ac:dyDescent="0.3">
      <c r="B859" s="64"/>
      <c r="C859" s="53">
        <v>45137</v>
      </c>
      <c r="D859" s="12"/>
      <c r="E859" s="6"/>
      <c r="F859" s="13">
        <f t="shared" si="616"/>
        <v>0</v>
      </c>
      <c r="G859" s="42">
        <f t="shared" si="617"/>
        <v>0</v>
      </c>
      <c r="H859" s="12"/>
      <c r="I859" s="6"/>
      <c r="J859" s="13">
        <f t="shared" si="618"/>
        <v>0</v>
      </c>
      <c r="L859" s="12"/>
      <c r="M859" s="6"/>
      <c r="N859" s="13">
        <f t="shared" si="623"/>
        <v>0</v>
      </c>
      <c r="P859" s="12"/>
      <c r="Q859" s="6"/>
      <c r="R859" s="13">
        <f t="shared" si="619"/>
        <v>0</v>
      </c>
      <c r="U859" s="20">
        <f t="shared" si="620"/>
        <v>0</v>
      </c>
      <c r="V859" s="37" t="s">
        <v>16</v>
      </c>
      <c r="X859" s="19">
        <v>1.25</v>
      </c>
      <c r="Y859" s="30">
        <v>1.5</v>
      </c>
      <c r="Z859" s="31" t="s">
        <v>13</v>
      </c>
      <c r="AA859" s="15" t="s">
        <v>11</v>
      </c>
      <c r="AC859" s="51">
        <f t="shared" si="621"/>
        <v>0</v>
      </c>
      <c r="AD859" s="52">
        <f t="shared" si="622"/>
        <v>0</v>
      </c>
      <c r="AE859" s="33"/>
      <c r="AF859" s="34"/>
      <c r="AH859" s="27"/>
      <c r="AI859" s="23"/>
    </row>
    <row r="860" spans="2:35" ht="15.75" thickBot="1" x14ac:dyDescent="0.3">
      <c r="T860" s="17" t="s">
        <v>12</v>
      </c>
      <c r="U860" s="28">
        <f>U853+U854+U855+U856+U857+U858+U859</f>
        <v>1.6701388888888888</v>
      </c>
      <c r="V860" s="38">
        <f>U860*24</f>
        <v>40.083333333333329</v>
      </c>
      <c r="X860" s="41">
        <f>IF(V860&lt;35.01,0,IF(AND(V860&gt;35,V860&lt;43.01),V860-35,IF(V860&gt;43,8)))</f>
        <v>5.0833333333333286</v>
      </c>
      <c r="Y860" s="40">
        <f>MAX(V860-43,0)</f>
        <v>0</v>
      </c>
      <c r="Z860" s="35">
        <v>12.22</v>
      </c>
      <c r="AA860" s="36"/>
    </row>
    <row r="861" spans="2:35" ht="15.75" thickBot="1" x14ac:dyDescent="0.3"/>
    <row r="862" spans="2:35" ht="15.75" thickBot="1" x14ac:dyDescent="0.3">
      <c r="C862" s="60" t="s">
        <v>1</v>
      </c>
      <c r="D862" s="61"/>
      <c r="E862" s="61"/>
      <c r="F862" s="68"/>
      <c r="H862" s="60" t="s">
        <v>6</v>
      </c>
      <c r="I862" s="61"/>
      <c r="J862" s="68"/>
      <c r="L862" s="60" t="s">
        <v>7</v>
      </c>
      <c r="M862" s="61"/>
      <c r="N862" s="68"/>
      <c r="P862" s="60" t="s">
        <v>7</v>
      </c>
      <c r="Q862" s="61"/>
      <c r="R862" s="68"/>
      <c r="U862" s="17" t="s">
        <v>8</v>
      </c>
      <c r="AC862" s="60" t="s">
        <v>17</v>
      </c>
      <c r="AD862" s="61"/>
      <c r="AE862" s="61"/>
      <c r="AF862" s="68"/>
      <c r="AH862" s="60" t="s">
        <v>9</v>
      </c>
      <c r="AI862" s="68"/>
    </row>
    <row r="863" spans="2:35" ht="15.75" thickBot="1" x14ac:dyDescent="0.3">
      <c r="C863" s="4" t="s">
        <v>0</v>
      </c>
      <c r="D863" s="14" t="s">
        <v>2</v>
      </c>
      <c r="E863" s="14" t="s">
        <v>3</v>
      </c>
      <c r="F863" s="15" t="s">
        <v>4</v>
      </c>
      <c r="H863" s="16" t="s">
        <v>2</v>
      </c>
      <c r="I863" s="14" t="s">
        <v>3</v>
      </c>
      <c r="J863" s="15" t="s">
        <v>4</v>
      </c>
      <c r="L863" s="16" t="s">
        <v>2</v>
      </c>
      <c r="M863" s="14" t="s">
        <v>3</v>
      </c>
      <c r="N863" s="15" t="s">
        <v>4</v>
      </c>
      <c r="P863" s="16" t="s">
        <v>2</v>
      </c>
      <c r="Q863" s="14" t="s">
        <v>3</v>
      </c>
      <c r="R863" s="15" t="s">
        <v>4</v>
      </c>
      <c r="U863" s="39" t="s">
        <v>15</v>
      </c>
      <c r="AC863" s="45">
        <v>0.75</v>
      </c>
      <c r="AD863" s="46">
        <v>1</v>
      </c>
      <c r="AE863" s="47" t="s">
        <v>13</v>
      </c>
      <c r="AF863" s="48" t="s">
        <v>11</v>
      </c>
      <c r="AH863" s="18" t="s">
        <v>10</v>
      </c>
      <c r="AI863" s="3" t="s">
        <v>11</v>
      </c>
    </row>
    <row r="864" spans="2:35" x14ac:dyDescent="0.25">
      <c r="B864" s="62" t="s">
        <v>97</v>
      </c>
      <c r="C864" s="1">
        <v>45138</v>
      </c>
      <c r="D864" s="7">
        <v>0.54166666666666663</v>
      </c>
      <c r="E864" s="8">
        <v>0.78125</v>
      </c>
      <c r="F864" s="9">
        <f>E864-D864</f>
        <v>0.23958333333333337</v>
      </c>
      <c r="G864" s="42">
        <f>F864*24</f>
        <v>5.7500000000000009</v>
      </c>
      <c r="H864" s="7"/>
      <c r="I864" s="8"/>
      <c r="J864" s="9">
        <f>I864-H864</f>
        <v>0</v>
      </c>
      <c r="L864" s="7">
        <v>0.61111111111111116</v>
      </c>
      <c r="M864" s="8">
        <v>0.625</v>
      </c>
      <c r="N864" s="9">
        <f>M864-L864</f>
        <v>1.388888888888884E-2</v>
      </c>
      <c r="P864" s="7"/>
      <c r="Q864" s="8"/>
      <c r="R864" s="9">
        <f>Q864-P864</f>
        <v>0</v>
      </c>
      <c r="U864" s="20">
        <f>F864-J864-N864-R864</f>
        <v>0.22569444444444453</v>
      </c>
      <c r="AC864" s="43">
        <f>IF(G864&lt;12.01,0,IF(AND(G864&gt;12,G864&lt;13.01),G864-12,IF(G864&gt;3,1)))</f>
        <v>0</v>
      </c>
      <c r="AD864" s="44">
        <f>MAX(G864-13,0)</f>
        <v>0</v>
      </c>
      <c r="AE864" s="32"/>
      <c r="AF864" s="21"/>
      <c r="AH864" s="25"/>
      <c r="AI864" s="21"/>
    </row>
    <row r="865" spans="2:35" x14ac:dyDescent="0.25">
      <c r="B865" s="63"/>
      <c r="C865" s="1">
        <v>45139</v>
      </c>
      <c r="D865" s="10">
        <v>0.41666666666666669</v>
      </c>
      <c r="E865" s="5">
        <v>0.83333333333333337</v>
      </c>
      <c r="F865" s="11">
        <f t="shared" ref="F865:F870" si="624">E865-D865</f>
        <v>0.41666666666666669</v>
      </c>
      <c r="G865" s="42">
        <f t="shared" ref="G865:G870" si="625">F865*24</f>
        <v>10</v>
      </c>
      <c r="H865" s="10">
        <v>0.5</v>
      </c>
      <c r="I865" s="5">
        <v>0.53125</v>
      </c>
      <c r="J865" s="11">
        <f t="shared" ref="J865:J870" si="626">I865-H865</f>
        <v>3.125E-2</v>
      </c>
      <c r="L865" s="10">
        <v>0.46180555555555558</v>
      </c>
      <c r="M865" s="5">
        <v>0.47569444444444442</v>
      </c>
      <c r="N865" s="11">
        <f>M865-L865</f>
        <v>1.388888888888884E-2</v>
      </c>
      <c r="P865" s="10"/>
      <c r="Q865" s="5"/>
      <c r="R865" s="11">
        <f t="shared" ref="R865:R870" si="627">Q865-P865</f>
        <v>0</v>
      </c>
      <c r="U865" s="20">
        <f t="shared" ref="U865:U870" si="628">F865-J865-N865-R865</f>
        <v>0.37152777777777785</v>
      </c>
      <c r="AC865" s="50">
        <f t="shared" ref="AC865:AC870" si="629">IF(G865&lt;12.01,0,IF(AND(G865&gt;12,G865&lt;13.01),G865-12,IF(G865&gt;3,1)))</f>
        <v>0</v>
      </c>
      <c r="AD865" s="49">
        <f t="shared" ref="AD865:AD870" si="630">MAX(G865-13,0)</f>
        <v>0</v>
      </c>
      <c r="AE865" s="29"/>
      <c r="AF865" s="22"/>
      <c r="AH865" s="26" t="s">
        <v>20</v>
      </c>
      <c r="AI865" s="22">
        <v>9.08</v>
      </c>
    </row>
    <row r="866" spans="2:35" x14ac:dyDescent="0.25">
      <c r="B866" s="63"/>
      <c r="C866" s="1">
        <v>45140</v>
      </c>
      <c r="D866" s="10">
        <v>0.35416666666666669</v>
      </c>
      <c r="E866" s="5">
        <v>0.78125</v>
      </c>
      <c r="F866" s="11">
        <f t="shared" si="624"/>
        <v>0.42708333333333331</v>
      </c>
      <c r="G866" s="42">
        <f t="shared" si="625"/>
        <v>10.25</v>
      </c>
      <c r="H866" s="10"/>
      <c r="I866" s="5"/>
      <c r="J866" s="11">
        <f t="shared" si="626"/>
        <v>0</v>
      </c>
      <c r="L866" s="10">
        <v>0.4375</v>
      </c>
      <c r="M866" s="5">
        <v>0.4513888888888889</v>
      </c>
      <c r="N866" s="24">
        <f t="shared" ref="N866:N870" si="631">M866-L866</f>
        <v>1.3888888888888895E-2</v>
      </c>
      <c r="P866" s="10"/>
      <c r="Q866" s="5"/>
      <c r="R866" s="11">
        <f t="shared" si="627"/>
        <v>0</v>
      </c>
      <c r="U866" s="20">
        <f t="shared" si="628"/>
        <v>0.41319444444444442</v>
      </c>
      <c r="AC866" s="50">
        <f t="shared" si="629"/>
        <v>0</v>
      </c>
      <c r="AD866" s="49">
        <f t="shared" si="630"/>
        <v>0</v>
      </c>
      <c r="AE866" s="29"/>
      <c r="AF866" s="22"/>
      <c r="AH866" s="26"/>
      <c r="AI866" s="22"/>
    </row>
    <row r="867" spans="2:35" x14ac:dyDescent="0.25">
      <c r="B867" s="63"/>
      <c r="C867" s="1">
        <v>45141</v>
      </c>
      <c r="D867" s="10">
        <v>0.33333333333333331</v>
      </c>
      <c r="E867" s="5">
        <v>0.6875</v>
      </c>
      <c r="F867" s="11">
        <f t="shared" si="624"/>
        <v>0.35416666666666669</v>
      </c>
      <c r="G867" s="42">
        <f t="shared" si="625"/>
        <v>8.5</v>
      </c>
      <c r="H867" s="10"/>
      <c r="I867" s="5"/>
      <c r="J867" s="11">
        <f t="shared" si="626"/>
        <v>0</v>
      </c>
      <c r="L867" s="10">
        <v>0.60416666666666663</v>
      </c>
      <c r="M867" s="5">
        <v>0.61805555555555558</v>
      </c>
      <c r="N867" s="11">
        <f t="shared" si="631"/>
        <v>1.3888888888888951E-2</v>
      </c>
      <c r="P867" s="10"/>
      <c r="Q867" s="5"/>
      <c r="R867" s="11">
        <f t="shared" si="627"/>
        <v>0</v>
      </c>
      <c r="U867" s="20">
        <f t="shared" si="628"/>
        <v>0.34027777777777773</v>
      </c>
      <c r="AC867" s="50">
        <f t="shared" si="629"/>
        <v>0</v>
      </c>
      <c r="AD867" s="49">
        <f t="shared" si="630"/>
        <v>0</v>
      </c>
      <c r="AE867" s="29"/>
      <c r="AF867" s="22"/>
      <c r="AH867" s="26"/>
      <c r="AI867" s="22"/>
    </row>
    <row r="868" spans="2:35" ht="15.75" thickBot="1" x14ac:dyDescent="0.3">
      <c r="B868" s="63"/>
      <c r="C868" s="1">
        <v>45142</v>
      </c>
      <c r="D868" s="10">
        <v>0.52083333333333337</v>
      </c>
      <c r="E868" s="5">
        <v>0.77083333333333337</v>
      </c>
      <c r="F868" s="11">
        <f t="shared" si="624"/>
        <v>0.25</v>
      </c>
      <c r="G868" s="42">
        <f t="shared" si="625"/>
        <v>6</v>
      </c>
      <c r="H868" s="10"/>
      <c r="I868" s="5"/>
      <c r="J868" s="11">
        <f t="shared" si="626"/>
        <v>0</v>
      </c>
      <c r="L868" s="10">
        <v>0.66666666666666663</v>
      </c>
      <c r="M868" s="5">
        <v>0.68055555555555558</v>
      </c>
      <c r="N868" s="11">
        <f t="shared" si="631"/>
        <v>1.3888888888888951E-2</v>
      </c>
      <c r="P868" s="10"/>
      <c r="Q868" s="5"/>
      <c r="R868" s="11">
        <f t="shared" si="627"/>
        <v>0</v>
      </c>
      <c r="U868" s="20">
        <f t="shared" si="628"/>
        <v>0.23611111111111105</v>
      </c>
      <c r="AC868" s="50">
        <f t="shared" si="629"/>
        <v>0</v>
      </c>
      <c r="AD868" s="49">
        <f t="shared" si="630"/>
        <v>0</v>
      </c>
      <c r="AE868" s="29"/>
      <c r="AF868" s="22"/>
      <c r="AH868" s="26"/>
      <c r="AI868" s="22"/>
    </row>
    <row r="869" spans="2:35" ht="15.75" thickBot="1" x14ac:dyDescent="0.3">
      <c r="B869" s="63"/>
      <c r="C869" s="1">
        <v>45143</v>
      </c>
      <c r="D869" s="10"/>
      <c r="E869" s="5"/>
      <c r="F869" s="24">
        <f t="shared" si="624"/>
        <v>0</v>
      </c>
      <c r="G869" s="42">
        <f t="shared" si="625"/>
        <v>0</v>
      </c>
      <c r="H869" s="10"/>
      <c r="I869" s="5"/>
      <c r="J869" s="11">
        <f t="shared" si="626"/>
        <v>0</v>
      </c>
      <c r="L869" s="10"/>
      <c r="M869" s="5"/>
      <c r="N869" s="11">
        <f t="shared" si="631"/>
        <v>0</v>
      </c>
      <c r="P869" s="10"/>
      <c r="Q869" s="5"/>
      <c r="R869" s="11">
        <f t="shared" si="627"/>
        <v>0</v>
      </c>
      <c r="U869" s="20">
        <f t="shared" si="628"/>
        <v>0</v>
      </c>
      <c r="X869" s="65" t="s">
        <v>14</v>
      </c>
      <c r="Y869" s="66"/>
      <c r="Z869" s="66"/>
      <c r="AA869" s="67"/>
      <c r="AC869" s="50">
        <f t="shared" si="629"/>
        <v>0</v>
      </c>
      <c r="AD869" s="49">
        <f t="shared" si="630"/>
        <v>0</v>
      </c>
      <c r="AE869" s="29"/>
      <c r="AF869" s="22"/>
      <c r="AH869" s="26"/>
      <c r="AI869" s="22"/>
    </row>
    <row r="870" spans="2:35" ht="15.75" thickBot="1" x14ac:dyDescent="0.3">
      <c r="B870" s="64"/>
      <c r="C870" s="53">
        <v>45144</v>
      </c>
      <c r="D870" s="12"/>
      <c r="E870" s="6"/>
      <c r="F870" s="13">
        <f t="shared" si="624"/>
        <v>0</v>
      </c>
      <c r="G870" s="42">
        <f t="shared" si="625"/>
        <v>0</v>
      </c>
      <c r="H870" s="12"/>
      <c r="I870" s="6"/>
      <c r="J870" s="13">
        <f t="shared" si="626"/>
        <v>0</v>
      </c>
      <c r="L870" s="12"/>
      <c r="M870" s="6"/>
      <c r="N870" s="13">
        <f t="shared" si="631"/>
        <v>0</v>
      </c>
      <c r="P870" s="12"/>
      <c r="Q870" s="6"/>
      <c r="R870" s="13">
        <f t="shared" si="627"/>
        <v>0</v>
      </c>
      <c r="U870" s="20">
        <f t="shared" si="628"/>
        <v>0</v>
      </c>
      <c r="V870" s="37" t="s">
        <v>16</v>
      </c>
      <c r="X870" s="19">
        <v>1.25</v>
      </c>
      <c r="Y870" s="30">
        <v>1.5</v>
      </c>
      <c r="Z870" s="31" t="s">
        <v>13</v>
      </c>
      <c r="AA870" s="15" t="s">
        <v>11</v>
      </c>
      <c r="AC870" s="51">
        <f t="shared" si="629"/>
        <v>0</v>
      </c>
      <c r="AD870" s="52">
        <f t="shared" si="630"/>
        <v>0</v>
      </c>
      <c r="AE870" s="33"/>
      <c r="AF870" s="34"/>
      <c r="AH870" s="27"/>
      <c r="AI870" s="23"/>
    </row>
    <row r="871" spans="2:35" ht="15.75" thickBot="1" x14ac:dyDescent="0.3">
      <c r="T871" s="17" t="s">
        <v>12</v>
      </c>
      <c r="U871" s="28">
        <f>U864+U865+U866+U867+U868+U869+U870</f>
        <v>1.5868055555555554</v>
      </c>
      <c r="V871" s="38">
        <f>U871*24</f>
        <v>38.083333333333329</v>
      </c>
      <c r="X871" s="41">
        <f>IF(V871&lt;35.01,0,IF(AND(V871&gt;35,V871&lt;43.01),V871-35,IF(V871&gt;43,8)))</f>
        <v>3.0833333333333286</v>
      </c>
      <c r="Y871" s="40">
        <f>MAX(V871-43,0)</f>
        <v>0</v>
      </c>
      <c r="Z871" s="35">
        <v>12.22</v>
      </c>
      <c r="AA871" s="36"/>
    </row>
    <row r="872" spans="2:35" ht="15.75" thickBot="1" x14ac:dyDescent="0.3"/>
    <row r="873" spans="2:35" ht="15.75" thickBot="1" x14ac:dyDescent="0.3">
      <c r="C873" s="60" t="s">
        <v>1</v>
      </c>
      <c r="D873" s="61"/>
      <c r="E873" s="61"/>
      <c r="F873" s="68"/>
      <c r="H873" s="60" t="s">
        <v>6</v>
      </c>
      <c r="I873" s="61"/>
      <c r="J873" s="68"/>
      <c r="L873" s="60" t="s">
        <v>7</v>
      </c>
      <c r="M873" s="61"/>
      <c r="N873" s="68"/>
      <c r="P873" s="60" t="s">
        <v>7</v>
      </c>
      <c r="Q873" s="61"/>
      <c r="R873" s="68"/>
      <c r="U873" s="17" t="s">
        <v>8</v>
      </c>
      <c r="AC873" s="60" t="s">
        <v>17</v>
      </c>
      <c r="AD873" s="61"/>
      <c r="AE873" s="61"/>
      <c r="AF873" s="68"/>
      <c r="AH873" s="60" t="s">
        <v>9</v>
      </c>
      <c r="AI873" s="68"/>
    </row>
    <row r="874" spans="2:35" ht="15.75" thickBot="1" x14ac:dyDescent="0.3">
      <c r="C874" s="4" t="s">
        <v>0</v>
      </c>
      <c r="D874" s="14" t="s">
        <v>2</v>
      </c>
      <c r="E874" s="14" t="s">
        <v>3</v>
      </c>
      <c r="F874" s="15" t="s">
        <v>4</v>
      </c>
      <c r="H874" s="16" t="s">
        <v>2</v>
      </c>
      <c r="I874" s="14" t="s">
        <v>3</v>
      </c>
      <c r="J874" s="15" t="s">
        <v>4</v>
      </c>
      <c r="L874" s="16" t="s">
        <v>2</v>
      </c>
      <c r="M874" s="14" t="s">
        <v>3</v>
      </c>
      <c r="N874" s="15" t="s">
        <v>4</v>
      </c>
      <c r="P874" s="16" t="s">
        <v>2</v>
      </c>
      <c r="Q874" s="14" t="s">
        <v>3</v>
      </c>
      <c r="R874" s="15" t="s">
        <v>4</v>
      </c>
      <c r="U874" s="39" t="s">
        <v>15</v>
      </c>
      <c r="AC874" s="45">
        <v>0.75</v>
      </c>
      <c r="AD874" s="46">
        <v>1</v>
      </c>
      <c r="AE874" s="47" t="s">
        <v>13</v>
      </c>
      <c r="AF874" s="48" t="s">
        <v>11</v>
      </c>
      <c r="AH874" s="18" t="s">
        <v>10</v>
      </c>
      <c r="AI874" s="3" t="s">
        <v>11</v>
      </c>
    </row>
    <row r="875" spans="2:35" x14ac:dyDescent="0.25">
      <c r="B875" s="62" t="s">
        <v>98</v>
      </c>
      <c r="C875" s="1">
        <v>45145</v>
      </c>
      <c r="D875" s="7">
        <v>0.34375</v>
      </c>
      <c r="E875" s="8">
        <v>0.67708333333333337</v>
      </c>
      <c r="F875" s="9">
        <f>E875-D875</f>
        <v>0.33333333333333337</v>
      </c>
      <c r="G875" s="42">
        <f>F875*24</f>
        <v>8</v>
      </c>
      <c r="H875" s="7">
        <v>0.45833333333333331</v>
      </c>
      <c r="I875" s="8">
        <v>0.50694444444444442</v>
      </c>
      <c r="J875" s="9">
        <f>I875-H875</f>
        <v>4.8611111111111105E-2</v>
      </c>
      <c r="L875" s="7">
        <v>0.625</v>
      </c>
      <c r="M875" s="8">
        <v>0.63888888888888884</v>
      </c>
      <c r="N875" s="9">
        <f>M875-L875</f>
        <v>1.388888888888884E-2</v>
      </c>
      <c r="P875" s="7"/>
      <c r="Q875" s="8"/>
      <c r="R875" s="9">
        <f>Q875-P875</f>
        <v>0</v>
      </c>
      <c r="U875" s="20">
        <f>F875-J875-N875-R875</f>
        <v>0.27083333333333343</v>
      </c>
      <c r="AC875" s="43">
        <f>IF(G875&lt;12.01,0,IF(AND(G875&gt;12,G875&lt;13.01),G875-12,IF(G875&gt;3,1)))</f>
        <v>0</v>
      </c>
      <c r="AD875" s="44">
        <f>MAX(G875-13,0)</f>
        <v>0</v>
      </c>
      <c r="AE875" s="32"/>
      <c r="AF875" s="21"/>
      <c r="AH875" s="25"/>
      <c r="AI875" s="21"/>
    </row>
    <row r="876" spans="2:35" x14ac:dyDescent="0.25">
      <c r="B876" s="63"/>
      <c r="C876" s="1">
        <v>45146</v>
      </c>
      <c r="D876" s="10">
        <v>0.38541666666666669</v>
      </c>
      <c r="E876" s="5">
        <v>0.83333333333333337</v>
      </c>
      <c r="F876" s="11">
        <f t="shared" ref="F876:F881" si="632">E876-D876</f>
        <v>0.44791666666666669</v>
      </c>
      <c r="G876" s="42">
        <f t="shared" ref="G876:G881" si="633">F876*24</f>
        <v>10.75</v>
      </c>
      <c r="H876" s="10">
        <v>0.5</v>
      </c>
      <c r="I876" s="5">
        <v>0.53125</v>
      </c>
      <c r="J876" s="11">
        <f t="shared" ref="J876:J881" si="634">I876-H876</f>
        <v>3.125E-2</v>
      </c>
      <c r="L876" s="10">
        <v>0.4375</v>
      </c>
      <c r="M876" s="5">
        <v>0.4513888888888889</v>
      </c>
      <c r="N876" s="11">
        <f>M876-L876</f>
        <v>1.3888888888888895E-2</v>
      </c>
      <c r="P876" s="10"/>
      <c r="Q876" s="5"/>
      <c r="R876" s="11">
        <f t="shared" ref="R876:R881" si="635">Q876-P876</f>
        <v>0</v>
      </c>
      <c r="U876" s="20">
        <f t="shared" ref="U876:U881" si="636">F876-J876-N876-R876</f>
        <v>0.40277777777777779</v>
      </c>
      <c r="AC876" s="50">
        <f t="shared" ref="AC876:AC881" si="637">IF(G876&lt;12.01,0,IF(AND(G876&gt;12,G876&lt;13.01),G876-12,IF(G876&gt;3,1)))</f>
        <v>0</v>
      </c>
      <c r="AD876" s="49">
        <f t="shared" ref="AD876:AD881" si="638">MAX(G876-13,0)</f>
        <v>0</v>
      </c>
      <c r="AE876" s="29"/>
      <c r="AF876" s="22"/>
      <c r="AH876" s="26" t="s">
        <v>20</v>
      </c>
      <c r="AI876" s="22">
        <v>9.08</v>
      </c>
    </row>
    <row r="877" spans="2:35" x14ac:dyDescent="0.25">
      <c r="B877" s="63"/>
      <c r="C877" s="1">
        <v>45147</v>
      </c>
      <c r="D877" s="10">
        <v>0.39583333333333331</v>
      </c>
      <c r="E877" s="5">
        <v>0.84375</v>
      </c>
      <c r="F877" s="11">
        <f t="shared" si="632"/>
        <v>0.44791666666666669</v>
      </c>
      <c r="G877" s="42">
        <f t="shared" si="633"/>
        <v>10.75</v>
      </c>
      <c r="H877" s="10">
        <v>0.5625</v>
      </c>
      <c r="I877" s="5">
        <v>0.59027777777777779</v>
      </c>
      <c r="J877" s="11">
        <f t="shared" si="634"/>
        <v>2.777777777777779E-2</v>
      </c>
      <c r="L877" s="10">
        <v>0.43055555555555558</v>
      </c>
      <c r="M877" s="5">
        <v>0.44444444444444442</v>
      </c>
      <c r="N877" s="24">
        <f t="shared" ref="N877:N881" si="639">M877-L877</f>
        <v>1.388888888888884E-2</v>
      </c>
      <c r="P877" s="10"/>
      <c r="Q877" s="5"/>
      <c r="R877" s="11">
        <f t="shared" si="635"/>
        <v>0</v>
      </c>
      <c r="U877" s="20">
        <f t="shared" si="636"/>
        <v>0.40625000000000006</v>
      </c>
      <c r="AC877" s="50">
        <f t="shared" si="637"/>
        <v>0</v>
      </c>
      <c r="AD877" s="49">
        <f t="shared" si="638"/>
        <v>0</v>
      </c>
      <c r="AE877" s="29"/>
      <c r="AF877" s="22"/>
      <c r="AH877" s="26" t="s">
        <v>20</v>
      </c>
      <c r="AI877" s="22">
        <v>9.08</v>
      </c>
    </row>
    <row r="878" spans="2:35" x14ac:dyDescent="0.25">
      <c r="B878" s="63"/>
      <c r="C878" s="1">
        <v>45148</v>
      </c>
      <c r="D878" s="10"/>
      <c r="E878" s="5"/>
      <c r="F878" s="11">
        <f t="shared" si="632"/>
        <v>0</v>
      </c>
      <c r="G878" s="42">
        <f t="shared" si="633"/>
        <v>0</v>
      </c>
      <c r="H878" s="10"/>
      <c r="I878" s="5"/>
      <c r="J878" s="11">
        <f t="shared" si="634"/>
        <v>0</v>
      </c>
      <c r="L878" s="10"/>
      <c r="M878" s="5"/>
      <c r="N878" s="11">
        <f t="shared" si="639"/>
        <v>0</v>
      </c>
      <c r="P878" s="10"/>
      <c r="Q878" s="5"/>
      <c r="R878" s="11">
        <f t="shared" si="635"/>
        <v>0</v>
      </c>
      <c r="U878" s="20">
        <f t="shared" si="636"/>
        <v>0</v>
      </c>
      <c r="AC878" s="50">
        <f t="shared" si="637"/>
        <v>0</v>
      </c>
      <c r="AD878" s="49">
        <f t="shared" si="638"/>
        <v>0</v>
      </c>
      <c r="AE878" s="29"/>
      <c r="AF878" s="22"/>
      <c r="AH878" s="26"/>
      <c r="AI878" s="22"/>
    </row>
    <row r="879" spans="2:35" ht="15.75" thickBot="1" x14ac:dyDescent="0.3">
      <c r="B879" s="63"/>
      <c r="C879" s="1">
        <v>45149</v>
      </c>
      <c r="D879" s="10">
        <v>0.51041666666666663</v>
      </c>
      <c r="E879" s="5">
        <v>0.78125</v>
      </c>
      <c r="F879" s="11">
        <f t="shared" si="632"/>
        <v>0.27083333333333337</v>
      </c>
      <c r="G879" s="42">
        <f t="shared" si="633"/>
        <v>6.5000000000000009</v>
      </c>
      <c r="H879" s="10"/>
      <c r="I879" s="5"/>
      <c r="J879" s="11">
        <f t="shared" si="634"/>
        <v>0</v>
      </c>
      <c r="L879" s="10">
        <v>0.625</v>
      </c>
      <c r="M879" s="5">
        <v>0.63888888888888884</v>
      </c>
      <c r="N879" s="11">
        <f t="shared" si="639"/>
        <v>1.388888888888884E-2</v>
      </c>
      <c r="P879" s="10"/>
      <c r="Q879" s="5"/>
      <c r="R879" s="11">
        <f t="shared" si="635"/>
        <v>0</v>
      </c>
      <c r="U879" s="20">
        <f t="shared" si="636"/>
        <v>0.25694444444444453</v>
      </c>
      <c r="AC879" s="50">
        <f t="shared" si="637"/>
        <v>0</v>
      </c>
      <c r="AD879" s="49">
        <f t="shared" si="638"/>
        <v>0</v>
      </c>
      <c r="AE879" s="29"/>
      <c r="AF879" s="22"/>
      <c r="AH879" s="26"/>
      <c r="AI879" s="22"/>
    </row>
    <row r="880" spans="2:35" ht="15.75" thickBot="1" x14ac:dyDescent="0.3">
      <c r="B880" s="63"/>
      <c r="C880" s="1">
        <v>45150</v>
      </c>
      <c r="D880" s="10">
        <v>0.5</v>
      </c>
      <c r="E880" s="5">
        <v>0.90625</v>
      </c>
      <c r="F880" s="24">
        <f t="shared" si="632"/>
        <v>0.40625</v>
      </c>
      <c r="G880" s="42">
        <f t="shared" si="633"/>
        <v>9.75</v>
      </c>
      <c r="H880" s="10"/>
      <c r="I880" s="5"/>
      <c r="J880" s="11">
        <f t="shared" si="634"/>
        <v>0</v>
      </c>
      <c r="L880" s="10">
        <v>0.65277777777777779</v>
      </c>
      <c r="M880" s="5">
        <v>0.66666666666666663</v>
      </c>
      <c r="N880" s="11">
        <f t="shared" si="639"/>
        <v>1.388888888888884E-2</v>
      </c>
      <c r="P880" s="10"/>
      <c r="Q880" s="5"/>
      <c r="R880" s="11">
        <f t="shared" si="635"/>
        <v>0</v>
      </c>
      <c r="U880" s="20">
        <f t="shared" si="636"/>
        <v>0.39236111111111116</v>
      </c>
      <c r="X880" s="65" t="s">
        <v>14</v>
      </c>
      <c r="Y880" s="66"/>
      <c r="Z880" s="66"/>
      <c r="AA880" s="67"/>
      <c r="AC880" s="50">
        <f t="shared" si="637"/>
        <v>0</v>
      </c>
      <c r="AD880" s="49">
        <f t="shared" si="638"/>
        <v>0</v>
      </c>
      <c r="AE880" s="29"/>
      <c r="AF880" s="22"/>
      <c r="AH880" s="26" t="s">
        <v>19</v>
      </c>
      <c r="AI880" s="22">
        <v>14.71</v>
      </c>
    </row>
    <row r="881" spans="2:35" ht="15.75" thickBot="1" x14ac:dyDescent="0.3">
      <c r="B881" s="64"/>
      <c r="C881" s="53">
        <v>45151</v>
      </c>
      <c r="D881" s="12"/>
      <c r="E881" s="6"/>
      <c r="F881" s="13">
        <f t="shared" si="632"/>
        <v>0</v>
      </c>
      <c r="G881" s="42">
        <f t="shared" si="633"/>
        <v>0</v>
      </c>
      <c r="H881" s="12"/>
      <c r="I881" s="6"/>
      <c r="J881" s="13">
        <f t="shared" si="634"/>
        <v>0</v>
      </c>
      <c r="L881" s="12"/>
      <c r="M881" s="6"/>
      <c r="N881" s="13">
        <f t="shared" si="639"/>
        <v>0</v>
      </c>
      <c r="P881" s="12"/>
      <c r="Q881" s="6"/>
      <c r="R881" s="13">
        <f t="shared" si="635"/>
        <v>0</v>
      </c>
      <c r="U881" s="20">
        <f t="shared" si="636"/>
        <v>0</v>
      </c>
      <c r="V881" s="37" t="s">
        <v>16</v>
      </c>
      <c r="X881" s="19">
        <v>1.25</v>
      </c>
      <c r="Y881" s="30">
        <v>1.5</v>
      </c>
      <c r="Z881" s="31" t="s">
        <v>13</v>
      </c>
      <c r="AA881" s="15" t="s">
        <v>11</v>
      </c>
      <c r="AC881" s="51">
        <f t="shared" si="637"/>
        <v>0</v>
      </c>
      <c r="AD881" s="52">
        <f t="shared" si="638"/>
        <v>0</v>
      </c>
      <c r="AE881" s="33"/>
      <c r="AF881" s="34"/>
      <c r="AH881" s="27"/>
      <c r="AI881" s="23"/>
    </row>
    <row r="882" spans="2:35" ht="15.75" thickBot="1" x14ac:dyDescent="0.3">
      <c r="T882" s="17" t="s">
        <v>12</v>
      </c>
      <c r="U882" s="28">
        <f>U875+U876+U877+U878+U879+U880+U881</f>
        <v>1.729166666666667</v>
      </c>
      <c r="V882" s="38">
        <f>U882*24</f>
        <v>41.500000000000007</v>
      </c>
      <c r="X882" s="41">
        <f>IF(V882&lt;35.01,0,IF(AND(V882&gt;35,V882&lt;43.01),V882-35,IF(V882&gt;43,8)))</f>
        <v>6.5000000000000071</v>
      </c>
      <c r="Y882" s="40">
        <f>MAX(V882-43,0)</f>
        <v>0</v>
      </c>
      <c r="Z882" s="35">
        <v>12.22</v>
      </c>
      <c r="AA882" s="36"/>
    </row>
    <row r="883" spans="2:35" ht="15.75" thickBot="1" x14ac:dyDescent="0.3"/>
    <row r="884" spans="2:35" ht="15.75" thickBot="1" x14ac:dyDescent="0.3">
      <c r="C884" s="60" t="s">
        <v>1</v>
      </c>
      <c r="D884" s="61"/>
      <c r="E884" s="61"/>
      <c r="F884" s="68"/>
      <c r="H884" s="60" t="s">
        <v>6</v>
      </c>
      <c r="I884" s="61"/>
      <c r="J884" s="68"/>
      <c r="L884" s="60" t="s">
        <v>7</v>
      </c>
      <c r="M884" s="61"/>
      <c r="N884" s="68"/>
      <c r="P884" s="60" t="s">
        <v>7</v>
      </c>
      <c r="Q884" s="61"/>
      <c r="R884" s="68"/>
      <c r="U884" s="17" t="s">
        <v>8</v>
      </c>
      <c r="AC884" s="60" t="s">
        <v>17</v>
      </c>
      <c r="AD884" s="61"/>
      <c r="AE884" s="61"/>
      <c r="AF884" s="68"/>
      <c r="AH884" s="60" t="s">
        <v>9</v>
      </c>
      <c r="AI884" s="68"/>
    </row>
    <row r="885" spans="2:35" ht="15.75" thickBot="1" x14ac:dyDescent="0.3">
      <c r="C885" s="4" t="s">
        <v>0</v>
      </c>
      <c r="D885" s="14" t="s">
        <v>2</v>
      </c>
      <c r="E885" s="14" t="s">
        <v>3</v>
      </c>
      <c r="F885" s="15" t="s">
        <v>4</v>
      </c>
      <c r="H885" s="16" t="s">
        <v>2</v>
      </c>
      <c r="I885" s="14" t="s">
        <v>3</v>
      </c>
      <c r="J885" s="15" t="s">
        <v>4</v>
      </c>
      <c r="L885" s="16" t="s">
        <v>2</v>
      </c>
      <c r="M885" s="14" t="s">
        <v>3</v>
      </c>
      <c r="N885" s="15" t="s">
        <v>4</v>
      </c>
      <c r="P885" s="16" t="s">
        <v>2</v>
      </c>
      <c r="Q885" s="14" t="s">
        <v>3</v>
      </c>
      <c r="R885" s="15" t="s">
        <v>4</v>
      </c>
      <c r="U885" s="39" t="s">
        <v>15</v>
      </c>
      <c r="AC885" s="45">
        <v>0.75</v>
      </c>
      <c r="AD885" s="46">
        <v>1</v>
      </c>
      <c r="AE885" s="47" t="s">
        <v>13</v>
      </c>
      <c r="AF885" s="48" t="s">
        <v>11</v>
      </c>
      <c r="AH885" s="18" t="s">
        <v>10</v>
      </c>
      <c r="AI885" s="3" t="s">
        <v>11</v>
      </c>
    </row>
    <row r="886" spans="2:35" x14ac:dyDescent="0.25">
      <c r="B886" s="62" t="s">
        <v>99</v>
      </c>
      <c r="C886" s="1">
        <v>45152</v>
      </c>
      <c r="D886" s="7">
        <v>0.40625</v>
      </c>
      <c r="E886" s="8">
        <v>0.79166666666666663</v>
      </c>
      <c r="F886" s="9">
        <f>E886-D886</f>
        <v>0.38541666666666663</v>
      </c>
      <c r="G886" s="42">
        <f>F886*24</f>
        <v>9.25</v>
      </c>
      <c r="H886" s="7"/>
      <c r="I886" s="8"/>
      <c r="J886" s="9">
        <f>I886-H886</f>
        <v>0</v>
      </c>
      <c r="L886" s="7">
        <v>0.5</v>
      </c>
      <c r="M886" s="8">
        <v>0.51388888888888884</v>
      </c>
      <c r="N886" s="9">
        <f>M886-L886</f>
        <v>1.388888888888884E-2</v>
      </c>
      <c r="P886" s="7"/>
      <c r="Q886" s="8"/>
      <c r="R886" s="9">
        <f>Q886-P886</f>
        <v>0</v>
      </c>
      <c r="U886" s="20">
        <f>F886-J886-N886-R886</f>
        <v>0.37152777777777779</v>
      </c>
      <c r="AC886" s="43">
        <f>IF(G886&lt;12.01,0,IF(AND(G886&gt;12,G886&lt;13.01),G886-12,IF(G886&gt;3,1)))</f>
        <v>0</v>
      </c>
      <c r="AD886" s="44">
        <f>MAX(G886-13,0)</f>
        <v>0</v>
      </c>
      <c r="AE886" s="32"/>
      <c r="AF886" s="21"/>
      <c r="AH886" s="25"/>
      <c r="AI886" s="21"/>
    </row>
    <row r="887" spans="2:35" x14ac:dyDescent="0.25">
      <c r="B887" s="63"/>
      <c r="C887" s="1">
        <v>45153</v>
      </c>
      <c r="D887" s="10">
        <v>0.52083333333333337</v>
      </c>
      <c r="E887" s="5">
        <v>0.82291666666666663</v>
      </c>
      <c r="F887" s="11">
        <f t="shared" ref="F887:F892" si="640">E887-D887</f>
        <v>0.30208333333333326</v>
      </c>
      <c r="G887" s="42">
        <f t="shared" ref="G887:G892" si="641">F887*24</f>
        <v>7.2499999999999982</v>
      </c>
      <c r="H887" s="10">
        <v>0.57291666666666663</v>
      </c>
      <c r="I887" s="5">
        <v>0.60416666666666663</v>
      </c>
      <c r="J887" s="11">
        <f t="shared" ref="J887:J892" si="642">I887-H887</f>
        <v>3.125E-2</v>
      </c>
      <c r="L887" s="10">
        <v>0.625</v>
      </c>
      <c r="M887" s="5">
        <v>0.63888888888888884</v>
      </c>
      <c r="N887" s="11">
        <f>M887-L887</f>
        <v>1.388888888888884E-2</v>
      </c>
      <c r="P887" s="10"/>
      <c r="Q887" s="5"/>
      <c r="R887" s="11">
        <f t="shared" ref="R887:R892" si="643">Q887-P887</f>
        <v>0</v>
      </c>
      <c r="U887" s="20">
        <f t="shared" ref="U887:U892" si="644">F887-J887-N887-R887</f>
        <v>0.25694444444444442</v>
      </c>
      <c r="AC887" s="50">
        <f t="shared" ref="AC887:AC892" si="645">IF(G887&lt;12.01,0,IF(AND(G887&gt;12,G887&lt;13.01),G887-12,IF(G887&gt;3,1)))</f>
        <v>0</v>
      </c>
      <c r="AD887" s="49">
        <f t="shared" ref="AD887:AD892" si="646">MAX(G887-13,0)</f>
        <v>0</v>
      </c>
      <c r="AE887" s="29"/>
      <c r="AF887" s="22"/>
      <c r="AH887" s="26" t="s">
        <v>20</v>
      </c>
      <c r="AI887" s="22">
        <v>9.08</v>
      </c>
    </row>
    <row r="888" spans="2:35" x14ac:dyDescent="0.25">
      <c r="B888" s="63"/>
      <c r="C888" s="1">
        <v>45154</v>
      </c>
      <c r="D888" s="10">
        <v>0.34375</v>
      </c>
      <c r="E888" s="5">
        <v>0.76041666666666663</v>
      </c>
      <c r="F888" s="11">
        <f t="shared" si="640"/>
        <v>0.41666666666666663</v>
      </c>
      <c r="G888" s="42">
        <f t="shared" si="641"/>
        <v>10</v>
      </c>
      <c r="H888" s="10">
        <v>0.53125</v>
      </c>
      <c r="I888" s="5">
        <v>0.57291666666666663</v>
      </c>
      <c r="J888" s="11">
        <f t="shared" si="642"/>
        <v>4.166666666666663E-2</v>
      </c>
      <c r="L888" s="10">
        <v>0.375</v>
      </c>
      <c r="M888" s="5">
        <v>0.3888888888888889</v>
      </c>
      <c r="N888" s="24">
        <f t="shared" ref="N888:N892" si="647">M888-L888</f>
        <v>1.3888888888888895E-2</v>
      </c>
      <c r="P888" s="10"/>
      <c r="Q888" s="5"/>
      <c r="R888" s="11">
        <f t="shared" si="643"/>
        <v>0</v>
      </c>
      <c r="U888" s="20">
        <f t="shared" si="644"/>
        <v>0.3611111111111111</v>
      </c>
      <c r="AC888" s="50">
        <f t="shared" si="645"/>
        <v>0</v>
      </c>
      <c r="AD888" s="49">
        <f t="shared" si="646"/>
        <v>0</v>
      </c>
      <c r="AE888" s="29"/>
      <c r="AF888" s="22"/>
      <c r="AH888" s="26"/>
      <c r="AI888" s="22"/>
    </row>
    <row r="889" spans="2:35" x14ac:dyDescent="0.25">
      <c r="B889" s="63"/>
      <c r="C889" s="1">
        <v>45155</v>
      </c>
      <c r="D889" s="10">
        <v>0.33333333333333331</v>
      </c>
      <c r="E889" s="5">
        <v>0.65625</v>
      </c>
      <c r="F889" s="11">
        <f t="shared" si="640"/>
        <v>0.32291666666666669</v>
      </c>
      <c r="G889" s="42">
        <f t="shared" si="641"/>
        <v>7.75</v>
      </c>
      <c r="H889" s="10">
        <v>0.56944444444444442</v>
      </c>
      <c r="I889" s="5">
        <v>0.60416666666666663</v>
      </c>
      <c r="J889" s="11">
        <f t="shared" si="642"/>
        <v>3.472222222222221E-2</v>
      </c>
      <c r="L889" s="10">
        <v>0.60416666666666663</v>
      </c>
      <c r="M889" s="5">
        <v>0.61805555555555558</v>
      </c>
      <c r="N889" s="11">
        <f t="shared" si="647"/>
        <v>1.3888888888888951E-2</v>
      </c>
      <c r="P889" s="10"/>
      <c r="Q889" s="5"/>
      <c r="R889" s="11">
        <f t="shared" si="643"/>
        <v>0</v>
      </c>
      <c r="U889" s="20">
        <f t="shared" si="644"/>
        <v>0.27430555555555552</v>
      </c>
      <c r="AC889" s="50">
        <f t="shared" si="645"/>
        <v>0</v>
      </c>
      <c r="AD889" s="49">
        <f t="shared" si="646"/>
        <v>0</v>
      </c>
      <c r="AE889" s="29"/>
      <c r="AF889" s="22"/>
      <c r="AH889" s="26" t="s">
        <v>20</v>
      </c>
      <c r="AI889" s="22">
        <v>9.08</v>
      </c>
    </row>
    <row r="890" spans="2:35" ht="15.75" thickBot="1" x14ac:dyDescent="0.3">
      <c r="B890" s="63"/>
      <c r="C890" s="1">
        <v>45156</v>
      </c>
      <c r="D890" s="10">
        <v>0.51041666666666663</v>
      </c>
      <c r="E890" s="5">
        <v>0.83333333333333337</v>
      </c>
      <c r="F890" s="11">
        <f t="shared" si="640"/>
        <v>0.32291666666666674</v>
      </c>
      <c r="G890" s="42">
        <f t="shared" si="641"/>
        <v>7.7500000000000018</v>
      </c>
      <c r="H890" s="10"/>
      <c r="I890" s="5"/>
      <c r="J890" s="11">
        <f t="shared" si="642"/>
        <v>0</v>
      </c>
      <c r="L890" s="10">
        <v>0.6875</v>
      </c>
      <c r="M890" s="5">
        <v>0.70138888888888884</v>
      </c>
      <c r="N890" s="11">
        <f t="shared" si="647"/>
        <v>1.388888888888884E-2</v>
      </c>
      <c r="P890" s="10"/>
      <c r="Q890" s="5"/>
      <c r="R890" s="11">
        <f t="shared" si="643"/>
        <v>0</v>
      </c>
      <c r="U890" s="20">
        <f t="shared" si="644"/>
        <v>0.3090277777777779</v>
      </c>
      <c r="AC890" s="50">
        <f t="shared" si="645"/>
        <v>0</v>
      </c>
      <c r="AD890" s="49">
        <f t="shared" si="646"/>
        <v>0</v>
      </c>
      <c r="AE890" s="29"/>
      <c r="AF890" s="22"/>
      <c r="AH890" s="26"/>
      <c r="AI890" s="22"/>
    </row>
    <row r="891" spans="2:35" ht="15.75" thickBot="1" x14ac:dyDescent="0.3">
      <c r="B891" s="63"/>
      <c r="C891" s="1">
        <v>45157</v>
      </c>
      <c r="D891" s="10"/>
      <c r="E891" s="5"/>
      <c r="F891" s="24">
        <f t="shared" si="640"/>
        <v>0</v>
      </c>
      <c r="G891" s="42">
        <f t="shared" si="641"/>
        <v>0</v>
      </c>
      <c r="H891" s="10"/>
      <c r="I891" s="5"/>
      <c r="J891" s="11">
        <f t="shared" si="642"/>
        <v>0</v>
      </c>
      <c r="L891" s="10"/>
      <c r="M891" s="5"/>
      <c r="N891" s="11">
        <f t="shared" si="647"/>
        <v>0</v>
      </c>
      <c r="P891" s="10"/>
      <c r="Q891" s="5"/>
      <c r="R891" s="11">
        <f t="shared" si="643"/>
        <v>0</v>
      </c>
      <c r="U891" s="20">
        <f t="shared" si="644"/>
        <v>0</v>
      </c>
      <c r="X891" s="65" t="s">
        <v>14</v>
      </c>
      <c r="Y891" s="66"/>
      <c r="Z891" s="66"/>
      <c r="AA891" s="67"/>
      <c r="AC891" s="50">
        <f t="shared" si="645"/>
        <v>0</v>
      </c>
      <c r="AD891" s="49">
        <f t="shared" si="646"/>
        <v>0</v>
      </c>
      <c r="AE891" s="29"/>
      <c r="AF891" s="22"/>
      <c r="AH891" s="26"/>
      <c r="AI891" s="22"/>
    </row>
    <row r="892" spans="2:35" ht="15.75" thickBot="1" x14ac:dyDescent="0.3">
      <c r="B892" s="64"/>
      <c r="C892" s="53">
        <v>45158</v>
      </c>
      <c r="D892" s="12"/>
      <c r="E892" s="6"/>
      <c r="F892" s="13">
        <f t="shared" si="640"/>
        <v>0</v>
      </c>
      <c r="G892" s="42">
        <f t="shared" si="641"/>
        <v>0</v>
      </c>
      <c r="H892" s="12"/>
      <c r="I892" s="6"/>
      <c r="J892" s="13">
        <f t="shared" si="642"/>
        <v>0</v>
      </c>
      <c r="L892" s="12"/>
      <c r="M892" s="6"/>
      <c r="N892" s="13">
        <f t="shared" si="647"/>
        <v>0</v>
      </c>
      <c r="P892" s="12"/>
      <c r="Q892" s="6"/>
      <c r="R892" s="13">
        <f t="shared" si="643"/>
        <v>0</v>
      </c>
      <c r="U892" s="20">
        <f t="shared" si="644"/>
        <v>0</v>
      </c>
      <c r="V892" s="37" t="s">
        <v>16</v>
      </c>
      <c r="X892" s="19">
        <v>1.25</v>
      </c>
      <c r="Y892" s="30">
        <v>1.5</v>
      </c>
      <c r="Z892" s="31" t="s">
        <v>13</v>
      </c>
      <c r="AA892" s="15" t="s">
        <v>11</v>
      </c>
      <c r="AC892" s="51">
        <f t="shared" si="645"/>
        <v>0</v>
      </c>
      <c r="AD892" s="52">
        <f t="shared" si="646"/>
        <v>0</v>
      </c>
      <c r="AE892" s="33"/>
      <c r="AF892" s="34"/>
      <c r="AH892" s="27"/>
      <c r="AI892" s="23"/>
    </row>
    <row r="893" spans="2:35" ht="15.75" thickBot="1" x14ac:dyDescent="0.3">
      <c r="T893" s="17" t="s">
        <v>12</v>
      </c>
      <c r="U893" s="28">
        <f>U886+U887+U888+U889+U890+U891+U892</f>
        <v>1.5729166666666667</v>
      </c>
      <c r="V893" s="38">
        <f>U893*24</f>
        <v>37.75</v>
      </c>
      <c r="X893" s="41">
        <f>IF(V893&lt;35.01,0,IF(AND(V893&gt;35,V893&lt;43.01),V893-35,IF(V893&gt;43,8)))</f>
        <v>2.75</v>
      </c>
      <c r="Y893" s="40">
        <f>MAX(V893-43,0)</f>
        <v>0</v>
      </c>
      <c r="Z893" s="35">
        <v>12.22</v>
      </c>
      <c r="AA893" s="36"/>
    </row>
    <row r="894" spans="2:35" ht="15.75" thickBot="1" x14ac:dyDescent="0.3"/>
    <row r="895" spans="2:35" ht="15.75" thickBot="1" x14ac:dyDescent="0.3">
      <c r="C895" s="60" t="s">
        <v>1</v>
      </c>
      <c r="D895" s="61"/>
      <c r="E895" s="61"/>
      <c r="F895" s="68"/>
      <c r="H895" s="60" t="s">
        <v>6</v>
      </c>
      <c r="I895" s="61"/>
      <c r="J895" s="68"/>
      <c r="L895" s="60" t="s">
        <v>7</v>
      </c>
      <c r="M895" s="61"/>
      <c r="N895" s="68"/>
      <c r="P895" s="60" t="s">
        <v>7</v>
      </c>
      <c r="Q895" s="61"/>
      <c r="R895" s="68"/>
      <c r="U895" s="17" t="s">
        <v>8</v>
      </c>
      <c r="AC895" s="60" t="s">
        <v>17</v>
      </c>
      <c r="AD895" s="61"/>
      <c r="AE895" s="61"/>
      <c r="AF895" s="68"/>
      <c r="AH895" s="60" t="s">
        <v>9</v>
      </c>
      <c r="AI895" s="68"/>
    </row>
    <row r="896" spans="2:35" ht="15.75" thickBot="1" x14ac:dyDescent="0.3">
      <c r="C896" s="4" t="s">
        <v>0</v>
      </c>
      <c r="D896" s="14" t="s">
        <v>2</v>
      </c>
      <c r="E896" s="14" t="s">
        <v>3</v>
      </c>
      <c r="F896" s="15" t="s">
        <v>4</v>
      </c>
      <c r="H896" s="16" t="s">
        <v>2</v>
      </c>
      <c r="I896" s="14" t="s">
        <v>3</v>
      </c>
      <c r="J896" s="15" t="s">
        <v>4</v>
      </c>
      <c r="L896" s="16" t="s">
        <v>2</v>
      </c>
      <c r="M896" s="14" t="s">
        <v>3</v>
      </c>
      <c r="N896" s="15" t="s">
        <v>4</v>
      </c>
      <c r="P896" s="16" t="s">
        <v>2</v>
      </c>
      <c r="Q896" s="14" t="s">
        <v>3</v>
      </c>
      <c r="R896" s="15" t="s">
        <v>4</v>
      </c>
      <c r="U896" s="39" t="s">
        <v>15</v>
      </c>
      <c r="AC896" s="45">
        <v>0.75</v>
      </c>
      <c r="AD896" s="46">
        <v>1</v>
      </c>
      <c r="AE896" s="47" t="s">
        <v>13</v>
      </c>
      <c r="AF896" s="48" t="s">
        <v>11</v>
      </c>
      <c r="AH896" s="18" t="s">
        <v>10</v>
      </c>
      <c r="AI896" s="3" t="s">
        <v>11</v>
      </c>
    </row>
    <row r="897" spans="2:35" x14ac:dyDescent="0.25">
      <c r="B897" s="62" t="s">
        <v>100</v>
      </c>
      <c r="C897" s="1">
        <v>45159</v>
      </c>
      <c r="D897" s="7">
        <v>0.4375</v>
      </c>
      <c r="E897" s="8">
        <v>0.82291666666666663</v>
      </c>
      <c r="F897" s="9">
        <f>E897-D897</f>
        <v>0.38541666666666663</v>
      </c>
      <c r="G897" s="42">
        <f>F897*24</f>
        <v>9.25</v>
      </c>
      <c r="H897" s="7"/>
      <c r="I897" s="8"/>
      <c r="J897" s="9">
        <f>I897-H897</f>
        <v>0</v>
      </c>
      <c r="L897" s="7">
        <v>0.59375</v>
      </c>
      <c r="M897" s="8">
        <v>0.60763888888888884</v>
      </c>
      <c r="N897" s="9">
        <f>M897-L897</f>
        <v>1.388888888888884E-2</v>
      </c>
      <c r="P897" s="7"/>
      <c r="Q897" s="8"/>
      <c r="R897" s="9">
        <f>Q897-P897</f>
        <v>0</v>
      </c>
      <c r="U897" s="20">
        <f>F897-J897-N897-R897</f>
        <v>0.37152777777777779</v>
      </c>
      <c r="AC897" s="43">
        <f>IF(G897&lt;12.01,0,IF(AND(G897&gt;12,G897&lt;13.01),G897-12,IF(G897&gt;3,1)))</f>
        <v>0</v>
      </c>
      <c r="AD897" s="44">
        <f>MAX(G897-13,0)</f>
        <v>0</v>
      </c>
      <c r="AE897" s="32"/>
      <c r="AF897" s="21"/>
      <c r="AH897" s="25"/>
      <c r="AI897" s="21"/>
    </row>
    <row r="898" spans="2:35" x14ac:dyDescent="0.25">
      <c r="B898" s="63"/>
      <c r="C898" s="1">
        <v>45160</v>
      </c>
      <c r="D898" s="10">
        <v>0.33333333333333331</v>
      </c>
      <c r="E898" s="5">
        <v>0.8125</v>
      </c>
      <c r="F898" s="11">
        <f t="shared" ref="F898:F903" si="648">E898-D898</f>
        <v>0.47916666666666669</v>
      </c>
      <c r="G898" s="42">
        <f t="shared" ref="G898:G903" si="649">F898*24</f>
        <v>11.5</v>
      </c>
      <c r="H898" s="10">
        <v>0.50347222222222221</v>
      </c>
      <c r="I898" s="5">
        <v>0.55208333333333337</v>
      </c>
      <c r="J898" s="11">
        <f t="shared" ref="J898:J903" si="650">I898-H898</f>
        <v>4.861111111111116E-2</v>
      </c>
      <c r="L898" s="10">
        <v>0.39583333333333331</v>
      </c>
      <c r="M898" s="5">
        <v>0.40972222222222221</v>
      </c>
      <c r="N898" s="11">
        <f>M898-L898</f>
        <v>1.3888888888888895E-2</v>
      </c>
      <c r="P898" s="10"/>
      <c r="Q898" s="5"/>
      <c r="R898" s="11">
        <f t="shared" ref="R898:R903" si="651">Q898-P898</f>
        <v>0</v>
      </c>
      <c r="U898" s="20">
        <f t="shared" ref="U898:U903" si="652">F898-J898-N898-R898</f>
        <v>0.41666666666666663</v>
      </c>
      <c r="AC898" s="50">
        <f t="shared" ref="AC898:AC903" si="653">IF(G898&lt;12.01,0,IF(AND(G898&gt;12,G898&lt;13.01),G898-12,IF(G898&gt;3,1)))</f>
        <v>0</v>
      </c>
      <c r="AD898" s="49">
        <f t="shared" ref="AD898:AD903" si="654">MAX(G898-13,0)</f>
        <v>0</v>
      </c>
      <c r="AE898" s="29"/>
      <c r="AF898" s="22"/>
      <c r="AH898" s="26"/>
      <c r="AI898" s="22"/>
    </row>
    <row r="899" spans="2:35" x14ac:dyDescent="0.25">
      <c r="B899" s="63"/>
      <c r="C899" s="1">
        <v>45161</v>
      </c>
      <c r="D899" s="10">
        <v>0.34375</v>
      </c>
      <c r="E899" s="5">
        <v>0.77083333333333337</v>
      </c>
      <c r="F899" s="11">
        <f t="shared" si="648"/>
        <v>0.42708333333333337</v>
      </c>
      <c r="G899" s="42">
        <f t="shared" si="649"/>
        <v>10.25</v>
      </c>
      <c r="H899" s="10">
        <v>0.5</v>
      </c>
      <c r="I899" s="5">
        <v>0.54861111111111116</v>
      </c>
      <c r="J899" s="11">
        <f t="shared" si="650"/>
        <v>4.861111111111116E-2</v>
      </c>
      <c r="L899" s="10">
        <v>0.41666666666666669</v>
      </c>
      <c r="M899" s="5">
        <v>0.43055555555555558</v>
      </c>
      <c r="N899" s="24">
        <f t="shared" ref="N899:N903" si="655">M899-L899</f>
        <v>1.3888888888888895E-2</v>
      </c>
      <c r="P899" s="10"/>
      <c r="Q899" s="5"/>
      <c r="R899" s="11">
        <f t="shared" si="651"/>
        <v>0</v>
      </c>
      <c r="U899" s="20">
        <f t="shared" si="652"/>
        <v>0.36458333333333331</v>
      </c>
      <c r="AC899" s="50">
        <f t="shared" si="653"/>
        <v>0</v>
      </c>
      <c r="AD899" s="49">
        <f t="shared" si="654"/>
        <v>0</v>
      </c>
      <c r="AE899" s="29"/>
      <c r="AF899" s="22"/>
      <c r="AH899" s="26"/>
      <c r="AI899" s="22"/>
    </row>
    <row r="900" spans="2:35" x14ac:dyDescent="0.25">
      <c r="B900" s="63"/>
      <c r="C900" s="1">
        <v>45162</v>
      </c>
      <c r="D900" s="10">
        <v>0.39583333333333331</v>
      </c>
      <c r="E900" s="5">
        <v>0.71875</v>
      </c>
      <c r="F900" s="11">
        <f t="shared" si="648"/>
        <v>0.32291666666666669</v>
      </c>
      <c r="G900" s="42">
        <f t="shared" si="649"/>
        <v>7.75</v>
      </c>
      <c r="H900" s="10">
        <v>0.5</v>
      </c>
      <c r="I900" s="5">
        <v>0.53125</v>
      </c>
      <c r="J900" s="11">
        <f t="shared" si="650"/>
        <v>3.125E-2</v>
      </c>
      <c r="L900" s="10">
        <v>0.60416666666666663</v>
      </c>
      <c r="M900" s="5">
        <v>0.61805555555555558</v>
      </c>
      <c r="N900" s="11">
        <f t="shared" si="655"/>
        <v>1.3888888888888951E-2</v>
      </c>
      <c r="P900" s="10"/>
      <c r="Q900" s="5"/>
      <c r="R900" s="11">
        <f t="shared" si="651"/>
        <v>0</v>
      </c>
      <c r="U900" s="20">
        <f t="shared" si="652"/>
        <v>0.27777777777777773</v>
      </c>
      <c r="AC900" s="50">
        <f t="shared" si="653"/>
        <v>0</v>
      </c>
      <c r="AD900" s="49">
        <f t="shared" si="654"/>
        <v>0</v>
      </c>
      <c r="AE900" s="29"/>
      <c r="AF900" s="22"/>
      <c r="AH900" s="26" t="s">
        <v>20</v>
      </c>
      <c r="AI900" s="22">
        <v>9.08</v>
      </c>
    </row>
    <row r="901" spans="2:35" ht="15.75" thickBot="1" x14ac:dyDescent="0.3">
      <c r="B901" s="63"/>
      <c r="C901" s="1">
        <v>45163</v>
      </c>
      <c r="D901" s="10">
        <v>0.52083333333333337</v>
      </c>
      <c r="E901" s="5">
        <v>0.76041666666666663</v>
      </c>
      <c r="F901" s="11">
        <f t="shared" si="648"/>
        <v>0.23958333333333326</v>
      </c>
      <c r="G901" s="42">
        <f t="shared" si="649"/>
        <v>5.7499999999999982</v>
      </c>
      <c r="H901" s="10">
        <v>0.5625</v>
      </c>
      <c r="I901" s="5">
        <v>0.60416666666666663</v>
      </c>
      <c r="J901" s="11">
        <f t="shared" si="650"/>
        <v>4.166666666666663E-2</v>
      </c>
      <c r="L901" s="10">
        <v>0.65625</v>
      </c>
      <c r="M901" s="5">
        <v>0.67013888888888884</v>
      </c>
      <c r="N901" s="11">
        <f t="shared" si="655"/>
        <v>1.388888888888884E-2</v>
      </c>
      <c r="P901" s="10"/>
      <c r="Q901" s="5"/>
      <c r="R901" s="11">
        <f t="shared" si="651"/>
        <v>0</v>
      </c>
      <c r="U901" s="20">
        <f t="shared" si="652"/>
        <v>0.18402777777777779</v>
      </c>
      <c r="AC901" s="50">
        <f t="shared" si="653"/>
        <v>0</v>
      </c>
      <c r="AD901" s="49">
        <f t="shared" si="654"/>
        <v>0</v>
      </c>
      <c r="AE901" s="29"/>
      <c r="AF901" s="22"/>
      <c r="AH901" s="26"/>
      <c r="AI901" s="22"/>
    </row>
    <row r="902" spans="2:35" ht="15.75" thickBot="1" x14ac:dyDescent="0.3">
      <c r="B902" s="63"/>
      <c r="C902" s="1">
        <v>45164</v>
      </c>
      <c r="D902" s="10"/>
      <c r="E902" s="5"/>
      <c r="F902" s="24">
        <f t="shared" si="648"/>
        <v>0</v>
      </c>
      <c r="G902" s="42">
        <f t="shared" si="649"/>
        <v>0</v>
      </c>
      <c r="H902" s="10"/>
      <c r="I902" s="5"/>
      <c r="J902" s="11">
        <f t="shared" si="650"/>
        <v>0</v>
      </c>
      <c r="L902" s="10"/>
      <c r="M902" s="5"/>
      <c r="N902" s="11">
        <f t="shared" si="655"/>
        <v>0</v>
      </c>
      <c r="P902" s="10"/>
      <c r="Q902" s="5"/>
      <c r="R902" s="11">
        <f t="shared" si="651"/>
        <v>0</v>
      </c>
      <c r="U902" s="20">
        <f t="shared" si="652"/>
        <v>0</v>
      </c>
      <c r="X902" s="65" t="s">
        <v>14</v>
      </c>
      <c r="Y902" s="66"/>
      <c r="Z902" s="66"/>
      <c r="AA902" s="67"/>
      <c r="AC902" s="50">
        <f t="shared" si="653"/>
        <v>0</v>
      </c>
      <c r="AD902" s="49">
        <f t="shared" si="654"/>
        <v>0</v>
      </c>
      <c r="AE902" s="29"/>
      <c r="AF902" s="22"/>
      <c r="AH902" s="26"/>
      <c r="AI902" s="22"/>
    </row>
    <row r="903" spans="2:35" ht="15.75" thickBot="1" x14ac:dyDescent="0.3">
      <c r="B903" s="64"/>
      <c r="C903" s="53">
        <v>45165</v>
      </c>
      <c r="D903" s="12"/>
      <c r="E903" s="6"/>
      <c r="F903" s="13">
        <f t="shared" si="648"/>
        <v>0</v>
      </c>
      <c r="G903" s="42">
        <f t="shared" si="649"/>
        <v>0</v>
      </c>
      <c r="H903" s="12"/>
      <c r="I903" s="6"/>
      <c r="J903" s="13">
        <f t="shared" si="650"/>
        <v>0</v>
      </c>
      <c r="L903" s="12"/>
      <c r="M903" s="6"/>
      <c r="N903" s="13">
        <f t="shared" si="655"/>
        <v>0</v>
      </c>
      <c r="P903" s="12"/>
      <c r="Q903" s="6"/>
      <c r="R903" s="13">
        <f t="shared" si="651"/>
        <v>0</v>
      </c>
      <c r="U903" s="20">
        <f t="shared" si="652"/>
        <v>0</v>
      </c>
      <c r="V903" s="37" t="s">
        <v>16</v>
      </c>
      <c r="X903" s="19">
        <v>1.25</v>
      </c>
      <c r="Y903" s="30">
        <v>1.5</v>
      </c>
      <c r="Z903" s="31" t="s">
        <v>13</v>
      </c>
      <c r="AA903" s="15" t="s">
        <v>11</v>
      </c>
      <c r="AC903" s="51">
        <f t="shared" si="653"/>
        <v>0</v>
      </c>
      <c r="AD903" s="52">
        <f t="shared" si="654"/>
        <v>0</v>
      </c>
      <c r="AE903" s="33"/>
      <c r="AF903" s="34"/>
      <c r="AH903" s="27"/>
      <c r="AI903" s="23"/>
    </row>
    <row r="904" spans="2:35" ht="15.75" thickBot="1" x14ac:dyDescent="0.3">
      <c r="T904" s="17" t="s">
        <v>12</v>
      </c>
      <c r="U904" s="28">
        <f>U897+U898+U899+U900+U901+U902+U903</f>
        <v>1.614583333333333</v>
      </c>
      <c r="V904" s="38">
        <f>U904*24</f>
        <v>38.749999999999993</v>
      </c>
      <c r="X904" s="41">
        <f>IF(V904&lt;35.01,0,IF(AND(V904&gt;35,V904&lt;43.01),V904-35,IF(V904&gt;43,8)))</f>
        <v>3.7499999999999929</v>
      </c>
      <c r="Y904" s="40">
        <f>MAX(V904-43,0)</f>
        <v>0</v>
      </c>
      <c r="Z904" s="35">
        <v>12.22</v>
      </c>
      <c r="AA904" s="36"/>
    </row>
    <row r="905" spans="2:35" ht="15.75" thickBot="1" x14ac:dyDescent="0.3"/>
    <row r="906" spans="2:35" ht="15.75" thickBot="1" x14ac:dyDescent="0.3">
      <c r="C906" s="60" t="s">
        <v>1</v>
      </c>
      <c r="D906" s="61"/>
      <c r="E906" s="61"/>
      <c r="F906" s="68"/>
      <c r="H906" s="60" t="s">
        <v>6</v>
      </c>
      <c r="I906" s="61"/>
      <c r="J906" s="68"/>
      <c r="L906" s="60" t="s">
        <v>7</v>
      </c>
      <c r="M906" s="61"/>
      <c r="N906" s="68"/>
      <c r="P906" s="60" t="s">
        <v>7</v>
      </c>
      <c r="Q906" s="61"/>
      <c r="R906" s="68"/>
      <c r="U906" s="17" t="s">
        <v>8</v>
      </c>
      <c r="AC906" s="60" t="s">
        <v>17</v>
      </c>
      <c r="AD906" s="61"/>
      <c r="AE906" s="61"/>
      <c r="AF906" s="68"/>
      <c r="AH906" s="60" t="s">
        <v>9</v>
      </c>
      <c r="AI906" s="68"/>
    </row>
    <row r="907" spans="2:35" ht="15.75" thickBot="1" x14ac:dyDescent="0.3">
      <c r="C907" s="4" t="s">
        <v>0</v>
      </c>
      <c r="D907" s="14" t="s">
        <v>2</v>
      </c>
      <c r="E907" s="14" t="s">
        <v>3</v>
      </c>
      <c r="F907" s="15" t="s">
        <v>4</v>
      </c>
      <c r="H907" s="16" t="s">
        <v>2</v>
      </c>
      <c r="I907" s="14" t="s">
        <v>3</v>
      </c>
      <c r="J907" s="15" t="s">
        <v>4</v>
      </c>
      <c r="L907" s="16" t="s">
        <v>2</v>
      </c>
      <c r="M907" s="14" t="s">
        <v>3</v>
      </c>
      <c r="N907" s="15" t="s">
        <v>4</v>
      </c>
      <c r="P907" s="16" t="s">
        <v>2</v>
      </c>
      <c r="Q907" s="14" t="s">
        <v>3</v>
      </c>
      <c r="R907" s="15" t="s">
        <v>4</v>
      </c>
      <c r="U907" s="39" t="s">
        <v>15</v>
      </c>
      <c r="AC907" s="45">
        <v>0.75</v>
      </c>
      <c r="AD907" s="46">
        <v>1</v>
      </c>
      <c r="AE907" s="47" t="s">
        <v>13</v>
      </c>
      <c r="AF907" s="48" t="s">
        <v>11</v>
      </c>
      <c r="AH907" s="18" t="s">
        <v>10</v>
      </c>
      <c r="AI907" s="3" t="s">
        <v>11</v>
      </c>
    </row>
    <row r="908" spans="2:35" x14ac:dyDescent="0.25">
      <c r="B908" s="62" t="s">
        <v>101</v>
      </c>
      <c r="C908" s="1">
        <v>45166</v>
      </c>
      <c r="D908" s="7"/>
      <c r="E908" s="8"/>
      <c r="F908" s="9">
        <f>E908-D908</f>
        <v>0</v>
      </c>
      <c r="G908" s="42">
        <f>F908*24</f>
        <v>0</v>
      </c>
      <c r="H908" s="7"/>
      <c r="I908" s="8"/>
      <c r="J908" s="9">
        <f>I908-H908</f>
        <v>0</v>
      </c>
      <c r="L908" s="7"/>
      <c r="M908" s="8"/>
      <c r="N908" s="9">
        <f>M908-L908</f>
        <v>0</v>
      </c>
      <c r="P908" s="7"/>
      <c r="Q908" s="8"/>
      <c r="R908" s="9">
        <f>Q908-P908</f>
        <v>0</v>
      </c>
      <c r="U908" s="20">
        <f>F908-J908-N908-R908</f>
        <v>0</v>
      </c>
      <c r="AC908" s="43">
        <f>IF(G908&lt;12.01,0,IF(AND(G908&gt;12,G908&lt;13.01),G908-12,IF(G908&gt;3,1)))</f>
        <v>0</v>
      </c>
      <c r="AD908" s="44">
        <f>MAX(G908-13,0)</f>
        <v>0</v>
      </c>
      <c r="AE908" s="32"/>
      <c r="AF908" s="21"/>
      <c r="AH908" s="25"/>
      <c r="AI908" s="21"/>
    </row>
    <row r="909" spans="2:35" x14ac:dyDescent="0.25">
      <c r="B909" s="63"/>
      <c r="C909" s="1">
        <v>45167</v>
      </c>
      <c r="D909" s="10"/>
      <c r="E909" s="5"/>
      <c r="F909" s="11">
        <f t="shared" ref="F909:F914" si="656">E909-D909</f>
        <v>0</v>
      </c>
      <c r="G909" s="42">
        <f t="shared" ref="G909:G914" si="657">F909*24</f>
        <v>0</v>
      </c>
      <c r="H909" s="10"/>
      <c r="I909" s="5"/>
      <c r="J909" s="11">
        <f t="shared" ref="J909:J914" si="658">I909-H909</f>
        <v>0</v>
      </c>
      <c r="L909" s="10"/>
      <c r="M909" s="5"/>
      <c r="N909" s="11">
        <f>M909-L909</f>
        <v>0</v>
      </c>
      <c r="P909" s="10"/>
      <c r="Q909" s="5"/>
      <c r="R909" s="11">
        <f t="shared" ref="R909:R914" si="659">Q909-P909</f>
        <v>0</v>
      </c>
      <c r="U909" s="20">
        <f t="shared" ref="U909:U914" si="660">F909-J909-N909-R909</f>
        <v>0</v>
      </c>
      <c r="AC909" s="50">
        <f t="shared" ref="AC909:AC914" si="661">IF(G909&lt;12.01,0,IF(AND(G909&gt;12,G909&lt;13.01),G909-12,IF(G909&gt;3,1)))</f>
        <v>0</v>
      </c>
      <c r="AD909" s="49">
        <f t="shared" ref="AD909:AD914" si="662">MAX(G909-13,0)</f>
        <v>0</v>
      </c>
      <c r="AE909" s="29"/>
      <c r="AF909" s="22"/>
      <c r="AH909" s="26"/>
      <c r="AI909" s="22"/>
    </row>
    <row r="910" spans="2:35" x14ac:dyDescent="0.25">
      <c r="B910" s="63"/>
      <c r="C910" s="1">
        <v>45168</v>
      </c>
      <c r="D910" s="10"/>
      <c r="E910" s="5"/>
      <c r="F910" s="11">
        <f t="shared" si="656"/>
        <v>0</v>
      </c>
      <c r="G910" s="42">
        <f t="shared" si="657"/>
        <v>0</v>
      </c>
      <c r="H910" s="10"/>
      <c r="I910" s="5"/>
      <c r="J910" s="11">
        <f t="shared" si="658"/>
        <v>0</v>
      </c>
      <c r="L910" s="10"/>
      <c r="M910" s="5"/>
      <c r="N910" s="24">
        <f t="shared" ref="N910:N914" si="663">M910-L910</f>
        <v>0</v>
      </c>
      <c r="P910" s="10"/>
      <c r="Q910" s="5"/>
      <c r="R910" s="11">
        <f t="shared" si="659"/>
        <v>0</v>
      </c>
      <c r="U910" s="20">
        <f t="shared" si="660"/>
        <v>0</v>
      </c>
      <c r="AC910" s="50">
        <f t="shared" si="661"/>
        <v>0</v>
      </c>
      <c r="AD910" s="49">
        <f t="shared" si="662"/>
        <v>0</v>
      </c>
      <c r="AE910" s="29"/>
      <c r="AF910" s="22"/>
      <c r="AH910" s="26"/>
      <c r="AI910" s="22"/>
    </row>
    <row r="911" spans="2:35" x14ac:dyDescent="0.25">
      <c r="B911" s="63"/>
      <c r="C911" s="1">
        <v>45169</v>
      </c>
      <c r="D911" s="10"/>
      <c r="E911" s="5"/>
      <c r="F911" s="11">
        <f t="shared" si="656"/>
        <v>0</v>
      </c>
      <c r="G911" s="42">
        <f t="shared" si="657"/>
        <v>0</v>
      </c>
      <c r="H911" s="10"/>
      <c r="I911" s="5"/>
      <c r="J911" s="11">
        <f t="shared" si="658"/>
        <v>0</v>
      </c>
      <c r="L911" s="10"/>
      <c r="M911" s="5"/>
      <c r="N911" s="11">
        <f t="shared" si="663"/>
        <v>0</v>
      </c>
      <c r="P911" s="10"/>
      <c r="Q911" s="5"/>
      <c r="R911" s="11">
        <f t="shared" si="659"/>
        <v>0</v>
      </c>
      <c r="U911" s="20">
        <f t="shared" si="660"/>
        <v>0</v>
      </c>
      <c r="AC911" s="50">
        <f t="shared" si="661"/>
        <v>0</v>
      </c>
      <c r="AD911" s="49">
        <f t="shared" si="662"/>
        <v>0</v>
      </c>
      <c r="AE911" s="29"/>
      <c r="AF911" s="22"/>
      <c r="AH911" s="26"/>
      <c r="AI911" s="22"/>
    </row>
    <row r="912" spans="2:35" ht="15.75" thickBot="1" x14ac:dyDescent="0.3">
      <c r="B912" s="63"/>
      <c r="C912" s="1">
        <v>45170</v>
      </c>
      <c r="D912" s="10"/>
      <c r="E912" s="5"/>
      <c r="F912" s="11">
        <f t="shared" si="656"/>
        <v>0</v>
      </c>
      <c r="G912" s="42">
        <f t="shared" si="657"/>
        <v>0</v>
      </c>
      <c r="H912" s="10"/>
      <c r="I912" s="5"/>
      <c r="J912" s="11">
        <f t="shared" si="658"/>
        <v>0</v>
      </c>
      <c r="L912" s="10"/>
      <c r="M912" s="5"/>
      <c r="N912" s="11">
        <f t="shared" si="663"/>
        <v>0</v>
      </c>
      <c r="P912" s="10"/>
      <c r="Q912" s="5"/>
      <c r="R912" s="11">
        <f t="shared" si="659"/>
        <v>0</v>
      </c>
      <c r="U912" s="20">
        <f t="shared" si="660"/>
        <v>0</v>
      </c>
      <c r="AC912" s="50">
        <f t="shared" si="661"/>
        <v>0</v>
      </c>
      <c r="AD912" s="49">
        <f t="shared" si="662"/>
        <v>0</v>
      </c>
      <c r="AE912" s="29"/>
      <c r="AF912" s="22"/>
      <c r="AH912" s="26"/>
      <c r="AI912" s="22"/>
    </row>
    <row r="913" spans="2:35" ht="15.75" thickBot="1" x14ac:dyDescent="0.3">
      <c r="B913" s="63"/>
      <c r="C913" s="1">
        <v>45171</v>
      </c>
      <c r="D913" s="10"/>
      <c r="E913" s="5"/>
      <c r="F913" s="24">
        <f t="shared" si="656"/>
        <v>0</v>
      </c>
      <c r="G913" s="42">
        <f t="shared" si="657"/>
        <v>0</v>
      </c>
      <c r="H913" s="10"/>
      <c r="I913" s="5"/>
      <c r="J913" s="11">
        <f t="shared" si="658"/>
        <v>0</v>
      </c>
      <c r="L913" s="10"/>
      <c r="M913" s="5"/>
      <c r="N913" s="11">
        <f t="shared" si="663"/>
        <v>0</v>
      </c>
      <c r="P913" s="10"/>
      <c r="Q913" s="5"/>
      <c r="R913" s="11">
        <f t="shared" si="659"/>
        <v>0</v>
      </c>
      <c r="U913" s="20">
        <f t="shared" si="660"/>
        <v>0</v>
      </c>
      <c r="X913" s="65" t="s">
        <v>14</v>
      </c>
      <c r="Y913" s="66"/>
      <c r="Z913" s="66"/>
      <c r="AA913" s="67"/>
      <c r="AC913" s="50">
        <f t="shared" si="661"/>
        <v>0</v>
      </c>
      <c r="AD913" s="49">
        <f t="shared" si="662"/>
        <v>0</v>
      </c>
      <c r="AE913" s="29"/>
      <c r="AF913" s="22"/>
      <c r="AH913" s="26"/>
      <c r="AI913" s="22"/>
    </row>
    <row r="914" spans="2:35" ht="15.75" thickBot="1" x14ac:dyDescent="0.3">
      <c r="B914" s="64"/>
      <c r="C914" s="53">
        <v>45172</v>
      </c>
      <c r="D914" s="12"/>
      <c r="E914" s="6"/>
      <c r="F914" s="13">
        <f t="shared" si="656"/>
        <v>0</v>
      </c>
      <c r="G914" s="42">
        <f t="shared" si="657"/>
        <v>0</v>
      </c>
      <c r="H914" s="12"/>
      <c r="I914" s="6"/>
      <c r="J914" s="13">
        <f t="shared" si="658"/>
        <v>0</v>
      </c>
      <c r="L914" s="12"/>
      <c r="M914" s="6"/>
      <c r="N914" s="13">
        <f t="shared" si="663"/>
        <v>0</v>
      </c>
      <c r="P914" s="12"/>
      <c r="Q914" s="6"/>
      <c r="R914" s="13">
        <f t="shared" si="659"/>
        <v>0</v>
      </c>
      <c r="U914" s="20">
        <f t="shared" si="660"/>
        <v>0</v>
      </c>
      <c r="V914" s="37" t="s">
        <v>16</v>
      </c>
      <c r="X914" s="19">
        <v>1.25</v>
      </c>
      <c r="Y914" s="30">
        <v>1.5</v>
      </c>
      <c r="Z914" s="31" t="s">
        <v>13</v>
      </c>
      <c r="AA914" s="15" t="s">
        <v>11</v>
      </c>
      <c r="AC914" s="51">
        <f t="shared" si="661"/>
        <v>0</v>
      </c>
      <c r="AD914" s="52">
        <f t="shared" si="662"/>
        <v>0</v>
      </c>
      <c r="AE914" s="33"/>
      <c r="AF914" s="34"/>
      <c r="AH914" s="27"/>
      <c r="AI914" s="23"/>
    </row>
    <row r="915" spans="2:35" ht="15.75" thickBot="1" x14ac:dyDescent="0.3">
      <c r="T915" s="17" t="s">
        <v>12</v>
      </c>
      <c r="U915" s="28">
        <v>1.4583333333333333</v>
      </c>
      <c r="V915" s="38">
        <f>U915*24</f>
        <v>35</v>
      </c>
      <c r="X915" s="41">
        <f>IF(V915&lt;35.01,0,IF(AND(V915&gt;35,V915&lt;43.01),V915-35,IF(V915&gt;43,8)))</f>
        <v>0</v>
      </c>
      <c r="Y915" s="40">
        <f>MAX(V915-43,0)</f>
        <v>0</v>
      </c>
      <c r="Z915" s="35">
        <v>12.22</v>
      </c>
      <c r="AA915" s="36"/>
    </row>
    <row r="916" spans="2:35" ht="15.75" thickBot="1" x14ac:dyDescent="0.3"/>
    <row r="917" spans="2:35" ht="15.75" thickBot="1" x14ac:dyDescent="0.3">
      <c r="C917" s="60" t="s">
        <v>1</v>
      </c>
      <c r="D917" s="61"/>
      <c r="E917" s="61"/>
      <c r="F917" s="68"/>
      <c r="H917" s="60" t="s">
        <v>6</v>
      </c>
      <c r="I917" s="61"/>
      <c r="J917" s="68"/>
      <c r="L917" s="60" t="s">
        <v>7</v>
      </c>
      <c r="M917" s="61"/>
      <c r="N917" s="68"/>
      <c r="P917" s="60" t="s">
        <v>7</v>
      </c>
      <c r="Q917" s="61"/>
      <c r="R917" s="68"/>
      <c r="U917" s="17" t="s">
        <v>8</v>
      </c>
      <c r="AC917" s="60" t="s">
        <v>17</v>
      </c>
      <c r="AD917" s="61"/>
      <c r="AE917" s="61"/>
      <c r="AF917" s="68"/>
      <c r="AH917" s="60" t="s">
        <v>9</v>
      </c>
      <c r="AI917" s="68"/>
    </row>
    <row r="918" spans="2:35" ht="15.75" thickBot="1" x14ac:dyDescent="0.3">
      <c r="C918" s="4" t="s">
        <v>0</v>
      </c>
      <c r="D918" s="14" t="s">
        <v>2</v>
      </c>
      <c r="E918" s="14" t="s">
        <v>3</v>
      </c>
      <c r="F918" s="15" t="s">
        <v>4</v>
      </c>
      <c r="H918" s="16" t="s">
        <v>2</v>
      </c>
      <c r="I918" s="14" t="s">
        <v>3</v>
      </c>
      <c r="J918" s="15" t="s">
        <v>4</v>
      </c>
      <c r="L918" s="16" t="s">
        <v>2</v>
      </c>
      <c r="M918" s="14" t="s">
        <v>3</v>
      </c>
      <c r="N918" s="15" t="s">
        <v>4</v>
      </c>
      <c r="P918" s="16" t="s">
        <v>2</v>
      </c>
      <c r="Q918" s="14" t="s">
        <v>3</v>
      </c>
      <c r="R918" s="15" t="s">
        <v>4</v>
      </c>
      <c r="U918" s="39" t="s">
        <v>15</v>
      </c>
      <c r="AC918" s="45">
        <v>0.75</v>
      </c>
      <c r="AD918" s="46">
        <v>1</v>
      </c>
      <c r="AE918" s="47" t="s">
        <v>13</v>
      </c>
      <c r="AF918" s="48" t="s">
        <v>11</v>
      </c>
      <c r="AH918" s="18" t="s">
        <v>10</v>
      </c>
      <c r="AI918" s="3" t="s">
        <v>11</v>
      </c>
    </row>
    <row r="919" spans="2:35" x14ac:dyDescent="0.25">
      <c r="B919" s="62" t="s">
        <v>102</v>
      </c>
      <c r="C919" s="1">
        <v>45173</v>
      </c>
      <c r="D919" s="7">
        <v>0.375</v>
      </c>
      <c r="E919" s="8">
        <v>0.73958333333333337</v>
      </c>
      <c r="F919" s="9">
        <f>E919-D919</f>
        <v>0.36458333333333337</v>
      </c>
      <c r="G919" s="42">
        <f>F919*24</f>
        <v>8.75</v>
      </c>
      <c r="H919" s="7">
        <v>0.54166666666666663</v>
      </c>
      <c r="I919" s="8">
        <v>0.58333333333333337</v>
      </c>
      <c r="J919" s="9">
        <f>I919-H919</f>
        <v>4.1666666666666741E-2</v>
      </c>
      <c r="L919" s="7">
        <v>0.41319444444444442</v>
      </c>
      <c r="M919" s="8">
        <v>0.42708333333333331</v>
      </c>
      <c r="N919" s="9">
        <f>M919-L919</f>
        <v>1.3888888888888895E-2</v>
      </c>
      <c r="P919" s="7"/>
      <c r="Q919" s="8"/>
      <c r="R919" s="9">
        <f>Q919-P919</f>
        <v>0</v>
      </c>
      <c r="U919" s="20">
        <f>F919-J919-N919-R919</f>
        <v>0.30902777777777773</v>
      </c>
      <c r="AC919" s="43">
        <f>IF(G919&lt;12.01,0,IF(AND(G919&gt;12,G919&lt;13.01),G919-12,IF(G919&gt;3,1)))</f>
        <v>0</v>
      </c>
      <c r="AD919" s="44">
        <f>MAX(G919-13,0)</f>
        <v>0</v>
      </c>
      <c r="AE919" s="32"/>
      <c r="AF919" s="21"/>
      <c r="AH919" s="25"/>
      <c r="AI919" s="21"/>
    </row>
    <row r="920" spans="2:35" x14ac:dyDescent="0.25">
      <c r="B920" s="63"/>
      <c r="C920" s="1">
        <v>45174</v>
      </c>
      <c r="D920" s="10">
        <v>0.38541666666666669</v>
      </c>
      <c r="E920" s="5">
        <v>0.77083333333333337</v>
      </c>
      <c r="F920" s="11">
        <f t="shared" ref="F920:F925" si="664">E920-D920</f>
        <v>0.38541666666666669</v>
      </c>
      <c r="G920" s="42">
        <f t="shared" ref="G920:G925" si="665">F920*24</f>
        <v>9.25</v>
      </c>
      <c r="H920" s="10">
        <v>0.5625</v>
      </c>
      <c r="I920" s="5">
        <v>0.60416666666666663</v>
      </c>
      <c r="J920" s="11">
        <f t="shared" ref="J920:J925" si="666">I920-H920</f>
        <v>4.166666666666663E-2</v>
      </c>
      <c r="L920" s="10">
        <v>0.48958333333333331</v>
      </c>
      <c r="M920" s="5">
        <v>0.50347222222222221</v>
      </c>
      <c r="N920" s="11">
        <f>M920-L920</f>
        <v>1.3888888888888895E-2</v>
      </c>
      <c r="P920" s="10"/>
      <c r="Q920" s="5"/>
      <c r="R920" s="11">
        <f t="shared" ref="R920:R925" si="667">Q920-P920</f>
        <v>0</v>
      </c>
      <c r="U920" s="20">
        <f t="shared" ref="U920:U925" si="668">F920-J920-N920-R920</f>
        <v>0.32986111111111116</v>
      </c>
      <c r="AC920" s="50">
        <f t="shared" ref="AC920:AC925" si="669">IF(G920&lt;12.01,0,IF(AND(G920&gt;12,G920&lt;13.01),G920-12,IF(G920&gt;3,1)))</f>
        <v>0</v>
      </c>
      <c r="AD920" s="49">
        <f t="shared" ref="AD920:AD925" si="670">MAX(G920-13,0)</f>
        <v>0</v>
      </c>
      <c r="AE920" s="29"/>
      <c r="AF920" s="22"/>
      <c r="AH920" s="26"/>
      <c r="AI920" s="22"/>
    </row>
    <row r="921" spans="2:35" x14ac:dyDescent="0.25">
      <c r="B921" s="63"/>
      <c r="C921" s="1">
        <v>45175</v>
      </c>
      <c r="D921" s="10">
        <v>0.35416666666666669</v>
      </c>
      <c r="E921" s="5">
        <v>0.79166666666666663</v>
      </c>
      <c r="F921" s="11">
        <f t="shared" si="664"/>
        <v>0.43749999999999994</v>
      </c>
      <c r="G921" s="42">
        <f t="shared" si="665"/>
        <v>10.499999999999998</v>
      </c>
      <c r="H921" s="10">
        <v>0.57291666666666663</v>
      </c>
      <c r="I921" s="5">
        <v>0.60416666666666663</v>
      </c>
      <c r="J921" s="11">
        <f t="shared" si="666"/>
        <v>3.125E-2</v>
      </c>
      <c r="L921" s="10">
        <v>0.45833333333333331</v>
      </c>
      <c r="M921" s="5">
        <v>0.47222222222222221</v>
      </c>
      <c r="N921" s="24">
        <f t="shared" ref="N921:N925" si="671">M921-L921</f>
        <v>1.3888888888888895E-2</v>
      </c>
      <c r="P921" s="10"/>
      <c r="Q921" s="5"/>
      <c r="R921" s="11">
        <f t="shared" si="667"/>
        <v>0</v>
      </c>
      <c r="U921" s="20">
        <f t="shared" si="668"/>
        <v>0.39236111111111105</v>
      </c>
      <c r="AC921" s="50">
        <f t="shared" si="669"/>
        <v>0</v>
      </c>
      <c r="AD921" s="49">
        <f t="shared" si="670"/>
        <v>0</v>
      </c>
      <c r="AE921" s="29"/>
      <c r="AF921" s="22"/>
      <c r="AH921" s="26" t="s">
        <v>20</v>
      </c>
      <c r="AI921" s="22">
        <v>9.08</v>
      </c>
    </row>
    <row r="922" spans="2:35" x14ac:dyDescent="0.25">
      <c r="B922" s="63"/>
      <c r="C922" s="1">
        <v>45176</v>
      </c>
      <c r="D922" s="10">
        <v>0.35416666666666669</v>
      </c>
      <c r="E922" s="5">
        <v>0.89583333333333337</v>
      </c>
      <c r="F922" s="11">
        <f t="shared" si="664"/>
        <v>0.54166666666666674</v>
      </c>
      <c r="G922" s="42">
        <f t="shared" si="665"/>
        <v>13.000000000000002</v>
      </c>
      <c r="H922" s="10"/>
      <c r="I922" s="5"/>
      <c r="J922" s="11">
        <f t="shared" si="666"/>
        <v>0</v>
      </c>
      <c r="L922" s="10"/>
      <c r="M922" s="5"/>
      <c r="N922" s="11">
        <f t="shared" si="671"/>
        <v>0</v>
      </c>
      <c r="P922" s="10"/>
      <c r="Q922" s="5"/>
      <c r="R922" s="11">
        <f t="shared" si="667"/>
        <v>0</v>
      </c>
      <c r="U922" s="20">
        <f t="shared" si="668"/>
        <v>0.54166666666666674</v>
      </c>
      <c r="AC922" s="50">
        <f t="shared" si="669"/>
        <v>1.0000000000000018</v>
      </c>
      <c r="AD922" s="49">
        <f t="shared" si="670"/>
        <v>1.7763568394002505E-15</v>
      </c>
      <c r="AE922" s="29"/>
      <c r="AF922" s="22"/>
      <c r="AH922" s="26"/>
      <c r="AI922" s="22"/>
    </row>
    <row r="923" spans="2:35" ht="15.75" thickBot="1" x14ac:dyDescent="0.3">
      <c r="B923" s="63"/>
      <c r="C923" s="1">
        <v>45177</v>
      </c>
      <c r="D923" s="10"/>
      <c r="E923" s="5"/>
      <c r="F923" s="11">
        <f t="shared" si="664"/>
        <v>0</v>
      </c>
      <c r="G923" s="42">
        <f t="shared" si="665"/>
        <v>0</v>
      </c>
      <c r="H923" s="10"/>
      <c r="I923" s="5"/>
      <c r="J923" s="11">
        <f t="shared" si="666"/>
        <v>0</v>
      </c>
      <c r="L923" s="10"/>
      <c r="M923" s="5"/>
      <c r="N923" s="11">
        <f t="shared" si="671"/>
        <v>0</v>
      </c>
      <c r="P923" s="10"/>
      <c r="Q923" s="5"/>
      <c r="R923" s="11">
        <f t="shared" si="667"/>
        <v>0</v>
      </c>
      <c r="U923" s="20">
        <f t="shared" si="668"/>
        <v>0</v>
      </c>
      <c r="AC923" s="50">
        <f t="shared" si="669"/>
        <v>0</v>
      </c>
      <c r="AD923" s="49">
        <f t="shared" si="670"/>
        <v>0</v>
      </c>
      <c r="AE923" s="29"/>
      <c r="AF923" s="22"/>
      <c r="AH923" s="26"/>
      <c r="AI923" s="22"/>
    </row>
    <row r="924" spans="2:35" ht="15.75" thickBot="1" x14ac:dyDescent="0.3">
      <c r="B924" s="63"/>
      <c r="C924" s="1">
        <v>45178</v>
      </c>
      <c r="D924" s="10">
        <v>0.51041666666666663</v>
      </c>
      <c r="E924" s="5">
        <v>0.84375</v>
      </c>
      <c r="F924" s="24">
        <f t="shared" si="664"/>
        <v>0.33333333333333337</v>
      </c>
      <c r="G924" s="42">
        <f t="shared" si="665"/>
        <v>8</v>
      </c>
      <c r="H924" s="10"/>
      <c r="I924" s="5"/>
      <c r="J924" s="11">
        <f t="shared" si="666"/>
        <v>0</v>
      </c>
      <c r="L924" s="10">
        <v>0.6875</v>
      </c>
      <c r="M924" s="5">
        <v>0.70138888888888884</v>
      </c>
      <c r="N924" s="11">
        <f t="shared" si="671"/>
        <v>1.388888888888884E-2</v>
      </c>
      <c r="P924" s="10"/>
      <c r="Q924" s="5"/>
      <c r="R924" s="11">
        <f t="shared" si="667"/>
        <v>0</v>
      </c>
      <c r="U924" s="20">
        <f t="shared" si="668"/>
        <v>0.31944444444444453</v>
      </c>
      <c r="X924" s="65" t="s">
        <v>14</v>
      </c>
      <c r="Y924" s="66"/>
      <c r="Z924" s="66"/>
      <c r="AA924" s="67"/>
      <c r="AC924" s="50">
        <f t="shared" si="669"/>
        <v>0</v>
      </c>
      <c r="AD924" s="49">
        <f t="shared" si="670"/>
        <v>0</v>
      </c>
      <c r="AE924" s="29"/>
      <c r="AF924" s="22"/>
      <c r="AH924" s="26"/>
      <c r="AI924" s="22"/>
    </row>
    <row r="925" spans="2:35" ht="15.75" thickBot="1" x14ac:dyDescent="0.3">
      <c r="B925" s="64"/>
      <c r="C925" s="53">
        <v>45179</v>
      </c>
      <c r="D925" s="12"/>
      <c r="E925" s="6"/>
      <c r="F925" s="13">
        <f t="shared" si="664"/>
        <v>0</v>
      </c>
      <c r="G925" s="42">
        <f t="shared" si="665"/>
        <v>0</v>
      </c>
      <c r="H925" s="12"/>
      <c r="I925" s="6"/>
      <c r="J925" s="13">
        <f t="shared" si="666"/>
        <v>0</v>
      </c>
      <c r="L925" s="12"/>
      <c r="M925" s="6"/>
      <c r="N925" s="13">
        <f t="shared" si="671"/>
        <v>0</v>
      </c>
      <c r="P925" s="12"/>
      <c r="Q925" s="6"/>
      <c r="R925" s="13">
        <f t="shared" si="667"/>
        <v>0</v>
      </c>
      <c r="U925" s="20">
        <f t="shared" si="668"/>
        <v>0</v>
      </c>
      <c r="V925" s="37" t="s">
        <v>16</v>
      </c>
      <c r="X925" s="19">
        <v>1.25</v>
      </c>
      <c r="Y925" s="30">
        <v>1.5</v>
      </c>
      <c r="Z925" s="31" t="s">
        <v>13</v>
      </c>
      <c r="AA925" s="15" t="s">
        <v>11</v>
      </c>
      <c r="AC925" s="51">
        <f t="shared" si="669"/>
        <v>0</v>
      </c>
      <c r="AD925" s="52">
        <f t="shared" si="670"/>
        <v>0</v>
      </c>
      <c r="AE925" s="33"/>
      <c r="AF925" s="34"/>
      <c r="AH925" s="27"/>
      <c r="AI925" s="23"/>
    </row>
    <row r="926" spans="2:35" ht="15.75" thickBot="1" x14ac:dyDescent="0.3">
      <c r="T926" s="17" t="s">
        <v>12</v>
      </c>
      <c r="U926" s="28">
        <f>U919+U920+U921+U922+U923+U924+U925</f>
        <v>1.8923611111111112</v>
      </c>
      <c r="V926" s="38">
        <f>U926*24</f>
        <v>45.416666666666671</v>
      </c>
      <c r="X926" s="41">
        <f>IF(V926&lt;35.01,0,IF(AND(V926&gt;35,V926&lt;43.01),V926-35,IF(V926&gt;43,8)))</f>
        <v>8</v>
      </c>
      <c r="Y926" s="40">
        <f>MAX(V926-43,0)</f>
        <v>2.4166666666666714</v>
      </c>
      <c r="Z926" s="35">
        <v>12.22</v>
      </c>
      <c r="AA926" s="36"/>
    </row>
    <row r="927" spans="2:35" ht="15.75" thickBot="1" x14ac:dyDescent="0.3"/>
    <row r="928" spans="2:35" ht="15.75" thickBot="1" x14ac:dyDescent="0.3">
      <c r="C928" s="60" t="s">
        <v>1</v>
      </c>
      <c r="D928" s="61"/>
      <c r="E928" s="61"/>
      <c r="F928" s="68"/>
      <c r="H928" s="60" t="s">
        <v>6</v>
      </c>
      <c r="I928" s="61"/>
      <c r="J928" s="68"/>
      <c r="L928" s="60" t="s">
        <v>7</v>
      </c>
      <c r="M928" s="61"/>
      <c r="N928" s="68"/>
      <c r="P928" s="60" t="s">
        <v>7</v>
      </c>
      <c r="Q928" s="61"/>
      <c r="R928" s="68"/>
      <c r="U928" s="17" t="s">
        <v>8</v>
      </c>
      <c r="AC928" s="60" t="s">
        <v>17</v>
      </c>
      <c r="AD928" s="61"/>
      <c r="AE928" s="61"/>
      <c r="AF928" s="68"/>
      <c r="AH928" s="60" t="s">
        <v>9</v>
      </c>
      <c r="AI928" s="68"/>
    </row>
    <row r="929" spans="2:35" ht="15.75" thickBot="1" x14ac:dyDescent="0.3">
      <c r="C929" s="4" t="s">
        <v>0</v>
      </c>
      <c r="D929" s="14" t="s">
        <v>2</v>
      </c>
      <c r="E929" s="14" t="s">
        <v>3</v>
      </c>
      <c r="F929" s="15" t="s">
        <v>4</v>
      </c>
      <c r="H929" s="16" t="s">
        <v>2</v>
      </c>
      <c r="I929" s="14" t="s">
        <v>3</v>
      </c>
      <c r="J929" s="15" t="s">
        <v>4</v>
      </c>
      <c r="L929" s="16" t="s">
        <v>2</v>
      </c>
      <c r="M929" s="14" t="s">
        <v>3</v>
      </c>
      <c r="N929" s="15" t="s">
        <v>4</v>
      </c>
      <c r="P929" s="16" t="s">
        <v>2</v>
      </c>
      <c r="Q929" s="14" t="s">
        <v>3</v>
      </c>
      <c r="R929" s="15" t="s">
        <v>4</v>
      </c>
      <c r="U929" s="39" t="s">
        <v>15</v>
      </c>
      <c r="AC929" s="45">
        <v>0.75</v>
      </c>
      <c r="AD929" s="46">
        <v>1</v>
      </c>
      <c r="AE929" s="47" t="s">
        <v>13</v>
      </c>
      <c r="AF929" s="48" t="s">
        <v>11</v>
      </c>
      <c r="AH929" s="18" t="s">
        <v>10</v>
      </c>
      <c r="AI929" s="3" t="s">
        <v>11</v>
      </c>
    </row>
    <row r="930" spans="2:35" x14ac:dyDescent="0.25">
      <c r="B930" s="62" t="s">
        <v>103</v>
      </c>
      <c r="C930" s="1">
        <v>45180</v>
      </c>
      <c r="D930" s="7">
        <v>0.46875</v>
      </c>
      <c r="E930" s="8">
        <v>0.71875</v>
      </c>
      <c r="F930" s="9">
        <f>E930-D930</f>
        <v>0.25</v>
      </c>
      <c r="G930" s="42">
        <f>F930*24</f>
        <v>6</v>
      </c>
      <c r="H930" s="7"/>
      <c r="I930" s="8"/>
      <c r="J930" s="9">
        <f>I930-H930</f>
        <v>0</v>
      </c>
      <c r="L930" s="7"/>
      <c r="M930" s="8"/>
      <c r="N930" s="9">
        <f>M930-L930</f>
        <v>0</v>
      </c>
      <c r="P930" s="7"/>
      <c r="Q930" s="8"/>
      <c r="R930" s="9">
        <f>Q930-P930</f>
        <v>0</v>
      </c>
      <c r="U930" s="20">
        <f>F930-J930-N930-R930</f>
        <v>0.25</v>
      </c>
      <c r="AC930" s="43">
        <f>IF(G930&lt;12.01,0,IF(AND(G930&gt;12,G930&lt;13.01),G930-12,IF(G930&gt;3,1)))</f>
        <v>0</v>
      </c>
      <c r="AD930" s="44">
        <f>MAX(G930-13,0)</f>
        <v>0</v>
      </c>
      <c r="AE930" s="32"/>
      <c r="AF930" s="21"/>
      <c r="AH930" s="25"/>
      <c r="AI930" s="21"/>
    </row>
    <row r="931" spans="2:35" x14ac:dyDescent="0.25">
      <c r="B931" s="63"/>
      <c r="C931" s="1">
        <v>45181</v>
      </c>
      <c r="D931" s="10">
        <v>0.34375</v>
      </c>
      <c r="E931" s="5">
        <v>0.73958333333333337</v>
      </c>
      <c r="F931" s="11">
        <f t="shared" ref="F931:F936" si="672">E931-D931</f>
        <v>0.39583333333333337</v>
      </c>
      <c r="G931" s="42">
        <f t="shared" ref="G931:G936" si="673">F931*24</f>
        <v>9.5</v>
      </c>
      <c r="H931" s="10">
        <v>0.48958333333333331</v>
      </c>
      <c r="I931" s="5">
        <v>0.53125</v>
      </c>
      <c r="J931" s="11">
        <f t="shared" ref="J931:J936" si="674">I931-H931</f>
        <v>4.1666666666666685E-2</v>
      </c>
      <c r="L931" s="10">
        <v>0.67708333333333337</v>
      </c>
      <c r="M931" s="5">
        <v>0.69097222222222221</v>
      </c>
      <c r="N931" s="11">
        <f>M931-L931</f>
        <v>1.388888888888884E-2</v>
      </c>
      <c r="P931" s="10"/>
      <c r="Q931" s="5"/>
      <c r="R931" s="11">
        <f t="shared" ref="R931:R936" si="675">Q931-P931</f>
        <v>0</v>
      </c>
      <c r="U931" s="20">
        <f t="shared" ref="U931:U936" si="676">F931-J931-N931-R931</f>
        <v>0.34027777777777785</v>
      </c>
      <c r="AC931" s="50">
        <f t="shared" ref="AC931:AC936" si="677">IF(G931&lt;12.01,0,IF(AND(G931&gt;12,G931&lt;13.01),G931-12,IF(G931&gt;3,1)))</f>
        <v>0</v>
      </c>
      <c r="AD931" s="49">
        <f t="shared" ref="AD931:AD936" si="678">MAX(G931-13,0)</f>
        <v>0</v>
      </c>
      <c r="AE931" s="29"/>
      <c r="AF931" s="22"/>
      <c r="AH931" s="26"/>
      <c r="AI931" s="22"/>
    </row>
    <row r="932" spans="2:35" x14ac:dyDescent="0.25">
      <c r="B932" s="63"/>
      <c r="C932" s="1">
        <v>45182</v>
      </c>
      <c r="D932" s="10">
        <v>0.34375</v>
      </c>
      <c r="E932" s="5">
        <v>0.625</v>
      </c>
      <c r="F932" s="11">
        <f t="shared" si="672"/>
        <v>0.28125</v>
      </c>
      <c r="G932" s="42">
        <f t="shared" si="673"/>
        <v>6.75</v>
      </c>
      <c r="H932" s="10">
        <v>0.51041666666666663</v>
      </c>
      <c r="I932" s="5">
        <v>0.54166666666666663</v>
      </c>
      <c r="J932" s="11">
        <f t="shared" si="674"/>
        <v>3.125E-2</v>
      </c>
      <c r="L932" s="10">
        <v>0.4375</v>
      </c>
      <c r="M932" s="5">
        <v>0.4513888888888889</v>
      </c>
      <c r="N932" s="24">
        <f t="shared" ref="N932:N936" si="679">M932-L932</f>
        <v>1.3888888888888895E-2</v>
      </c>
      <c r="P932" s="10"/>
      <c r="Q932" s="5"/>
      <c r="R932" s="11">
        <f t="shared" si="675"/>
        <v>0</v>
      </c>
      <c r="U932" s="20">
        <f t="shared" si="676"/>
        <v>0.2361111111111111</v>
      </c>
      <c r="AC932" s="50">
        <f t="shared" si="677"/>
        <v>0</v>
      </c>
      <c r="AD932" s="49">
        <f t="shared" si="678"/>
        <v>0</v>
      </c>
      <c r="AE932" s="29"/>
      <c r="AF932" s="22"/>
      <c r="AH932" s="26" t="s">
        <v>20</v>
      </c>
      <c r="AI932" s="22">
        <v>9.08</v>
      </c>
    </row>
    <row r="933" spans="2:35" x14ac:dyDescent="0.25">
      <c r="B933" s="63"/>
      <c r="C933" s="1">
        <v>45183</v>
      </c>
      <c r="D933" s="10">
        <v>0.35416666666666669</v>
      </c>
      <c r="E933" s="5">
        <v>0.75</v>
      </c>
      <c r="F933" s="11">
        <f t="shared" si="672"/>
        <v>0.39583333333333331</v>
      </c>
      <c r="G933" s="42">
        <f t="shared" si="673"/>
        <v>9.5</v>
      </c>
      <c r="H933" s="10">
        <v>0.48958333333333331</v>
      </c>
      <c r="I933" s="5">
        <v>0.53819444444444442</v>
      </c>
      <c r="J933" s="11">
        <f t="shared" si="674"/>
        <v>4.8611111111111105E-2</v>
      </c>
      <c r="L933" s="10">
        <v>0.63194444444444442</v>
      </c>
      <c r="M933" s="5">
        <v>0.64583333333333337</v>
      </c>
      <c r="N933" s="11">
        <f t="shared" si="679"/>
        <v>1.3888888888888951E-2</v>
      </c>
      <c r="P933" s="10"/>
      <c r="Q933" s="5"/>
      <c r="R933" s="11">
        <f t="shared" si="675"/>
        <v>0</v>
      </c>
      <c r="U933" s="20">
        <f t="shared" si="676"/>
        <v>0.33333333333333326</v>
      </c>
      <c r="AC933" s="50">
        <f t="shared" si="677"/>
        <v>0</v>
      </c>
      <c r="AD933" s="49">
        <f t="shared" si="678"/>
        <v>0</v>
      </c>
      <c r="AE933" s="29"/>
      <c r="AF933" s="22"/>
      <c r="AH933" s="26"/>
      <c r="AI933" s="22"/>
    </row>
    <row r="934" spans="2:35" ht="15.75" thickBot="1" x14ac:dyDescent="0.3">
      <c r="B934" s="63"/>
      <c r="C934" s="1">
        <v>45184</v>
      </c>
      <c r="D934" s="10">
        <v>0.34375</v>
      </c>
      <c r="E934" s="5">
        <v>0.77083333333333337</v>
      </c>
      <c r="F934" s="11">
        <f t="shared" si="672"/>
        <v>0.42708333333333337</v>
      </c>
      <c r="G934" s="42">
        <f t="shared" si="673"/>
        <v>10.25</v>
      </c>
      <c r="H934" s="10">
        <v>0.57291666666666663</v>
      </c>
      <c r="I934" s="5">
        <v>0.60416666666666663</v>
      </c>
      <c r="J934" s="11">
        <f t="shared" si="674"/>
        <v>3.125E-2</v>
      </c>
      <c r="L934" s="10">
        <v>0.375</v>
      </c>
      <c r="M934" s="5">
        <v>0.3888888888888889</v>
      </c>
      <c r="N934" s="11">
        <f t="shared" si="679"/>
        <v>1.3888888888888895E-2</v>
      </c>
      <c r="P934" s="10"/>
      <c r="Q934" s="5"/>
      <c r="R934" s="11">
        <f t="shared" si="675"/>
        <v>0</v>
      </c>
      <c r="U934" s="20">
        <f t="shared" si="676"/>
        <v>0.38194444444444448</v>
      </c>
      <c r="AC934" s="50">
        <f t="shared" si="677"/>
        <v>0</v>
      </c>
      <c r="AD934" s="49">
        <f t="shared" si="678"/>
        <v>0</v>
      </c>
      <c r="AE934" s="29"/>
      <c r="AF934" s="22"/>
      <c r="AH934" s="26" t="s">
        <v>20</v>
      </c>
      <c r="AI934" s="22">
        <v>9.08</v>
      </c>
    </row>
    <row r="935" spans="2:35" ht="15.75" thickBot="1" x14ac:dyDescent="0.3">
      <c r="B935" s="63"/>
      <c r="C935" s="1">
        <v>45185</v>
      </c>
      <c r="D935" s="10"/>
      <c r="E935" s="5"/>
      <c r="F935" s="24">
        <f t="shared" si="672"/>
        <v>0</v>
      </c>
      <c r="G935" s="42">
        <f t="shared" si="673"/>
        <v>0</v>
      </c>
      <c r="H935" s="10"/>
      <c r="I935" s="5"/>
      <c r="J935" s="11">
        <f t="shared" si="674"/>
        <v>0</v>
      </c>
      <c r="L935" s="10"/>
      <c r="M935" s="5"/>
      <c r="N935" s="11">
        <f t="shared" si="679"/>
        <v>0</v>
      </c>
      <c r="P935" s="10"/>
      <c r="Q935" s="5"/>
      <c r="R935" s="11">
        <f t="shared" si="675"/>
        <v>0</v>
      </c>
      <c r="U935" s="20">
        <f t="shared" si="676"/>
        <v>0</v>
      </c>
      <c r="X935" s="65" t="s">
        <v>14</v>
      </c>
      <c r="Y935" s="66"/>
      <c r="Z935" s="66"/>
      <c r="AA935" s="67"/>
      <c r="AC935" s="50">
        <f t="shared" si="677"/>
        <v>0</v>
      </c>
      <c r="AD935" s="49">
        <f t="shared" si="678"/>
        <v>0</v>
      </c>
      <c r="AE935" s="29"/>
      <c r="AF935" s="22"/>
      <c r="AH935" s="26"/>
      <c r="AI935" s="22"/>
    </row>
    <row r="936" spans="2:35" ht="15.75" thickBot="1" x14ac:dyDescent="0.3">
      <c r="B936" s="64"/>
      <c r="C936" s="53">
        <v>45186</v>
      </c>
      <c r="D936" s="12"/>
      <c r="E936" s="6"/>
      <c r="F936" s="13">
        <f t="shared" si="672"/>
        <v>0</v>
      </c>
      <c r="G936" s="42">
        <f t="shared" si="673"/>
        <v>0</v>
      </c>
      <c r="H936" s="12"/>
      <c r="I936" s="6"/>
      <c r="J936" s="13">
        <f t="shared" si="674"/>
        <v>0</v>
      </c>
      <c r="L936" s="12"/>
      <c r="M936" s="6"/>
      <c r="N936" s="13">
        <f t="shared" si="679"/>
        <v>0</v>
      </c>
      <c r="P936" s="12"/>
      <c r="Q936" s="6"/>
      <c r="R936" s="13">
        <f t="shared" si="675"/>
        <v>0</v>
      </c>
      <c r="U936" s="20">
        <f t="shared" si="676"/>
        <v>0</v>
      </c>
      <c r="V936" s="37" t="s">
        <v>16</v>
      </c>
      <c r="X936" s="19">
        <v>1.25</v>
      </c>
      <c r="Y936" s="30">
        <v>1.5</v>
      </c>
      <c r="Z936" s="31" t="s">
        <v>13</v>
      </c>
      <c r="AA936" s="15" t="s">
        <v>11</v>
      </c>
      <c r="AC936" s="51">
        <f t="shared" si="677"/>
        <v>0</v>
      </c>
      <c r="AD936" s="52">
        <f t="shared" si="678"/>
        <v>0</v>
      </c>
      <c r="AE936" s="33"/>
      <c r="AF936" s="34"/>
      <c r="AH936" s="27"/>
      <c r="AI936" s="23"/>
    </row>
    <row r="937" spans="2:35" ht="15.75" thickBot="1" x14ac:dyDescent="0.3">
      <c r="T937" s="17" t="s">
        <v>12</v>
      </c>
      <c r="U937" s="28">
        <f>U930+U931+U932+U933+U934+U935+U936</f>
        <v>1.5416666666666667</v>
      </c>
      <c r="V937" s="38">
        <f>U937*24</f>
        <v>37</v>
      </c>
      <c r="X937" s="41">
        <f>IF(V937&lt;35.01,0,IF(AND(V937&gt;35,V937&lt;43.01),V937-35,IF(V937&gt;43,8)))</f>
        <v>2</v>
      </c>
      <c r="Y937" s="40">
        <f>MAX(V937-43,0)</f>
        <v>0</v>
      </c>
      <c r="Z937" s="35">
        <v>12.22</v>
      </c>
      <c r="AA937" s="36"/>
    </row>
    <row r="938" spans="2:35" ht="15.75" thickBot="1" x14ac:dyDescent="0.3"/>
    <row r="939" spans="2:35" ht="15.75" thickBot="1" x14ac:dyDescent="0.3">
      <c r="C939" s="60" t="s">
        <v>1</v>
      </c>
      <c r="D939" s="61"/>
      <c r="E939" s="61"/>
      <c r="F939" s="68"/>
      <c r="H939" s="60" t="s">
        <v>6</v>
      </c>
      <c r="I939" s="61"/>
      <c r="J939" s="68"/>
      <c r="L939" s="60" t="s">
        <v>7</v>
      </c>
      <c r="M939" s="61"/>
      <c r="N939" s="68"/>
      <c r="P939" s="60" t="s">
        <v>7</v>
      </c>
      <c r="Q939" s="61"/>
      <c r="R939" s="68"/>
      <c r="U939" s="17" t="s">
        <v>8</v>
      </c>
      <c r="AC939" s="60" t="s">
        <v>17</v>
      </c>
      <c r="AD939" s="61"/>
      <c r="AE939" s="61"/>
      <c r="AF939" s="68"/>
      <c r="AH939" s="60" t="s">
        <v>9</v>
      </c>
      <c r="AI939" s="68"/>
    </row>
    <row r="940" spans="2:35" ht="15.75" thickBot="1" x14ac:dyDescent="0.3">
      <c r="C940" s="4" t="s">
        <v>0</v>
      </c>
      <c r="D940" s="14" t="s">
        <v>2</v>
      </c>
      <c r="E940" s="14" t="s">
        <v>3</v>
      </c>
      <c r="F940" s="15" t="s">
        <v>4</v>
      </c>
      <c r="H940" s="16" t="s">
        <v>2</v>
      </c>
      <c r="I940" s="14" t="s">
        <v>3</v>
      </c>
      <c r="J940" s="15" t="s">
        <v>4</v>
      </c>
      <c r="L940" s="16" t="s">
        <v>2</v>
      </c>
      <c r="M940" s="14" t="s">
        <v>3</v>
      </c>
      <c r="N940" s="15" t="s">
        <v>4</v>
      </c>
      <c r="P940" s="16" t="s">
        <v>2</v>
      </c>
      <c r="Q940" s="14" t="s">
        <v>3</v>
      </c>
      <c r="R940" s="15" t="s">
        <v>4</v>
      </c>
      <c r="U940" s="39" t="s">
        <v>15</v>
      </c>
      <c r="AC940" s="45">
        <v>0.75</v>
      </c>
      <c r="AD940" s="46">
        <v>1</v>
      </c>
      <c r="AE940" s="47" t="s">
        <v>13</v>
      </c>
      <c r="AF940" s="48" t="s">
        <v>11</v>
      </c>
      <c r="AH940" s="18" t="s">
        <v>10</v>
      </c>
      <c r="AI940" s="3" t="s">
        <v>11</v>
      </c>
    </row>
    <row r="941" spans="2:35" x14ac:dyDescent="0.25">
      <c r="B941" s="62" t="s">
        <v>104</v>
      </c>
      <c r="C941" s="1">
        <v>45187</v>
      </c>
      <c r="D941" s="7">
        <v>0.34375</v>
      </c>
      <c r="E941" s="8">
        <v>0.75</v>
      </c>
      <c r="F941" s="9">
        <f>E941-D941</f>
        <v>0.40625</v>
      </c>
      <c r="G941" s="42">
        <f>F941*24</f>
        <v>9.75</v>
      </c>
      <c r="H941" s="7">
        <v>0.47916666666666669</v>
      </c>
      <c r="I941" s="8">
        <v>0.51041666666666663</v>
      </c>
      <c r="J941" s="9">
        <f>I941-H941</f>
        <v>3.1249999999999944E-2</v>
      </c>
      <c r="L941" s="7">
        <v>0.375</v>
      </c>
      <c r="M941" s="8">
        <v>0.3888888888888889</v>
      </c>
      <c r="N941" s="9">
        <f>M941-L941</f>
        <v>1.3888888888888895E-2</v>
      </c>
      <c r="P941" s="7"/>
      <c r="Q941" s="8"/>
      <c r="R941" s="9">
        <f>Q941-P941</f>
        <v>0</v>
      </c>
      <c r="U941" s="20">
        <f>F941-J941-N941-R941</f>
        <v>0.36111111111111116</v>
      </c>
      <c r="AC941" s="43">
        <f>IF(G941&lt;12.01,0,IF(AND(G941&gt;12,G941&lt;13.01),G941-12,IF(G941&gt;3,1)))</f>
        <v>0</v>
      </c>
      <c r="AD941" s="44">
        <f>MAX(G941-13,0)</f>
        <v>0</v>
      </c>
      <c r="AE941" s="32"/>
      <c r="AF941" s="21"/>
      <c r="AH941" s="25" t="s">
        <v>20</v>
      </c>
      <c r="AI941" s="21">
        <v>9.08</v>
      </c>
    </row>
    <row r="942" spans="2:35" x14ac:dyDescent="0.25">
      <c r="B942" s="63"/>
      <c r="C942" s="1">
        <v>45188</v>
      </c>
      <c r="D942" s="10">
        <v>0.41666666666666669</v>
      </c>
      <c r="E942" s="5">
        <v>0.79166666666666663</v>
      </c>
      <c r="F942" s="11">
        <f t="shared" ref="F942:F947" si="680">E942-D942</f>
        <v>0.37499999999999994</v>
      </c>
      <c r="G942" s="42">
        <f t="shared" ref="G942:G947" si="681">F942*24</f>
        <v>8.9999999999999982</v>
      </c>
      <c r="H942" s="10">
        <v>0.56944444444444442</v>
      </c>
      <c r="I942" s="5">
        <v>0.59027777777777779</v>
      </c>
      <c r="J942" s="11">
        <f t="shared" ref="J942:J947" si="682">I942-H942</f>
        <v>2.083333333333337E-2</v>
      </c>
      <c r="L942" s="10">
        <v>0.61111111111111116</v>
      </c>
      <c r="M942" s="5">
        <v>0.625</v>
      </c>
      <c r="N942" s="11">
        <f>M942-L942</f>
        <v>1.388888888888884E-2</v>
      </c>
      <c r="P942" s="10"/>
      <c r="Q942" s="5"/>
      <c r="R942" s="11">
        <f t="shared" ref="R942:R947" si="683">Q942-P942</f>
        <v>0</v>
      </c>
      <c r="U942" s="20">
        <f t="shared" ref="U942:U947" si="684">F942-J942-N942-R942</f>
        <v>0.34027777777777773</v>
      </c>
      <c r="AC942" s="50">
        <f t="shared" ref="AC942:AC947" si="685">IF(G942&lt;12.01,0,IF(AND(G942&gt;12,G942&lt;13.01),G942-12,IF(G942&gt;3,1)))</f>
        <v>0</v>
      </c>
      <c r="AD942" s="49">
        <f t="shared" ref="AD942:AD947" si="686">MAX(G942-13,0)</f>
        <v>0</v>
      </c>
      <c r="AE942" s="29"/>
      <c r="AF942" s="22"/>
      <c r="AH942" s="26" t="s">
        <v>20</v>
      </c>
      <c r="AI942" s="22">
        <v>9.08</v>
      </c>
    </row>
    <row r="943" spans="2:35" x14ac:dyDescent="0.25">
      <c r="B943" s="63"/>
      <c r="C943" s="1">
        <v>45189</v>
      </c>
      <c r="D943" s="10">
        <v>0.28125</v>
      </c>
      <c r="E943" s="5">
        <v>0.65625</v>
      </c>
      <c r="F943" s="11">
        <f t="shared" si="680"/>
        <v>0.375</v>
      </c>
      <c r="G943" s="42">
        <f t="shared" si="681"/>
        <v>9</v>
      </c>
      <c r="H943" s="10">
        <v>0.45833333333333331</v>
      </c>
      <c r="I943" s="5">
        <v>0.50694444444444442</v>
      </c>
      <c r="J943" s="11">
        <f t="shared" si="682"/>
        <v>4.8611111111111105E-2</v>
      </c>
      <c r="L943" s="10">
        <v>0.50694444444444442</v>
      </c>
      <c r="M943" s="5">
        <v>0.52083333333333337</v>
      </c>
      <c r="N943" s="24">
        <f t="shared" ref="N943:N947" si="687">M943-L943</f>
        <v>1.3888888888888951E-2</v>
      </c>
      <c r="P943" s="10"/>
      <c r="Q943" s="5"/>
      <c r="R943" s="11">
        <f t="shared" si="683"/>
        <v>0</v>
      </c>
      <c r="U943" s="20">
        <f t="shared" si="684"/>
        <v>0.31249999999999994</v>
      </c>
      <c r="AC943" s="50">
        <f t="shared" si="685"/>
        <v>0</v>
      </c>
      <c r="AD943" s="49">
        <f t="shared" si="686"/>
        <v>0</v>
      </c>
      <c r="AE943" s="29"/>
      <c r="AF943" s="22"/>
      <c r="AH943" s="26"/>
      <c r="AI943" s="22"/>
    </row>
    <row r="944" spans="2:35" x14ac:dyDescent="0.25">
      <c r="B944" s="63"/>
      <c r="C944" s="1">
        <v>45190</v>
      </c>
      <c r="D944" s="10">
        <v>0.41666666666666669</v>
      </c>
      <c r="E944" s="5">
        <v>0.79166666666666663</v>
      </c>
      <c r="F944" s="11">
        <f t="shared" si="680"/>
        <v>0.37499999999999994</v>
      </c>
      <c r="G944" s="42">
        <f t="shared" si="681"/>
        <v>8.9999999999999982</v>
      </c>
      <c r="H944" s="10">
        <v>0.49652777777777779</v>
      </c>
      <c r="I944" s="5">
        <v>0.54513888888888884</v>
      </c>
      <c r="J944" s="11">
        <f t="shared" si="682"/>
        <v>4.8611111111111049E-2</v>
      </c>
      <c r="L944" s="10">
        <v>0.44791666666666669</v>
      </c>
      <c r="M944" s="5">
        <v>0.46180555555555558</v>
      </c>
      <c r="N944" s="11">
        <f t="shared" si="687"/>
        <v>1.3888888888888895E-2</v>
      </c>
      <c r="P944" s="10"/>
      <c r="Q944" s="5"/>
      <c r="R944" s="11">
        <f t="shared" si="683"/>
        <v>0</v>
      </c>
      <c r="U944" s="20">
        <f t="shared" si="684"/>
        <v>0.3125</v>
      </c>
      <c r="AC944" s="50">
        <f t="shared" si="685"/>
        <v>0</v>
      </c>
      <c r="AD944" s="49">
        <f t="shared" si="686"/>
        <v>0</v>
      </c>
      <c r="AE944" s="29"/>
      <c r="AF944" s="22"/>
      <c r="AH944" s="26"/>
      <c r="AI944" s="22"/>
    </row>
    <row r="945" spans="2:35" ht="15.75" thickBot="1" x14ac:dyDescent="0.3">
      <c r="B945" s="63"/>
      <c r="C945" s="1">
        <v>45191</v>
      </c>
      <c r="D945" s="10">
        <v>0.34375</v>
      </c>
      <c r="E945" s="5">
        <v>0.79166666666666663</v>
      </c>
      <c r="F945" s="11">
        <f t="shared" si="680"/>
        <v>0.44791666666666663</v>
      </c>
      <c r="G945" s="42">
        <f t="shared" si="681"/>
        <v>10.75</v>
      </c>
      <c r="H945" s="10">
        <v>0.47916666666666669</v>
      </c>
      <c r="I945" s="5">
        <v>0.51041666666666663</v>
      </c>
      <c r="J945" s="11">
        <f t="shared" si="682"/>
        <v>3.1249999999999944E-2</v>
      </c>
      <c r="L945" s="10">
        <v>0.625</v>
      </c>
      <c r="M945" s="5">
        <v>0.63888888888888884</v>
      </c>
      <c r="N945" s="11">
        <f t="shared" si="687"/>
        <v>1.388888888888884E-2</v>
      </c>
      <c r="P945" s="10"/>
      <c r="Q945" s="5"/>
      <c r="R945" s="11">
        <f t="shared" si="683"/>
        <v>0</v>
      </c>
      <c r="U945" s="20">
        <f t="shared" si="684"/>
        <v>0.40277777777777785</v>
      </c>
      <c r="AC945" s="50">
        <f t="shared" si="685"/>
        <v>0</v>
      </c>
      <c r="AD945" s="49">
        <f t="shared" si="686"/>
        <v>0</v>
      </c>
      <c r="AE945" s="29"/>
      <c r="AF945" s="22"/>
      <c r="AH945" s="26" t="s">
        <v>20</v>
      </c>
      <c r="AI945" s="22">
        <v>9.08</v>
      </c>
    </row>
    <row r="946" spans="2:35" ht="15.75" thickBot="1" x14ac:dyDescent="0.3">
      <c r="B946" s="63"/>
      <c r="C946" s="1">
        <v>45192</v>
      </c>
      <c r="D946" s="10"/>
      <c r="E946" s="5"/>
      <c r="F946" s="24">
        <f t="shared" si="680"/>
        <v>0</v>
      </c>
      <c r="G946" s="42">
        <f t="shared" si="681"/>
        <v>0</v>
      </c>
      <c r="H946" s="10"/>
      <c r="I946" s="5"/>
      <c r="J946" s="11">
        <f t="shared" si="682"/>
        <v>0</v>
      </c>
      <c r="L946" s="10"/>
      <c r="M946" s="5"/>
      <c r="N946" s="11">
        <f t="shared" si="687"/>
        <v>0</v>
      </c>
      <c r="P946" s="10"/>
      <c r="Q946" s="5"/>
      <c r="R946" s="11">
        <f t="shared" si="683"/>
        <v>0</v>
      </c>
      <c r="U946" s="20">
        <f t="shared" si="684"/>
        <v>0</v>
      </c>
      <c r="X946" s="65" t="s">
        <v>14</v>
      </c>
      <c r="Y946" s="66"/>
      <c r="Z946" s="66"/>
      <c r="AA946" s="67"/>
      <c r="AC946" s="50">
        <f t="shared" si="685"/>
        <v>0</v>
      </c>
      <c r="AD946" s="49">
        <f t="shared" si="686"/>
        <v>0</v>
      </c>
      <c r="AE946" s="29"/>
      <c r="AF946" s="22"/>
      <c r="AH946" s="26"/>
      <c r="AI946" s="22"/>
    </row>
    <row r="947" spans="2:35" ht="15.75" thickBot="1" x14ac:dyDescent="0.3">
      <c r="B947" s="64"/>
      <c r="C947" s="53">
        <v>45193</v>
      </c>
      <c r="D947" s="12"/>
      <c r="E947" s="6"/>
      <c r="F947" s="13">
        <f t="shared" si="680"/>
        <v>0</v>
      </c>
      <c r="G947" s="42">
        <f t="shared" si="681"/>
        <v>0</v>
      </c>
      <c r="H947" s="12"/>
      <c r="I947" s="6"/>
      <c r="J947" s="13">
        <f t="shared" si="682"/>
        <v>0</v>
      </c>
      <c r="L947" s="12"/>
      <c r="M947" s="6"/>
      <c r="N947" s="13">
        <f t="shared" si="687"/>
        <v>0</v>
      </c>
      <c r="P947" s="12"/>
      <c r="Q947" s="6"/>
      <c r="R947" s="13">
        <f t="shared" si="683"/>
        <v>0</v>
      </c>
      <c r="U947" s="20">
        <f t="shared" si="684"/>
        <v>0</v>
      </c>
      <c r="V947" s="37" t="s">
        <v>16</v>
      </c>
      <c r="X947" s="19">
        <v>1.25</v>
      </c>
      <c r="Y947" s="30">
        <v>1.5</v>
      </c>
      <c r="Z947" s="31" t="s">
        <v>13</v>
      </c>
      <c r="AA947" s="15" t="s">
        <v>11</v>
      </c>
      <c r="AC947" s="51">
        <f t="shared" si="685"/>
        <v>0</v>
      </c>
      <c r="AD947" s="52">
        <f t="shared" si="686"/>
        <v>0</v>
      </c>
      <c r="AE947" s="33"/>
      <c r="AF947" s="34"/>
      <c r="AH947" s="27"/>
      <c r="AI947" s="23"/>
    </row>
    <row r="948" spans="2:35" ht="15.75" thickBot="1" x14ac:dyDescent="0.3">
      <c r="T948" s="17" t="s">
        <v>12</v>
      </c>
      <c r="U948" s="28">
        <f>U941+U942+U943+U944+U945+U946+U947</f>
        <v>1.7291666666666667</v>
      </c>
      <c r="V948" s="38">
        <f>U948*24</f>
        <v>41.5</v>
      </c>
      <c r="X948" s="41">
        <f>IF(V948&lt;35.01,0,IF(AND(V948&gt;35,V948&lt;43.01),V948-35,IF(V948&gt;43,8)))</f>
        <v>6.5</v>
      </c>
      <c r="Y948" s="40">
        <f>MAX(V948-43,0)</f>
        <v>0</v>
      </c>
      <c r="Z948" s="35">
        <v>12.22</v>
      </c>
      <c r="AA948" s="36"/>
    </row>
    <row r="949" spans="2:35" ht="15.75" thickBot="1" x14ac:dyDescent="0.3"/>
    <row r="950" spans="2:35" ht="15.75" thickBot="1" x14ac:dyDescent="0.3">
      <c r="C950" s="60" t="s">
        <v>1</v>
      </c>
      <c r="D950" s="61"/>
      <c r="E950" s="61"/>
      <c r="F950" s="68"/>
      <c r="H950" s="60" t="s">
        <v>6</v>
      </c>
      <c r="I950" s="61"/>
      <c r="J950" s="68"/>
      <c r="L950" s="60" t="s">
        <v>7</v>
      </c>
      <c r="M950" s="61"/>
      <c r="N950" s="68"/>
      <c r="P950" s="60" t="s">
        <v>7</v>
      </c>
      <c r="Q950" s="61"/>
      <c r="R950" s="68"/>
      <c r="U950" s="17" t="s">
        <v>8</v>
      </c>
      <c r="AC950" s="60" t="s">
        <v>17</v>
      </c>
      <c r="AD950" s="61"/>
      <c r="AE950" s="61"/>
      <c r="AF950" s="68"/>
      <c r="AH950" s="60" t="s">
        <v>9</v>
      </c>
      <c r="AI950" s="68"/>
    </row>
    <row r="951" spans="2:35" ht="15.75" thickBot="1" x14ac:dyDescent="0.3">
      <c r="C951" s="4" t="s">
        <v>0</v>
      </c>
      <c r="D951" s="14" t="s">
        <v>2</v>
      </c>
      <c r="E951" s="14" t="s">
        <v>3</v>
      </c>
      <c r="F951" s="15" t="s">
        <v>4</v>
      </c>
      <c r="H951" s="16" t="s">
        <v>2</v>
      </c>
      <c r="I951" s="14" t="s">
        <v>3</v>
      </c>
      <c r="J951" s="15" t="s">
        <v>4</v>
      </c>
      <c r="L951" s="16" t="s">
        <v>2</v>
      </c>
      <c r="M951" s="14" t="s">
        <v>3</v>
      </c>
      <c r="N951" s="15" t="s">
        <v>4</v>
      </c>
      <c r="P951" s="16" t="s">
        <v>2</v>
      </c>
      <c r="Q951" s="14" t="s">
        <v>3</v>
      </c>
      <c r="R951" s="15" t="s">
        <v>4</v>
      </c>
      <c r="U951" s="39" t="s">
        <v>15</v>
      </c>
      <c r="AC951" s="45">
        <v>0.75</v>
      </c>
      <c r="AD951" s="46">
        <v>1</v>
      </c>
      <c r="AE951" s="47" t="s">
        <v>13</v>
      </c>
      <c r="AF951" s="48" t="s">
        <v>11</v>
      </c>
      <c r="AH951" s="18" t="s">
        <v>10</v>
      </c>
      <c r="AI951" s="3" t="s">
        <v>11</v>
      </c>
    </row>
    <row r="952" spans="2:35" x14ac:dyDescent="0.25">
      <c r="B952" s="62" t="s">
        <v>105</v>
      </c>
      <c r="C952" s="1">
        <v>45194</v>
      </c>
      <c r="D952" s="7">
        <v>0.375</v>
      </c>
      <c r="E952" s="8">
        <v>0.78125</v>
      </c>
      <c r="F952" s="9">
        <f>E952-D952</f>
        <v>0.40625</v>
      </c>
      <c r="G952" s="42">
        <f>F952*24</f>
        <v>9.75</v>
      </c>
      <c r="H952" s="7">
        <v>0.58333333333333337</v>
      </c>
      <c r="I952" s="8">
        <v>0.60416666666666663</v>
      </c>
      <c r="J952" s="9">
        <f>I952-H952</f>
        <v>2.0833333333333259E-2</v>
      </c>
      <c r="L952" s="7">
        <v>0.41666666666666669</v>
      </c>
      <c r="M952" s="8">
        <v>0.43055555555555558</v>
      </c>
      <c r="N952" s="9">
        <f>M952-L952</f>
        <v>1.3888888888888895E-2</v>
      </c>
      <c r="P952" s="7"/>
      <c r="Q952" s="8"/>
      <c r="R952" s="9">
        <f>Q952-P952</f>
        <v>0</v>
      </c>
      <c r="U952" s="20">
        <f>F952-J952-N952-R952</f>
        <v>0.37152777777777785</v>
      </c>
      <c r="AC952" s="43">
        <f>IF(G952&lt;12.01,0,IF(AND(G952&gt;12,G952&lt;13.01),G952-12,IF(G952&gt;3,1)))</f>
        <v>0</v>
      </c>
      <c r="AD952" s="44">
        <f>MAX(G952-13,0)</f>
        <v>0</v>
      </c>
      <c r="AE952" s="32"/>
      <c r="AF952" s="21"/>
      <c r="AH952" s="25" t="s">
        <v>19</v>
      </c>
      <c r="AI952" s="21">
        <v>14.71</v>
      </c>
    </row>
    <row r="953" spans="2:35" x14ac:dyDescent="0.25">
      <c r="B953" s="63"/>
      <c r="C953" s="1">
        <v>45195</v>
      </c>
      <c r="D953" s="10">
        <v>0.39583333333333331</v>
      </c>
      <c r="E953" s="5">
        <v>0.78125</v>
      </c>
      <c r="F953" s="11">
        <f t="shared" ref="F953:F958" si="688">E953-D953</f>
        <v>0.38541666666666669</v>
      </c>
      <c r="G953" s="42">
        <f t="shared" ref="G953:G958" si="689">F953*24</f>
        <v>9.25</v>
      </c>
      <c r="H953" s="10">
        <v>0.4826388888888889</v>
      </c>
      <c r="I953" s="5">
        <v>0.53125</v>
      </c>
      <c r="J953" s="11">
        <f t="shared" ref="J953:J958" si="690">I953-H953</f>
        <v>4.8611111111111105E-2</v>
      </c>
      <c r="L953" s="10">
        <v>0.42708333333333331</v>
      </c>
      <c r="M953" s="5">
        <v>0.44097222222222221</v>
      </c>
      <c r="N953" s="11">
        <f>M953-L953</f>
        <v>1.3888888888888895E-2</v>
      </c>
      <c r="P953" s="10"/>
      <c r="Q953" s="5"/>
      <c r="R953" s="11">
        <f t="shared" ref="R953:R958" si="691">Q953-P953</f>
        <v>0</v>
      </c>
      <c r="U953" s="20">
        <f t="shared" ref="U953:U958" si="692">F953-J953-N953-R953</f>
        <v>0.32291666666666669</v>
      </c>
      <c r="AC953" s="50">
        <f t="shared" ref="AC953:AC958" si="693">IF(G953&lt;12.01,0,IF(AND(G953&gt;12,G953&lt;13.01),G953-12,IF(G953&gt;3,1)))</f>
        <v>0</v>
      </c>
      <c r="AD953" s="49">
        <f t="shared" ref="AD953:AD958" si="694">MAX(G953-13,0)</f>
        <v>0</v>
      </c>
      <c r="AE953" s="29"/>
      <c r="AF953" s="22"/>
      <c r="AH953" s="26"/>
      <c r="AI953" s="22"/>
    </row>
    <row r="954" spans="2:35" x14ac:dyDescent="0.25">
      <c r="B954" s="63"/>
      <c r="C954" s="1">
        <v>45196</v>
      </c>
      <c r="D954" s="10">
        <v>0.29166666666666669</v>
      </c>
      <c r="E954" s="5">
        <v>0.58333333333333337</v>
      </c>
      <c r="F954" s="11">
        <f t="shared" si="688"/>
        <v>0.29166666666666669</v>
      </c>
      <c r="G954" s="42">
        <f t="shared" si="689"/>
        <v>7</v>
      </c>
      <c r="H954" s="10"/>
      <c r="I954" s="5"/>
      <c r="J954" s="11">
        <f t="shared" si="690"/>
        <v>0</v>
      </c>
      <c r="L954" s="10">
        <v>0.33333333333333331</v>
      </c>
      <c r="M954" s="5">
        <v>0.34722222222222221</v>
      </c>
      <c r="N954" s="24">
        <f t="shared" ref="N954:N958" si="695">M954-L954</f>
        <v>1.3888888888888895E-2</v>
      </c>
      <c r="P954" s="10"/>
      <c r="Q954" s="5"/>
      <c r="R954" s="11">
        <f t="shared" si="691"/>
        <v>0</v>
      </c>
      <c r="U954" s="20">
        <f t="shared" si="692"/>
        <v>0.27777777777777779</v>
      </c>
      <c r="AC954" s="50">
        <f t="shared" si="693"/>
        <v>0</v>
      </c>
      <c r="AD954" s="49">
        <f t="shared" si="694"/>
        <v>0</v>
      </c>
      <c r="AE954" s="29"/>
      <c r="AF954" s="22"/>
      <c r="AH954" s="26"/>
      <c r="AI954" s="22"/>
    </row>
    <row r="955" spans="2:35" x14ac:dyDescent="0.25">
      <c r="B955" s="63"/>
      <c r="C955" s="1">
        <v>45197</v>
      </c>
      <c r="D955" s="10">
        <v>0.44791666666666669</v>
      </c>
      <c r="E955" s="5">
        <v>0.83333333333333337</v>
      </c>
      <c r="F955" s="11">
        <f t="shared" si="688"/>
        <v>0.38541666666666669</v>
      </c>
      <c r="G955" s="42">
        <f t="shared" si="689"/>
        <v>9.25</v>
      </c>
      <c r="H955" s="10">
        <v>0.56597222222222221</v>
      </c>
      <c r="I955" s="5">
        <v>0.59722222222222221</v>
      </c>
      <c r="J955" s="11">
        <f t="shared" si="690"/>
        <v>3.125E-2</v>
      </c>
      <c r="L955" s="10"/>
      <c r="M955" s="5"/>
      <c r="N955" s="11">
        <f t="shared" si="695"/>
        <v>0</v>
      </c>
      <c r="P955" s="10"/>
      <c r="Q955" s="5"/>
      <c r="R955" s="11">
        <f t="shared" si="691"/>
        <v>0</v>
      </c>
      <c r="U955" s="20">
        <f t="shared" si="692"/>
        <v>0.35416666666666669</v>
      </c>
      <c r="AC955" s="50">
        <f t="shared" si="693"/>
        <v>0</v>
      </c>
      <c r="AD955" s="49">
        <f t="shared" si="694"/>
        <v>0</v>
      </c>
      <c r="AE955" s="29"/>
      <c r="AF955" s="22"/>
      <c r="AH955" s="26" t="s">
        <v>20</v>
      </c>
      <c r="AI955" s="22">
        <v>9.08</v>
      </c>
    </row>
    <row r="956" spans="2:35" ht="15.75" thickBot="1" x14ac:dyDescent="0.3">
      <c r="B956" s="63"/>
      <c r="C956" s="1">
        <v>45198</v>
      </c>
      <c r="D956" s="10"/>
      <c r="E956" s="5"/>
      <c r="F956" s="11">
        <f t="shared" si="688"/>
        <v>0</v>
      </c>
      <c r="G956" s="42">
        <f t="shared" si="689"/>
        <v>0</v>
      </c>
      <c r="H956" s="10"/>
      <c r="I956" s="5"/>
      <c r="J956" s="11">
        <f t="shared" si="690"/>
        <v>0</v>
      </c>
      <c r="L956" s="10"/>
      <c r="M956" s="5"/>
      <c r="N956" s="11">
        <f t="shared" si="695"/>
        <v>0</v>
      </c>
      <c r="P956" s="10"/>
      <c r="Q956" s="5"/>
      <c r="R956" s="11">
        <f t="shared" si="691"/>
        <v>0</v>
      </c>
      <c r="U956" s="20">
        <f t="shared" si="692"/>
        <v>0</v>
      </c>
      <c r="AC956" s="50">
        <f t="shared" si="693"/>
        <v>0</v>
      </c>
      <c r="AD956" s="49">
        <f t="shared" si="694"/>
        <v>0</v>
      </c>
      <c r="AE956" s="29"/>
      <c r="AF956" s="22"/>
      <c r="AH956" s="26"/>
      <c r="AI956" s="22"/>
    </row>
    <row r="957" spans="2:35" ht="15.75" thickBot="1" x14ac:dyDescent="0.3">
      <c r="B957" s="63"/>
      <c r="C957" s="1">
        <v>45199</v>
      </c>
      <c r="D957" s="10"/>
      <c r="E957" s="5"/>
      <c r="F957" s="24">
        <f t="shared" si="688"/>
        <v>0</v>
      </c>
      <c r="G957" s="42">
        <f t="shared" si="689"/>
        <v>0</v>
      </c>
      <c r="H957" s="10"/>
      <c r="I957" s="5"/>
      <c r="J957" s="11">
        <f t="shared" si="690"/>
        <v>0</v>
      </c>
      <c r="L957" s="10"/>
      <c r="M957" s="5"/>
      <c r="N957" s="11">
        <f t="shared" si="695"/>
        <v>0</v>
      </c>
      <c r="P957" s="10"/>
      <c r="Q957" s="5"/>
      <c r="R957" s="11">
        <f t="shared" si="691"/>
        <v>0</v>
      </c>
      <c r="U957" s="20">
        <f t="shared" si="692"/>
        <v>0</v>
      </c>
      <c r="X957" s="65" t="s">
        <v>14</v>
      </c>
      <c r="Y957" s="66"/>
      <c r="Z957" s="66"/>
      <c r="AA957" s="67"/>
      <c r="AC957" s="50">
        <f t="shared" si="693"/>
        <v>0</v>
      </c>
      <c r="AD957" s="49">
        <f t="shared" si="694"/>
        <v>0</v>
      </c>
      <c r="AE957" s="29"/>
      <c r="AF957" s="22"/>
      <c r="AH957" s="26"/>
      <c r="AI957" s="22"/>
    </row>
    <row r="958" spans="2:35" ht="15.75" thickBot="1" x14ac:dyDescent="0.3">
      <c r="B958" s="64"/>
      <c r="C958" s="53">
        <v>45200</v>
      </c>
      <c r="D958" s="12">
        <v>0.33333333333333331</v>
      </c>
      <c r="E958" s="6">
        <v>0.83333333333333337</v>
      </c>
      <c r="F958" s="13">
        <f t="shared" si="688"/>
        <v>0.5</v>
      </c>
      <c r="G958" s="42">
        <f t="shared" si="689"/>
        <v>12</v>
      </c>
      <c r="H958" s="12"/>
      <c r="I958" s="6"/>
      <c r="J958" s="13">
        <f t="shared" si="690"/>
        <v>0</v>
      </c>
      <c r="L958" s="12">
        <v>0.64583333333333337</v>
      </c>
      <c r="M958" s="6">
        <v>0.65972222222222221</v>
      </c>
      <c r="N958" s="13">
        <f t="shared" si="695"/>
        <v>1.388888888888884E-2</v>
      </c>
      <c r="P958" s="12">
        <v>0.73263888888888884</v>
      </c>
      <c r="Q958" s="6">
        <v>0.74652777777777779</v>
      </c>
      <c r="R958" s="13">
        <f t="shared" si="691"/>
        <v>1.3888888888888951E-2</v>
      </c>
      <c r="U958" s="20">
        <f t="shared" si="692"/>
        <v>0.47222222222222221</v>
      </c>
      <c r="V958" s="37" t="s">
        <v>16</v>
      </c>
      <c r="X958" s="19">
        <v>1.25</v>
      </c>
      <c r="Y958" s="30">
        <v>1.5</v>
      </c>
      <c r="Z958" s="31" t="s">
        <v>13</v>
      </c>
      <c r="AA958" s="15" t="s">
        <v>11</v>
      </c>
      <c r="AC958" s="51">
        <f t="shared" si="693"/>
        <v>0</v>
      </c>
      <c r="AD958" s="52">
        <f t="shared" si="694"/>
        <v>0</v>
      </c>
      <c r="AE958" s="33"/>
      <c r="AF958" s="34"/>
      <c r="AH958" s="27"/>
      <c r="AI958" s="23"/>
    </row>
    <row r="959" spans="2:35" ht="15.75" thickBot="1" x14ac:dyDescent="0.3">
      <c r="T959" s="17" t="s">
        <v>12</v>
      </c>
      <c r="U959" s="28">
        <f>U952+U953+U954+U955+U956+U957+U958</f>
        <v>1.7986111111111112</v>
      </c>
      <c r="V959" s="38">
        <f>U959*24</f>
        <v>43.166666666666671</v>
      </c>
      <c r="X959" s="41">
        <f>IF(V959&lt;35.01,0,IF(AND(V959&gt;35,V959&lt;43.01),V959-35,IF(V959&gt;43,8)))</f>
        <v>8</v>
      </c>
      <c r="Y959" s="40">
        <f>MAX(V959-43,0)</f>
        <v>0.1666666666666714</v>
      </c>
      <c r="Z959" s="35">
        <v>12.22</v>
      </c>
      <c r="AA959" s="36"/>
    </row>
    <row r="960" spans="2:35" ht="15.75" thickBot="1" x14ac:dyDescent="0.3"/>
    <row r="961" spans="2:35" ht="15.75" thickBot="1" x14ac:dyDescent="0.3">
      <c r="C961" s="60" t="s">
        <v>1</v>
      </c>
      <c r="D961" s="61"/>
      <c r="E961" s="61"/>
      <c r="F961" s="68"/>
      <c r="H961" s="60" t="s">
        <v>6</v>
      </c>
      <c r="I961" s="61"/>
      <c r="J961" s="68"/>
      <c r="L961" s="60" t="s">
        <v>7</v>
      </c>
      <c r="M961" s="61"/>
      <c r="N961" s="68"/>
      <c r="P961" s="60" t="s">
        <v>7</v>
      </c>
      <c r="Q961" s="61"/>
      <c r="R961" s="68"/>
      <c r="U961" s="17" t="s">
        <v>8</v>
      </c>
      <c r="AC961" s="60" t="s">
        <v>17</v>
      </c>
      <c r="AD961" s="61"/>
      <c r="AE961" s="61"/>
      <c r="AF961" s="68"/>
      <c r="AH961" s="60" t="s">
        <v>9</v>
      </c>
      <c r="AI961" s="68"/>
    </row>
    <row r="962" spans="2:35" ht="15.75" thickBot="1" x14ac:dyDescent="0.3">
      <c r="C962" s="4" t="s">
        <v>0</v>
      </c>
      <c r="D962" s="14" t="s">
        <v>2</v>
      </c>
      <c r="E962" s="14" t="s">
        <v>3</v>
      </c>
      <c r="F962" s="15" t="s">
        <v>4</v>
      </c>
      <c r="H962" s="16" t="s">
        <v>2</v>
      </c>
      <c r="I962" s="14" t="s">
        <v>3</v>
      </c>
      <c r="J962" s="15" t="s">
        <v>4</v>
      </c>
      <c r="L962" s="16" t="s">
        <v>2</v>
      </c>
      <c r="M962" s="14" t="s">
        <v>3</v>
      </c>
      <c r="N962" s="15" t="s">
        <v>4</v>
      </c>
      <c r="P962" s="16" t="s">
        <v>2</v>
      </c>
      <c r="Q962" s="14" t="s">
        <v>3</v>
      </c>
      <c r="R962" s="15" t="s">
        <v>4</v>
      </c>
      <c r="U962" s="39" t="s">
        <v>15</v>
      </c>
      <c r="AC962" s="45">
        <v>0.75</v>
      </c>
      <c r="AD962" s="46">
        <v>1</v>
      </c>
      <c r="AE962" s="47" t="s">
        <v>13</v>
      </c>
      <c r="AF962" s="48" t="s">
        <v>11</v>
      </c>
      <c r="AH962" s="18" t="s">
        <v>10</v>
      </c>
      <c r="AI962" s="3" t="s">
        <v>11</v>
      </c>
    </row>
    <row r="963" spans="2:35" x14ac:dyDescent="0.25">
      <c r="B963" s="62" t="s">
        <v>106</v>
      </c>
      <c r="C963" s="1">
        <v>45201</v>
      </c>
      <c r="D963" s="7">
        <v>0.5</v>
      </c>
      <c r="E963" s="8">
        <v>0.82291666666666663</v>
      </c>
      <c r="F963" s="9">
        <f>E963-D963</f>
        <v>0.32291666666666663</v>
      </c>
      <c r="G963" s="42">
        <f>F963*24</f>
        <v>7.7499999999999991</v>
      </c>
      <c r="H963" s="7"/>
      <c r="I963" s="8"/>
      <c r="J963" s="9">
        <f>I963-H963</f>
        <v>0</v>
      </c>
      <c r="L963" s="7">
        <v>0.58333333333333337</v>
      </c>
      <c r="M963" s="8">
        <v>0.59722222222222221</v>
      </c>
      <c r="N963" s="9">
        <f>M963-L963</f>
        <v>1.388888888888884E-2</v>
      </c>
      <c r="P963" s="7"/>
      <c r="Q963" s="8"/>
      <c r="R963" s="9">
        <f>Q963-P963</f>
        <v>0</v>
      </c>
      <c r="U963" s="20">
        <f>F963-J963-N963-R963</f>
        <v>0.30902777777777779</v>
      </c>
      <c r="AC963" s="43">
        <f>IF(G963&lt;12.01,0,IF(AND(G963&gt;12,G963&lt;13.01),G963-12,IF(G963&gt;3,1)))</f>
        <v>0</v>
      </c>
      <c r="AD963" s="44">
        <f>MAX(G963-13,0)</f>
        <v>0</v>
      </c>
      <c r="AE963" s="32"/>
      <c r="AF963" s="21"/>
      <c r="AH963" s="25"/>
      <c r="AI963" s="21"/>
    </row>
    <row r="964" spans="2:35" x14ac:dyDescent="0.25">
      <c r="B964" s="63"/>
      <c r="C964" s="1">
        <v>45202</v>
      </c>
      <c r="D964" s="10">
        <v>0.38541666666666669</v>
      </c>
      <c r="E964" s="5">
        <v>0.78125</v>
      </c>
      <c r="F964" s="11">
        <f t="shared" ref="F964:F969" si="696">E964-D964</f>
        <v>0.39583333333333331</v>
      </c>
      <c r="G964" s="42">
        <f t="shared" ref="G964:G969" si="697">F964*24</f>
        <v>9.5</v>
      </c>
      <c r="H964" s="10">
        <v>0.48958333333333331</v>
      </c>
      <c r="I964" s="5">
        <v>0.53125</v>
      </c>
      <c r="J964" s="11">
        <f t="shared" ref="J964:J969" si="698">I964-H964</f>
        <v>4.1666666666666685E-2</v>
      </c>
      <c r="L964" s="10">
        <v>0.41666666666666669</v>
      </c>
      <c r="M964" s="5">
        <v>0.43055555555555558</v>
      </c>
      <c r="N964" s="11">
        <f>M964-L964</f>
        <v>1.3888888888888895E-2</v>
      </c>
      <c r="P964" s="10"/>
      <c r="Q964" s="5"/>
      <c r="R964" s="11">
        <f t="shared" ref="R964:R969" si="699">Q964-P964</f>
        <v>0</v>
      </c>
      <c r="U964" s="20">
        <f t="shared" ref="U964:U969" si="700">F964-J964-N964-R964</f>
        <v>0.34027777777777773</v>
      </c>
      <c r="AC964" s="50">
        <f t="shared" ref="AC964:AC969" si="701">IF(G964&lt;12.01,0,IF(AND(G964&gt;12,G964&lt;13.01),G964-12,IF(G964&gt;3,1)))</f>
        <v>0</v>
      </c>
      <c r="AD964" s="49">
        <f t="shared" ref="AD964:AD969" si="702">MAX(G964-13,0)</f>
        <v>0</v>
      </c>
      <c r="AE964" s="29"/>
      <c r="AF964" s="22"/>
      <c r="AH964" s="26"/>
      <c r="AI964" s="22"/>
    </row>
    <row r="965" spans="2:35" x14ac:dyDescent="0.25">
      <c r="B965" s="63"/>
      <c r="C965" s="1">
        <v>45203</v>
      </c>
      <c r="D965" s="10">
        <v>0.46875</v>
      </c>
      <c r="E965" s="5">
        <v>0.78125</v>
      </c>
      <c r="F965" s="11">
        <f t="shared" si="696"/>
        <v>0.3125</v>
      </c>
      <c r="G965" s="42">
        <f t="shared" si="697"/>
        <v>7.5</v>
      </c>
      <c r="H965" s="10"/>
      <c r="I965" s="5"/>
      <c r="J965" s="11">
        <f t="shared" si="698"/>
        <v>0</v>
      </c>
      <c r="L965" s="10">
        <v>0.51041666666666663</v>
      </c>
      <c r="M965" s="5">
        <v>0.52430555555555558</v>
      </c>
      <c r="N965" s="24">
        <f t="shared" ref="N965:N969" si="703">M965-L965</f>
        <v>1.3888888888888951E-2</v>
      </c>
      <c r="P965" s="10">
        <v>0.5625</v>
      </c>
      <c r="Q965" s="5">
        <v>0.60416666666666663</v>
      </c>
      <c r="R965" s="11">
        <f t="shared" si="699"/>
        <v>4.166666666666663E-2</v>
      </c>
      <c r="U965" s="20">
        <f t="shared" si="700"/>
        <v>0.25694444444444442</v>
      </c>
      <c r="AC965" s="50">
        <f t="shared" si="701"/>
        <v>0</v>
      </c>
      <c r="AD965" s="49">
        <f t="shared" si="702"/>
        <v>0</v>
      </c>
      <c r="AE965" s="29"/>
      <c r="AF965" s="22"/>
      <c r="AH965" s="26"/>
      <c r="AI965" s="22"/>
    </row>
    <row r="966" spans="2:35" x14ac:dyDescent="0.25">
      <c r="B966" s="63"/>
      <c r="C966" s="1">
        <v>45204</v>
      </c>
      <c r="D966" s="10">
        <v>0.33333333333333331</v>
      </c>
      <c r="E966" s="5">
        <v>0.65625</v>
      </c>
      <c r="F966" s="11">
        <f t="shared" si="696"/>
        <v>0.32291666666666669</v>
      </c>
      <c r="G966" s="42">
        <f t="shared" si="697"/>
        <v>7.75</v>
      </c>
      <c r="H966" s="10">
        <v>0.45833333333333331</v>
      </c>
      <c r="I966" s="5">
        <v>0.5</v>
      </c>
      <c r="J966" s="11">
        <f t="shared" si="698"/>
        <v>4.1666666666666685E-2</v>
      </c>
      <c r="L966" s="10"/>
      <c r="M966" s="5"/>
      <c r="N966" s="11">
        <f t="shared" si="703"/>
        <v>0</v>
      </c>
      <c r="P966" s="10"/>
      <c r="Q966" s="5"/>
      <c r="R966" s="11">
        <f t="shared" si="699"/>
        <v>0</v>
      </c>
      <c r="U966" s="20">
        <f t="shared" si="700"/>
        <v>0.28125</v>
      </c>
      <c r="AC966" s="50">
        <f t="shared" si="701"/>
        <v>0</v>
      </c>
      <c r="AD966" s="49">
        <f t="shared" si="702"/>
        <v>0</v>
      </c>
      <c r="AE966" s="29"/>
      <c r="AF966" s="22"/>
      <c r="AH966" s="26"/>
      <c r="AI966" s="22"/>
    </row>
    <row r="967" spans="2:35" ht="15.75" thickBot="1" x14ac:dyDescent="0.3">
      <c r="B967" s="63"/>
      <c r="C967" s="1">
        <v>45205</v>
      </c>
      <c r="D967" s="10">
        <v>0.5625</v>
      </c>
      <c r="E967" s="5">
        <v>0.83333333333333337</v>
      </c>
      <c r="F967" s="11">
        <f t="shared" si="696"/>
        <v>0.27083333333333337</v>
      </c>
      <c r="G967" s="42">
        <f t="shared" si="697"/>
        <v>6.5000000000000009</v>
      </c>
      <c r="H967" s="10"/>
      <c r="I967" s="5"/>
      <c r="J967" s="11">
        <f t="shared" si="698"/>
        <v>0</v>
      </c>
      <c r="L967" s="10">
        <v>0.79166666666666663</v>
      </c>
      <c r="M967" s="5">
        <v>0.80555555555555558</v>
      </c>
      <c r="N967" s="11">
        <f t="shared" si="703"/>
        <v>1.3888888888888951E-2</v>
      </c>
      <c r="P967" s="10"/>
      <c r="Q967" s="5"/>
      <c r="R967" s="11">
        <f t="shared" si="699"/>
        <v>0</v>
      </c>
      <c r="U967" s="20">
        <f t="shared" si="700"/>
        <v>0.25694444444444442</v>
      </c>
      <c r="AC967" s="50">
        <f t="shared" si="701"/>
        <v>0</v>
      </c>
      <c r="AD967" s="49">
        <f t="shared" si="702"/>
        <v>0</v>
      </c>
      <c r="AE967" s="29"/>
      <c r="AF967" s="22"/>
      <c r="AH967" s="26"/>
      <c r="AI967" s="22"/>
    </row>
    <row r="968" spans="2:35" ht="15.75" thickBot="1" x14ac:dyDescent="0.3">
      <c r="B968" s="63"/>
      <c r="C968" s="1">
        <v>45206</v>
      </c>
      <c r="D968" s="10"/>
      <c r="E968" s="5"/>
      <c r="F968" s="24">
        <f t="shared" si="696"/>
        <v>0</v>
      </c>
      <c r="G968" s="42">
        <f t="shared" si="697"/>
        <v>0</v>
      </c>
      <c r="H968" s="10"/>
      <c r="I968" s="5"/>
      <c r="J968" s="11">
        <f t="shared" si="698"/>
        <v>0</v>
      </c>
      <c r="L968" s="10"/>
      <c r="M968" s="5"/>
      <c r="N968" s="11">
        <f t="shared" si="703"/>
        <v>0</v>
      </c>
      <c r="P968" s="10"/>
      <c r="Q968" s="5"/>
      <c r="R968" s="11">
        <f t="shared" si="699"/>
        <v>0</v>
      </c>
      <c r="U968" s="20">
        <f t="shared" si="700"/>
        <v>0</v>
      </c>
      <c r="X968" s="65" t="s">
        <v>14</v>
      </c>
      <c r="Y968" s="66"/>
      <c r="Z968" s="66"/>
      <c r="AA968" s="67"/>
      <c r="AC968" s="50">
        <f t="shared" si="701"/>
        <v>0</v>
      </c>
      <c r="AD968" s="49">
        <f t="shared" si="702"/>
        <v>0</v>
      </c>
      <c r="AE968" s="29"/>
      <c r="AF968" s="22"/>
      <c r="AH968" s="26"/>
      <c r="AI968" s="22"/>
    </row>
    <row r="969" spans="2:35" ht="15.75" thickBot="1" x14ac:dyDescent="0.3">
      <c r="B969" s="64"/>
      <c r="C969" s="53">
        <v>45207</v>
      </c>
      <c r="D969" s="12"/>
      <c r="E969" s="6"/>
      <c r="F969" s="13">
        <f t="shared" si="696"/>
        <v>0</v>
      </c>
      <c r="G969" s="42">
        <f t="shared" si="697"/>
        <v>0</v>
      </c>
      <c r="H969" s="12"/>
      <c r="I969" s="6"/>
      <c r="J969" s="13">
        <f t="shared" si="698"/>
        <v>0</v>
      </c>
      <c r="L969" s="12"/>
      <c r="M969" s="6"/>
      <c r="N969" s="13">
        <f t="shared" si="703"/>
        <v>0</v>
      </c>
      <c r="P969" s="12"/>
      <c r="Q969" s="6"/>
      <c r="R969" s="13">
        <f t="shared" si="699"/>
        <v>0</v>
      </c>
      <c r="U969" s="20">
        <f t="shared" si="700"/>
        <v>0</v>
      </c>
      <c r="V969" s="37" t="s">
        <v>16</v>
      </c>
      <c r="X969" s="19">
        <v>1.25</v>
      </c>
      <c r="Y969" s="30">
        <v>1.5</v>
      </c>
      <c r="Z969" s="31" t="s">
        <v>13</v>
      </c>
      <c r="AA969" s="15" t="s">
        <v>11</v>
      </c>
      <c r="AC969" s="51">
        <f t="shared" si="701"/>
        <v>0</v>
      </c>
      <c r="AD969" s="52">
        <f t="shared" si="702"/>
        <v>0</v>
      </c>
      <c r="AE969" s="33"/>
      <c r="AF969" s="34"/>
      <c r="AH969" s="27"/>
      <c r="AI969" s="23"/>
    </row>
    <row r="970" spans="2:35" ht="15.75" thickBot="1" x14ac:dyDescent="0.3">
      <c r="T970" s="17" t="s">
        <v>12</v>
      </c>
      <c r="U970" s="28">
        <f>U963+U964+U965+U966+U967+U968+U969</f>
        <v>1.4444444444444444</v>
      </c>
      <c r="V970" s="38">
        <f>U970*24</f>
        <v>34.666666666666664</v>
      </c>
      <c r="X970" s="41">
        <f>IF(V970&lt;35.01,0,IF(AND(V970&gt;35,V970&lt;43.01),V970-35,IF(V970&gt;43,8)))</f>
        <v>0</v>
      </c>
      <c r="Y970" s="40">
        <f>MAX(V970-43,0)</f>
        <v>0</v>
      </c>
      <c r="Z970" s="35">
        <v>12.22</v>
      </c>
      <c r="AA970" s="36"/>
    </row>
    <row r="971" spans="2:35" ht="15.75" thickBot="1" x14ac:dyDescent="0.3"/>
    <row r="972" spans="2:35" ht="15.75" thickBot="1" x14ac:dyDescent="0.3">
      <c r="C972" s="60" t="s">
        <v>1</v>
      </c>
      <c r="D972" s="61"/>
      <c r="E972" s="61"/>
      <c r="F972" s="68"/>
      <c r="H972" s="60" t="s">
        <v>6</v>
      </c>
      <c r="I972" s="61"/>
      <c r="J972" s="68"/>
      <c r="L972" s="60" t="s">
        <v>7</v>
      </c>
      <c r="M972" s="61"/>
      <c r="N972" s="68"/>
      <c r="P972" s="60" t="s">
        <v>7</v>
      </c>
      <c r="Q972" s="61"/>
      <c r="R972" s="68"/>
      <c r="U972" s="17" t="s">
        <v>8</v>
      </c>
      <c r="AC972" s="60" t="s">
        <v>17</v>
      </c>
      <c r="AD972" s="61"/>
      <c r="AE972" s="61"/>
      <c r="AF972" s="68"/>
      <c r="AH972" s="60" t="s">
        <v>9</v>
      </c>
      <c r="AI972" s="68"/>
    </row>
    <row r="973" spans="2:35" ht="15.75" thickBot="1" x14ac:dyDescent="0.3">
      <c r="C973" s="4" t="s">
        <v>0</v>
      </c>
      <c r="D973" s="14" t="s">
        <v>2</v>
      </c>
      <c r="E973" s="14" t="s">
        <v>3</v>
      </c>
      <c r="F973" s="15" t="s">
        <v>4</v>
      </c>
      <c r="H973" s="16" t="s">
        <v>2</v>
      </c>
      <c r="I973" s="14" t="s">
        <v>3</v>
      </c>
      <c r="J973" s="15" t="s">
        <v>4</v>
      </c>
      <c r="L973" s="16" t="s">
        <v>2</v>
      </c>
      <c r="M973" s="14" t="s">
        <v>3</v>
      </c>
      <c r="N973" s="15" t="s">
        <v>4</v>
      </c>
      <c r="P973" s="16" t="s">
        <v>2</v>
      </c>
      <c r="Q973" s="14" t="s">
        <v>3</v>
      </c>
      <c r="R973" s="15" t="s">
        <v>4</v>
      </c>
      <c r="U973" s="39" t="s">
        <v>15</v>
      </c>
      <c r="AC973" s="45">
        <v>0.75</v>
      </c>
      <c r="AD973" s="46">
        <v>1</v>
      </c>
      <c r="AE973" s="47" t="s">
        <v>13</v>
      </c>
      <c r="AF973" s="48" t="s">
        <v>11</v>
      </c>
      <c r="AH973" s="18" t="s">
        <v>10</v>
      </c>
      <c r="AI973" s="3" t="s">
        <v>11</v>
      </c>
    </row>
    <row r="974" spans="2:35" x14ac:dyDescent="0.25">
      <c r="B974" s="62" t="s">
        <v>107</v>
      </c>
      <c r="C974" s="1">
        <v>45208</v>
      </c>
      <c r="D974" s="7"/>
      <c r="E974" s="8"/>
      <c r="F974" s="9">
        <v>0.29166666666666669</v>
      </c>
      <c r="G974" s="42">
        <f>F974*24</f>
        <v>7</v>
      </c>
      <c r="H974" s="7"/>
      <c r="I974" s="8"/>
      <c r="J974" s="9">
        <f>I974-H974</f>
        <v>0</v>
      </c>
      <c r="L974" s="7"/>
      <c r="M974" s="8"/>
      <c r="N974" s="9">
        <f>M974-L974</f>
        <v>0</v>
      </c>
      <c r="P974" s="7"/>
      <c r="Q974" s="8"/>
      <c r="R974" s="9">
        <f>Q974-P974</f>
        <v>0</v>
      </c>
      <c r="U974" s="20">
        <v>0</v>
      </c>
      <c r="AC974" s="43">
        <f>IF(G974&lt;12.01,0,IF(AND(G974&gt;12,G974&lt;13.01),G974-12,IF(G974&gt;3,1)))</f>
        <v>0</v>
      </c>
      <c r="AD974" s="44">
        <f>MAX(G974-13,0)</f>
        <v>0</v>
      </c>
      <c r="AE974" s="32"/>
      <c r="AF974" s="21"/>
      <c r="AH974" s="25"/>
      <c r="AI974" s="21"/>
    </row>
    <row r="975" spans="2:35" x14ac:dyDescent="0.25">
      <c r="B975" s="63"/>
      <c r="C975" s="1">
        <v>45209</v>
      </c>
      <c r="D975" s="10"/>
      <c r="E975" s="5"/>
      <c r="F975" s="11">
        <v>0.29166666666666669</v>
      </c>
      <c r="G975" s="42">
        <f t="shared" ref="G975:G980" si="704">F975*24</f>
        <v>7</v>
      </c>
      <c r="H975" s="10"/>
      <c r="I975" s="5"/>
      <c r="J975" s="11">
        <f t="shared" ref="J975:J980" si="705">I975-H975</f>
        <v>0</v>
      </c>
      <c r="L975" s="10"/>
      <c r="M975" s="5"/>
      <c r="N975" s="11">
        <f>M975-L975</f>
        <v>0</v>
      </c>
      <c r="P975" s="10"/>
      <c r="Q975" s="5"/>
      <c r="R975" s="11">
        <f t="shared" ref="R975:R980" si="706">Q975-P975</f>
        <v>0</v>
      </c>
      <c r="U975" s="20">
        <v>0</v>
      </c>
      <c r="AC975" s="50">
        <f t="shared" ref="AC975:AC980" si="707">IF(G975&lt;12.01,0,IF(AND(G975&gt;12,G975&lt;13.01),G975-12,IF(G975&gt;3,1)))</f>
        <v>0</v>
      </c>
      <c r="AD975" s="49">
        <f t="shared" ref="AD975:AD980" si="708">MAX(G975-13,0)</f>
        <v>0</v>
      </c>
      <c r="AE975" s="29"/>
      <c r="AF975" s="22"/>
      <c r="AH975" s="26"/>
      <c r="AI975" s="22"/>
    </row>
    <row r="976" spans="2:35" x14ac:dyDescent="0.25">
      <c r="B976" s="63"/>
      <c r="C976" s="1">
        <v>45210</v>
      </c>
      <c r="D976" s="10">
        <v>0.39583333333333331</v>
      </c>
      <c r="E976" s="5">
        <v>0.79166666666666663</v>
      </c>
      <c r="F976" s="11">
        <f t="shared" ref="F976:F980" si="709">E976-D976</f>
        <v>0.39583333333333331</v>
      </c>
      <c r="G976" s="42">
        <f t="shared" si="704"/>
        <v>9.5</v>
      </c>
      <c r="H976" s="10">
        <v>0.57291666666666663</v>
      </c>
      <c r="I976" s="5">
        <v>0.59375</v>
      </c>
      <c r="J976" s="11">
        <f t="shared" si="705"/>
        <v>2.083333333333337E-2</v>
      </c>
      <c r="L976" s="10">
        <v>0.66666666666666663</v>
      </c>
      <c r="M976" s="5">
        <v>0.68055555555555558</v>
      </c>
      <c r="N976" s="24">
        <f t="shared" ref="N976:N980" si="710">M976-L976</f>
        <v>1.3888888888888951E-2</v>
      </c>
      <c r="P976" s="10"/>
      <c r="Q976" s="5"/>
      <c r="R976" s="11">
        <f t="shared" si="706"/>
        <v>0</v>
      </c>
      <c r="U976" s="20">
        <f t="shared" ref="U976:U980" si="711">F976-J976-N976-R976</f>
        <v>0.36111111111111099</v>
      </c>
      <c r="AC976" s="50">
        <f t="shared" si="707"/>
        <v>0</v>
      </c>
      <c r="AD976" s="49">
        <f t="shared" si="708"/>
        <v>0</v>
      </c>
      <c r="AE976" s="29"/>
      <c r="AF976" s="22"/>
      <c r="AH976" s="26" t="s">
        <v>20</v>
      </c>
      <c r="AI976" s="22">
        <v>9.08</v>
      </c>
    </row>
    <row r="977" spans="2:35" x14ac:dyDescent="0.25">
      <c r="B977" s="63"/>
      <c r="C977" s="1">
        <v>45211</v>
      </c>
      <c r="D977" s="10">
        <v>0.3125</v>
      </c>
      <c r="E977" s="5">
        <v>0.64583333333333337</v>
      </c>
      <c r="F977" s="11">
        <f t="shared" si="709"/>
        <v>0.33333333333333337</v>
      </c>
      <c r="G977" s="42">
        <f t="shared" si="704"/>
        <v>8</v>
      </c>
      <c r="H977" s="10">
        <v>0.5</v>
      </c>
      <c r="I977" s="5">
        <v>0.54861111111111116</v>
      </c>
      <c r="J977" s="11">
        <f t="shared" si="705"/>
        <v>4.861111111111116E-2</v>
      </c>
      <c r="L977" s="10">
        <v>0.375</v>
      </c>
      <c r="M977" s="5">
        <v>0.3888888888888889</v>
      </c>
      <c r="N977" s="11">
        <f t="shared" si="710"/>
        <v>1.3888888888888895E-2</v>
      </c>
      <c r="P977" s="10"/>
      <c r="Q977" s="5"/>
      <c r="R977" s="11">
        <f t="shared" si="706"/>
        <v>0</v>
      </c>
      <c r="U977" s="20">
        <f t="shared" si="711"/>
        <v>0.27083333333333331</v>
      </c>
      <c r="AC977" s="50">
        <f t="shared" si="707"/>
        <v>0</v>
      </c>
      <c r="AD977" s="49">
        <f t="shared" si="708"/>
        <v>0</v>
      </c>
      <c r="AE977" s="29"/>
      <c r="AF977" s="22"/>
      <c r="AH977" s="26"/>
      <c r="AI977" s="22"/>
    </row>
    <row r="978" spans="2:35" ht="15.75" thickBot="1" x14ac:dyDescent="0.3">
      <c r="B978" s="63"/>
      <c r="C978" s="1">
        <v>45212</v>
      </c>
      <c r="D978" s="10">
        <v>0.3125</v>
      </c>
      <c r="E978" s="5">
        <v>0.79166666666666663</v>
      </c>
      <c r="F978" s="11">
        <f t="shared" si="709"/>
        <v>0.47916666666666663</v>
      </c>
      <c r="G978" s="42">
        <f t="shared" si="704"/>
        <v>11.5</v>
      </c>
      <c r="H978" s="10">
        <v>0.5</v>
      </c>
      <c r="I978" s="5">
        <v>0.54166666666666663</v>
      </c>
      <c r="J978" s="11">
        <f t="shared" si="705"/>
        <v>4.166666666666663E-2</v>
      </c>
      <c r="L978" s="10">
        <v>0.63194444444444442</v>
      </c>
      <c r="M978" s="5">
        <v>0.64583333333333337</v>
      </c>
      <c r="N978" s="11">
        <f t="shared" si="710"/>
        <v>1.3888888888888951E-2</v>
      </c>
      <c r="P978" s="10"/>
      <c r="Q978" s="5"/>
      <c r="R978" s="11">
        <f t="shared" si="706"/>
        <v>0</v>
      </c>
      <c r="U978" s="20">
        <f t="shared" si="711"/>
        <v>0.42361111111111105</v>
      </c>
      <c r="AC978" s="50">
        <f t="shared" si="707"/>
        <v>0</v>
      </c>
      <c r="AD978" s="49">
        <f t="shared" si="708"/>
        <v>0</v>
      </c>
      <c r="AE978" s="29"/>
      <c r="AF978" s="22"/>
      <c r="AH978" s="26"/>
      <c r="AI978" s="22"/>
    </row>
    <row r="979" spans="2:35" ht="15.75" thickBot="1" x14ac:dyDescent="0.3">
      <c r="B979" s="63"/>
      <c r="C979" s="1">
        <v>45213</v>
      </c>
      <c r="D979" s="10"/>
      <c r="E979" s="5"/>
      <c r="F979" s="24">
        <f t="shared" si="709"/>
        <v>0</v>
      </c>
      <c r="G979" s="42">
        <f t="shared" si="704"/>
        <v>0</v>
      </c>
      <c r="H979" s="10"/>
      <c r="I979" s="5"/>
      <c r="J979" s="11">
        <f t="shared" si="705"/>
        <v>0</v>
      </c>
      <c r="L979" s="10"/>
      <c r="M979" s="5"/>
      <c r="N979" s="11">
        <f t="shared" si="710"/>
        <v>0</v>
      </c>
      <c r="P979" s="10"/>
      <c r="Q979" s="5"/>
      <c r="R979" s="11">
        <f t="shared" si="706"/>
        <v>0</v>
      </c>
      <c r="U979" s="20">
        <f t="shared" si="711"/>
        <v>0</v>
      </c>
      <c r="X979" s="65" t="s">
        <v>14</v>
      </c>
      <c r="Y979" s="66"/>
      <c r="Z979" s="66"/>
      <c r="AA979" s="67"/>
      <c r="AC979" s="50">
        <f t="shared" si="707"/>
        <v>0</v>
      </c>
      <c r="AD979" s="49">
        <f t="shared" si="708"/>
        <v>0</v>
      </c>
      <c r="AE979" s="29"/>
      <c r="AF979" s="22"/>
      <c r="AH979" s="26"/>
      <c r="AI979" s="22"/>
    </row>
    <row r="980" spans="2:35" ht="15.75" thickBot="1" x14ac:dyDescent="0.3">
      <c r="B980" s="64"/>
      <c r="C980" s="53">
        <v>45214</v>
      </c>
      <c r="D980" s="12"/>
      <c r="E980" s="6"/>
      <c r="F980" s="13">
        <f t="shared" si="709"/>
        <v>0</v>
      </c>
      <c r="G980" s="42">
        <f t="shared" si="704"/>
        <v>0</v>
      </c>
      <c r="H980" s="12"/>
      <c r="I980" s="6"/>
      <c r="J980" s="13">
        <f t="shared" si="705"/>
        <v>0</v>
      </c>
      <c r="L980" s="12"/>
      <c r="M980" s="6"/>
      <c r="N980" s="13">
        <f t="shared" si="710"/>
        <v>0</v>
      </c>
      <c r="P980" s="12"/>
      <c r="Q980" s="6"/>
      <c r="R980" s="13">
        <f t="shared" si="706"/>
        <v>0</v>
      </c>
      <c r="U980" s="20">
        <f t="shared" si="711"/>
        <v>0</v>
      </c>
      <c r="V980" s="37" t="s">
        <v>16</v>
      </c>
      <c r="X980" s="19">
        <v>1.25</v>
      </c>
      <c r="Y980" s="30">
        <v>1.5</v>
      </c>
      <c r="Z980" s="31" t="s">
        <v>13</v>
      </c>
      <c r="AA980" s="15" t="s">
        <v>11</v>
      </c>
      <c r="AC980" s="51">
        <f t="shared" si="707"/>
        <v>0</v>
      </c>
      <c r="AD980" s="52">
        <f t="shared" si="708"/>
        <v>0</v>
      </c>
      <c r="AE980" s="33"/>
      <c r="AF980" s="34"/>
      <c r="AH980" s="27"/>
      <c r="AI980" s="23"/>
    </row>
    <row r="981" spans="2:35" ht="15.75" thickBot="1" x14ac:dyDescent="0.3">
      <c r="T981" s="17" t="s">
        <v>12</v>
      </c>
      <c r="U981" s="28">
        <f>U974+U975+U976+U977+U978+U979+U980</f>
        <v>1.0555555555555554</v>
      </c>
      <c r="V981" s="38">
        <f>U981*24</f>
        <v>25.333333333333329</v>
      </c>
      <c r="X981" s="41">
        <f>IF(V981&lt;35.01,0,IF(AND(V981&gt;35,V981&lt;43.01),V981-35,IF(V981&gt;43,8)))</f>
        <v>0</v>
      </c>
      <c r="Y981" s="40">
        <f>MAX(V981-43,0)</f>
        <v>0</v>
      </c>
      <c r="Z981" s="35">
        <v>12.22</v>
      </c>
      <c r="AA981" s="36"/>
    </row>
    <row r="982" spans="2:35" ht="15.75" thickBot="1" x14ac:dyDescent="0.3"/>
    <row r="983" spans="2:35" ht="15.75" thickBot="1" x14ac:dyDescent="0.3">
      <c r="C983" s="60" t="s">
        <v>1</v>
      </c>
      <c r="D983" s="61"/>
      <c r="E983" s="61"/>
      <c r="F983" s="68"/>
      <c r="H983" s="60" t="s">
        <v>6</v>
      </c>
      <c r="I983" s="61"/>
      <c r="J983" s="68"/>
      <c r="L983" s="60" t="s">
        <v>7</v>
      </c>
      <c r="M983" s="61"/>
      <c r="N983" s="68"/>
      <c r="P983" s="60" t="s">
        <v>7</v>
      </c>
      <c r="Q983" s="61"/>
      <c r="R983" s="68"/>
      <c r="U983" s="17" t="s">
        <v>8</v>
      </c>
      <c r="AC983" s="60" t="s">
        <v>17</v>
      </c>
      <c r="AD983" s="61"/>
      <c r="AE983" s="61"/>
      <c r="AF983" s="68"/>
      <c r="AH983" s="60" t="s">
        <v>9</v>
      </c>
      <c r="AI983" s="68"/>
    </row>
    <row r="984" spans="2:35" ht="15.75" thickBot="1" x14ac:dyDescent="0.3">
      <c r="C984" s="4" t="s">
        <v>0</v>
      </c>
      <c r="D984" s="14" t="s">
        <v>2</v>
      </c>
      <c r="E984" s="14" t="s">
        <v>3</v>
      </c>
      <c r="F984" s="15" t="s">
        <v>4</v>
      </c>
      <c r="H984" s="16" t="s">
        <v>2</v>
      </c>
      <c r="I984" s="14" t="s">
        <v>3</v>
      </c>
      <c r="J984" s="15" t="s">
        <v>4</v>
      </c>
      <c r="L984" s="16" t="s">
        <v>2</v>
      </c>
      <c r="M984" s="14" t="s">
        <v>3</v>
      </c>
      <c r="N984" s="15" t="s">
        <v>4</v>
      </c>
      <c r="P984" s="16" t="s">
        <v>2</v>
      </c>
      <c r="Q984" s="14" t="s">
        <v>3</v>
      </c>
      <c r="R984" s="15" t="s">
        <v>4</v>
      </c>
      <c r="U984" s="39" t="s">
        <v>15</v>
      </c>
      <c r="AC984" s="45">
        <v>0.75</v>
      </c>
      <c r="AD984" s="46">
        <v>1</v>
      </c>
      <c r="AE984" s="47" t="s">
        <v>13</v>
      </c>
      <c r="AF984" s="48" t="s">
        <v>11</v>
      </c>
      <c r="AH984" s="18" t="s">
        <v>10</v>
      </c>
      <c r="AI984" s="3" t="s">
        <v>11</v>
      </c>
    </row>
    <row r="985" spans="2:35" x14ac:dyDescent="0.25">
      <c r="B985" s="62" t="s">
        <v>108</v>
      </c>
      <c r="C985" s="1">
        <v>45215</v>
      </c>
      <c r="D985" s="7">
        <v>0.40625</v>
      </c>
      <c r="E985" s="8">
        <v>0.72916666666666663</v>
      </c>
      <c r="F985" s="9">
        <f>E985-D985</f>
        <v>0.32291666666666663</v>
      </c>
      <c r="G985" s="42">
        <f>F985*24</f>
        <v>7.7499999999999991</v>
      </c>
      <c r="H985" s="7"/>
      <c r="I985" s="8"/>
      <c r="J985" s="9">
        <f>I985-H985</f>
        <v>0</v>
      </c>
      <c r="L985" s="7">
        <v>0.4861111111111111</v>
      </c>
      <c r="M985" s="8">
        <v>0.5</v>
      </c>
      <c r="N985" s="9">
        <f>M985-L985</f>
        <v>1.3888888888888895E-2</v>
      </c>
      <c r="P985" s="7"/>
      <c r="Q985" s="8"/>
      <c r="R985" s="9">
        <f>Q985-P985</f>
        <v>0</v>
      </c>
      <c r="U985" s="20">
        <f>F985-J985-N985-R985</f>
        <v>0.30902777777777773</v>
      </c>
      <c r="AC985" s="43">
        <f>IF(G985&lt;12.01,0,IF(AND(G985&gt;12,G985&lt;13.01),G985-12,IF(G985&gt;3,1)))</f>
        <v>0</v>
      </c>
      <c r="AD985" s="44">
        <f>MAX(G985-13,0)</f>
        <v>0</v>
      </c>
      <c r="AE985" s="32"/>
      <c r="AF985" s="21"/>
      <c r="AH985" s="25"/>
      <c r="AI985" s="21"/>
    </row>
    <row r="986" spans="2:35" x14ac:dyDescent="0.25">
      <c r="B986" s="63"/>
      <c r="C986" s="1">
        <v>45216</v>
      </c>
      <c r="D986" s="10">
        <v>0.42708333333333331</v>
      </c>
      <c r="E986" s="5">
        <v>0.77083333333333337</v>
      </c>
      <c r="F986" s="11">
        <f t="shared" ref="F986:F991" si="712">E986-D986</f>
        <v>0.34375000000000006</v>
      </c>
      <c r="G986" s="42">
        <f t="shared" ref="G986:G991" si="713">F986*24</f>
        <v>8.2500000000000018</v>
      </c>
      <c r="H986" s="10">
        <v>0.51736111111111116</v>
      </c>
      <c r="I986" s="5">
        <v>0.55208333333333337</v>
      </c>
      <c r="J986" s="11">
        <f t="shared" ref="J986:J991" si="714">I986-H986</f>
        <v>3.472222222222221E-2</v>
      </c>
      <c r="L986" s="10"/>
      <c r="M986" s="5"/>
      <c r="N986" s="11">
        <f>M986-L986</f>
        <v>0</v>
      </c>
      <c r="P986" s="10"/>
      <c r="Q986" s="5"/>
      <c r="R986" s="11">
        <f t="shared" ref="R986:R991" si="715">Q986-P986</f>
        <v>0</v>
      </c>
      <c r="U986" s="20">
        <f t="shared" ref="U986:U991" si="716">F986-J986-N986-R986</f>
        <v>0.30902777777777785</v>
      </c>
      <c r="AC986" s="50">
        <f t="shared" ref="AC986:AC991" si="717">IF(G986&lt;12.01,0,IF(AND(G986&gt;12,G986&lt;13.01),G986-12,IF(G986&gt;3,1)))</f>
        <v>0</v>
      </c>
      <c r="AD986" s="49">
        <f t="shared" ref="AD986:AD991" si="718">MAX(G986-13,0)</f>
        <v>0</v>
      </c>
      <c r="AE986" s="29"/>
      <c r="AF986" s="22"/>
      <c r="AH986" s="26" t="s">
        <v>19</v>
      </c>
      <c r="AI986" s="22">
        <v>14.71</v>
      </c>
    </row>
    <row r="987" spans="2:35" x14ac:dyDescent="0.25">
      <c r="B987" s="63"/>
      <c r="C987" s="1">
        <v>45217</v>
      </c>
      <c r="D987" s="10">
        <v>0.35416666666666669</v>
      </c>
      <c r="E987" s="5">
        <v>0.78125</v>
      </c>
      <c r="F987" s="11">
        <f t="shared" si="712"/>
        <v>0.42708333333333331</v>
      </c>
      <c r="G987" s="42">
        <f t="shared" si="713"/>
        <v>10.25</v>
      </c>
      <c r="H987" s="10">
        <v>0.54166666666666663</v>
      </c>
      <c r="I987" s="5">
        <v>0.59027777777777779</v>
      </c>
      <c r="J987" s="11">
        <f t="shared" si="714"/>
        <v>4.861111111111116E-2</v>
      </c>
      <c r="L987" s="10">
        <v>0.67708333333333337</v>
      </c>
      <c r="M987" s="5">
        <v>0.69097222222222221</v>
      </c>
      <c r="N987" s="24">
        <f t="shared" ref="N987:N991" si="719">M987-L987</f>
        <v>1.388888888888884E-2</v>
      </c>
      <c r="P987" s="10"/>
      <c r="Q987" s="5"/>
      <c r="R987" s="11">
        <f t="shared" si="715"/>
        <v>0</v>
      </c>
      <c r="U987" s="20">
        <f t="shared" si="716"/>
        <v>0.36458333333333331</v>
      </c>
      <c r="AC987" s="50">
        <f t="shared" si="717"/>
        <v>0</v>
      </c>
      <c r="AD987" s="49">
        <f t="shared" si="718"/>
        <v>0</v>
      </c>
      <c r="AE987" s="29"/>
      <c r="AF987" s="22"/>
      <c r="AH987" s="26"/>
      <c r="AI987" s="22"/>
    </row>
    <row r="988" spans="2:35" x14ac:dyDescent="0.25">
      <c r="B988" s="63"/>
      <c r="C988" s="1">
        <v>45218</v>
      </c>
      <c r="D988" s="10"/>
      <c r="E988" s="5"/>
      <c r="F988" s="11">
        <f t="shared" si="712"/>
        <v>0</v>
      </c>
      <c r="G988" s="42">
        <f t="shared" si="713"/>
        <v>0</v>
      </c>
      <c r="H988" s="10"/>
      <c r="I988" s="5"/>
      <c r="J988" s="11">
        <f t="shared" si="714"/>
        <v>0</v>
      </c>
      <c r="L988" s="10"/>
      <c r="M988" s="5"/>
      <c r="N988" s="11">
        <f t="shared" si="719"/>
        <v>0</v>
      </c>
      <c r="P988" s="10"/>
      <c r="Q988" s="5"/>
      <c r="R988" s="11">
        <f t="shared" si="715"/>
        <v>0</v>
      </c>
      <c r="U988" s="20">
        <f t="shared" si="716"/>
        <v>0</v>
      </c>
      <c r="AC988" s="50">
        <f t="shared" si="717"/>
        <v>0</v>
      </c>
      <c r="AD988" s="49">
        <f t="shared" si="718"/>
        <v>0</v>
      </c>
      <c r="AE988" s="29"/>
      <c r="AF988" s="22"/>
      <c r="AH988" s="26"/>
      <c r="AI988" s="22"/>
    </row>
    <row r="989" spans="2:35" ht="15.75" thickBot="1" x14ac:dyDescent="0.3">
      <c r="B989" s="63"/>
      <c r="C989" s="1">
        <v>45219</v>
      </c>
      <c r="D989" s="10">
        <v>0.40625</v>
      </c>
      <c r="E989" s="5">
        <v>0.84375</v>
      </c>
      <c r="F989" s="11">
        <f t="shared" si="712"/>
        <v>0.4375</v>
      </c>
      <c r="G989" s="42">
        <f t="shared" si="713"/>
        <v>10.5</v>
      </c>
      <c r="H989" s="10">
        <v>0.52083333333333337</v>
      </c>
      <c r="I989" s="5">
        <v>0.56944444444444442</v>
      </c>
      <c r="J989" s="11">
        <f t="shared" si="714"/>
        <v>4.8611111111111049E-2</v>
      </c>
      <c r="L989" s="10">
        <v>0.73611111111111116</v>
      </c>
      <c r="M989" s="5">
        <v>0.75</v>
      </c>
      <c r="N989" s="11">
        <f t="shared" si="719"/>
        <v>1.388888888888884E-2</v>
      </c>
      <c r="P989" s="10"/>
      <c r="Q989" s="5"/>
      <c r="R989" s="11">
        <f t="shared" si="715"/>
        <v>0</v>
      </c>
      <c r="U989" s="20">
        <f t="shared" si="716"/>
        <v>0.37500000000000011</v>
      </c>
      <c r="AC989" s="50">
        <f t="shared" si="717"/>
        <v>0</v>
      </c>
      <c r="AD989" s="49">
        <f t="shared" si="718"/>
        <v>0</v>
      </c>
      <c r="AE989" s="29"/>
      <c r="AF989" s="22"/>
      <c r="AH989" s="26"/>
      <c r="AI989" s="22"/>
    </row>
    <row r="990" spans="2:35" ht="15.75" thickBot="1" x14ac:dyDescent="0.3">
      <c r="B990" s="63"/>
      <c r="C990" s="1">
        <v>45220</v>
      </c>
      <c r="D990" s="10">
        <v>0.51041666666666663</v>
      </c>
      <c r="E990" s="5">
        <v>0.76041666666666663</v>
      </c>
      <c r="F990" s="24">
        <f t="shared" si="712"/>
        <v>0.25</v>
      </c>
      <c r="G990" s="42">
        <f t="shared" si="713"/>
        <v>6</v>
      </c>
      <c r="H990" s="10"/>
      <c r="I990" s="5"/>
      <c r="J990" s="11">
        <f t="shared" si="714"/>
        <v>0</v>
      </c>
      <c r="L990" s="10">
        <v>0.58333333333333337</v>
      </c>
      <c r="M990" s="5">
        <v>0.60416666666666663</v>
      </c>
      <c r="N990" s="11">
        <f t="shared" si="719"/>
        <v>2.0833333333333259E-2</v>
      </c>
      <c r="P990" s="10">
        <v>0.60416666666666663</v>
      </c>
      <c r="Q990" s="5">
        <v>0.61805555555555558</v>
      </c>
      <c r="R990" s="11">
        <f t="shared" si="715"/>
        <v>1.3888888888888951E-2</v>
      </c>
      <c r="U990" s="20">
        <f t="shared" si="716"/>
        <v>0.21527777777777779</v>
      </c>
      <c r="X990" s="65" t="s">
        <v>14</v>
      </c>
      <c r="Y990" s="66"/>
      <c r="Z990" s="66"/>
      <c r="AA990" s="67"/>
      <c r="AC990" s="50">
        <f t="shared" si="717"/>
        <v>0</v>
      </c>
      <c r="AD990" s="49">
        <f t="shared" si="718"/>
        <v>0</v>
      </c>
      <c r="AE990" s="29"/>
      <c r="AF990" s="22"/>
      <c r="AH990" s="26"/>
      <c r="AI990" s="22"/>
    </row>
    <row r="991" spans="2:35" ht="15.75" thickBot="1" x14ac:dyDescent="0.3">
      <c r="B991" s="64"/>
      <c r="C991" s="53">
        <v>45221</v>
      </c>
      <c r="D991" s="12"/>
      <c r="E991" s="6"/>
      <c r="F991" s="13">
        <f t="shared" si="712"/>
        <v>0</v>
      </c>
      <c r="G991" s="42">
        <f t="shared" si="713"/>
        <v>0</v>
      </c>
      <c r="H991" s="12"/>
      <c r="I991" s="6"/>
      <c r="J991" s="13">
        <f t="shared" si="714"/>
        <v>0</v>
      </c>
      <c r="L991" s="12"/>
      <c r="M991" s="6"/>
      <c r="N991" s="13">
        <f t="shared" si="719"/>
        <v>0</v>
      </c>
      <c r="P991" s="12"/>
      <c r="Q991" s="6"/>
      <c r="R991" s="13">
        <f t="shared" si="715"/>
        <v>0</v>
      </c>
      <c r="U991" s="20">
        <f t="shared" si="716"/>
        <v>0</v>
      </c>
      <c r="V991" s="37" t="s">
        <v>16</v>
      </c>
      <c r="X991" s="19">
        <v>1.25</v>
      </c>
      <c r="Y991" s="30">
        <v>1.5</v>
      </c>
      <c r="Z991" s="31" t="s">
        <v>13</v>
      </c>
      <c r="AA991" s="15" t="s">
        <v>11</v>
      </c>
      <c r="AC991" s="51">
        <f t="shared" si="717"/>
        <v>0</v>
      </c>
      <c r="AD991" s="52">
        <f t="shared" si="718"/>
        <v>0</v>
      </c>
      <c r="AE991" s="33"/>
      <c r="AF991" s="34"/>
      <c r="AH991" s="27"/>
      <c r="AI991" s="23"/>
    </row>
    <row r="992" spans="2:35" ht="15.75" thickBot="1" x14ac:dyDescent="0.3">
      <c r="T992" s="17" t="s">
        <v>12</v>
      </c>
      <c r="U992" s="28">
        <f>U985+U986+U987+U988+U989+U990+U991</f>
        <v>1.5729166666666665</v>
      </c>
      <c r="V992" s="38">
        <f>U992*24</f>
        <v>37.75</v>
      </c>
      <c r="X992" s="41">
        <f>IF(V992&lt;35.01,0,IF(AND(V992&gt;35,V992&lt;43.01),V992-35,IF(V992&gt;43,8)))</f>
        <v>2.75</v>
      </c>
      <c r="Y992" s="40">
        <f>MAX(V992-43,0)</f>
        <v>0</v>
      </c>
      <c r="Z992" s="35">
        <v>12.22</v>
      </c>
      <c r="AA992" s="36"/>
    </row>
    <row r="993" spans="2:35" ht="15.75" thickBot="1" x14ac:dyDescent="0.3"/>
    <row r="994" spans="2:35" ht="15.75" thickBot="1" x14ac:dyDescent="0.3">
      <c r="C994" s="60" t="s">
        <v>1</v>
      </c>
      <c r="D994" s="61"/>
      <c r="E994" s="61"/>
      <c r="F994" s="68"/>
      <c r="H994" s="60" t="s">
        <v>6</v>
      </c>
      <c r="I994" s="61"/>
      <c r="J994" s="68"/>
      <c r="L994" s="60" t="s">
        <v>7</v>
      </c>
      <c r="M994" s="61"/>
      <c r="N994" s="68"/>
      <c r="P994" s="60" t="s">
        <v>7</v>
      </c>
      <c r="Q994" s="61"/>
      <c r="R994" s="68"/>
      <c r="U994" s="17" t="s">
        <v>8</v>
      </c>
      <c r="AC994" s="60" t="s">
        <v>17</v>
      </c>
      <c r="AD994" s="61"/>
      <c r="AE994" s="61"/>
      <c r="AF994" s="68"/>
      <c r="AH994" s="60" t="s">
        <v>9</v>
      </c>
      <c r="AI994" s="68"/>
    </row>
    <row r="995" spans="2:35" ht="15.75" thickBot="1" x14ac:dyDescent="0.3">
      <c r="C995" s="4" t="s">
        <v>0</v>
      </c>
      <c r="D995" s="14" t="s">
        <v>2</v>
      </c>
      <c r="E995" s="14" t="s">
        <v>3</v>
      </c>
      <c r="F995" s="15" t="s">
        <v>4</v>
      </c>
      <c r="H995" s="16" t="s">
        <v>2</v>
      </c>
      <c r="I995" s="14" t="s">
        <v>3</v>
      </c>
      <c r="J995" s="15" t="s">
        <v>4</v>
      </c>
      <c r="L995" s="16" t="s">
        <v>2</v>
      </c>
      <c r="M995" s="14" t="s">
        <v>3</v>
      </c>
      <c r="N995" s="15" t="s">
        <v>4</v>
      </c>
      <c r="P995" s="16" t="s">
        <v>2</v>
      </c>
      <c r="Q995" s="14" t="s">
        <v>3</v>
      </c>
      <c r="R995" s="15" t="s">
        <v>4</v>
      </c>
      <c r="U995" s="39" t="s">
        <v>15</v>
      </c>
      <c r="AC995" s="45">
        <v>0.75</v>
      </c>
      <c r="AD995" s="46">
        <v>1</v>
      </c>
      <c r="AE995" s="47" t="s">
        <v>13</v>
      </c>
      <c r="AF995" s="48" t="s">
        <v>11</v>
      </c>
      <c r="AH995" s="18" t="s">
        <v>10</v>
      </c>
      <c r="AI995" s="3" t="s">
        <v>11</v>
      </c>
    </row>
    <row r="996" spans="2:35" x14ac:dyDescent="0.25">
      <c r="B996" s="62" t="s">
        <v>109</v>
      </c>
      <c r="C996" s="1">
        <v>45222</v>
      </c>
      <c r="D996" s="7">
        <v>0.34375</v>
      </c>
      <c r="E996" s="8">
        <v>0.59375</v>
      </c>
      <c r="F996" s="9">
        <f>E996-D996</f>
        <v>0.25</v>
      </c>
      <c r="G996" s="42">
        <f>F996*24</f>
        <v>6</v>
      </c>
      <c r="H996" s="7"/>
      <c r="I996" s="8"/>
      <c r="J996" s="9">
        <f>I996-H996</f>
        <v>0</v>
      </c>
      <c r="L996" s="7">
        <v>0.5</v>
      </c>
      <c r="M996" s="8">
        <v>0.51388888888888884</v>
      </c>
      <c r="N996" s="9">
        <f>M996-L996</f>
        <v>1.388888888888884E-2</v>
      </c>
      <c r="P996" s="7"/>
      <c r="Q996" s="8"/>
      <c r="R996" s="9">
        <f>Q996-P996</f>
        <v>0</v>
      </c>
      <c r="U996" s="20">
        <f>F996-J996-N996-R996</f>
        <v>0.23611111111111116</v>
      </c>
      <c r="AC996" s="43">
        <f>IF(G996&lt;12.01,0,IF(AND(G996&gt;12,G996&lt;13.01),G996-12,IF(G996&gt;3,1)))</f>
        <v>0</v>
      </c>
      <c r="AD996" s="44">
        <f>MAX(G996-13,0)</f>
        <v>0</v>
      </c>
      <c r="AE996" s="32"/>
      <c r="AF996" s="21"/>
      <c r="AH996" s="25"/>
      <c r="AI996" s="21"/>
    </row>
    <row r="997" spans="2:35" x14ac:dyDescent="0.25">
      <c r="B997" s="63"/>
      <c r="C997" s="1">
        <v>45223</v>
      </c>
      <c r="D997" s="10">
        <v>0.58333333333333337</v>
      </c>
      <c r="E997" s="5">
        <v>0.83333333333333337</v>
      </c>
      <c r="F997" s="11">
        <f t="shared" ref="F997:F1002" si="720">E997-D997</f>
        <v>0.25</v>
      </c>
      <c r="G997" s="42">
        <f t="shared" ref="G997:G1002" si="721">F997*24</f>
        <v>6</v>
      </c>
      <c r="H997" s="10"/>
      <c r="I997" s="5"/>
      <c r="J997" s="11">
        <f t="shared" ref="J997:J1002" si="722">I997-H997</f>
        <v>0</v>
      </c>
      <c r="L997" s="10">
        <v>0.70833333333333337</v>
      </c>
      <c r="M997" s="5">
        <v>0.72222222222222221</v>
      </c>
      <c r="N997" s="11">
        <f>M997-L997</f>
        <v>1.388888888888884E-2</v>
      </c>
      <c r="P997" s="10"/>
      <c r="Q997" s="5"/>
      <c r="R997" s="11">
        <f t="shared" ref="R997:R1002" si="723">Q997-P997</f>
        <v>0</v>
      </c>
      <c r="U997" s="20">
        <f t="shared" ref="U997:U1002" si="724">F997-J997-N997-R997</f>
        <v>0.23611111111111116</v>
      </c>
      <c r="AC997" s="50">
        <f t="shared" ref="AC997:AC1002" si="725">IF(G997&lt;12.01,0,IF(AND(G997&gt;12,G997&lt;13.01),G997-12,IF(G997&gt;3,1)))</f>
        <v>0</v>
      </c>
      <c r="AD997" s="49">
        <f t="shared" ref="AD997:AD1002" si="726">MAX(G997-13,0)</f>
        <v>0</v>
      </c>
      <c r="AE997" s="29"/>
      <c r="AF997" s="22"/>
      <c r="AH997" s="26"/>
      <c r="AI997" s="22"/>
    </row>
    <row r="998" spans="2:35" x14ac:dyDescent="0.25">
      <c r="B998" s="63"/>
      <c r="C998" s="1">
        <v>45224</v>
      </c>
      <c r="D998" s="10">
        <v>0.32291666666666669</v>
      </c>
      <c r="E998" s="5">
        <v>0.60416666666666663</v>
      </c>
      <c r="F998" s="11">
        <f t="shared" si="720"/>
        <v>0.28124999999999994</v>
      </c>
      <c r="G998" s="42">
        <f t="shared" si="721"/>
        <v>6.7499999999999982</v>
      </c>
      <c r="H998" s="10"/>
      <c r="I998" s="5"/>
      <c r="J998" s="11">
        <f t="shared" si="722"/>
        <v>0</v>
      </c>
      <c r="L998" s="10">
        <v>0.52083333333333337</v>
      </c>
      <c r="M998" s="5">
        <v>0.53472222222222221</v>
      </c>
      <c r="N998" s="24">
        <f t="shared" ref="N998:N1002" si="727">M998-L998</f>
        <v>1.388888888888884E-2</v>
      </c>
      <c r="P998" s="10"/>
      <c r="Q998" s="5"/>
      <c r="R998" s="11">
        <f t="shared" si="723"/>
        <v>0</v>
      </c>
      <c r="U998" s="20">
        <f t="shared" si="724"/>
        <v>0.2673611111111111</v>
      </c>
      <c r="AC998" s="50">
        <f t="shared" si="725"/>
        <v>0</v>
      </c>
      <c r="AD998" s="49">
        <f t="shared" si="726"/>
        <v>0</v>
      </c>
      <c r="AE998" s="29"/>
      <c r="AF998" s="22"/>
      <c r="AH998" s="26"/>
      <c r="AI998" s="22"/>
    </row>
    <row r="999" spans="2:35" x14ac:dyDescent="0.25">
      <c r="B999" s="63"/>
      <c r="C999" s="1">
        <v>45225</v>
      </c>
      <c r="D999" s="10">
        <v>0.38541666666666669</v>
      </c>
      <c r="E999" s="5">
        <v>0.76041666666666663</v>
      </c>
      <c r="F999" s="11">
        <f t="shared" si="720"/>
        <v>0.37499999999999994</v>
      </c>
      <c r="G999" s="42">
        <f t="shared" si="721"/>
        <v>8.9999999999999982</v>
      </c>
      <c r="H999" s="10">
        <v>0.50347222222222221</v>
      </c>
      <c r="I999" s="5">
        <v>0.53472222222222221</v>
      </c>
      <c r="J999" s="11">
        <f t="shared" si="722"/>
        <v>3.125E-2</v>
      </c>
      <c r="L999" s="10">
        <v>0.59375</v>
      </c>
      <c r="M999" s="5">
        <v>0.60763888888888884</v>
      </c>
      <c r="N999" s="11">
        <f t="shared" si="727"/>
        <v>1.388888888888884E-2</v>
      </c>
      <c r="P999" s="10"/>
      <c r="Q999" s="5"/>
      <c r="R999" s="11">
        <f t="shared" si="723"/>
        <v>0</v>
      </c>
      <c r="U999" s="20">
        <f t="shared" si="724"/>
        <v>0.3298611111111111</v>
      </c>
      <c r="AC999" s="50">
        <f t="shared" si="725"/>
        <v>0</v>
      </c>
      <c r="AD999" s="49">
        <f t="shared" si="726"/>
        <v>0</v>
      </c>
      <c r="AE999" s="29"/>
      <c r="AF999" s="22"/>
      <c r="AH999" s="26" t="s">
        <v>20</v>
      </c>
      <c r="AI999" s="22">
        <v>9.08</v>
      </c>
    </row>
    <row r="1000" spans="2:35" ht="15.75" thickBot="1" x14ac:dyDescent="0.3">
      <c r="B1000" s="63"/>
      <c r="C1000" s="1">
        <v>45226</v>
      </c>
      <c r="D1000" s="10">
        <v>0.39583333333333331</v>
      </c>
      <c r="E1000" s="5">
        <v>0.75</v>
      </c>
      <c r="F1000" s="11">
        <f t="shared" si="720"/>
        <v>0.35416666666666669</v>
      </c>
      <c r="G1000" s="42">
        <f t="shared" si="721"/>
        <v>8.5</v>
      </c>
      <c r="H1000" s="10">
        <v>0.54166666666666663</v>
      </c>
      <c r="I1000" s="5">
        <v>0.59027777777777779</v>
      </c>
      <c r="J1000" s="11">
        <f t="shared" si="722"/>
        <v>4.861111111111116E-2</v>
      </c>
      <c r="L1000" s="10">
        <v>0.44791666666666669</v>
      </c>
      <c r="M1000" s="5">
        <v>0.46180555555555558</v>
      </c>
      <c r="N1000" s="11">
        <f t="shared" si="727"/>
        <v>1.3888888888888895E-2</v>
      </c>
      <c r="P1000" s="10"/>
      <c r="Q1000" s="5"/>
      <c r="R1000" s="11">
        <f t="shared" si="723"/>
        <v>0</v>
      </c>
      <c r="U1000" s="20">
        <f t="shared" si="724"/>
        <v>0.29166666666666663</v>
      </c>
      <c r="AC1000" s="50">
        <f t="shared" si="725"/>
        <v>0</v>
      </c>
      <c r="AD1000" s="49">
        <f t="shared" si="726"/>
        <v>0</v>
      </c>
      <c r="AE1000" s="29"/>
      <c r="AF1000" s="22"/>
      <c r="AH1000" s="26"/>
      <c r="AI1000" s="22"/>
    </row>
    <row r="1001" spans="2:35" ht="15.75" thickBot="1" x14ac:dyDescent="0.3">
      <c r="B1001" s="63"/>
      <c r="C1001" s="1">
        <v>45227</v>
      </c>
      <c r="D1001" s="10"/>
      <c r="E1001" s="5"/>
      <c r="F1001" s="24">
        <f t="shared" si="720"/>
        <v>0</v>
      </c>
      <c r="G1001" s="42">
        <f t="shared" si="721"/>
        <v>0</v>
      </c>
      <c r="H1001" s="10"/>
      <c r="I1001" s="5"/>
      <c r="J1001" s="11">
        <f t="shared" si="722"/>
        <v>0</v>
      </c>
      <c r="L1001" s="10"/>
      <c r="M1001" s="5"/>
      <c r="N1001" s="11">
        <f t="shared" si="727"/>
        <v>0</v>
      </c>
      <c r="P1001" s="10"/>
      <c r="Q1001" s="5"/>
      <c r="R1001" s="11">
        <f t="shared" si="723"/>
        <v>0</v>
      </c>
      <c r="U1001" s="20">
        <f t="shared" si="724"/>
        <v>0</v>
      </c>
      <c r="X1001" s="65" t="s">
        <v>14</v>
      </c>
      <c r="Y1001" s="66"/>
      <c r="Z1001" s="66"/>
      <c r="AA1001" s="67"/>
      <c r="AC1001" s="50">
        <f t="shared" si="725"/>
        <v>0</v>
      </c>
      <c r="AD1001" s="49">
        <f t="shared" si="726"/>
        <v>0</v>
      </c>
      <c r="AE1001" s="29"/>
      <c r="AF1001" s="22"/>
      <c r="AH1001" s="26"/>
      <c r="AI1001" s="22"/>
    </row>
    <row r="1002" spans="2:35" ht="15.75" thickBot="1" x14ac:dyDescent="0.3">
      <c r="B1002" s="64"/>
      <c r="C1002" s="53">
        <v>45228</v>
      </c>
      <c r="D1002" s="12"/>
      <c r="E1002" s="6"/>
      <c r="F1002" s="13">
        <f t="shared" si="720"/>
        <v>0</v>
      </c>
      <c r="G1002" s="42">
        <f t="shared" si="721"/>
        <v>0</v>
      </c>
      <c r="H1002" s="12"/>
      <c r="I1002" s="6"/>
      <c r="J1002" s="13">
        <f t="shared" si="722"/>
        <v>0</v>
      </c>
      <c r="L1002" s="12"/>
      <c r="M1002" s="6"/>
      <c r="N1002" s="13">
        <f t="shared" si="727"/>
        <v>0</v>
      </c>
      <c r="P1002" s="12"/>
      <c r="Q1002" s="6"/>
      <c r="R1002" s="13">
        <f t="shared" si="723"/>
        <v>0</v>
      </c>
      <c r="U1002" s="20">
        <f t="shared" si="724"/>
        <v>0</v>
      </c>
      <c r="V1002" s="37" t="s">
        <v>16</v>
      </c>
      <c r="X1002" s="19">
        <v>1.25</v>
      </c>
      <c r="Y1002" s="30">
        <v>1.5</v>
      </c>
      <c r="Z1002" s="31" t="s">
        <v>13</v>
      </c>
      <c r="AA1002" s="15" t="s">
        <v>11</v>
      </c>
      <c r="AC1002" s="51">
        <f t="shared" si="725"/>
        <v>0</v>
      </c>
      <c r="AD1002" s="52">
        <f t="shared" si="726"/>
        <v>0</v>
      </c>
      <c r="AE1002" s="33"/>
      <c r="AF1002" s="34"/>
      <c r="AH1002" s="27"/>
      <c r="AI1002" s="23"/>
    </row>
    <row r="1003" spans="2:35" ht="15.75" thickBot="1" x14ac:dyDescent="0.3">
      <c r="T1003" s="17" t="s">
        <v>12</v>
      </c>
      <c r="U1003" s="28">
        <f>U996+U997+U998+U999+U1000+U1001+U1002</f>
        <v>1.3611111111111112</v>
      </c>
      <c r="V1003" s="38">
        <f>U1003*24</f>
        <v>32.666666666666671</v>
      </c>
      <c r="X1003" s="41">
        <f>IF(V1003&lt;35.01,0,IF(AND(V1003&gt;35,V1003&lt;43.01),V1003-35,IF(V1003&gt;43,8)))</f>
        <v>0</v>
      </c>
      <c r="Y1003" s="40">
        <f>MAX(V1003-43,0)</f>
        <v>0</v>
      </c>
      <c r="Z1003" s="35">
        <v>12.22</v>
      </c>
      <c r="AA1003" s="36"/>
    </row>
    <row r="1004" spans="2:35" ht="15.75" thickBot="1" x14ac:dyDescent="0.3"/>
    <row r="1005" spans="2:35" ht="15.75" thickBot="1" x14ac:dyDescent="0.3">
      <c r="C1005" s="60" t="s">
        <v>1</v>
      </c>
      <c r="D1005" s="61"/>
      <c r="E1005" s="61"/>
      <c r="F1005" s="68"/>
      <c r="H1005" s="60" t="s">
        <v>6</v>
      </c>
      <c r="I1005" s="61"/>
      <c r="J1005" s="68"/>
      <c r="L1005" s="60" t="s">
        <v>7</v>
      </c>
      <c r="M1005" s="61"/>
      <c r="N1005" s="68"/>
      <c r="P1005" s="60" t="s">
        <v>7</v>
      </c>
      <c r="Q1005" s="61"/>
      <c r="R1005" s="68"/>
      <c r="U1005" s="17" t="s">
        <v>8</v>
      </c>
      <c r="AC1005" s="60" t="s">
        <v>17</v>
      </c>
      <c r="AD1005" s="61"/>
      <c r="AE1005" s="61"/>
      <c r="AF1005" s="68"/>
      <c r="AH1005" s="60" t="s">
        <v>9</v>
      </c>
      <c r="AI1005" s="68"/>
    </row>
    <row r="1006" spans="2:35" ht="15.75" thickBot="1" x14ac:dyDescent="0.3">
      <c r="C1006" s="4" t="s">
        <v>0</v>
      </c>
      <c r="D1006" s="14" t="s">
        <v>2</v>
      </c>
      <c r="E1006" s="14" t="s">
        <v>3</v>
      </c>
      <c r="F1006" s="15" t="s">
        <v>4</v>
      </c>
      <c r="H1006" s="16" t="s">
        <v>2</v>
      </c>
      <c r="I1006" s="14" t="s">
        <v>3</v>
      </c>
      <c r="J1006" s="15" t="s">
        <v>4</v>
      </c>
      <c r="L1006" s="16" t="s">
        <v>2</v>
      </c>
      <c r="M1006" s="14" t="s">
        <v>3</v>
      </c>
      <c r="N1006" s="15" t="s">
        <v>4</v>
      </c>
      <c r="P1006" s="16" t="s">
        <v>2</v>
      </c>
      <c r="Q1006" s="14" t="s">
        <v>3</v>
      </c>
      <c r="R1006" s="15" t="s">
        <v>4</v>
      </c>
      <c r="U1006" s="39" t="s">
        <v>15</v>
      </c>
      <c r="AC1006" s="45">
        <v>0.75</v>
      </c>
      <c r="AD1006" s="46">
        <v>1</v>
      </c>
      <c r="AE1006" s="47" t="s">
        <v>13</v>
      </c>
      <c r="AF1006" s="48" t="s">
        <v>11</v>
      </c>
      <c r="AH1006" s="18" t="s">
        <v>10</v>
      </c>
      <c r="AI1006" s="3" t="s">
        <v>11</v>
      </c>
    </row>
    <row r="1007" spans="2:35" x14ac:dyDescent="0.25">
      <c r="B1007" s="62" t="s">
        <v>110</v>
      </c>
      <c r="C1007" s="1">
        <v>45229</v>
      </c>
      <c r="D1007" s="7">
        <v>0.38541666666666669</v>
      </c>
      <c r="E1007" s="8">
        <v>0.65625</v>
      </c>
      <c r="F1007" s="9">
        <f>E1007-D1007</f>
        <v>0.27083333333333331</v>
      </c>
      <c r="G1007" s="42">
        <f>F1007*24</f>
        <v>6.5</v>
      </c>
      <c r="H1007" s="7">
        <v>0.46875</v>
      </c>
      <c r="I1007" s="8">
        <v>0.51041666666666663</v>
      </c>
      <c r="J1007" s="9">
        <f>I1007-H1007</f>
        <v>4.166666666666663E-2</v>
      </c>
      <c r="L1007" s="7">
        <v>0.44444444444444442</v>
      </c>
      <c r="M1007" s="8">
        <v>0.45833333333333331</v>
      </c>
      <c r="N1007" s="9">
        <f>M1007-L1007</f>
        <v>1.3888888888888895E-2</v>
      </c>
      <c r="P1007" s="7"/>
      <c r="Q1007" s="8"/>
      <c r="R1007" s="9">
        <f>Q1007-P1007</f>
        <v>0</v>
      </c>
      <c r="U1007" s="20">
        <f>F1007-J1007-N1007-R1007</f>
        <v>0.21527777777777779</v>
      </c>
      <c r="AC1007" s="43">
        <f>IF(G1007&lt;12.01,0,IF(AND(G1007&gt;12,G1007&lt;13.01),G1007-12,IF(G1007&gt;3,1)))</f>
        <v>0</v>
      </c>
      <c r="AD1007" s="44">
        <f>MAX(G1007-13,0)</f>
        <v>0</v>
      </c>
      <c r="AE1007" s="32"/>
      <c r="AF1007" s="21"/>
      <c r="AH1007" s="25"/>
      <c r="AI1007" s="21"/>
    </row>
    <row r="1008" spans="2:35" x14ac:dyDescent="0.25">
      <c r="B1008" s="63"/>
      <c r="C1008" s="1">
        <v>45230</v>
      </c>
      <c r="D1008" s="10">
        <v>0.58333333333333337</v>
      </c>
      <c r="E1008" s="5">
        <v>0.85416666666666663</v>
      </c>
      <c r="F1008" s="11">
        <f t="shared" ref="F1008:F1013" si="728">E1008-D1008</f>
        <v>0.27083333333333326</v>
      </c>
      <c r="G1008" s="42">
        <f t="shared" ref="G1008:G1013" si="729">F1008*24</f>
        <v>6.4999999999999982</v>
      </c>
      <c r="H1008" s="10"/>
      <c r="I1008" s="5"/>
      <c r="J1008" s="11">
        <f t="shared" ref="J1008:J1013" si="730">I1008-H1008</f>
        <v>0</v>
      </c>
      <c r="L1008" s="10">
        <v>0.58333333333333337</v>
      </c>
      <c r="M1008" s="5">
        <v>0.59722222222222221</v>
      </c>
      <c r="N1008" s="11">
        <f>M1008-L1008</f>
        <v>1.388888888888884E-2</v>
      </c>
      <c r="P1008" s="10"/>
      <c r="Q1008" s="5"/>
      <c r="R1008" s="11">
        <f t="shared" ref="R1008:R1013" si="731">Q1008-P1008</f>
        <v>0</v>
      </c>
      <c r="U1008" s="20">
        <f t="shared" ref="U1008:U1013" si="732">F1008-J1008-N1008-R1008</f>
        <v>0.25694444444444442</v>
      </c>
      <c r="AC1008" s="50">
        <f t="shared" ref="AC1008:AC1013" si="733">IF(G1008&lt;12.01,0,IF(AND(G1008&gt;12,G1008&lt;13.01),G1008-12,IF(G1008&gt;3,1)))</f>
        <v>0</v>
      </c>
      <c r="AD1008" s="49">
        <f t="shared" ref="AD1008:AD1013" si="734">MAX(G1008-13,0)</f>
        <v>0</v>
      </c>
      <c r="AE1008" s="29"/>
      <c r="AF1008" s="22"/>
      <c r="AH1008" s="26"/>
      <c r="AI1008" s="22"/>
    </row>
    <row r="1009" spans="2:35" x14ac:dyDescent="0.25">
      <c r="B1009" s="63"/>
      <c r="C1009" s="1">
        <v>45231</v>
      </c>
      <c r="D1009" s="10"/>
      <c r="E1009" s="5"/>
      <c r="F1009" s="11">
        <f t="shared" si="728"/>
        <v>0</v>
      </c>
      <c r="G1009" s="42">
        <f t="shared" si="729"/>
        <v>0</v>
      </c>
      <c r="H1009" s="10"/>
      <c r="I1009" s="5"/>
      <c r="J1009" s="11">
        <f t="shared" si="730"/>
        <v>0</v>
      </c>
      <c r="L1009" s="10"/>
      <c r="M1009" s="5"/>
      <c r="N1009" s="24">
        <f t="shared" ref="N1009:N1013" si="735">M1009-L1009</f>
        <v>0</v>
      </c>
      <c r="P1009" s="10"/>
      <c r="Q1009" s="5"/>
      <c r="R1009" s="11">
        <f t="shared" si="731"/>
        <v>0</v>
      </c>
      <c r="U1009" s="20">
        <f t="shared" si="732"/>
        <v>0</v>
      </c>
      <c r="AC1009" s="50">
        <f t="shared" si="733"/>
        <v>0</v>
      </c>
      <c r="AD1009" s="49">
        <f t="shared" si="734"/>
        <v>0</v>
      </c>
      <c r="AE1009" s="29"/>
      <c r="AF1009" s="22"/>
      <c r="AH1009" s="26"/>
      <c r="AI1009" s="22"/>
    </row>
    <row r="1010" spans="2:35" x14ac:dyDescent="0.25">
      <c r="B1010" s="63"/>
      <c r="C1010" s="1">
        <v>45232</v>
      </c>
      <c r="D1010" s="10">
        <v>0.38541666666666669</v>
      </c>
      <c r="E1010" s="5">
        <v>0.8125</v>
      </c>
      <c r="F1010" s="11">
        <f t="shared" si="728"/>
        <v>0.42708333333333331</v>
      </c>
      <c r="G1010" s="42">
        <f t="shared" si="729"/>
        <v>10.25</v>
      </c>
      <c r="H1010" s="10">
        <v>0.45833333333333331</v>
      </c>
      <c r="I1010" s="5">
        <v>0.5</v>
      </c>
      <c r="J1010" s="11">
        <f t="shared" si="730"/>
        <v>4.1666666666666685E-2</v>
      </c>
      <c r="L1010" s="10">
        <v>0.41666666666666669</v>
      </c>
      <c r="M1010" s="5">
        <v>0.43055555555555558</v>
      </c>
      <c r="N1010" s="11">
        <f t="shared" si="735"/>
        <v>1.3888888888888895E-2</v>
      </c>
      <c r="P1010" s="10"/>
      <c r="Q1010" s="5"/>
      <c r="R1010" s="11">
        <f t="shared" si="731"/>
        <v>0</v>
      </c>
      <c r="U1010" s="20">
        <f t="shared" si="732"/>
        <v>0.37152777777777773</v>
      </c>
      <c r="AC1010" s="50">
        <f t="shared" si="733"/>
        <v>0</v>
      </c>
      <c r="AD1010" s="49">
        <f t="shared" si="734"/>
        <v>0</v>
      </c>
      <c r="AE1010" s="29"/>
      <c r="AF1010" s="22"/>
      <c r="AH1010" s="26"/>
      <c r="AI1010" s="22"/>
    </row>
    <row r="1011" spans="2:35" ht="15.75" thickBot="1" x14ac:dyDescent="0.3">
      <c r="B1011" s="63"/>
      <c r="C1011" s="1">
        <v>45233</v>
      </c>
      <c r="D1011" s="10">
        <v>0.38541666666666669</v>
      </c>
      <c r="E1011" s="5">
        <v>0.76041666666666663</v>
      </c>
      <c r="F1011" s="11">
        <f t="shared" si="728"/>
        <v>0.37499999999999994</v>
      </c>
      <c r="G1011" s="42">
        <f t="shared" si="729"/>
        <v>8.9999999999999982</v>
      </c>
      <c r="H1011" s="10">
        <v>0.45833333333333331</v>
      </c>
      <c r="I1011" s="5">
        <v>0.5</v>
      </c>
      <c r="J1011" s="11">
        <f t="shared" si="730"/>
        <v>4.1666666666666685E-2</v>
      </c>
      <c r="L1011" s="10">
        <v>0.625</v>
      </c>
      <c r="M1011" s="5">
        <v>0.63888888888888884</v>
      </c>
      <c r="N1011" s="11">
        <f t="shared" si="735"/>
        <v>1.388888888888884E-2</v>
      </c>
      <c r="P1011" s="10"/>
      <c r="Q1011" s="5"/>
      <c r="R1011" s="11">
        <f t="shared" si="731"/>
        <v>0</v>
      </c>
      <c r="U1011" s="20">
        <f t="shared" si="732"/>
        <v>0.31944444444444442</v>
      </c>
      <c r="AC1011" s="50">
        <f t="shared" si="733"/>
        <v>0</v>
      </c>
      <c r="AD1011" s="49">
        <f t="shared" si="734"/>
        <v>0</v>
      </c>
      <c r="AE1011" s="29"/>
      <c r="AF1011" s="22"/>
      <c r="AH1011" s="26"/>
      <c r="AI1011" s="22"/>
    </row>
    <row r="1012" spans="2:35" ht="15.75" thickBot="1" x14ac:dyDescent="0.3">
      <c r="B1012" s="63"/>
      <c r="C1012" s="1">
        <v>45234</v>
      </c>
      <c r="D1012" s="10">
        <v>0.33333333333333331</v>
      </c>
      <c r="E1012" s="5">
        <v>0.57291666666666663</v>
      </c>
      <c r="F1012" s="24">
        <f t="shared" si="728"/>
        <v>0.23958333333333331</v>
      </c>
      <c r="G1012" s="42">
        <f t="shared" si="729"/>
        <v>5.75</v>
      </c>
      <c r="H1012" s="10"/>
      <c r="I1012" s="5"/>
      <c r="J1012" s="11">
        <f t="shared" si="730"/>
        <v>0</v>
      </c>
      <c r="L1012" s="10"/>
      <c r="M1012" s="5"/>
      <c r="N1012" s="11">
        <f t="shared" si="735"/>
        <v>0</v>
      </c>
      <c r="P1012" s="10"/>
      <c r="Q1012" s="5"/>
      <c r="R1012" s="11">
        <f t="shared" si="731"/>
        <v>0</v>
      </c>
      <c r="U1012" s="20">
        <f t="shared" si="732"/>
        <v>0.23958333333333331</v>
      </c>
      <c r="X1012" s="65" t="s">
        <v>14</v>
      </c>
      <c r="Y1012" s="66"/>
      <c r="Z1012" s="66"/>
      <c r="AA1012" s="67"/>
      <c r="AC1012" s="50">
        <f t="shared" si="733"/>
        <v>0</v>
      </c>
      <c r="AD1012" s="49">
        <f t="shared" si="734"/>
        <v>0</v>
      </c>
      <c r="AE1012" s="29"/>
      <c r="AF1012" s="22"/>
      <c r="AH1012" s="26"/>
      <c r="AI1012" s="22"/>
    </row>
    <row r="1013" spans="2:35" ht="15.75" thickBot="1" x14ac:dyDescent="0.3">
      <c r="B1013" s="64"/>
      <c r="C1013" s="53">
        <v>45235</v>
      </c>
      <c r="D1013" s="12"/>
      <c r="E1013" s="6"/>
      <c r="F1013" s="13">
        <f t="shared" si="728"/>
        <v>0</v>
      </c>
      <c r="G1013" s="42">
        <f t="shared" si="729"/>
        <v>0</v>
      </c>
      <c r="H1013" s="12"/>
      <c r="I1013" s="6"/>
      <c r="J1013" s="13">
        <f t="shared" si="730"/>
        <v>0</v>
      </c>
      <c r="L1013" s="12"/>
      <c r="M1013" s="6"/>
      <c r="N1013" s="13">
        <f t="shared" si="735"/>
        <v>0</v>
      </c>
      <c r="P1013" s="12"/>
      <c r="Q1013" s="6"/>
      <c r="R1013" s="13">
        <f t="shared" si="731"/>
        <v>0</v>
      </c>
      <c r="U1013" s="20">
        <f t="shared" si="732"/>
        <v>0</v>
      </c>
      <c r="V1013" s="37" t="s">
        <v>16</v>
      </c>
      <c r="X1013" s="19">
        <v>1.25</v>
      </c>
      <c r="Y1013" s="30">
        <v>1.5</v>
      </c>
      <c r="Z1013" s="31" t="s">
        <v>13</v>
      </c>
      <c r="AA1013" s="15" t="s">
        <v>11</v>
      </c>
      <c r="AC1013" s="51">
        <f t="shared" si="733"/>
        <v>0</v>
      </c>
      <c r="AD1013" s="52">
        <f t="shared" si="734"/>
        <v>0</v>
      </c>
      <c r="AE1013" s="33"/>
      <c r="AF1013" s="34"/>
      <c r="AH1013" s="27"/>
      <c r="AI1013" s="23"/>
    </row>
    <row r="1014" spans="2:35" ht="15.75" thickBot="1" x14ac:dyDescent="0.3">
      <c r="T1014" s="17" t="s">
        <v>12</v>
      </c>
      <c r="U1014" s="28">
        <f>U1007+U1008+U1009+U1010+U1011+U1012+U1013</f>
        <v>1.4027777777777777</v>
      </c>
      <c r="V1014" s="38">
        <f>U1014*24</f>
        <v>33.666666666666664</v>
      </c>
      <c r="X1014" s="41">
        <f>IF(V1014&lt;35.01,0,IF(AND(V1014&gt;35,V1014&lt;43.01),V1014-35,IF(V1014&gt;43,8)))</f>
        <v>0</v>
      </c>
      <c r="Y1014" s="40">
        <f>MAX(V1014-43,0)</f>
        <v>0</v>
      </c>
      <c r="Z1014" s="35">
        <v>12.52</v>
      </c>
      <c r="AA1014" s="36"/>
    </row>
    <row r="1015" spans="2:35" ht="15.75" thickBot="1" x14ac:dyDescent="0.3"/>
    <row r="1016" spans="2:35" ht="15.75" thickBot="1" x14ac:dyDescent="0.3">
      <c r="C1016" s="60" t="s">
        <v>1</v>
      </c>
      <c r="D1016" s="61"/>
      <c r="E1016" s="61"/>
      <c r="F1016" s="68"/>
      <c r="H1016" s="60" t="s">
        <v>6</v>
      </c>
      <c r="I1016" s="61"/>
      <c r="J1016" s="68"/>
      <c r="L1016" s="60" t="s">
        <v>7</v>
      </c>
      <c r="M1016" s="61"/>
      <c r="N1016" s="68"/>
      <c r="P1016" s="60" t="s">
        <v>7</v>
      </c>
      <c r="Q1016" s="61"/>
      <c r="R1016" s="68"/>
      <c r="U1016" s="17" t="s">
        <v>8</v>
      </c>
      <c r="AC1016" s="60" t="s">
        <v>17</v>
      </c>
      <c r="AD1016" s="61"/>
      <c r="AE1016" s="61"/>
      <c r="AF1016" s="68"/>
      <c r="AH1016" s="60" t="s">
        <v>9</v>
      </c>
      <c r="AI1016" s="68"/>
    </row>
    <row r="1017" spans="2:35" ht="15.75" thickBot="1" x14ac:dyDescent="0.3">
      <c r="C1017" s="4" t="s">
        <v>0</v>
      </c>
      <c r="D1017" s="14" t="s">
        <v>2</v>
      </c>
      <c r="E1017" s="14" t="s">
        <v>3</v>
      </c>
      <c r="F1017" s="15" t="s">
        <v>4</v>
      </c>
      <c r="H1017" s="16" t="s">
        <v>2</v>
      </c>
      <c r="I1017" s="14" t="s">
        <v>3</v>
      </c>
      <c r="J1017" s="15" t="s">
        <v>4</v>
      </c>
      <c r="L1017" s="16" t="s">
        <v>2</v>
      </c>
      <c r="M1017" s="14" t="s">
        <v>3</v>
      </c>
      <c r="N1017" s="15" t="s">
        <v>4</v>
      </c>
      <c r="P1017" s="16" t="s">
        <v>2</v>
      </c>
      <c r="Q1017" s="14" t="s">
        <v>3</v>
      </c>
      <c r="R1017" s="15" t="s">
        <v>4</v>
      </c>
      <c r="U1017" s="39" t="s">
        <v>15</v>
      </c>
      <c r="AC1017" s="45">
        <v>0.75</v>
      </c>
      <c r="AD1017" s="46">
        <v>1</v>
      </c>
      <c r="AE1017" s="47" t="s">
        <v>13</v>
      </c>
      <c r="AF1017" s="48" t="s">
        <v>11</v>
      </c>
      <c r="AH1017" s="18" t="s">
        <v>10</v>
      </c>
      <c r="AI1017" s="3" t="s">
        <v>11</v>
      </c>
    </row>
    <row r="1018" spans="2:35" x14ac:dyDescent="0.25">
      <c r="B1018" s="62" t="s">
        <v>111</v>
      </c>
      <c r="C1018" s="1">
        <v>45236</v>
      </c>
      <c r="D1018" s="7">
        <v>0.29166666666666669</v>
      </c>
      <c r="E1018" s="8">
        <v>0.67708333333333337</v>
      </c>
      <c r="F1018" s="9">
        <f>E1018-D1018</f>
        <v>0.38541666666666669</v>
      </c>
      <c r="G1018" s="42">
        <f>F1018*24</f>
        <v>9.25</v>
      </c>
      <c r="H1018" s="7">
        <v>0.47916666666666669</v>
      </c>
      <c r="I1018" s="8">
        <v>0.52777777777777779</v>
      </c>
      <c r="J1018" s="9">
        <f>I1018-H1018</f>
        <v>4.8611111111111105E-2</v>
      </c>
      <c r="L1018" s="7">
        <v>0.63194444444444442</v>
      </c>
      <c r="M1018" s="8">
        <v>0.64583333333333337</v>
      </c>
      <c r="N1018" s="9">
        <f>M1018-L1018</f>
        <v>1.3888888888888951E-2</v>
      </c>
      <c r="P1018" s="7"/>
      <c r="Q1018" s="8"/>
      <c r="R1018" s="9">
        <f>Q1018-P1018</f>
        <v>0</v>
      </c>
      <c r="U1018" s="20">
        <f>F1018-J1018-N1018-R1018</f>
        <v>0.32291666666666663</v>
      </c>
      <c r="AC1018" s="43">
        <f>IF(G1018&lt;12.01,0,IF(AND(G1018&gt;12,G1018&lt;13.01),G1018-12,IF(G1018&gt;3,1)))</f>
        <v>0</v>
      </c>
      <c r="AD1018" s="44">
        <f>MAX(G1018-13,0)</f>
        <v>0</v>
      </c>
      <c r="AE1018" s="32"/>
      <c r="AF1018" s="21"/>
      <c r="AH1018" s="25"/>
      <c r="AI1018" s="21"/>
    </row>
    <row r="1019" spans="2:35" x14ac:dyDescent="0.25">
      <c r="B1019" s="63"/>
      <c r="C1019" s="1">
        <v>45237</v>
      </c>
      <c r="D1019" s="10">
        <v>0.33333333333333331</v>
      </c>
      <c r="E1019" s="5">
        <v>0.5625</v>
      </c>
      <c r="F1019" s="11">
        <f t="shared" ref="F1019:F1024" si="736">E1019-D1019</f>
        <v>0.22916666666666669</v>
      </c>
      <c r="G1019" s="42">
        <f t="shared" ref="G1019:G1024" si="737">F1019*24</f>
        <v>5.5</v>
      </c>
      <c r="H1019" s="10"/>
      <c r="I1019" s="5"/>
      <c r="J1019" s="11">
        <f t="shared" ref="J1019:J1024" si="738">I1019-H1019</f>
        <v>0</v>
      </c>
      <c r="L1019" s="10"/>
      <c r="M1019" s="5"/>
      <c r="N1019" s="11">
        <f>M1019-L1019</f>
        <v>0</v>
      </c>
      <c r="P1019" s="10"/>
      <c r="Q1019" s="5"/>
      <c r="R1019" s="11">
        <f t="shared" ref="R1019:R1024" si="739">Q1019-P1019</f>
        <v>0</v>
      </c>
      <c r="U1019" s="20">
        <f t="shared" ref="U1019:U1024" si="740">F1019-J1019-N1019-R1019</f>
        <v>0.22916666666666669</v>
      </c>
      <c r="AC1019" s="50">
        <f t="shared" ref="AC1019:AC1024" si="741">IF(G1019&lt;12.01,0,IF(AND(G1019&gt;12,G1019&lt;13.01),G1019-12,IF(G1019&gt;3,1)))</f>
        <v>0</v>
      </c>
      <c r="AD1019" s="49">
        <f t="shared" ref="AD1019:AD1024" si="742">MAX(G1019-13,0)</f>
        <v>0</v>
      </c>
      <c r="AE1019" s="29"/>
      <c r="AF1019" s="22"/>
      <c r="AH1019" s="26"/>
      <c r="AI1019" s="22"/>
    </row>
    <row r="1020" spans="2:35" x14ac:dyDescent="0.25">
      <c r="B1020" s="63"/>
      <c r="C1020" s="1">
        <v>45238</v>
      </c>
      <c r="D1020" s="10">
        <v>0.34375</v>
      </c>
      <c r="E1020" s="5">
        <v>0.64583333333333337</v>
      </c>
      <c r="F1020" s="11">
        <f t="shared" si="736"/>
        <v>0.30208333333333337</v>
      </c>
      <c r="G1020" s="42">
        <f t="shared" si="737"/>
        <v>7.2500000000000009</v>
      </c>
      <c r="H1020" s="10">
        <v>0.54166666666666663</v>
      </c>
      <c r="I1020" s="5">
        <v>0.5625</v>
      </c>
      <c r="J1020" s="11">
        <f t="shared" si="738"/>
        <v>2.083333333333337E-2</v>
      </c>
      <c r="L1020" s="10">
        <v>0.375</v>
      </c>
      <c r="M1020" s="5">
        <v>0.3888888888888889</v>
      </c>
      <c r="N1020" s="24">
        <f t="shared" ref="N1020:N1024" si="743">M1020-L1020</f>
        <v>1.3888888888888895E-2</v>
      </c>
      <c r="P1020" s="10"/>
      <c r="Q1020" s="5"/>
      <c r="R1020" s="11">
        <f t="shared" si="739"/>
        <v>0</v>
      </c>
      <c r="U1020" s="20">
        <f t="shared" si="740"/>
        <v>0.2673611111111111</v>
      </c>
      <c r="AC1020" s="50">
        <f t="shared" si="741"/>
        <v>0</v>
      </c>
      <c r="AD1020" s="49">
        <f t="shared" si="742"/>
        <v>0</v>
      </c>
      <c r="AE1020" s="29"/>
      <c r="AF1020" s="22"/>
      <c r="AH1020" s="26" t="s">
        <v>20</v>
      </c>
      <c r="AI1020" s="22">
        <v>9.08</v>
      </c>
    </row>
    <row r="1021" spans="2:35" x14ac:dyDescent="0.25">
      <c r="B1021" s="63"/>
      <c r="C1021" s="1">
        <v>45239</v>
      </c>
      <c r="D1021" s="10">
        <v>0.34375</v>
      </c>
      <c r="E1021" s="5">
        <v>0.66666666666666663</v>
      </c>
      <c r="F1021" s="11">
        <f t="shared" si="736"/>
        <v>0.32291666666666663</v>
      </c>
      <c r="G1021" s="42">
        <f t="shared" si="737"/>
        <v>7.7499999999999991</v>
      </c>
      <c r="H1021" s="10">
        <v>0.49305555555555558</v>
      </c>
      <c r="I1021" s="5">
        <v>0.53472222222222221</v>
      </c>
      <c r="J1021" s="11">
        <f t="shared" si="738"/>
        <v>4.166666666666663E-2</v>
      </c>
      <c r="L1021" s="10"/>
      <c r="M1021" s="5"/>
      <c r="N1021" s="11">
        <f t="shared" si="743"/>
        <v>0</v>
      </c>
      <c r="P1021" s="10"/>
      <c r="Q1021" s="5"/>
      <c r="R1021" s="11">
        <f t="shared" si="739"/>
        <v>0</v>
      </c>
      <c r="U1021" s="20">
        <f t="shared" si="740"/>
        <v>0.28125</v>
      </c>
      <c r="AC1021" s="50">
        <f t="shared" si="741"/>
        <v>0</v>
      </c>
      <c r="AD1021" s="49">
        <f t="shared" si="742"/>
        <v>0</v>
      </c>
      <c r="AE1021" s="29"/>
      <c r="AF1021" s="22"/>
      <c r="AH1021" s="26"/>
      <c r="AI1021" s="22"/>
    </row>
    <row r="1022" spans="2:35" ht="15.75" thickBot="1" x14ac:dyDescent="0.3">
      <c r="B1022" s="63"/>
      <c r="C1022" s="1">
        <v>45240</v>
      </c>
      <c r="D1022" s="10">
        <v>0.30208333333333331</v>
      </c>
      <c r="E1022" s="5">
        <v>0.66666666666666663</v>
      </c>
      <c r="F1022" s="11">
        <f t="shared" si="736"/>
        <v>0.36458333333333331</v>
      </c>
      <c r="G1022" s="42">
        <f t="shared" si="737"/>
        <v>8.75</v>
      </c>
      <c r="H1022" s="10">
        <v>0.5</v>
      </c>
      <c r="I1022" s="5">
        <v>0.54861111111111116</v>
      </c>
      <c r="J1022" s="11">
        <f t="shared" si="738"/>
        <v>4.861111111111116E-2</v>
      </c>
      <c r="L1022" s="10">
        <v>0.34027777777777779</v>
      </c>
      <c r="M1022" s="5">
        <v>0.35416666666666669</v>
      </c>
      <c r="N1022" s="11">
        <f t="shared" si="743"/>
        <v>1.3888888888888895E-2</v>
      </c>
      <c r="P1022" s="10"/>
      <c r="Q1022" s="5"/>
      <c r="R1022" s="11">
        <f t="shared" si="739"/>
        <v>0</v>
      </c>
      <c r="U1022" s="20">
        <f t="shared" si="740"/>
        <v>0.30208333333333326</v>
      </c>
      <c r="AC1022" s="50">
        <f t="shared" si="741"/>
        <v>0</v>
      </c>
      <c r="AD1022" s="49">
        <f t="shared" si="742"/>
        <v>0</v>
      </c>
      <c r="AE1022" s="29"/>
      <c r="AF1022" s="22"/>
      <c r="AH1022" s="26"/>
      <c r="AI1022" s="22"/>
    </row>
    <row r="1023" spans="2:35" ht="15.75" thickBot="1" x14ac:dyDescent="0.3">
      <c r="B1023" s="63"/>
      <c r="C1023" s="1">
        <v>45241</v>
      </c>
      <c r="D1023" s="10"/>
      <c r="E1023" s="5"/>
      <c r="F1023" s="24">
        <f t="shared" si="736"/>
        <v>0</v>
      </c>
      <c r="G1023" s="42">
        <f t="shared" si="737"/>
        <v>0</v>
      </c>
      <c r="H1023" s="10"/>
      <c r="I1023" s="5"/>
      <c r="J1023" s="11">
        <f t="shared" si="738"/>
        <v>0</v>
      </c>
      <c r="L1023" s="10"/>
      <c r="M1023" s="5"/>
      <c r="N1023" s="11">
        <f t="shared" si="743"/>
        <v>0</v>
      </c>
      <c r="P1023" s="10"/>
      <c r="Q1023" s="5"/>
      <c r="R1023" s="11">
        <f t="shared" si="739"/>
        <v>0</v>
      </c>
      <c r="U1023" s="20">
        <f t="shared" si="740"/>
        <v>0</v>
      </c>
      <c r="X1023" s="65" t="s">
        <v>14</v>
      </c>
      <c r="Y1023" s="66"/>
      <c r="Z1023" s="66"/>
      <c r="AA1023" s="67"/>
      <c r="AC1023" s="50">
        <f t="shared" si="741"/>
        <v>0</v>
      </c>
      <c r="AD1023" s="49">
        <f t="shared" si="742"/>
        <v>0</v>
      </c>
      <c r="AE1023" s="29"/>
      <c r="AF1023" s="22"/>
      <c r="AH1023" s="26"/>
      <c r="AI1023" s="22"/>
    </row>
    <row r="1024" spans="2:35" ht="15.75" thickBot="1" x14ac:dyDescent="0.3">
      <c r="B1024" s="64"/>
      <c r="C1024" s="53">
        <v>45242</v>
      </c>
      <c r="D1024" s="12"/>
      <c r="E1024" s="6"/>
      <c r="F1024" s="13">
        <f t="shared" si="736"/>
        <v>0</v>
      </c>
      <c r="G1024" s="42">
        <f t="shared" si="737"/>
        <v>0</v>
      </c>
      <c r="H1024" s="12"/>
      <c r="I1024" s="6"/>
      <c r="J1024" s="13">
        <f t="shared" si="738"/>
        <v>0</v>
      </c>
      <c r="L1024" s="12"/>
      <c r="M1024" s="6"/>
      <c r="N1024" s="13">
        <f t="shared" si="743"/>
        <v>0</v>
      </c>
      <c r="P1024" s="12"/>
      <c r="Q1024" s="6"/>
      <c r="R1024" s="13">
        <f t="shared" si="739"/>
        <v>0</v>
      </c>
      <c r="U1024" s="20">
        <f t="shared" si="740"/>
        <v>0</v>
      </c>
      <c r="V1024" s="37" t="s">
        <v>16</v>
      </c>
      <c r="X1024" s="19">
        <v>1.25</v>
      </c>
      <c r="Y1024" s="30">
        <v>1.5</v>
      </c>
      <c r="Z1024" s="31" t="s">
        <v>13</v>
      </c>
      <c r="AA1024" s="15" t="s">
        <v>11</v>
      </c>
      <c r="AC1024" s="51">
        <f t="shared" si="741"/>
        <v>0</v>
      </c>
      <c r="AD1024" s="52">
        <f t="shared" si="742"/>
        <v>0</v>
      </c>
      <c r="AE1024" s="33"/>
      <c r="AF1024" s="34"/>
      <c r="AH1024" s="27"/>
      <c r="AI1024" s="23"/>
    </row>
    <row r="1025" spans="2:35" ht="15.75" thickBot="1" x14ac:dyDescent="0.3">
      <c r="T1025" s="17" t="s">
        <v>12</v>
      </c>
      <c r="U1025" s="28">
        <f>U1018+U1019+U1020+U1021+U1022+U1023+U1024</f>
        <v>1.4027777777777777</v>
      </c>
      <c r="V1025" s="38">
        <f>U1025*24</f>
        <v>33.666666666666664</v>
      </c>
      <c r="X1025" s="41">
        <f>IF(V1025&lt;35.01,0,IF(AND(V1025&gt;35,V1025&lt;43.01),V1025-35,IF(V1025&gt;43,8)))</f>
        <v>0</v>
      </c>
      <c r="Y1025" s="40">
        <f>MAX(V1025-43,0)</f>
        <v>0</v>
      </c>
      <c r="Z1025" s="35">
        <v>12.52</v>
      </c>
      <c r="AA1025" s="36"/>
    </row>
    <row r="1026" spans="2:35" ht="15.75" thickBot="1" x14ac:dyDescent="0.3"/>
    <row r="1027" spans="2:35" ht="15.75" thickBot="1" x14ac:dyDescent="0.3">
      <c r="C1027" s="60" t="s">
        <v>1</v>
      </c>
      <c r="D1027" s="61"/>
      <c r="E1027" s="61"/>
      <c r="F1027" s="68"/>
      <c r="H1027" s="60" t="s">
        <v>6</v>
      </c>
      <c r="I1027" s="61"/>
      <c r="J1027" s="68"/>
      <c r="L1027" s="60" t="s">
        <v>7</v>
      </c>
      <c r="M1027" s="61"/>
      <c r="N1027" s="68"/>
      <c r="P1027" s="60" t="s">
        <v>7</v>
      </c>
      <c r="Q1027" s="61"/>
      <c r="R1027" s="68"/>
      <c r="U1027" s="17" t="s">
        <v>8</v>
      </c>
      <c r="AC1027" s="60" t="s">
        <v>17</v>
      </c>
      <c r="AD1027" s="61"/>
      <c r="AE1027" s="61"/>
      <c r="AF1027" s="68"/>
      <c r="AH1027" s="60" t="s">
        <v>9</v>
      </c>
      <c r="AI1027" s="68"/>
    </row>
    <row r="1028" spans="2:35" ht="15.75" thickBot="1" x14ac:dyDescent="0.3">
      <c r="C1028" s="4" t="s">
        <v>0</v>
      </c>
      <c r="D1028" s="14" t="s">
        <v>2</v>
      </c>
      <c r="E1028" s="14" t="s">
        <v>3</v>
      </c>
      <c r="F1028" s="15" t="s">
        <v>4</v>
      </c>
      <c r="H1028" s="16" t="s">
        <v>2</v>
      </c>
      <c r="I1028" s="14" t="s">
        <v>3</v>
      </c>
      <c r="J1028" s="15" t="s">
        <v>4</v>
      </c>
      <c r="L1028" s="16" t="s">
        <v>2</v>
      </c>
      <c r="M1028" s="14" t="s">
        <v>3</v>
      </c>
      <c r="N1028" s="15" t="s">
        <v>4</v>
      </c>
      <c r="P1028" s="16" t="s">
        <v>2</v>
      </c>
      <c r="Q1028" s="14" t="s">
        <v>3</v>
      </c>
      <c r="R1028" s="15" t="s">
        <v>4</v>
      </c>
      <c r="U1028" s="39" t="s">
        <v>15</v>
      </c>
      <c r="AC1028" s="45">
        <v>0.75</v>
      </c>
      <c r="AD1028" s="46">
        <v>1</v>
      </c>
      <c r="AE1028" s="47" t="s">
        <v>13</v>
      </c>
      <c r="AF1028" s="48" t="s">
        <v>11</v>
      </c>
      <c r="AH1028" s="18" t="s">
        <v>10</v>
      </c>
      <c r="AI1028" s="3" t="s">
        <v>11</v>
      </c>
    </row>
    <row r="1029" spans="2:35" x14ac:dyDescent="0.25">
      <c r="B1029" s="62" t="s">
        <v>112</v>
      </c>
      <c r="C1029" s="1">
        <v>45243</v>
      </c>
      <c r="D1029" s="7">
        <v>0.34375</v>
      </c>
      <c r="E1029" s="8">
        <v>0.6875</v>
      </c>
      <c r="F1029" s="9">
        <f>E1029-D1029</f>
        <v>0.34375</v>
      </c>
      <c r="G1029" s="42">
        <f>F1029*24</f>
        <v>8.25</v>
      </c>
      <c r="H1029" s="7">
        <v>0.51041666666666663</v>
      </c>
      <c r="I1029" s="8">
        <v>0.53125</v>
      </c>
      <c r="J1029" s="9">
        <f>I1029-H1029</f>
        <v>2.083333333333337E-2</v>
      </c>
      <c r="L1029" s="7">
        <v>0.375</v>
      </c>
      <c r="M1029" s="8">
        <v>0.3888888888888889</v>
      </c>
      <c r="N1029" s="9">
        <f>M1029-L1029</f>
        <v>1.3888888888888895E-2</v>
      </c>
      <c r="P1029" s="7"/>
      <c r="Q1029" s="8"/>
      <c r="R1029" s="9">
        <f>Q1029-P1029</f>
        <v>0</v>
      </c>
      <c r="U1029" s="20">
        <f>F1029-J1029-N1029-R1029</f>
        <v>0.30902777777777773</v>
      </c>
      <c r="AC1029" s="43">
        <f>IF(G1029&lt;12.01,0,IF(AND(G1029&gt;12,G1029&lt;13.01),G1029-12,IF(G1029&gt;3,1)))</f>
        <v>0</v>
      </c>
      <c r="AD1029" s="44">
        <f>MAX(G1029-13,0)</f>
        <v>0</v>
      </c>
      <c r="AE1029" s="32"/>
      <c r="AF1029" s="21"/>
      <c r="AH1029" s="25" t="s">
        <v>20</v>
      </c>
      <c r="AI1029" s="21">
        <v>9.08</v>
      </c>
    </row>
    <row r="1030" spans="2:35" x14ac:dyDescent="0.25">
      <c r="B1030" s="63"/>
      <c r="C1030" s="1">
        <v>45244</v>
      </c>
      <c r="D1030" s="10">
        <v>0.33333333333333331</v>
      </c>
      <c r="E1030" s="5">
        <v>0.79166666666666663</v>
      </c>
      <c r="F1030" s="11">
        <f t="shared" ref="F1030:F1035" si="744">E1030-D1030</f>
        <v>0.45833333333333331</v>
      </c>
      <c r="G1030" s="42">
        <f t="shared" ref="G1030:G1035" si="745">F1030*24</f>
        <v>11</v>
      </c>
      <c r="H1030" s="10">
        <v>0.5</v>
      </c>
      <c r="I1030" s="5">
        <v>0.53125</v>
      </c>
      <c r="J1030" s="11">
        <f t="shared" ref="J1030:J1035" si="746">I1030-H1030</f>
        <v>3.125E-2</v>
      </c>
      <c r="L1030" s="10">
        <v>0.375</v>
      </c>
      <c r="M1030" s="5">
        <v>0.3888888888888889</v>
      </c>
      <c r="N1030" s="11">
        <f>M1030-L1030</f>
        <v>1.3888888888888895E-2</v>
      </c>
      <c r="P1030" s="10"/>
      <c r="Q1030" s="5"/>
      <c r="R1030" s="11">
        <f t="shared" ref="R1030:R1035" si="747">Q1030-P1030</f>
        <v>0</v>
      </c>
      <c r="U1030" s="20">
        <f t="shared" ref="U1030:U1035" si="748">F1030-J1030-N1030-R1030</f>
        <v>0.41319444444444442</v>
      </c>
      <c r="AC1030" s="50">
        <f t="shared" ref="AC1030:AC1035" si="749">IF(G1030&lt;12.01,0,IF(AND(G1030&gt;12,G1030&lt;13.01),G1030-12,IF(G1030&gt;3,1)))</f>
        <v>0</v>
      </c>
      <c r="AD1030" s="49">
        <f t="shared" ref="AD1030:AD1035" si="750">MAX(G1030-13,0)</f>
        <v>0</v>
      </c>
      <c r="AE1030" s="29"/>
      <c r="AF1030" s="22"/>
      <c r="AH1030" s="26" t="s">
        <v>20</v>
      </c>
      <c r="AI1030" s="22">
        <v>9.08</v>
      </c>
    </row>
    <row r="1031" spans="2:35" x14ac:dyDescent="0.25">
      <c r="B1031" s="63"/>
      <c r="C1031" s="1">
        <v>45245</v>
      </c>
      <c r="D1031" s="10">
        <v>0.46875</v>
      </c>
      <c r="E1031" s="5">
        <v>0.89583333333333337</v>
      </c>
      <c r="F1031" s="11">
        <f t="shared" si="744"/>
        <v>0.42708333333333337</v>
      </c>
      <c r="G1031" s="42">
        <f t="shared" si="745"/>
        <v>10.25</v>
      </c>
      <c r="H1031" s="10"/>
      <c r="I1031" s="5"/>
      <c r="J1031" s="11">
        <f t="shared" si="746"/>
        <v>0</v>
      </c>
      <c r="L1031" s="10">
        <v>0.78819444444444442</v>
      </c>
      <c r="M1031" s="5">
        <v>0.80208333333333337</v>
      </c>
      <c r="N1031" s="24">
        <f t="shared" ref="N1031:N1035" si="751">M1031-L1031</f>
        <v>1.3888888888888951E-2</v>
      </c>
      <c r="P1031" s="10"/>
      <c r="Q1031" s="5"/>
      <c r="R1031" s="11">
        <f t="shared" si="747"/>
        <v>0</v>
      </c>
      <c r="U1031" s="20">
        <f t="shared" si="748"/>
        <v>0.41319444444444442</v>
      </c>
      <c r="AC1031" s="50">
        <f t="shared" si="749"/>
        <v>0</v>
      </c>
      <c r="AD1031" s="49">
        <f t="shared" si="750"/>
        <v>0</v>
      </c>
      <c r="AE1031" s="29"/>
      <c r="AF1031" s="22"/>
      <c r="AH1031" s="26"/>
      <c r="AI1031" s="22"/>
    </row>
    <row r="1032" spans="2:35" x14ac:dyDescent="0.25">
      <c r="B1032" s="63"/>
      <c r="C1032" s="1">
        <v>45246</v>
      </c>
      <c r="D1032" s="10"/>
      <c r="E1032" s="5"/>
      <c r="F1032" s="11">
        <f t="shared" si="744"/>
        <v>0</v>
      </c>
      <c r="G1032" s="42">
        <f t="shared" si="745"/>
        <v>0</v>
      </c>
      <c r="H1032" s="10"/>
      <c r="I1032" s="5"/>
      <c r="J1032" s="11">
        <f t="shared" si="746"/>
        <v>0</v>
      </c>
      <c r="L1032" s="10"/>
      <c r="M1032" s="5"/>
      <c r="N1032" s="11">
        <f t="shared" si="751"/>
        <v>0</v>
      </c>
      <c r="P1032" s="10"/>
      <c r="Q1032" s="5"/>
      <c r="R1032" s="11">
        <f t="shared" si="747"/>
        <v>0</v>
      </c>
      <c r="U1032" s="20">
        <f t="shared" si="748"/>
        <v>0</v>
      </c>
      <c r="AC1032" s="50">
        <f t="shared" si="749"/>
        <v>0</v>
      </c>
      <c r="AD1032" s="49">
        <f t="shared" si="750"/>
        <v>0</v>
      </c>
      <c r="AE1032" s="29"/>
      <c r="AF1032" s="22"/>
      <c r="AH1032" s="26"/>
      <c r="AI1032" s="22"/>
    </row>
    <row r="1033" spans="2:35" ht="15.75" thickBot="1" x14ac:dyDescent="0.3">
      <c r="B1033" s="63"/>
      <c r="C1033" s="1">
        <v>45247</v>
      </c>
      <c r="D1033" s="10">
        <v>0.44791666666666669</v>
      </c>
      <c r="E1033" s="5">
        <v>0.79166666666666663</v>
      </c>
      <c r="F1033" s="11">
        <f t="shared" si="744"/>
        <v>0.34374999999999994</v>
      </c>
      <c r="G1033" s="42">
        <f t="shared" si="745"/>
        <v>8.2499999999999982</v>
      </c>
      <c r="H1033" s="10">
        <v>0.57291666666666663</v>
      </c>
      <c r="I1033" s="5">
        <v>0.59375</v>
      </c>
      <c r="J1033" s="11">
        <f t="shared" si="746"/>
        <v>2.083333333333337E-2</v>
      </c>
      <c r="L1033" s="10">
        <v>0.61805555555555558</v>
      </c>
      <c r="M1033" s="5">
        <v>0.63194444444444442</v>
      </c>
      <c r="N1033" s="11">
        <f t="shared" si="751"/>
        <v>1.388888888888884E-2</v>
      </c>
      <c r="P1033" s="10"/>
      <c r="Q1033" s="5"/>
      <c r="R1033" s="11">
        <f t="shared" si="747"/>
        <v>0</v>
      </c>
      <c r="U1033" s="20">
        <f t="shared" si="748"/>
        <v>0.30902777777777773</v>
      </c>
      <c r="AC1033" s="50">
        <f t="shared" si="749"/>
        <v>0</v>
      </c>
      <c r="AD1033" s="49">
        <f t="shared" si="750"/>
        <v>0</v>
      </c>
      <c r="AE1033" s="29"/>
      <c r="AF1033" s="22"/>
      <c r="AH1033" s="26" t="s">
        <v>19</v>
      </c>
      <c r="AI1033" s="22">
        <v>14.71</v>
      </c>
    </row>
    <row r="1034" spans="2:35" ht="15.75" thickBot="1" x14ac:dyDescent="0.3">
      <c r="B1034" s="63"/>
      <c r="C1034" s="1">
        <v>45248</v>
      </c>
      <c r="D1034" s="10">
        <v>0.29166666666666669</v>
      </c>
      <c r="E1034" s="5">
        <v>0.78125</v>
      </c>
      <c r="F1034" s="24">
        <f t="shared" si="744"/>
        <v>0.48958333333333331</v>
      </c>
      <c r="G1034" s="42">
        <f t="shared" si="745"/>
        <v>11.75</v>
      </c>
      <c r="H1034" s="10">
        <v>0.45833333333333331</v>
      </c>
      <c r="I1034" s="5">
        <v>0.5</v>
      </c>
      <c r="J1034" s="11">
        <f t="shared" si="746"/>
        <v>4.1666666666666685E-2</v>
      </c>
      <c r="L1034" s="10">
        <v>0.33333333333333331</v>
      </c>
      <c r="M1034" s="5">
        <v>0.34722222222222221</v>
      </c>
      <c r="N1034" s="11">
        <f t="shared" si="751"/>
        <v>1.3888888888888895E-2</v>
      </c>
      <c r="P1034" s="10"/>
      <c r="Q1034" s="5"/>
      <c r="R1034" s="11">
        <f t="shared" si="747"/>
        <v>0</v>
      </c>
      <c r="U1034" s="20">
        <f t="shared" si="748"/>
        <v>0.43402777777777773</v>
      </c>
      <c r="X1034" s="65" t="s">
        <v>14</v>
      </c>
      <c r="Y1034" s="66"/>
      <c r="Z1034" s="66"/>
      <c r="AA1034" s="67"/>
      <c r="AC1034" s="50">
        <f t="shared" si="749"/>
        <v>0</v>
      </c>
      <c r="AD1034" s="49">
        <f t="shared" si="750"/>
        <v>0</v>
      </c>
      <c r="AE1034" s="29"/>
      <c r="AF1034" s="22"/>
      <c r="AH1034" s="26"/>
      <c r="AI1034" s="22"/>
    </row>
    <row r="1035" spans="2:35" ht="15.75" thickBot="1" x14ac:dyDescent="0.3">
      <c r="B1035" s="64"/>
      <c r="C1035" s="53">
        <v>45249</v>
      </c>
      <c r="D1035" s="12"/>
      <c r="E1035" s="6"/>
      <c r="F1035" s="13">
        <f t="shared" si="744"/>
        <v>0</v>
      </c>
      <c r="G1035" s="42">
        <f t="shared" si="745"/>
        <v>0</v>
      </c>
      <c r="H1035" s="12"/>
      <c r="I1035" s="6"/>
      <c r="J1035" s="13">
        <f t="shared" si="746"/>
        <v>0</v>
      </c>
      <c r="L1035" s="12"/>
      <c r="M1035" s="6"/>
      <c r="N1035" s="13">
        <f t="shared" si="751"/>
        <v>0</v>
      </c>
      <c r="P1035" s="12"/>
      <c r="Q1035" s="6"/>
      <c r="R1035" s="13">
        <f t="shared" si="747"/>
        <v>0</v>
      </c>
      <c r="U1035" s="20">
        <f t="shared" si="748"/>
        <v>0</v>
      </c>
      <c r="V1035" s="37" t="s">
        <v>16</v>
      </c>
      <c r="X1035" s="19">
        <v>1.25</v>
      </c>
      <c r="Y1035" s="30">
        <v>1.5</v>
      </c>
      <c r="Z1035" s="31" t="s">
        <v>13</v>
      </c>
      <c r="AA1035" s="15" t="s">
        <v>11</v>
      </c>
      <c r="AC1035" s="51">
        <f t="shared" si="749"/>
        <v>0</v>
      </c>
      <c r="AD1035" s="52">
        <f t="shared" si="750"/>
        <v>0</v>
      </c>
      <c r="AE1035" s="33"/>
      <c r="AF1035" s="34"/>
      <c r="AH1035" s="27"/>
      <c r="AI1035" s="23"/>
    </row>
    <row r="1036" spans="2:35" ht="15.75" thickBot="1" x14ac:dyDescent="0.3">
      <c r="T1036" s="17" t="s">
        <v>12</v>
      </c>
      <c r="U1036" s="28">
        <f>U1029+U1030+U1031+U1032+U1033+U1034+U1035</f>
        <v>1.8784722222222219</v>
      </c>
      <c r="V1036" s="38">
        <f>U1036*24</f>
        <v>45.083333333333329</v>
      </c>
      <c r="X1036" s="41">
        <f>IF(V1036&lt;35.01,0,IF(AND(V1036&gt;35,V1036&lt;43.01),V1036-35,IF(V1036&gt;43,8)))</f>
        <v>8</v>
      </c>
      <c r="Y1036" s="40">
        <f>MAX(V1036-43,0)</f>
        <v>2.0833333333333286</v>
      </c>
      <c r="Z1036" s="35">
        <v>12.52</v>
      </c>
      <c r="AA1036" s="36"/>
    </row>
    <row r="1037" spans="2:35" ht="15.75" thickBot="1" x14ac:dyDescent="0.3"/>
    <row r="1038" spans="2:35" ht="15.75" thickBot="1" x14ac:dyDescent="0.3">
      <c r="C1038" s="60" t="s">
        <v>1</v>
      </c>
      <c r="D1038" s="61"/>
      <c r="E1038" s="61"/>
      <c r="F1038" s="68"/>
      <c r="H1038" s="60" t="s">
        <v>6</v>
      </c>
      <c r="I1038" s="61"/>
      <c r="J1038" s="68"/>
      <c r="L1038" s="60" t="s">
        <v>7</v>
      </c>
      <c r="M1038" s="61"/>
      <c r="N1038" s="68"/>
      <c r="P1038" s="60" t="s">
        <v>7</v>
      </c>
      <c r="Q1038" s="61"/>
      <c r="R1038" s="68"/>
      <c r="U1038" s="17" t="s">
        <v>8</v>
      </c>
      <c r="AC1038" s="60" t="s">
        <v>17</v>
      </c>
      <c r="AD1038" s="61"/>
      <c r="AE1038" s="61"/>
      <c r="AF1038" s="68"/>
      <c r="AH1038" s="60" t="s">
        <v>9</v>
      </c>
      <c r="AI1038" s="68"/>
    </row>
    <row r="1039" spans="2:35" ht="15.75" thickBot="1" x14ac:dyDescent="0.3">
      <c r="C1039" s="4" t="s">
        <v>0</v>
      </c>
      <c r="D1039" s="14" t="s">
        <v>2</v>
      </c>
      <c r="E1039" s="14" t="s">
        <v>3</v>
      </c>
      <c r="F1039" s="15" t="s">
        <v>4</v>
      </c>
      <c r="H1039" s="16" t="s">
        <v>2</v>
      </c>
      <c r="I1039" s="14" t="s">
        <v>3</v>
      </c>
      <c r="J1039" s="15" t="s">
        <v>4</v>
      </c>
      <c r="L1039" s="16" t="s">
        <v>2</v>
      </c>
      <c r="M1039" s="14" t="s">
        <v>3</v>
      </c>
      <c r="N1039" s="15" t="s">
        <v>4</v>
      </c>
      <c r="P1039" s="16" t="s">
        <v>2</v>
      </c>
      <c r="Q1039" s="14" t="s">
        <v>3</v>
      </c>
      <c r="R1039" s="15" t="s">
        <v>4</v>
      </c>
      <c r="U1039" s="39" t="s">
        <v>15</v>
      </c>
      <c r="AC1039" s="45">
        <v>0.75</v>
      </c>
      <c r="AD1039" s="46">
        <v>1</v>
      </c>
      <c r="AE1039" s="47" t="s">
        <v>13</v>
      </c>
      <c r="AF1039" s="48" t="s">
        <v>11</v>
      </c>
      <c r="AH1039" s="18" t="s">
        <v>10</v>
      </c>
      <c r="AI1039" s="3" t="s">
        <v>11</v>
      </c>
    </row>
    <row r="1040" spans="2:35" x14ac:dyDescent="0.25">
      <c r="B1040" s="62" t="s">
        <v>113</v>
      </c>
      <c r="C1040" s="1">
        <v>45250</v>
      </c>
      <c r="D1040" s="7">
        <v>0.33333333333333331</v>
      </c>
      <c r="E1040" s="8">
        <v>0.72916666666666663</v>
      </c>
      <c r="F1040" s="9">
        <f>E1040-D1040</f>
        <v>0.39583333333333331</v>
      </c>
      <c r="G1040" s="42">
        <f>F1040*24</f>
        <v>9.5</v>
      </c>
      <c r="H1040" s="7">
        <v>0.50347222222222221</v>
      </c>
      <c r="I1040" s="8">
        <v>0.53472222222222221</v>
      </c>
      <c r="J1040" s="9">
        <f>I1040-H1040</f>
        <v>3.125E-2</v>
      </c>
      <c r="L1040" s="7">
        <v>0.65277777777777779</v>
      </c>
      <c r="M1040" s="8">
        <v>0.66666666666666663</v>
      </c>
      <c r="N1040" s="9">
        <f>M1040-L1040</f>
        <v>1.388888888888884E-2</v>
      </c>
      <c r="P1040" s="7"/>
      <c r="Q1040" s="8"/>
      <c r="R1040" s="9">
        <f>Q1040-P1040</f>
        <v>0</v>
      </c>
      <c r="U1040" s="20">
        <f>F1040-J1040-N1040-R1040</f>
        <v>0.35069444444444448</v>
      </c>
      <c r="AC1040" s="43">
        <f>IF(G1040&lt;12.01,0,IF(AND(G1040&gt;12,G1040&lt;13.01),G1040-12,IF(G1040&gt;3,1)))</f>
        <v>0</v>
      </c>
      <c r="AD1040" s="44">
        <f>MAX(G1040-13,0)</f>
        <v>0</v>
      </c>
      <c r="AE1040" s="32"/>
      <c r="AF1040" s="21"/>
      <c r="AH1040" s="25" t="s">
        <v>20</v>
      </c>
      <c r="AI1040" s="21">
        <v>9.08</v>
      </c>
    </row>
    <row r="1041" spans="2:35" x14ac:dyDescent="0.25">
      <c r="B1041" s="63"/>
      <c r="C1041" s="1">
        <v>45251</v>
      </c>
      <c r="D1041" s="10">
        <v>0.38541666666666669</v>
      </c>
      <c r="E1041" s="5">
        <v>0.79166666666666663</v>
      </c>
      <c r="F1041" s="11">
        <f t="shared" ref="F1041:F1046" si="752">E1041-D1041</f>
        <v>0.40624999999999994</v>
      </c>
      <c r="G1041" s="42">
        <f t="shared" ref="G1041:G1046" si="753">F1041*24</f>
        <v>9.7499999999999982</v>
      </c>
      <c r="H1041" s="10">
        <v>0.47916666666666669</v>
      </c>
      <c r="I1041" s="5">
        <v>0.52777777777777779</v>
      </c>
      <c r="J1041" s="11">
        <f t="shared" ref="J1041:J1046" si="754">I1041-H1041</f>
        <v>4.8611111111111105E-2</v>
      </c>
      <c r="L1041" s="10">
        <v>0.67361111111111116</v>
      </c>
      <c r="M1041" s="5">
        <v>0.6875</v>
      </c>
      <c r="N1041" s="11">
        <f>M1041-L1041</f>
        <v>1.388888888888884E-2</v>
      </c>
      <c r="P1041" s="10"/>
      <c r="Q1041" s="5"/>
      <c r="R1041" s="11">
        <f t="shared" ref="R1041:R1046" si="755">Q1041-P1041</f>
        <v>0</v>
      </c>
      <c r="U1041" s="20">
        <f t="shared" ref="U1041:U1046" si="756">F1041-J1041-N1041-R1041</f>
        <v>0.34375</v>
      </c>
      <c r="AC1041" s="50">
        <f t="shared" ref="AC1041:AC1046" si="757">IF(G1041&lt;12.01,0,IF(AND(G1041&gt;12,G1041&lt;13.01),G1041-12,IF(G1041&gt;3,1)))</f>
        <v>0</v>
      </c>
      <c r="AD1041" s="49">
        <f t="shared" ref="AD1041:AD1046" si="758">MAX(G1041-13,0)</f>
        <v>0</v>
      </c>
      <c r="AE1041" s="29"/>
      <c r="AF1041" s="22"/>
      <c r="AH1041" s="26"/>
      <c r="AI1041" s="22"/>
    </row>
    <row r="1042" spans="2:35" x14ac:dyDescent="0.25">
      <c r="B1042" s="63"/>
      <c r="C1042" s="1">
        <v>45252</v>
      </c>
      <c r="D1042" s="10">
        <v>0.38541666666666669</v>
      </c>
      <c r="E1042" s="5">
        <v>0.72916666666666663</v>
      </c>
      <c r="F1042" s="11">
        <f t="shared" si="752"/>
        <v>0.34374999999999994</v>
      </c>
      <c r="G1042" s="42">
        <f t="shared" si="753"/>
        <v>8.2499999999999982</v>
      </c>
      <c r="H1042" s="10">
        <v>0.45833333333333331</v>
      </c>
      <c r="I1042" s="5">
        <v>0.50694444444444442</v>
      </c>
      <c r="J1042" s="11">
        <f t="shared" si="754"/>
        <v>4.8611111111111105E-2</v>
      </c>
      <c r="L1042" s="10">
        <v>0.44444444444444442</v>
      </c>
      <c r="M1042" s="5">
        <v>0.45833333333333331</v>
      </c>
      <c r="N1042" s="24">
        <f t="shared" ref="N1042:N1046" si="759">M1042-L1042</f>
        <v>1.3888888888888895E-2</v>
      </c>
      <c r="P1042" s="10"/>
      <c r="Q1042" s="5"/>
      <c r="R1042" s="11">
        <f t="shared" si="755"/>
        <v>0</v>
      </c>
      <c r="U1042" s="20">
        <f t="shared" si="756"/>
        <v>0.28124999999999994</v>
      </c>
      <c r="AC1042" s="50">
        <f t="shared" si="757"/>
        <v>0</v>
      </c>
      <c r="AD1042" s="49">
        <f t="shared" si="758"/>
        <v>0</v>
      </c>
      <c r="AE1042" s="29"/>
      <c r="AF1042" s="22"/>
      <c r="AH1042" s="26"/>
      <c r="AI1042" s="22"/>
    </row>
    <row r="1043" spans="2:35" x14ac:dyDescent="0.25">
      <c r="B1043" s="63"/>
      <c r="C1043" s="1">
        <v>45253</v>
      </c>
      <c r="D1043" s="10">
        <v>0.35416666666666669</v>
      </c>
      <c r="E1043" s="5">
        <v>0.72916666666666663</v>
      </c>
      <c r="F1043" s="11">
        <f t="shared" si="752"/>
        <v>0.37499999999999994</v>
      </c>
      <c r="G1043" s="42">
        <f t="shared" si="753"/>
        <v>8.9999999999999982</v>
      </c>
      <c r="H1043" s="10">
        <v>0.47222222222222221</v>
      </c>
      <c r="I1043" s="5">
        <v>0.5</v>
      </c>
      <c r="J1043" s="11">
        <f t="shared" si="754"/>
        <v>2.777777777777779E-2</v>
      </c>
      <c r="L1043" s="10">
        <v>0.38541666666666669</v>
      </c>
      <c r="M1043" s="5">
        <v>0.39930555555555558</v>
      </c>
      <c r="N1043" s="11">
        <f t="shared" si="759"/>
        <v>1.3888888888888895E-2</v>
      </c>
      <c r="P1043" s="10"/>
      <c r="Q1043" s="5"/>
      <c r="R1043" s="11">
        <f t="shared" si="755"/>
        <v>0</v>
      </c>
      <c r="U1043" s="20">
        <f t="shared" si="756"/>
        <v>0.33333333333333326</v>
      </c>
      <c r="AC1043" s="50">
        <f t="shared" si="757"/>
        <v>0</v>
      </c>
      <c r="AD1043" s="49">
        <f t="shared" si="758"/>
        <v>0</v>
      </c>
      <c r="AE1043" s="29"/>
      <c r="AF1043" s="22"/>
      <c r="AH1043" s="26" t="s">
        <v>20</v>
      </c>
      <c r="AI1043" s="22">
        <v>9.08</v>
      </c>
    </row>
    <row r="1044" spans="2:35" ht="15.75" thickBot="1" x14ac:dyDescent="0.3">
      <c r="B1044" s="63"/>
      <c r="C1044" s="1">
        <v>45254</v>
      </c>
      <c r="D1044" s="10">
        <v>0.29166666666666669</v>
      </c>
      <c r="E1044" s="5">
        <v>0.5625</v>
      </c>
      <c r="F1044" s="11">
        <f t="shared" si="752"/>
        <v>0.27083333333333331</v>
      </c>
      <c r="G1044" s="42">
        <f t="shared" si="753"/>
        <v>6.5</v>
      </c>
      <c r="H1044" s="10"/>
      <c r="I1044" s="5"/>
      <c r="J1044" s="11">
        <f t="shared" si="754"/>
        <v>0</v>
      </c>
      <c r="L1044" s="10">
        <v>0.53125</v>
      </c>
      <c r="M1044" s="5">
        <v>0.5625</v>
      </c>
      <c r="N1044" s="11">
        <f t="shared" si="759"/>
        <v>3.125E-2</v>
      </c>
      <c r="P1044" s="10"/>
      <c r="Q1044" s="5"/>
      <c r="R1044" s="11">
        <f t="shared" si="755"/>
        <v>0</v>
      </c>
      <c r="U1044" s="20">
        <f t="shared" si="756"/>
        <v>0.23958333333333331</v>
      </c>
      <c r="AC1044" s="50">
        <f t="shared" si="757"/>
        <v>0</v>
      </c>
      <c r="AD1044" s="49">
        <f t="shared" si="758"/>
        <v>0</v>
      </c>
      <c r="AE1044" s="29"/>
      <c r="AF1044" s="22"/>
      <c r="AH1044" s="26"/>
      <c r="AI1044" s="22"/>
    </row>
    <row r="1045" spans="2:35" ht="15.75" thickBot="1" x14ac:dyDescent="0.3">
      <c r="B1045" s="63"/>
      <c r="C1045" s="1">
        <v>45255</v>
      </c>
      <c r="D1045" s="10"/>
      <c r="E1045" s="5"/>
      <c r="F1045" s="24">
        <f t="shared" si="752"/>
        <v>0</v>
      </c>
      <c r="G1045" s="42">
        <f t="shared" si="753"/>
        <v>0</v>
      </c>
      <c r="H1045" s="10"/>
      <c r="I1045" s="5"/>
      <c r="J1045" s="11">
        <f t="shared" si="754"/>
        <v>0</v>
      </c>
      <c r="L1045" s="10"/>
      <c r="M1045" s="5"/>
      <c r="N1045" s="11">
        <f t="shared" si="759"/>
        <v>0</v>
      </c>
      <c r="P1045" s="10"/>
      <c r="Q1045" s="5"/>
      <c r="R1045" s="11">
        <f t="shared" si="755"/>
        <v>0</v>
      </c>
      <c r="U1045" s="20">
        <f t="shared" si="756"/>
        <v>0</v>
      </c>
      <c r="X1045" s="65" t="s">
        <v>14</v>
      </c>
      <c r="Y1045" s="66"/>
      <c r="Z1045" s="66"/>
      <c r="AA1045" s="67"/>
      <c r="AC1045" s="50">
        <f t="shared" si="757"/>
        <v>0</v>
      </c>
      <c r="AD1045" s="49">
        <f t="shared" si="758"/>
        <v>0</v>
      </c>
      <c r="AE1045" s="29"/>
      <c r="AF1045" s="22"/>
      <c r="AH1045" s="26"/>
      <c r="AI1045" s="22"/>
    </row>
    <row r="1046" spans="2:35" ht="15.75" thickBot="1" x14ac:dyDescent="0.3">
      <c r="B1046" s="64"/>
      <c r="C1046" s="53">
        <v>45256</v>
      </c>
      <c r="D1046" s="12"/>
      <c r="E1046" s="6"/>
      <c r="F1046" s="13">
        <f t="shared" si="752"/>
        <v>0</v>
      </c>
      <c r="G1046" s="42">
        <f t="shared" si="753"/>
        <v>0</v>
      </c>
      <c r="H1046" s="12"/>
      <c r="I1046" s="6"/>
      <c r="J1046" s="13">
        <f t="shared" si="754"/>
        <v>0</v>
      </c>
      <c r="L1046" s="12"/>
      <c r="M1046" s="6"/>
      <c r="N1046" s="13">
        <f t="shared" si="759"/>
        <v>0</v>
      </c>
      <c r="P1046" s="12"/>
      <c r="Q1046" s="6"/>
      <c r="R1046" s="13">
        <f t="shared" si="755"/>
        <v>0</v>
      </c>
      <c r="U1046" s="20">
        <f t="shared" si="756"/>
        <v>0</v>
      </c>
      <c r="V1046" s="37" t="s">
        <v>16</v>
      </c>
      <c r="X1046" s="19">
        <v>1.25</v>
      </c>
      <c r="Y1046" s="30">
        <v>1.5</v>
      </c>
      <c r="Z1046" s="31" t="s">
        <v>13</v>
      </c>
      <c r="AA1046" s="15" t="s">
        <v>11</v>
      </c>
      <c r="AC1046" s="51">
        <f t="shared" si="757"/>
        <v>0</v>
      </c>
      <c r="AD1046" s="52">
        <f t="shared" si="758"/>
        <v>0</v>
      </c>
      <c r="AE1046" s="33"/>
      <c r="AF1046" s="34"/>
      <c r="AH1046" s="27"/>
      <c r="AI1046" s="23"/>
    </row>
    <row r="1047" spans="2:35" ht="15.75" thickBot="1" x14ac:dyDescent="0.3">
      <c r="T1047" s="17" t="s">
        <v>12</v>
      </c>
      <c r="U1047" s="28">
        <f>U1040+U1041+U1042+U1043+U1044+U1045+U1046</f>
        <v>1.5486111111111109</v>
      </c>
      <c r="V1047" s="38">
        <f>U1047*24</f>
        <v>37.166666666666664</v>
      </c>
      <c r="X1047" s="41">
        <f>IF(V1047&lt;35.01,0,IF(AND(V1047&gt;35,V1047&lt;43.01),V1047-35,IF(V1047&gt;43,8)))</f>
        <v>2.1666666666666643</v>
      </c>
      <c r="Y1047" s="40">
        <f>MAX(V1047-43,0)</f>
        <v>0</v>
      </c>
      <c r="Z1047" s="35">
        <v>12.52</v>
      </c>
      <c r="AA1047" s="36"/>
    </row>
    <row r="1048" spans="2:35" ht="15.75" thickBot="1" x14ac:dyDescent="0.3"/>
    <row r="1049" spans="2:35" ht="15.75" thickBot="1" x14ac:dyDescent="0.3">
      <c r="C1049" s="60" t="s">
        <v>1</v>
      </c>
      <c r="D1049" s="61"/>
      <c r="E1049" s="61"/>
      <c r="F1049" s="68"/>
      <c r="H1049" s="60" t="s">
        <v>6</v>
      </c>
      <c r="I1049" s="61"/>
      <c r="J1049" s="68"/>
      <c r="L1049" s="60" t="s">
        <v>7</v>
      </c>
      <c r="M1049" s="61"/>
      <c r="N1049" s="68"/>
      <c r="P1049" s="60" t="s">
        <v>7</v>
      </c>
      <c r="Q1049" s="61"/>
      <c r="R1049" s="68"/>
      <c r="U1049" s="17" t="s">
        <v>8</v>
      </c>
      <c r="AC1049" s="60" t="s">
        <v>17</v>
      </c>
      <c r="AD1049" s="61"/>
      <c r="AE1049" s="61"/>
      <c r="AF1049" s="68"/>
      <c r="AH1049" s="60" t="s">
        <v>9</v>
      </c>
      <c r="AI1049" s="68"/>
    </row>
    <row r="1050" spans="2:35" ht="15.75" thickBot="1" x14ac:dyDescent="0.3">
      <c r="C1050" s="4" t="s">
        <v>0</v>
      </c>
      <c r="D1050" s="14" t="s">
        <v>2</v>
      </c>
      <c r="E1050" s="14" t="s">
        <v>3</v>
      </c>
      <c r="F1050" s="15" t="s">
        <v>4</v>
      </c>
      <c r="H1050" s="16" t="s">
        <v>2</v>
      </c>
      <c r="I1050" s="14" t="s">
        <v>3</v>
      </c>
      <c r="J1050" s="15" t="s">
        <v>4</v>
      </c>
      <c r="L1050" s="16" t="s">
        <v>2</v>
      </c>
      <c r="M1050" s="14" t="s">
        <v>3</v>
      </c>
      <c r="N1050" s="15" t="s">
        <v>4</v>
      </c>
      <c r="P1050" s="16" t="s">
        <v>2</v>
      </c>
      <c r="Q1050" s="14" t="s">
        <v>3</v>
      </c>
      <c r="R1050" s="15" t="s">
        <v>4</v>
      </c>
      <c r="U1050" s="39" t="s">
        <v>15</v>
      </c>
      <c r="AC1050" s="45">
        <v>0.75</v>
      </c>
      <c r="AD1050" s="46">
        <v>1</v>
      </c>
      <c r="AE1050" s="47" t="s">
        <v>13</v>
      </c>
      <c r="AF1050" s="48" t="s">
        <v>11</v>
      </c>
      <c r="AH1050" s="18" t="s">
        <v>10</v>
      </c>
      <c r="AI1050" s="3" t="s">
        <v>11</v>
      </c>
    </row>
    <row r="1051" spans="2:35" x14ac:dyDescent="0.25">
      <c r="B1051" s="62" t="s">
        <v>114</v>
      </c>
      <c r="C1051" s="1">
        <v>45257</v>
      </c>
      <c r="D1051" s="7">
        <v>0.39583333333333331</v>
      </c>
      <c r="E1051" s="8">
        <v>0.79166666666666663</v>
      </c>
      <c r="F1051" s="9">
        <f>E1051-D1051</f>
        <v>0.39583333333333331</v>
      </c>
      <c r="G1051" s="42">
        <f>F1051*24</f>
        <v>9.5</v>
      </c>
      <c r="H1051" s="7">
        <v>0.56944444444444442</v>
      </c>
      <c r="I1051" s="8">
        <v>0.59027777777777779</v>
      </c>
      <c r="J1051" s="9">
        <f>I1051-H1051</f>
        <v>2.083333333333337E-2</v>
      </c>
      <c r="L1051" s="7">
        <v>0.66666666666666663</v>
      </c>
      <c r="M1051" s="8">
        <v>0.68055555555555558</v>
      </c>
      <c r="N1051" s="9">
        <f>M1051-L1051</f>
        <v>1.3888888888888951E-2</v>
      </c>
      <c r="P1051" s="7"/>
      <c r="Q1051" s="8"/>
      <c r="R1051" s="9">
        <f>Q1051-P1051</f>
        <v>0</v>
      </c>
      <c r="U1051" s="20">
        <f>F1051-J1051-N1051-R1051</f>
        <v>0.36111111111111099</v>
      </c>
      <c r="AC1051" s="43">
        <f>IF(G1051&lt;12.01,0,IF(AND(G1051&gt;12,G1051&lt;13.01),G1051-12,IF(G1051&gt;3,1)))</f>
        <v>0</v>
      </c>
      <c r="AD1051" s="44">
        <f>MAX(G1051-13,0)</f>
        <v>0</v>
      </c>
      <c r="AE1051" s="32"/>
      <c r="AF1051" s="21"/>
      <c r="AH1051" s="25" t="s">
        <v>20</v>
      </c>
      <c r="AI1051" s="21">
        <v>9.08</v>
      </c>
    </row>
    <row r="1052" spans="2:35" x14ac:dyDescent="0.25">
      <c r="B1052" s="63"/>
      <c r="C1052" s="1">
        <v>45258</v>
      </c>
      <c r="D1052" s="10">
        <v>0.34375</v>
      </c>
      <c r="E1052" s="5">
        <v>0.65625</v>
      </c>
      <c r="F1052" s="11">
        <f t="shared" ref="F1052:F1057" si="760">E1052-D1052</f>
        <v>0.3125</v>
      </c>
      <c r="G1052" s="42">
        <f t="shared" ref="G1052:G1057" si="761">F1052*24</f>
        <v>7.5</v>
      </c>
      <c r="H1052" s="10">
        <v>0.52083333333333337</v>
      </c>
      <c r="I1052" s="5">
        <v>0.56944444444444442</v>
      </c>
      <c r="J1052" s="11">
        <f t="shared" ref="J1052:J1057" si="762">I1052-H1052</f>
        <v>4.8611111111111049E-2</v>
      </c>
      <c r="L1052" s="10">
        <v>0.41666666666666669</v>
      </c>
      <c r="M1052" s="5">
        <v>0.43055555555555558</v>
      </c>
      <c r="N1052" s="11">
        <f>M1052-L1052</f>
        <v>1.3888888888888895E-2</v>
      </c>
      <c r="P1052" s="10"/>
      <c r="Q1052" s="5"/>
      <c r="R1052" s="11">
        <f t="shared" ref="R1052:R1057" si="763">Q1052-P1052</f>
        <v>0</v>
      </c>
      <c r="U1052" s="20">
        <f t="shared" ref="U1052:U1057" si="764">F1052-J1052-N1052-R1052</f>
        <v>0.25000000000000006</v>
      </c>
      <c r="AC1052" s="50">
        <f t="shared" ref="AC1052:AC1057" si="765">IF(G1052&lt;12.01,0,IF(AND(G1052&gt;12,G1052&lt;13.01),G1052-12,IF(G1052&gt;3,1)))</f>
        <v>0</v>
      </c>
      <c r="AD1052" s="49">
        <f t="shared" ref="AD1052:AD1057" si="766">MAX(G1052-13,0)</f>
        <v>0</v>
      </c>
      <c r="AE1052" s="29"/>
      <c r="AF1052" s="22"/>
      <c r="AH1052" s="26"/>
      <c r="AI1052" s="22"/>
    </row>
    <row r="1053" spans="2:35" x14ac:dyDescent="0.25">
      <c r="B1053" s="63"/>
      <c r="C1053" s="1">
        <v>45259</v>
      </c>
      <c r="D1053" s="10">
        <v>0.39583333333333331</v>
      </c>
      <c r="E1053" s="5">
        <v>0.69791666666666663</v>
      </c>
      <c r="F1053" s="11">
        <f t="shared" si="760"/>
        <v>0.30208333333333331</v>
      </c>
      <c r="G1053" s="42">
        <f t="shared" si="761"/>
        <v>7.25</v>
      </c>
      <c r="H1053" s="10">
        <v>0.53125</v>
      </c>
      <c r="I1053" s="5">
        <v>0.55208333333333337</v>
      </c>
      <c r="J1053" s="11">
        <f t="shared" si="762"/>
        <v>2.083333333333337E-2</v>
      </c>
      <c r="L1053" s="10">
        <v>0.60416666666666663</v>
      </c>
      <c r="M1053" s="5">
        <v>0.61805555555555558</v>
      </c>
      <c r="N1053" s="24">
        <f t="shared" ref="N1053:N1057" si="767">M1053-L1053</f>
        <v>1.3888888888888951E-2</v>
      </c>
      <c r="P1053" s="10"/>
      <c r="Q1053" s="5"/>
      <c r="R1053" s="11">
        <f t="shared" si="763"/>
        <v>0</v>
      </c>
      <c r="U1053" s="20">
        <f t="shared" si="764"/>
        <v>0.26736111111111099</v>
      </c>
      <c r="AC1053" s="50">
        <f t="shared" si="765"/>
        <v>0</v>
      </c>
      <c r="AD1053" s="49">
        <f t="shared" si="766"/>
        <v>0</v>
      </c>
      <c r="AE1053" s="29"/>
      <c r="AF1053" s="22"/>
      <c r="AH1053" s="26" t="s">
        <v>20</v>
      </c>
      <c r="AI1053" s="22">
        <v>9.08</v>
      </c>
    </row>
    <row r="1054" spans="2:35" x14ac:dyDescent="0.25">
      <c r="B1054" s="63"/>
      <c r="C1054" s="1">
        <v>45260</v>
      </c>
      <c r="D1054" s="10"/>
      <c r="E1054" s="5"/>
      <c r="F1054" s="11">
        <f t="shared" si="760"/>
        <v>0</v>
      </c>
      <c r="G1054" s="42">
        <f t="shared" si="761"/>
        <v>0</v>
      </c>
      <c r="H1054" s="10"/>
      <c r="I1054" s="5"/>
      <c r="J1054" s="11">
        <f t="shared" si="762"/>
        <v>0</v>
      </c>
      <c r="L1054" s="10"/>
      <c r="M1054" s="5"/>
      <c r="N1054" s="11">
        <f t="shared" si="767"/>
        <v>0</v>
      </c>
      <c r="P1054" s="10"/>
      <c r="Q1054" s="5"/>
      <c r="R1054" s="11">
        <f t="shared" si="763"/>
        <v>0</v>
      </c>
      <c r="U1054" s="20">
        <f t="shared" si="764"/>
        <v>0</v>
      </c>
      <c r="AC1054" s="50">
        <f t="shared" si="765"/>
        <v>0</v>
      </c>
      <c r="AD1054" s="49">
        <f t="shared" si="766"/>
        <v>0</v>
      </c>
      <c r="AE1054" s="29"/>
      <c r="AF1054" s="22"/>
      <c r="AH1054" s="26"/>
      <c r="AI1054" s="22"/>
    </row>
    <row r="1055" spans="2:35" ht="15.75" thickBot="1" x14ac:dyDescent="0.3">
      <c r="B1055" s="63"/>
      <c r="C1055" s="1">
        <v>45261</v>
      </c>
      <c r="D1055" s="10">
        <v>0.45833333333333331</v>
      </c>
      <c r="E1055" s="5">
        <v>0.78125</v>
      </c>
      <c r="F1055" s="11">
        <f t="shared" si="760"/>
        <v>0.32291666666666669</v>
      </c>
      <c r="G1055" s="42">
        <f t="shared" si="761"/>
        <v>7.75</v>
      </c>
      <c r="H1055" s="10">
        <v>0.55208333333333337</v>
      </c>
      <c r="I1055" s="5">
        <v>0.60069444444444442</v>
      </c>
      <c r="J1055" s="11">
        <f t="shared" si="762"/>
        <v>4.8611111111111049E-2</v>
      </c>
      <c r="L1055" s="10">
        <v>0.625</v>
      </c>
      <c r="M1055" s="5">
        <v>0.63888888888888884</v>
      </c>
      <c r="N1055" s="11">
        <f t="shared" si="767"/>
        <v>1.388888888888884E-2</v>
      </c>
      <c r="P1055" s="10"/>
      <c r="Q1055" s="5"/>
      <c r="R1055" s="11">
        <f t="shared" si="763"/>
        <v>0</v>
      </c>
      <c r="U1055" s="20">
        <f t="shared" si="764"/>
        <v>0.2604166666666668</v>
      </c>
      <c r="AC1055" s="50">
        <f t="shared" si="765"/>
        <v>0</v>
      </c>
      <c r="AD1055" s="49">
        <f t="shared" si="766"/>
        <v>0</v>
      </c>
      <c r="AE1055" s="29"/>
      <c r="AF1055" s="22"/>
      <c r="AH1055" s="26"/>
      <c r="AI1055" s="22"/>
    </row>
    <row r="1056" spans="2:35" ht="15.75" thickBot="1" x14ac:dyDescent="0.3">
      <c r="B1056" s="63"/>
      <c r="C1056" s="1">
        <v>45262</v>
      </c>
      <c r="D1056" s="10">
        <v>0.51041666666666663</v>
      </c>
      <c r="E1056" s="5">
        <v>0.86458333333333337</v>
      </c>
      <c r="F1056" s="24">
        <f t="shared" si="760"/>
        <v>0.35416666666666674</v>
      </c>
      <c r="G1056" s="42">
        <f t="shared" si="761"/>
        <v>8.5000000000000018</v>
      </c>
      <c r="H1056" s="10"/>
      <c r="I1056" s="5"/>
      <c r="J1056" s="11">
        <f t="shared" si="762"/>
        <v>0</v>
      </c>
      <c r="L1056" s="10">
        <v>0.57291666666666663</v>
      </c>
      <c r="M1056" s="5">
        <v>0.63541666666666663</v>
      </c>
      <c r="N1056" s="11">
        <f t="shared" si="767"/>
        <v>6.25E-2</v>
      </c>
      <c r="P1056" s="10"/>
      <c r="Q1056" s="5"/>
      <c r="R1056" s="11">
        <f t="shared" si="763"/>
        <v>0</v>
      </c>
      <c r="U1056" s="20">
        <f t="shared" si="764"/>
        <v>0.29166666666666674</v>
      </c>
      <c r="X1056" s="65" t="s">
        <v>14</v>
      </c>
      <c r="Y1056" s="66"/>
      <c r="Z1056" s="66"/>
      <c r="AA1056" s="67"/>
      <c r="AC1056" s="50">
        <f t="shared" si="765"/>
        <v>0</v>
      </c>
      <c r="AD1056" s="49">
        <f t="shared" si="766"/>
        <v>0</v>
      </c>
      <c r="AE1056" s="29"/>
      <c r="AF1056" s="22"/>
      <c r="AH1056" s="26"/>
      <c r="AI1056" s="22"/>
    </row>
    <row r="1057" spans="2:35" ht="15.75" thickBot="1" x14ac:dyDescent="0.3">
      <c r="B1057" s="64"/>
      <c r="C1057" s="53">
        <v>45263</v>
      </c>
      <c r="D1057" s="12"/>
      <c r="E1057" s="6"/>
      <c r="F1057" s="13">
        <f t="shared" si="760"/>
        <v>0</v>
      </c>
      <c r="G1057" s="42">
        <f t="shared" si="761"/>
        <v>0</v>
      </c>
      <c r="H1057" s="12"/>
      <c r="I1057" s="6"/>
      <c r="J1057" s="13">
        <f t="shared" si="762"/>
        <v>0</v>
      </c>
      <c r="L1057" s="12"/>
      <c r="M1057" s="6"/>
      <c r="N1057" s="13">
        <f t="shared" si="767"/>
        <v>0</v>
      </c>
      <c r="P1057" s="12"/>
      <c r="Q1057" s="6"/>
      <c r="R1057" s="13">
        <f t="shared" si="763"/>
        <v>0</v>
      </c>
      <c r="U1057" s="20">
        <f t="shared" si="764"/>
        <v>0</v>
      </c>
      <c r="V1057" s="37" t="s">
        <v>16</v>
      </c>
      <c r="X1057" s="19">
        <v>1.25</v>
      </c>
      <c r="Y1057" s="30">
        <v>1.5</v>
      </c>
      <c r="Z1057" s="31" t="s">
        <v>13</v>
      </c>
      <c r="AA1057" s="15" t="s">
        <v>11</v>
      </c>
      <c r="AC1057" s="51">
        <f t="shared" si="765"/>
        <v>0</v>
      </c>
      <c r="AD1057" s="52">
        <f t="shared" si="766"/>
        <v>0</v>
      </c>
      <c r="AE1057" s="33"/>
      <c r="AF1057" s="34"/>
      <c r="AH1057" s="27"/>
      <c r="AI1057" s="23"/>
    </row>
    <row r="1058" spans="2:35" ht="15.75" thickBot="1" x14ac:dyDescent="0.3">
      <c r="T1058" s="17" t="s">
        <v>12</v>
      </c>
      <c r="U1058" s="28">
        <f>U1051+U1052+U1053+U1054+U1055+U1056+U1057</f>
        <v>1.4305555555555556</v>
      </c>
      <c r="V1058" s="38">
        <f>U1058*24</f>
        <v>34.333333333333336</v>
      </c>
      <c r="X1058" s="41">
        <f>IF(V1058&lt;35.01,0,IF(AND(V1058&gt;35,V1058&lt;43.01),V1058-35,IF(V1058&gt;43,8)))</f>
        <v>0</v>
      </c>
      <c r="Y1058" s="40">
        <f>MAX(V1058-43,0)</f>
        <v>0</v>
      </c>
      <c r="Z1058" s="35">
        <v>12.52</v>
      </c>
      <c r="AA1058" s="36"/>
    </row>
    <row r="1059" spans="2:35" ht="15.75" thickBot="1" x14ac:dyDescent="0.3"/>
    <row r="1060" spans="2:35" ht="15.75" thickBot="1" x14ac:dyDescent="0.3">
      <c r="C1060" s="60" t="s">
        <v>1</v>
      </c>
      <c r="D1060" s="61"/>
      <c r="E1060" s="61"/>
      <c r="F1060" s="68"/>
      <c r="H1060" s="60" t="s">
        <v>6</v>
      </c>
      <c r="I1060" s="61"/>
      <c r="J1060" s="68"/>
      <c r="L1060" s="60" t="s">
        <v>7</v>
      </c>
      <c r="M1060" s="61"/>
      <c r="N1060" s="68"/>
      <c r="P1060" s="60" t="s">
        <v>7</v>
      </c>
      <c r="Q1060" s="61"/>
      <c r="R1060" s="68"/>
      <c r="U1060" s="17" t="s">
        <v>8</v>
      </c>
      <c r="AC1060" s="60" t="s">
        <v>17</v>
      </c>
      <c r="AD1060" s="61"/>
      <c r="AE1060" s="61"/>
      <c r="AF1060" s="68"/>
      <c r="AH1060" s="60" t="s">
        <v>9</v>
      </c>
      <c r="AI1060" s="68"/>
    </row>
    <row r="1061" spans="2:35" ht="15.75" thickBot="1" x14ac:dyDescent="0.3">
      <c r="C1061" s="4" t="s">
        <v>0</v>
      </c>
      <c r="D1061" s="14" t="s">
        <v>2</v>
      </c>
      <c r="E1061" s="14" t="s">
        <v>3</v>
      </c>
      <c r="F1061" s="15" t="s">
        <v>4</v>
      </c>
      <c r="H1061" s="16" t="s">
        <v>2</v>
      </c>
      <c r="I1061" s="14" t="s">
        <v>3</v>
      </c>
      <c r="J1061" s="15" t="s">
        <v>4</v>
      </c>
      <c r="L1061" s="16" t="s">
        <v>2</v>
      </c>
      <c r="M1061" s="14" t="s">
        <v>3</v>
      </c>
      <c r="N1061" s="15" t="s">
        <v>4</v>
      </c>
      <c r="P1061" s="16" t="s">
        <v>2</v>
      </c>
      <c r="Q1061" s="14" t="s">
        <v>3</v>
      </c>
      <c r="R1061" s="15" t="s">
        <v>4</v>
      </c>
      <c r="U1061" s="39" t="s">
        <v>15</v>
      </c>
      <c r="AC1061" s="45">
        <v>0.75</v>
      </c>
      <c r="AD1061" s="46">
        <v>1</v>
      </c>
      <c r="AE1061" s="47" t="s">
        <v>13</v>
      </c>
      <c r="AF1061" s="48" t="s">
        <v>11</v>
      </c>
      <c r="AH1061" s="18" t="s">
        <v>10</v>
      </c>
      <c r="AI1061" s="3" t="s">
        <v>11</v>
      </c>
    </row>
    <row r="1062" spans="2:35" x14ac:dyDescent="0.25">
      <c r="B1062" s="62" t="s">
        <v>115</v>
      </c>
      <c r="C1062" s="1">
        <v>45264</v>
      </c>
      <c r="D1062" s="7">
        <v>0.34375</v>
      </c>
      <c r="E1062" s="8">
        <v>0.70833333333333337</v>
      </c>
      <c r="F1062" s="9">
        <f>E1062-D1062</f>
        <v>0.36458333333333337</v>
      </c>
      <c r="G1062" s="42">
        <f>F1062*24</f>
        <v>8.75</v>
      </c>
      <c r="H1062" s="7">
        <v>0.54861111111111116</v>
      </c>
      <c r="I1062" s="8">
        <v>0.59027777777777779</v>
      </c>
      <c r="J1062" s="9">
        <f>I1062-H1062</f>
        <v>4.166666666666663E-2</v>
      </c>
      <c r="L1062" s="7">
        <v>0.375</v>
      </c>
      <c r="M1062" s="8">
        <v>0.3888888888888889</v>
      </c>
      <c r="N1062" s="9">
        <f>M1062-L1062</f>
        <v>1.3888888888888895E-2</v>
      </c>
      <c r="P1062" s="7"/>
      <c r="Q1062" s="8"/>
      <c r="R1062" s="9">
        <f>Q1062-P1062</f>
        <v>0</v>
      </c>
      <c r="U1062" s="20">
        <f>F1062-J1062-N1062-R1062</f>
        <v>0.30902777777777785</v>
      </c>
      <c r="AC1062" s="43">
        <f>IF(G1062&lt;12.01,0,IF(AND(G1062&gt;12,G1062&lt;13.01),G1062-12,IF(G1062&gt;3,1)))</f>
        <v>0</v>
      </c>
      <c r="AD1062" s="44">
        <f>MAX(G1062-13,0)</f>
        <v>0</v>
      </c>
      <c r="AE1062" s="32"/>
      <c r="AF1062" s="21"/>
      <c r="AH1062" s="25"/>
      <c r="AI1062" s="21"/>
    </row>
    <row r="1063" spans="2:35" x14ac:dyDescent="0.25">
      <c r="B1063" s="63"/>
      <c r="C1063" s="1">
        <v>45265</v>
      </c>
      <c r="D1063" s="10">
        <v>0.39583333333333331</v>
      </c>
      <c r="E1063" s="5">
        <v>0.77083333333333337</v>
      </c>
      <c r="F1063" s="11">
        <f t="shared" ref="F1063:F1068" si="768">E1063-D1063</f>
        <v>0.37500000000000006</v>
      </c>
      <c r="G1063" s="42">
        <f t="shared" ref="G1063:G1068" si="769">F1063*24</f>
        <v>9.0000000000000018</v>
      </c>
      <c r="H1063" s="10">
        <v>0.5625</v>
      </c>
      <c r="I1063" s="5">
        <v>0.58333333333333337</v>
      </c>
      <c r="J1063" s="11">
        <f t="shared" ref="J1063:J1068" si="770">I1063-H1063</f>
        <v>2.083333333333337E-2</v>
      </c>
      <c r="L1063" s="10">
        <v>0.59722222222222221</v>
      </c>
      <c r="M1063" s="5">
        <v>0.61111111111111116</v>
      </c>
      <c r="N1063" s="11">
        <f>M1063-L1063</f>
        <v>1.3888888888888951E-2</v>
      </c>
      <c r="P1063" s="10"/>
      <c r="Q1063" s="5"/>
      <c r="R1063" s="11">
        <f t="shared" ref="R1063:R1068" si="771">Q1063-P1063</f>
        <v>0</v>
      </c>
      <c r="U1063" s="20">
        <f t="shared" ref="U1063:U1068" si="772">F1063-J1063-N1063-R1063</f>
        <v>0.34027777777777773</v>
      </c>
      <c r="AC1063" s="50">
        <f t="shared" ref="AC1063:AC1068" si="773">IF(G1063&lt;12.01,0,IF(AND(G1063&gt;12,G1063&lt;13.01),G1063-12,IF(G1063&gt;3,1)))</f>
        <v>0</v>
      </c>
      <c r="AD1063" s="49">
        <f t="shared" ref="AD1063:AD1068" si="774">MAX(G1063-13,0)</f>
        <v>0</v>
      </c>
      <c r="AE1063" s="29"/>
      <c r="AF1063" s="22"/>
      <c r="AH1063" s="26" t="s">
        <v>19</v>
      </c>
      <c r="AI1063" s="22">
        <v>15.96</v>
      </c>
    </row>
    <row r="1064" spans="2:35" x14ac:dyDescent="0.25">
      <c r="B1064" s="63"/>
      <c r="C1064" s="1">
        <v>45266</v>
      </c>
      <c r="D1064" s="10">
        <v>0.54166666666666663</v>
      </c>
      <c r="E1064" s="5">
        <v>0.83333333333333337</v>
      </c>
      <c r="F1064" s="11">
        <f t="shared" si="768"/>
        <v>0.29166666666666674</v>
      </c>
      <c r="G1064" s="42">
        <f t="shared" si="769"/>
        <v>7.0000000000000018</v>
      </c>
      <c r="H1064" s="10"/>
      <c r="I1064" s="5"/>
      <c r="J1064" s="11">
        <f t="shared" si="770"/>
        <v>0</v>
      </c>
      <c r="L1064" s="10">
        <v>0.56597222222222221</v>
      </c>
      <c r="M1064" s="5">
        <v>0.58680555555555558</v>
      </c>
      <c r="N1064" s="24">
        <f t="shared" ref="N1064:N1068" si="775">M1064-L1064</f>
        <v>2.083333333333337E-2</v>
      </c>
      <c r="P1064" s="10"/>
      <c r="Q1064" s="5"/>
      <c r="R1064" s="11">
        <f t="shared" si="771"/>
        <v>0</v>
      </c>
      <c r="U1064" s="20">
        <f t="shared" si="772"/>
        <v>0.27083333333333337</v>
      </c>
      <c r="AC1064" s="50">
        <f t="shared" si="773"/>
        <v>0</v>
      </c>
      <c r="AD1064" s="49">
        <f t="shared" si="774"/>
        <v>0</v>
      </c>
      <c r="AE1064" s="29"/>
      <c r="AF1064" s="22"/>
      <c r="AH1064" s="26"/>
      <c r="AI1064" s="22"/>
    </row>
    <row r="1065" spans="2:35" x14ac:dyDescent="0.25">
      <c r="B1065" s="63"/>
      <c r="C1065" s="1">
        <v>45267</v>
      </c>
      <c r="D1065" s="10">
        <v>0.38541666666666669</v>
      </c>
      <c r="E1065" s="5">
        <v>0.79166666666666663</v>
      </c>
      <c r="F1065" s="11">
        <f t="shared" si="768"/>
        <v>0.40624999999999994</v>
      </c>
      <c r="G1065" s="42">
        <f t="shared" si="769"/>
        <v>9.7499999999999982</v>
      </c>
      <c r="H1065" s="10">
        <v>0.57986111111111116</v>
      </c>
      <c r="I1065" s="5">
        <v>0.60416666666666663</v>
      </c>
      <c r="J1065" s="11">
        <f t="shared" si="770"/>
        <v>2.4305555555555469E-2</v>
      </c>
      <c r="L1065" s="10">
        <v>0.63541666666666663</v>
      </c>
      <c r="M1065" s="5">
        <v>0.64930555555555558</v>
      </c>
      <c r="N1065" s="11">
        <f t="shared" si="775"/>
        <v>1.3888888888888951E-2</v>
      </c>
      <c r="P1065" s="10"/>
      <c r="Q1065" s="5"/>
      <c r="R1065" s="11">
        <f t="shared" si="771"/>
        <v>0</v>
      </c>
      <c r="U1065" s="20">
        <f t="shared" si="772"/>
        <v>0.36805555555555552</v>
      </c>
      <c r="AC1065" s="50">
        <f t="shared" si="773"/>
        <v>0</v>
      </c>
      <c r="AD1065" s="49">
        <f t="shared" si="774"/>
        <v>0</v>
      </c>
      <c r="AE1065" s="29"/>
      <c r="AF1065" s="22"/>
      <c r="AH1065" s="26" t="s">
        <v>20</v>
      </c>
      <c r="AI1065" s="22">
        <v>9.82</v>
      </c>
    </row>
    <row r="1066" spans="2:35" ht="15.75" thickBot="1" x14ac:dyDescent="0.3">
      <c r="B1066" s="63"/>
      <c r="C1066" s="1">
        <v>45268</v>
      </c>
      <c r="D1066" s="10">
        <v>0.36458333333333331</v>
      </c>
      <c r="E1066" s="5">
        <v>0.64583333333333337</v>
      </c>
      <c r="F1066" s="11">
        <f t="shared" si="768"/>
        <v>0.28125000000000006</v>
      </c>
      <c r="G1066" s="42">
        <f t="shared" si="769"/>
        <v>6.7500000000000018</v>
      </c>
      <c r="H1066" s="10">
        <v>0.54166666666666663</v>
      </c>
      <c r="I1066" s="5">
        <v>0.58333333333333337</v>
      </c>
      <c r="J1066" s="11">
        <f t="shared" si="770"/>
        <v>4.1666666666666741E-2</v>
      </c>
      <c r="L1066" s="10"/>
      <c r="M1066" s="5"/>
      <c r="N1066" s="11">
        <f t="shared" si="775"/>
        <v>0</v>
      </c>
      <c r="P1066" s="10"/>
      <c r="Q1066" s="5"/>
      <c r="R1066" s="11">
        <f t="shared" si="771"/>
        <v>0</v>
      </c>
      <c r="U1066" s="20">
        <f t="shared" si="772"/>
        <v>0.23958333333333331</v>
      </c>
      <c r="AC1066" s="50">
        <f t="shared" si="773"/>
        <v>0</v>
      </c>
      <c r="AD1066" s="49">
        <f t="shared" si="774"/>
        <v>0</v>
      </c>
      <c r="AE1066" s="29"/>
      <c r="AF1066" s="22"/>
      <c r="AH1066" s="26"/>
      <c r="AI1066" s="22"/>
    </row>
    <row r="1067" spans="2:35" ht="15.75" thickBot="1" x14ac:dyDescent="0.3">
      <c r="B1067" s="63"/>
      <c r="C1067" s="1">
        <v>45269</v>
      </c>
      <c r="D1067" s="10"/>
      <c r="E1067" s="5"/>
      <c r="F1067" s="24">
        <f t="shared" si="768"/>
        <v>0</v>
      </c>
      <c r="G1067" s="42">
        <f t="shared" si="769"/>
        <v>0</v>
      </c>
      <c r="H1067" s="10"/>
      <c r="I1067" s="5"/>
      <c r="J1067" s="11">
        <f t="shared" si="770"/>
        <v>0</v>
      </c>
      <c r="L1067" s="10"/>
      <c r="M1067" s="5"/>
      <c r="N1067" s="11">
        <f t="shared" si="775"/>
        <v>0</v>
      </c>
      <c r="P1067" s="10"/>
      <c r="Q1067" s="5"/>
      <c r="R1067" s="11">
        <f t="shared" si="771"/>
        <v>0</v>
      </c>
      <c r="U1067" s="20">
        <f t="shared" si="772"/>
        <v>0</v>
      </c>
      <c r="X1067" s="65" t="s">
        <v>14</v>
      </c>
      <c r="Y1067" s="66"/>
      <c r="Z1067" s="66"/>
      <c r="AA1067" s="67"/>
      <c r="AC1067" s="50">
        <f t="shared" si="773"/>
        <v>0</v>
      </c>
      <c r="AD1067" s="49">
        <f t="shared" si="774"/>
        <v>0</v>
      </c>
      <c r="AE1067" s="29"/>
      <c r="AF1067" s="22"/>
      <c r="AH1067" s="26"/>
      <c r="AI1067" s="22"/>
    </row>
    <row r="1068" spans="2:35" ht="15.75" thickBot="1" x14ac:dyDescent="0.3">
      <c r="B1068" s="64"/>
      <c r="C1068" s="53">
        <v>45270</v>
      </c>
      <c r="D1068" s="12"/>
      <c r="E1068" s="6"/>
      <c r="F1068" s="13">
        <f t="shared" si="768"/>
        <v>0</v>
      </c>
      <c r="G1068" s="42">
        <f t="shared" si="769"/>
        <v>0</v>
      </c>
      <c r="H1068" s="12"/>
      <c r="I1068" s="6"/>
      <c r="J1068" s="13">
        <f t="shared" si="770"/>
        <v>0</v>
      </c>
      <c r="L1068" s="12"/>
      <c r="M1068" s="6"/>
      <c r="N1068" s="13">
        <f t="shared" si="775"/>
        <v>0</v>
      </c>
      <c r="P1068" s="12"/>
      <c r="Q1068" s="6"/>
      <c r="R1068" s="13">
        <f t="shared" si="771"/>
        <v>0</v>
      </c>
      <c r="U1068" s="20">
        <f t="shared" si="772"/>
        <v>0</v>
      </c>
      <c r="V1068" s="37" t="s">
        <v>16</v>
      </c>
      <c r="X1068" s="19">
        <v>1.25</v>
      </c>
      <c r="Y1068" s="30">
        <v>1.5</v>
      </c>
      <c r="Z1068" s="31" t="s">
        <v>13</v>
      </c>
      <c r="AA1068" s="15" t="s">
        <v>11</v>
      </c>
      <c r="AC1068" s="51">
        <f t="shared" si="773"/>
        <v>0</v>
      </c>
      <c r="AD1068" s="52">
        <f t="shared" si="774"/>
        <v>0</v>
      </c>
      <c r="AE1068" s="33"/>
      <c r="AF1068" s="34"/>
      <c r="AH1068" s="27"/>
      <c r="AI1068" s="23"/>
    </row>
    <row r="1069" spans="2:35" ht="15.75" thickBot="1" x14ac:dyDescent="0.3">
      <c r="T1069" s="17" t="s">
        <v>12</v>
      </c>
      <c r="U1069" s="28">
        <f>U1062+U1063+U1064+U1065+U1066+U1067+U1068</f>
        <v>1.5277777777777777</v>
      </c>
      <c r="V1069" s="38">
        <f>U1069*24</f>
        <v>36.666666666666664</v>
      </c>
      <c r="X1069" s="41">
        <f>IF(V1069&lt;35.01,0,IF(AND(V1069&gt;35,V1069&lt;43.01),V1069-35,IF(V1069&gt;43,8)))</f>
        <v>1.6666666666666643</v>
      </c>
      <c r="Y1069" s="40">
        <f>MAX(V1069-43,0)</f>
        <v>0</v>
      </c>
      <c r="Z1069" s="35">
        <v>12.52</v>
      </c>
      <c r="AA1069" s="36"/>
    </row>
    <row r="1070" spans="2:35" ht="15.75" thickBot="1" x14ac:dyDescent="0.3"/>
    <row r="1071" spans="2:35" ht="15.75" thickBot="1" x14ac:dyDescent="0.3">
      <c r="C1071" s="60" t="s">
        <v>1</v>
      </c>
      <c r="D1071" s="61"/>
      <c r="E1071" s="61"/>
      <c r="F1071" s="68"/>
      <c r="H1071" s="60" t="s">
        <v>6</v>
      </c>
      <c r="I1071" s="61"/>
      <c r="J1071" s="68"/>
      <c r="L1071" s="60" t="s">
        <v>7</v>
      </c>
      <c r="M1071" s="61"/>
      <c r="N1071" s="68"/>
      <c r="P1071" s="60" t="s">
        <v>7</v>
      </c>
      <c r="Q1071" s="61"/>
      <c r="R1071" s="68"/>
      <c r="U1071" s="17" t="s">
        <v>8</v>
      </c>
      <c r="AC1071" s="60" t="s">
        <v>17</v>
      </c>
      <c r="AD1071" s="61"/>
      <c r="AE1071" s="61"/>
      <c r="AF1071" s="68"/>
      <c r="AH1071" s="60" t="s">
        <v>9</v>
      </c>
      <c r="AI1071" s="68"/>
    </row>
    <row r="1072" spans="2:35" ht="15.75" thickBot="1" x14ac:dyDescent="0.3">
      <c r="C1072" s="4" t="s">
        <v>0</v>
      </c>
      <c r="D1072" s="14" t="s">
        <v>2</v>
      </c>
      <c r="E1072" s="14" t="s">
        <v>3</v>
      </c>
      <c r="F1072" s="15" t="s">
        <v>4</v>
      </c>
      <c r="H1072" s="16" t="s">
        <v>2</v>
      </c>
      <c r="I1072" s="14" t="s">
        <v>3</v>
      </c>
      <c r="J1072" s="15" t="s">
        <v>4</v>
      </c>
      <c r="L1072" s="16" t="s">
        <v>2</v>
      </c>
      <c r="M1072" s="14" t="s">
        <v>3</v>
      </c>
      <c r="N1072" s="15" t="s">
        <v>4</v>
      </c>
      <c r="P1072" s="16" t="s">
        <v>2</v>
      </c>
      <c r="Q1072" s="14" t="s">
        <v>3</v>
      </c>
      <c r="R1072" s="15" t="s">
        <v>4</v>
      </c>
      <c r="U1072" s="39" t="s">
        <v>15</v>
      </c>
      <c r="AC1072" s="45">
        <v>0.75</v>
      </c>
      <c r="AD1072" s="46">
        <v>1</v>
      </c>
      <c r="AE1072" s="47" t="s">
        <v>13</v>
      </c>
      <c r="AF1072" s="48" t="s">
        <v>11</v>
      </c>
      <c r="AH1072" s="18" t="s">
        <v>10</v>
      </c>
      <c r="AI1072" s="3" t="s">
        <v>11</v>
      </c>
    </row>
    <row r="1073" spans="2:35" x14ac:dyDescent="0.25">
      <c r="B1073" s="62" t="s">
        <v>116</v>
      </c>
      <c r="C1073" s="1">
        <v>45271</v>
      </c>
      <c r="D1073" s="7">
        <v>0.40625</v>
      </c>
      <c r="E1073" s="8">
        <v>0.73958333333333337</v>
      </c>
      <c r="F1073" s="9">
        <f>E1073-D1073</f>
        <v>0.33333333333333337</v>
      </c>
      <c r="G1073" s="42">
        <f>F1073*24</f>
        <v>8</v>
      </c>
      <c r="H1073" s="7">
        <v>0.5625</v>
      </c>
      <c r="I1073" s="8">
        <v>0.58333333333333337</v>
      </c>
      <c r="J1073" s="9">
        <f>I1073-H1073</f>
        <v>2.083333333333337E-2</v>
      </c>
      <c r="L1073" s="7">
        <v>0.60416666666666663</v>
      </c>
      <c r="M1073" s="8">
        <v>0.61805555555555558</v>
      </c>
      <c r="N1073" s="9">
        <f>M1073-L1073</f>
        <v>1.3888888888888951E-2</v>
      </c>
      <c r="P1073" s="7"/>
      <c r="Q1073" s="8"/>
      <c r="R1073" s="9">
        <f>Q1073-P1073</f>
        <v>0</v>
      </c>
      <c r="U1073" s="20">
        <f>F1073-J1073-N1073-R1073</f>
        <v>0.29861111111111105</v>
      </c>
      <c r="AC1073" s="43">
        <f>IF(G1073&lt;12.01,0,IF(AND(G1073&gt;12,G1073&lt;13.01),G1073-12,IF(G1073&gt;3,1)))</f>
        <v>0</v>
      </c>
      <c r="AD1073" s="44">
        <f>MAX(G1073-13,0)</f>
        <v>0</v>
      </c>
      <c r="AE1073" s="32"/>
      <c r="AF1073" s="21"/>
      <c r="AH1073" s="25" t="s">
        <v>20</v>
      </c>
      <c r="AI1073" s="21">
        <v>9.82</v>
      </c>
    </row>
    <row r="1074" spans="2:35" x14ac:dyDescent="0.25">
      <c r="B1074" s="63"/>
      <c r="C1074" s="1">
        <v>45272</v>
      </c>
      <c r="D1074" s="10">
        <v>0.40625</v>
      </c>
      <c r="E1074" s="5">
        <v>0.79166666666666663</v>
      </c>
      <c r="F1074" s="11">
        <f t="shared" ref="F1074:F1079" si="776">E1074-D1074</f>
        <v>0.38541666666666663</v>
      </c>
      <c r="G1074" s="42">
        <f t="shared" ref="G1074:G1079" si="777">F1074*24</f>
        <v>9.25</v>
      </c>
      <c r="H1074" s="10">
        <v>0.46875</v>
      </c>
      <c r="I1074" s="5">
        <v>0.5</v>
      </c>
      <c r="J1074" s="11">
        <f t="shared" ref="J1074:J1079" si="778">I1074-H1074</f>
        <v>3.125E-2</v>
      </c>
      <c r="L1074" s="10">
        <v>0.61111111111111116</v>
      </c>
      <c r="M1074" s="5">
        <v>0.625</v>
      </c>
      <c r="N1074" s="11">
        <f>M1074-L1074</f>
        <v>1.388888888888884E-2</v>
      </c>
      <c r="P1074" s="10"/>
      <c r="Q1074" s="5"/>
      <c r="R1074" s="11">
        <f t="shared" ref="R1074:R1079" si="779">Q1074-P1074</f>
        <v>0</v>
      </c>
      <c r="U1074" s="20">
        <f t="shared" ref="U1074:U1079" si="780">F1074-J1074-N1074-R1074</f>
        <v>0.34027777777777779</v>
      </c>
      <c r="AC1074" s="50">
        <f t="shared" ref="AC1074:AC1079" si="781">IF(G1074&lt;12.01,0,IF(AND(G1074&gt;12,G1074&lt;13.01),G1074-12,IF(G1074&gt;3,1)))</f>
        <v>0</v>
      </c>
      <c r="AD1074" s="49">
        <f t="shared" ref="AD1074:AD1079" si="782">MAX(G1074-13,0)</f>
        <v>0</v>
      </c>
      <c r="AE1074" s="29"/>
      <c r="AF1074" s="22"/>
      <c r="AH1074" s="26" t="s">
        <v>20</v>
      </c>
      <c r="AI1074" s="22">
        <v>9.82</v>
      </c>
    </row>
    <row r="1075" spans="2:35" x14ac:dyDescent="0.25">
      <c r="B1075" s="63"/>
      <c r="C1075" s="1">
        <v>45273</v>
      </c>
      <c r="D1075" s="10">
        <v>0.36458333333333331</v>
      </c>
      <c r="E1075" s="5">
        <v>0.67708333333333337</v>
      </c>
      <c r="F1075" s="11">
        <f t="shared" si="776"/>
        <v>0.31250000000000006</v>
      </c>
      <c r="G1075" s="42">
        <f t="shared" si="777"/>
        <v>7.5000000000000018</v>
      </c>
      <c r="H1075" s="10">
        <v>0.45833333333333331</v>
      </c>
      <c r="I1075" s="5">
        <v>0.48958333333333331</v>
      </c>
      <c r="J1075" s="11">
        <f t="shared" si="778"/>
        <v>3.125E-2</v>
      </c>
      <c r="L1075" s="10">
        <v>0.44444444444444442</v>
      </c>
      <c r="M1075" s="5">
        <v>0.45833333333333331</v>
      </c>
      <c r="N1075" s="24">
        <f t="shared" ref="N1075:N1079" si="783">M1075-L1075</f>
        <v>1.3888888888888895E-2</v>
      </c>
      <c r="P1075" s="10"/>
      <c r="Q1075" s="5"/>
      <c r="R1075" s="11">
        <f t="shared" si="779"/>
        <v>0</v>
      </c>
      <c r="U1075" s="20">
        <f t="shared" si="780"/>
        <v>0.26736111111111116</v>
      </c>
      <c r="AC1075" s="50">
        <f t="shared" si="781"/>
        <v>0</v>
      </c>
      <c r="AD1075" s="49">
        <f t="shared" si="782"/>
        <v>0</v>
      </c>
      <c r="AE1075" s="29"/>
      <c r="AF1075" s="22"/>
      <c r="AH1075" s="26" t="s">
        <v>20</v>
      </c>
      <c r="AI1075" s="22">
        <v>9.82</v>
      </c>
    </row>
    <row r="1076" spans="2:35" x14ac:dyDescent="0.25">
      <c r="B1076" s="63"/>
      <c r="C1076" s="1">
        <v>45274</v>
      </c>
      <c r="D1076" s="10"/>
      <c r="E1076" s="5"/>
      <c r="F1076" s="11">
        <f t="shared" si="776"/>
        <v>0</v>
      </c>
      <c r="G1076" s="42">
        <f t="shared" si="777"/>
        <v>0</v>
      </c>
      <c r="H1076" s="10"/>
      <c r="I1076" s="5"/>
      <c r="J1076" s="11">
        <f t="shared" si="778"/>
        <v>0</v>
      </c>
      <c r="L1076" s="10"/>
      <c r="M1076" s="5"/>
      <c r="N1076" s="11">
        <f t="shared" si="783"/>
        <v>0</v>
      </c>
      <c r="P1076" s="10"/>
      <c r="Q1076" s="5"/>
      <c r="R1076" s="11">
        <f t="shared" si="779"/>
        <v>0</v>
      </c>
      <c r="U1076" s="20">
        <f t="shared" si="780"/>
        <v>0</v>
      </c>
      <c r="AC1076" s="50">
        <f t="shared" si="781"/>
        <v>0</v>
      </c>
      <c r="AD1076" s="49">
        <f t="shared" si="782"/>
        <v>0</v>
      </c>
      <c r="AE1076" s="29"/>
      <c r="AF1076" s="22"/>
      <c r="AH1076" s="26"/>
      <c r="AI1076" s="22"/>
    </row>
    <row r="1077" spans="2:35" ht="15.75" thickBot="1" x14ac:dyDescent="0.3">
      <c r="B1077" s="63"/>
      <c r="C1077" s="1">
        <v>45275</v>
      </c>
      <c r="D1077" s="10">
        <v>0.19791666666666666</v>
      </c>
      <c r="E1077" s="5">
        <v>0.625</v>
      </c>
      <c r="F1077" s="11">
        <f t="shared" si="776"/>
        <v>0.42708333333333337</v>
      </c>
      <c r="G1077" s="42">
        <f t="shared" si="777"/>
        <v>10.25</v>
      </c>
      <c r="H1077" s="10">
        <v>0.45833333333333331</v>
      </c>
      <c r="I1077" s="5">
        <v>0.47916666666666669</v>
      </c>
      <c r="J1077" s="11">
        <f t="shared" si="778"/>
        <v>2.083333333333337E-2</v>
      </c>
      <c r="L1077" s="10">
        <v>0.44444444444444442</v>
      </c>
      <c r="M1077" s="5">
        <v>0.45833333333333331</v>
      </c>
      <c r="N1077" s="11">
        <f t="shared" si="783"/>
        <v>1.3888888888888895E-2</v>
      </c>
      <c r="P1077" s="10"/>
      <c r="Q1077" s="5"/>
      <c r="R1077" s="11">
        <f t="shared" si="779"/>
        <v>0</v>
      </c>
      <c r="U1077" s="20">
        <f t="shared" si="780"/>
        <v>0.3923611111111111</v>
      </c>
      <c r="AC1077" s="50">
        <f t="shared" si="781"/>
        <v>0</v>
      </c>
      <c r="AD1077" s="49">
        <f t="shared" si="782"/>
        <v>0</v>
      </c>
      <c r="AE1077" s="29"/>
      <c r="AF1077" s="22"/>
      <c r="AH1077" s="26" t="s">
        <v>121</v>
      </c>
      <c r="AI1077" s="22">
        <v>24.61</v>
      </c>
    </row>
    <row r="1078" spans="2:35" ht="15.75" thickBot="1" x14ac:dyDescent="0.3">
      <c r="B1078" s="63"/>
      <c r="C1078" s="1">
        <v>45276</v>
      </c>
      <c r="D1078" s="10"/>
      <c r="E1078" s="5"/>
      <c r="F1078" s="24">
        <f t="shared" si="776"/>
        <v>0</v>
      </c>
      <c r="G1078" s="42">
        <f t="shared" si="777"/>
        <v>0</v>
      </c>
      <c r="H1078" s="10"/>
      <c r="I1078" s="5"/>
      <c r="J1078" s="11">
        <f t="shared" si="778"/>
        <v>0</v>
      </c>
      <c r="L1078" s="10"/>
      <c r="M1078" s="5"/>
      <c r="N1078" s="11">
        <f t="shared" si="783"/>
        <v>0</v>
      </c>
      <c r="P1078" s="10"/>
      <c r="Q1078" s="5"/>
      <c r="R1078" s="11">
        <f t="shared" si="779"/>
        <v>0</v>
      </c>
      <c r="U1078" s="20">
        <f t="shared" si="780"/>
        <v>0</v>
      </c>
      <c r="X1078" s="65" t="s">
        <v>14</v>
      </c>
      <c r="Y1078" s="66"/>
      <c r="Z1078" s="66"/>
      <c r="AA1078" s="67"/>
      <c r="AC1078" s="50">
        <f t="shared" si="781"/>
        <v>0</v>
      </c>
      <c r="AD1078" s="49">
        <f t="shared" si="782"/>
        <v>0</v>
      </c>
      <c r="AE1078" s="29"/>
      <c r="AF1078" s="22"/>
      <c r="AH1078" s="26"/>
      <c r="AI1078" s="22"/>
    </row>
    <row r="1079" spans="2:35" ht="15.75" thickBot="1" x14ac:dyDescent="0.3">
      <c r="B1079" s="64"/>
      <c r="C1079" s="53">
        <v>45277</v>
      </c>
      <c r="D1079" s="12">
        <v>0.33333333333333331</v>
      </c>
      <c r="E1079" s="6">
        <v>0.84375</v>
      </c>
      <c r="F1079" s="13">
        <f t="shared" si="776"/>
        <v>0.51041666666666674</v>
      </c>
      <c r="G1079" s="42">
        <f t="shared" si="777"/>
        <v>12.250000000000002</v>
      </c>
      <c r="H1079" s="12"/>
      <c r="I1079" s="6"/>
      <c r="J1079" s="13">
        <f t="shared" si="778"/>
        <v>0</v>
      </c>
      <c r="L1079" s="12">
        <v>0.375</v>
      </c>
      <c r="M1079" s="6">
        <v>0.3888888888888889</v>
      </c>
      <c r="N1079" s="13">
        <f t="shared" si="783"/>
        <v>1.3888888888888895E-2</v>
      </c>
      <c r="P1079" s="12">
        <v>0.60416666666666663</v>
      </c>
      <c r="Q1079" s="6">
        <v>0.61805555555555558</v>
      </c>
      <c r="R1079" s="13">
        <f t="shared" si="779"/>
        <v>1.3888888888888951E-2</v>
      </c>
      <c r="U1079" s="20">
        <f t="shared" si="780"/>
        <v>0.4826388888888889</v>
      </c>
      <c r="V1079" s="37" t="s">
        <v>16</v>
      </c>
      <c r="X1079" s="19">
        <v>1.25</v>
      </c>
      <c r="Y1079" s="30">
        <v>1.5</v>
      </c>
      <c r="Z1079" s="31" t="s">
        <v>13</v>
      </c>
      <c r="AA1079" s="15" t="s">
        <v>11</v>
      </c>
      <c r="AC1079" s="51">
        <f t="shared" si="781"/>
        <v>0.25000000000000178</v>
      </c>
      <c r="AD1079" s="52">
        <f t="shared" si="782"/>
        <v>0</v>
      </c>
      <c r="AE1079" s="33"/>
      <c r="AF1079" s="34"/>
      <c r="AH1079" s="27"/>
      <c r="AI1079" s="23"/>
    </row>
    <row r="1080" spans="2:35" ht="15.75" thickBot="1" x14ac:dyDescent="0.3">
      <c r="T1080" s="17" t="s">
        <v>12</v>
      </c>
      <c r="U1080" s="28">
        <f>U1073+U1074+U1075+U1076+U1077+U1078+U1079</f>
        <v>1.78125</v>
      </c>
      <c r="V1080" s="38">
        <f>U1080*24</f>
        <v>42.75</v>
      </c>
      <c r="X1080" s="41">
        <f>IF(V1080&lt;35.01,0,IF(AND(V1080&gt;35,V1080&lt;43.01),V1080-35,IF(V1080&gt;43,8)))</f>
        <v>7.75</v>
      </c>
      <c r="Y1080" s="40">
        <f>MAX(V1080-43,0)</f>
        <v>0</v>
      </c>
      <c r="Z1080" s="35">
        <v>12.52</v>
      </c>
      <c r="AA1080" s="36"/>
    </row>
    <row r="1081" spans="2:35" ht="15.75" thickBot="1" x14ac:dyDescent="0.3"/>
    <row r="1082" spans="2:35" ht="15.75" thickBot="1" x14ac:dyDescent="0.3">
      <c r="C1082" s="60" t="s">
        <v>1</v>
      </c>
      <c r="D1082" s="61"/>
      <c r="E1082" s="61"/>
      <c r="F1082" s="68"/>
      <c r="H1082" s="60" t="s">
        <v>6</v>
      </c>
      <c r="I1082" s="61"/>
      <c r="J1082" s="68"/>
      <c r="L1082" s="60" t="s">
        <v>7</v>
      </c>
      <c r="M1082" s="61"/>
      <c r="N1082" s="68"/>
      <c r="P1082" s="60" t="s">
        <v>7</v>
      </c>
      <c r="Q1082" s="61"/>
      <c r="R1082" s="68"/>
      <c r="U1082" s="17" t="s">
        <v>8</v>
      </c>
      <c r="AC1082" s="60" t="s">
        <v>17</v>
      </c>
      <c r="AD1082" s="61"/>
      <c r="AE1082" s="61"/>
      <c r="AF1082" s="68"/>
      <c r="AH1082" s="60" t="s">
        <v>9</v>
      </c>
      <c r="AI1082" s="68"/>
    </row>
    <row r="1083" spans="2:35" ht="15.75" thickBot="1" x14ac:dyDescent="0.3">
      <c r="C1083" s="4" t="s">
        <v>0</v>
      </c>
      <c r="D1083" s="14" t="s">
        <v>2</v>
      </c>
      <c r="E1083" s="14" t="s">
        <v>3</v>
      </c>
      <c r="F1083" s="15" t="s">
        <v>4</v>
      </c>
      <c r="H1083" s="16" t="s">
        <v>2</v>
      </c>
      <c r="I1083" s="14" t="s">
        <v>3</v>
      </c>
      <c r="J1083" s="15" t="s">
        <v>4</v>
      </c>
      <c r="L1083" s="16" t="s">
        <v>2</v>
      </c>
      <c r="M1083" s="14" t="s">
        <v>3</v>
      </c>
      <c r="N1083" s="15" t="s">
        <v>4</v>
      </c>
      <c r="P1083" s="16" t="s">
        <v>2</v>
      </c>
      <c r="Q1083" s="14" t="s">
        <v>3</v>
      </c>
      <c r="R1083" s="15" t="s">
        <v>4</v>
      </c>
      <c r="U1083" s="39" t="s">
        <v>15</v>
      </c>
      <c r="AC1083" s="45">
        <v>0.75</v>
      </c>
      <c r="AD1083" s="46">
        <v>1</v>
      </c>
      <c r="AE1083" s="47" t="s">
        <v>13</v>
      </c>
      <c r="AF1083" s="48" t="s">
        <v>11</v>
      </c>
      <c r="AH1083" s="18" t="s">
        <v>10</v>
      </c>
      <c r="AI1083" s="3" t="s">
        <v>11</v>
      </c>
    </row>
    <row r="1084" spans="2:35" x14ac:dyDescent="0.25">
      <c r="B1084" s="62" t="s">
        <v>117</v>
      </c>
      <c r="C1084" s="1">
        <v>45278</v>
      </c>
      <c r="D1084" s="7">
        <v>0.54166666666666663</v>
      </c>
      <c r="E1084" s="8">
        <v>0.73958333333333337</v>
      </c>
      <c r="F1084" s="9">
        <f>E1084-D1084</f>
        <v>0.19791666666666674</v>
      </c>
      <c r="G1084" s="42">
        <f>F1084*24</f>
        <v>4.7500000000000018</v>
      </c>
      <c r="H1084" s="7"/>
      <c r="I1084" s="8"/>
      <c r="J1084" s="9">
        <f>I1084-H1084</f>
        <v>0</v>
      </c>
      <c r="L1084" s="7"/>
      <c r="M1084" s="8"/>
      <c r="N1084" s="9">
        <f>M1084-L1084</f>
        <v>0</v>
      </c>
      <c r="P1084" s="7"/>
      <c r="Q1084" s="8"/>
      <c r="R1084" s="9">
        <f>Q1084-P1084</f>
        <v>0</v>
      </c>
      <c r="U1084" s="20">
        <f>F1084-J1084-N1084-R1084</f>
        <v>0.19791666666666674</v>
      </c>
      <c r="AC1084" s="43">
        <f>IF(G1084&lt;12.01,0,IF(AND(G1084&gt;12,G1084&lt;13.01),G1084-12,IF(G1084&gt;3,1)))</f>
        <v>0</v>
      </c>
      <c r="AD1084" s="44">
        <f>MAX(G1084-13,0)</f>
        <v>0</v>
      </c>
      <c r="AE1084" s="32"/>
      <c r="AF1084" s="21"/>
      <c r="AH1084" s="25"/>
      <c r="AI1084" s="21"/>
    </row>
    <row r="1085" spans="2:35" x14ac:dyDescent="0.25">
      <c r="B1085" s="63"/>
      <c r="C1085" s="1">
        <v>45279</v>
      </c>
      <c r="D1085" s="10">
        <v>0.45833333333333331</v>
      </c>
      <c r="E1085" s="5">
        <v>0.86458333333333337</v>
      </c>
      <c r="F1085" s="11">
        <f t="shared" ref="F1085:F1090" si="784">E1085-D1085</f>
        <v>0.40625000000000006</v>
      </c>
      <c r="G1085" s="42">
        <f t="shared" ref="G1085:G1090" si="785">F1085*24</f>
        <v>9.7500000000000018</v>
      </c>
      <c r="H1085" s="10">
        <v>0.48958333333333331</v>
      </c>
      <c r="I1085" s="5">
        <v>0.52083333333333337</v>
      </c>
      <c r="J1085" s="11">
        <f t="shared" ref="J1085:J1090" si="786">I1085-H1085</f>
        <v>3.1250000000000056E-2</v>
      </c>
      <c r="L1085" s="10">
        <v>0.66666666666666663</v>
      </c>
      <c r="M1085" s="5">
        <v>0.68055555555555558</v>
      </c>
      <c r="N1085" s="11">
        <f>M1085-L1085</f>
        <v>1.3888888888888951E-2</v>
      </c>
      <c r="P1085" s="10"/>
      <c r="Q1085" s="5"/>
      <c r="R1085" s="11">
        <f t="shared" ref="R1085:R1090" si="787">Q1085-P1085</f>
        <v>0</v>
      </c>
      <c r="U1085" s="20">
        <f t="shared" ref="U1085:U1090" si="788">F1085-J1085-N1085-R1085</f>
        <v>0.36111111111111105</v>
      </c>
      <c r="AC1085" s="50">
        <f t="shared" ref="AC1085:AC1090" si="789">IF(G1085&lt;12.01,0,IF(AND(G1085&gt;12,G1085&lt;13.01),G1085-12,IF(G1085&gt;3,1)))</f>
        <v>0</v>
      </c>
      <c r="AD1085" s="49">
        <f t="shared" ref="AD1085:AD1090" si="790">MAX(G1085-13,0)</f>
        <v>0</v>
      </c>
      <c r="AE1085" s="29"/>
      <c r="AF1085" s="22"/>
      <c r="AH1085" s="26" t="s">
        <v>20</v>
      </c>
      <c r="AI1085" s="22">
        <v>9.82</v>
      </c>
    </row>
    <row r="1086" spans="2:35" x14ac:dyDescent="0.25">
      <c r="B1086" s="63"/>
      <c r="C1086" s="1">
        <v>45280</v>
      </c>
      <c r="D1086" s="10">
        <v>0.35416666666666669</v>
      </c>
      <c r="E1086" s="5">
        <v>0.70833333333333337</v>
      </c>
      <c r="F1086" s="11">
        <f t="shared" si="784"/>
        <v>0.35416666666666669</v>
      </c>
      <c r="G1086" s="42">
        <f t="shared" si="785"/>
        <v>8.5</v>
      </c>
      <c r="H1086" s="10">
        <v>0.52083333333333337</v>
      </c>
      <c r="I1086" s="5">
        <v>0.5625</v>
      </c>
      <c r="J1086" s="11">
        <f t="shared" si="786"/>
        <v>4.166666666666663E-2</v>
      </c>
      <c r="L1086" s="10">
        <v>0.42708333333333331</v>
      </c>
      <c r="M1086" s="5">
        <v>0.44097222222222221</v>
      </c>
      <c r="N1086" s="24">
        <f t="shared" ref="N1086:N1090" si="791">M1086-L1086</f>
        <v>1.3888888888888895E-2</v>
      </c>
      <c r="P1086" s="10"/>
      <c r="Q1086" s="5"/>
      <c r="R1086" s="11">
        <f t="shared" si="787"/>
        <v>0</v>
      </c>
      <c r="U1086" s="20">
        <f t="shared" si="788"/>
        <v>0.29861111111111116</v>
      </c>
      <c r="AC1086" s="50">
        <f t="shared" si="789"/>
        <v>0</v>
      </c>
      <c r="AD1086" s="49">
        <f t="shared" si="790"/>
        <v>0</v>
      </c>
      <c r="AE1086" s="29"/>
      <c r="AF1086" s="22"/>
      <c r="AH1086" s="26" t="s">
        <v>19</v>
      </c>
      <c r="AI1086" s="22">
        <v>15.96</v>
      </c>
    </row>
    <row r="1087" spans="2:35" x14ac:dyDescent="0.25">
      <c r="B1087" s="63"/>
      <c r="C1087" s="1">
        <v>45281</v>
      </c>
      <c r="D1087" s="10">
        <v>0.29166666666666669</v>
      </c>
      <c r="E1087" s="5">
        <v>0.61458333333333337</v>
      </c>
      <c r="F1087" s="11">
        <f t="shared" si="784"/>
        <v>0.32291666666666669</v>
      </c>
      <c r="G1087" s="42">
        <f t="shared" si="785"/>
        <v>7.75</v>
      </c>
      <c r="H1087" s="10"/>
      <c r="I1087" s="5"/>
      <c r="J1087" s="11">
        <f t="shared" si="786"/>
        <v>0</v>
      </c>
      <c r="L1087" s="10">
        <v>0.33333333333333331</v>
      </c>
      <c r="M1087" s="5">
        <v>0.34722222222222221</v>
      </c>
      <c r="N1087" s="11">
        <f t="shared" si="791"/>
        <v>1.3888888888888895E-2</v>
      </c>
      <c r="P1087" s="10"/>
      <c r="Q1087" s="5"/>
      <c r="R1087" s="11">
        <f t="shared" si="787"/>
        <v>0</v>
      </c>
      <c r="U1087" s="20">
        <f t="shared" si="788"/>
        <v>0.30902777777777779</v>
      </c>
      <c r="AC1087" s="50">
        <f t="shared" si="789"/>
        <v>0</v>
      </c>
      <c r="AD1087" s="49">
        <f t="shared" si="790"/>
        <v>0</v>
      </c>
      <c r="AE1087" s="29"/>
      <c r="AF1087" s="22"/>
      <c r="AH1087" s="26"/>
      <c r="AI1087" s="22"/>
    </row>
    <row r="1088" spans="2:35" ht="15.75" thickBot="1" x14ac:dyDescent="0.3">
      <c r="B1088" s="63"/>
      <c r="C1088" s="1">
        <v>45282</v>
      </c>
      <c r="D1088" s="10">
        <v>0.29166666666666669</v>
      </c>
      <c r="E1088" s="5">
        <v>0.64583333333333337</v>
      </c>
      <c r="F1088" s="11">
        <f t="shared" si="784"/>
        <v>0.35416666666666669</v>
      </c>
      <c r="G1088" s="42">
        <f t="shared" si="785"/>
        <v>8.5</v>
      </c>
      <c r="H1088" s="10"/>
      <c r="I1088" s="5"/>
      <c r="J1088" s="11">
        <f t="shared" si="786"/>
        <v>0</v>
      </c>
      <c r="L1088" s="10">
        <v>0.33333333333333331</v>
      </c>
      <c r="M1088" s="5">
        <v>0.34722222222222221</v>
      </c>
      <c r="N1088" s="11">
        <f t="shared" si="791"/>
        <v>1.3888888888888895E-2</v>
      </c>
      <c r="P1088" s="10"/>
      <c r="Q1088" s="5"/>
      <c r="R1088" s="11">
        <f t="shared" si="787"/>
        <v>0</v>
      </c>
      <c r="U1088" s="20">
        <f t="shared" si="788"/>
        <v>0.34027777777777779</v>
      </c>
      <c r="AC1088" s="50">
        <f t="shared" si="789"/>
        <v>0</v>
      </c>
      <c r="AD1088" s="49">
        <f t="shared" si="790"/>
        <v>0</v>
      </c>
      <c r="AE1088" s="29"/>
      <c r="AF1088" s="22"/>
      <c r="AH1088" s="26"/>
      <c r="AI1088" s="22"/>
    </row>
    <row r="1089" spans="2:35" ht="15.75" thickBot="1" x14ac:dyDescent="0.3">
      <c r="B1089" s="63"/>
      <c r="C1089" s="1">
        <v>45283</v>
      </c>
      <c r="D1089" s="10"/>
      <c r="E1089" s="5"/>
      <c r="F1089" s="24">
        <f t="shared" si="784"/>
        <v>0</v>
      </c>
      <c r="G1089" s="42">
        <f t="shared" si="785"/>
        <v>0</v>
      </c>
      <c r="H1089" s="10"/>
      <c r="I1089" s="5"/>
      <c r="J1089" s="11">
        <f t="shared" si="786"/>
        <v>0</v>
      </c>
      <c r="L1089" s="10"/>
      <c r="M1089" s="5"/>
      <c r="N1089" s="11">
        <f t="shared" si="791"/>
        <v>0</v>
      </c>
      <c r="P1089" s="10"/>
      <c r="Q1089" s="5"/>
      <c r="R1089" s="11">
        <f t="shared" si="787"/>
        <v>0</v>
      </c>
      <c r="U1089" s="20">
        <f t="shared" si="788"/>
        <v>0</v>
      </c>
      <c r="X1089" s="65" t="s">
        <v>14</v>
      </c>
      <c r="Y1089" s="66"/>
      <c r="Z1089" s="66"/>
      <c r="AA1089" s="67"/>
      <c r="AC1089" s="50">
        <f t="shared" si="789"/>
        <v>0</v>
      </c>
      <c r="AD1089" s="49">
        <f t="shared" si="790"/>
        <v>0</v>
      </c>
      <c r="AE1089" s="29"/>
      <c r="AF1089" s="22"/>
      <c r="AH1089" s="26"/>
      <c r="AI1089" s="22"/>
    </row>
    <row r="1090" spans="2:35" ht="15.75" thickBot="1" x14ac:dyDescent="0.3">
      <c r="B1090" s="64"/>
      <c r="C1090" s="53">
        <v>45284</v>
      </c>
      <c r="D1090" s="12"/>
      <c r="E1090" s="6"/>
      <c r="F1090" s="13">
        <f t="shared" si="784"/>
        <v>0</v>
      </c>
      <c r="G1090" s="42">
        <f t="shared" si="785"/>
        <v>0</v>
      </c>
      <c r="H1090" s="12"/>
      <c r="I1090" s="6"/>
      <c r="J1090" s="13">
        <f t="shared" si="786"/>
        <v>0</v>
      </c>
      <c r="L1090" s="12"/>
      <c r="M1090" s="6"/>
      <c r="N1090" s="13">
        <f t="shared" si="791"/>
        <v>0</v>
      </c>
      <c r="P1090" s="12"/>
      <c r="Q1090" s="6"/>
      <c r="R1090" s="13">
        <f t="shared" si="787"/>
        <v>0</v>
      </c>
      <c r="U1090" s="20">
        <f t="shared" si="788"/>
        <v>0</v>
      </c>
      <c r="V1090" s="37" t="s">
        <v>16</v>
      </c>
      <c r="X1090" s="19">
        <v>1.25</v>
      </c>
      <c r="Y1090" s="30">
        <v>1.5</v>
      </c>
      <c r="Z1090" s="31" t="s">
        <v>13</v>
      </c>
      <c r="AA1090" s="15" t="s">
        <v>11</v>
      </c>
      <c r="AC1090" s="51">
        <f t="shared" si="789"/>
        <v>0</v>
      </c>
      <c r="AD1090" s="52">
        <f t="shared" si="790"/>
        <v>0</v>
      </c>
      <c r="AE1090" s="33"/>
      <c r="AF1090" s="34"/>
      <c r="AH1090" s="27"/>
      <c r="AI1090" s="23"/>
    </row>
    <row r="1091" spans="2:35" ht="15.75" thickBot="1" x14ac:dyDescent="0.3">
      <c r="T1091" s="17" t="s">
        <v>12</v>
      </c>
      <c r="U1091" s="28">
        <f>U1084+U1085+U1086+U1087+U1088+U1089+U1090</f>
        <v>1.5069444444444446</v>
      </c>
      <c r="V1091" s="38">
        <f>U1091*24</f>
        <v>36.166666666666671</v>
      </c>
      <c r="X1091" s="41">
        <f>IF(V1091&lt;35.01,0,IF(AND(V1091&gt;35,V1091&lt;43.01),V1091-35,IF(V1091&gt;43,8)))</f>
        <v>1.1666666666666714</v>
      </c>
      <c r="Y1091" s="40">
        <f>MAX(V1091-43,0)</f>
        <v>0</v>
      </c>
      <c r="Z1091" s="35">
        <v>12.52</v>
      </c>
      <c r="AA1091" s="36"/>
    </row>
    <row r="1092" spans="2:35" ht="15.75" thickBot="1" x14ac:dyDescent="0.3"/>
    <row r="1093" spans="2:35" ht="15.75" thickBot="1" x14ac:dyDescent="0.3">
      <c r="C1093" s="60" t="s">
        <v>1</v>
      </c>
      <c r="D1093" s="61"/>
      <c r="E1093" s="61"/>
      <c r="F1093" s="68"/>
      <c r="H1093" s="60" t="s">
        <v>6</v>
      </c>
      <c r="I1093" s="61"/>
      <c r="J1093" s="68"/>
      <c r="L1093" s="60" t="s">
        <v>7</v>
      </c>
      <c r="M1093" s="61"/>
      <c r="N1093" s="68"/>
      <c r="P1093" s="60" t="s">
        <v>7</v>
      </c>
      <c r="Q1093" s="61"/>
      <c r="R1093" s="68"/>
      <c r="U1093" s="17" t="s">
        <v>8</v>
      </c>
      <c r="AC1093" s="60" t="s">
        <v>17</v>
      </c>
      <c r="AD1093" s="61"/>
      <c r="AE1093" s="61"/>
      <c r="AF1093" s="68"/>
      <c r="AH1093" s="60" t="s">
        <v>9</v>
      </c>
      <c r="AI1093" s="68"/>
    </row>
    <row r="1094" spans="2:35" ht="15.75" thickBot="1" x14ac:dyDescent="0.3">
      <c r="C1094" s="4" t="s">
        <v>0</v>
      </c>
      <c r="D1094" s="14" t="s">
        <v>2</v>
      </c>
      <c r="E1094" s="14" t="s">
        <v>3</v>
      </c>
      <c r="F1094" s="15" t="s">
        <v>4</v>
      </c>
      <c r="H1094" s="16" t="s">
        <v>2</v>
      </c>
      <c r="I1094" s="14" t="s">
        <v>3</v>
      </c>
      <c r="J1094" s="15" t="s">
        <v>4</v>
      </c>
      <c r="L1094" s="16" t="s">
        <v>2</v>
      </c>
      <c r="M1094" s="14" t="s">
        <v>3</v>
      </c>
      <c r="N1094" s="15" t="s">
        <v>4</v>
      </c>
      <c r="P1094" s="16" t="s">
        <v>2</v>
      </c>
      <c r="Q1094" s="14" t="s">
        <v>3</v>
      </c>
      <c r="R1094" s="15" t="s">
        <v>4</v>
      </c>
      <c r="U1094" s="39" t="s">
        <v>15</v>
      </c>
      <c r="AC1094" s="45">
        <v>0.75</v>
      </c>
      <c r="AD1094" s="46">
        <v>1</v>
      </c>
      <c r="AE1094" s="47" t="s">
        <v>13</v>
      </c>
      <c r="AF1094" s="48" t="s">
        <v>11</v>
      </c>
      <c r="AH1094" s="18" t="s">
        <v>10</v>
      </c>
      <c r="AI1094" s="3" t="s">
        <v>11</v>
      </c>
    </row>
    <row r="1095" spans="2:35" x14ac:dyDescent="0.25">
      <c r="B1095" s="62" t="s">
        <v>118</v>
      </c>
      <c r="C1095" s="1">
        <v>45285</v>
      </c>
      <c r="D1095" s="7"/>
      <c r="E1095" s="8"/>
      <c r="F1095" s="9">
        <f>E1095-D1095</f>
        <v>0</v>
      </c>
      <c r="G1095" s="42">
        <f>F1095*24</f>
        <v>0</v>
      </c>
      <c r="H1095" s="7"/>
      <c r="I1095" s="8"/>
      <c r="J1095" s="9">
        <f>I1095-H1095</f>
        <v>0</v>
      </c>
      <c r="L1095" s="7"/>
      <c r="M1095" s="8"/>
      <c r="N1095" s="9">
        <f>M1095-L1095</f>
        <v>0</v>
      </c>
      <c r="P1095" s="7"/>
      <c r="Q1095" s="8"/>
      <c r="R1095" s="9">
        <f>Q1095-P1095</f>
        <v>0</v>
      </c>
      <c r="U1095" s="20">
        <f>F1095-J1095-N1095-R1095</f>
        <v>0</v>
      </c>
      <c r="AC1095" s="43">
        <f>IF(G1095&lt;12.01,0,IF(AND(G1095&gt;12,G1095&lt;13.01),G1095-12,IF(G1095&gt;3,1)))</f>
        <v>0</v>
      </c>
      <c r="AD1095" s="44">
        <f>MAX(G1095-13,0)</f>
        <v>0</v>
      </c>
      <c r="AE1095" s="32"/>
      <c r="AF1095" s="21"/>
      <c r="AH1095" s="25"/>
      <c r="AI1095" s="21"/>
    </row>
    <row r="1096" spans="2:35" x14ac:dyDescent="0.25">
      <c r="B1096" s="63"/>
      <c r="C1096" s="1">
        <v>45286</v>
      </c>
      <c r="D1096" s="10">
        <v>0.34375</v>
      </c>
      <c r="E1096" s="5">
        <v>0.53125</v>
      </c>
      <c r="F1096" s="11">
        <f t="shared" ref="F1096:F1101" si="792">E1096-D1096</f>
        <v>0.1875</v>
      </c>
      <c r="G1096" s="42">
        <f t="shared" ref="G1096:G1101" si="793">F1096*24</f>
        <v>4.5</v>
      </c>
      <c r="H1096" s="10"/>
      <c r="I1096" s="5"/>
      <c r="J1096" s="11">
        <f t="shared" ref="J1096:J1101" si="794">I1096-H1096</f>
        <v>0</v>
      </c>
      <c r="L1096" s="10"/>
      <c r="M1096" s="5"/>
      <c r="N1096" s="11">
        <f>M1096-L1096</f>
        <v>0</v>
      </c>
      <c r="P1096" s="10"/>
      <c r="Q1096" s="5"/>
      <c r="R1096" s="11">
        <f t="shared" ref="R1096:R1101" si="795">Q1096-P1096</f>
        <v>0</v>
      </c>
      <c r="U1096" s="20">
        <f t="shared" ref="U1096:U1101" si="796">F1096-J1096-N1096-R1096</f>
        <v>0.1875</v>
      </c>
      <c r="AC1096" s="50">
        <f t="shared" ref="AC1096:AC1101" si="797">IF(G1096&lt;12.01,0,IF(AND(G1096&gt;12,G1096&lt;13.01),G1096-12,IF(G1096&gt;3,1)))</f>
        <v>0</v>
      </c>
      <c r="AD1096" s="49">
        <f t="shared" ref="AD1096:AD1101" si="798">MAX(G1096-13,0)</f>
        <v>0</v>
      </c>
      <c r="AE1096" s="29"/>
      <c r="AF1096" s="22"/>
      <c r="AH1096" s="26"/>
      <c r="AI1096" s="22"/>
    </row>
    <row r="1097" spans="2:35" x14ac:dyDescent="0.25">
      <c r="B1097" s="63"/>
      <c r="C1097" s="1">
        <v>45287</v>
      </c>
      <c r="D1097" s="10">
        <v>0.35416666666666669</v>
      </c>
      <c r="E1097" s="5">
        <v>0.54166666666666663</v>
      </c>
      <c r="F1097" s="11">
        <f t="shared" si="792"/>
        <v>0.18749999999999994</v>
      </c>
      <c r="G1097" s="42">
        <f t="shared" si="793"/>
        <v>4.4999999999999982</v>
      </c>
      <c r="H1097" s="10"/>
      <c r="I1097" s="5"/>
      <c r="J1097" s="11">
        <f t="shared" si="794"/>
        <v>0</v>
      </c>
      <c r="L1097" s="10"/>
      <c r="M1097" s="5"/>
      <c r="N1097" s="24">
        <f t="shared" ref="N1097:N1101" si="799">M1097-L1097</f>
        <v>0</v>
      </c>
      <c r="P1097" s="10"/>
      <c r="Q1097" s="5"/>
      <c r="R1097" s="11">
        <f t="shared" si="795"/>
        <v>0</v>
      </c>
      <c r="U1097" s="20">
        <f t="shared" si="796"/>
        <v>0.18749999999999994</v>
      </c>
      <c r="AC1097" s="50">
        <f t="shared" si="797"/>
        <v>0</v>
      </c>
      <c r="AD1097" s="49">
        <f t="shared" si="798"/>
        <v>0</v>
      </c>
      <c r="AE1097" s="29"/>
      <c r="AF1097" s="22"/>
      <c r="AH1097" s="26"/>
      <c r="AI1097" s="22"/>
    </row>
    <row r="1098" spans="2:35" x14ac:dyDescent="0.25">
      <c r="B1098" s="63"/>
      <c r="C1098" s="1">
        <v>45288</v>
      </c>
      <c r="D1098" s="10">
        <v>0.29166666666666669</v>
      </c>
      <c r="E1098" s="5">
        <v>0.44791666666666669</v>
      </c>
      <c r="F1098" s="11">
        <f t="shared" si="792"/>
        <v>0.15625</v>
      </c>
      <c r="G1098" s="42">
        <f t="shared" si="793"/>
        <v>3.75</v>
      </c>
      <c r="H1098" s="10"/>
      <c r="I1098" s="5"/>
      <c r="J1098" s="11">
        <f t="shared" si="794"/>
        <v>0</v>
      </c>
      <c r="L1098" s="10"/>
      <c r="M1098" s="5"/>
      <c r="N1098" s="11">
        <f t="shared" si="799"/>
        <v>0</v>
      </c>
      <c r="P1098" s="10"/>
      <c r="Q1098" s="5"/>
      <c r="R1098" s="11">
        <f t="shared" si="795"/>
        <v>0</v>
      </c>
      <c r="U1098" s="20">
        <v>0.1875</v>
      </c>
      <c r="AC1098" s="50">
        <f t="shared" si="797"/>
        <v>0</v>
      </c>
      <c r="AD1098" s="49">
        <f t="shared" si="798"/>
        <v>0</v>
      </c>
      <c r="AE1098" s="29"/>
      <c r="AF1098" s="22"/>
      <c r="AH1098" s="26"/>
      <c r="AI1098" s="22"/>
    </row>
    <row r="1099" spans="2:35" ht="15.75" thickBot="1" x14ac:dyDescent="0.3">
      <c r="B1099" s="63"/>
      <c r="C1099" s="1">
        <v>45289</v>
      </c>
      <c r="D1099" s="10">
        <v>0.36458333333333331</v>
      </c>
      <c r="E1099" s="5">
        <v>0.5625</v>
      </c>
      <c r="F1099" s="11">
        <f t="shared" si="792"/>
        <v>0.19791666666666669</v>
      </c>
      <c r="G1099" s="42">
        <f t="shared" si="793"/>
        <v>4.75</v>
      </c>
      <c r="H1099" s="10"/>
      <c r="I1099" s="5"/>
      <c r="J1099" s="11">
        <f t="shared" si="794"/>
        <v>0</v>
      </c>
      <c r="L1099" s="10"/>
      <c r="M1099" s="5"/>
      <c r="N1099" s="11">
        <f t="shared" si="799"/>
        <v>0</v>
      </c>
      <c r="P1099" s="10"/>
      <c r="Q1099" s="5"/>
      <c r="R1099" s="11">
        <f t="shared" si="795"/>
        <v>0</v>
      </c>
      <c r="U1099" s="20">
        <f t="shared" si="796"/>
        <v>0.19791666666666669</v>
      </c>
      <c r="AC1099" s="50">
        <f t="shared" si="797"/>
        <v>0</v>
      </c>
      <c r="AD1099" s="49">
        <f t="shared" si="798"/>
        <v>0</v>
      </c>
      <c r="AE1099" s="29"/>
      <c r="AF1099" s="22"/>
      <c r="AH1099" s="26"/>
      <c r="AI1099" s="22"/>
    </row>
    <row r="1100" spans="2:35" ht="15.75" thickBot="1" x14ac:dyDescent="0.3">
      <c r="B1100" s="63"/>
      <c r="C1100" s="1">
        <v>45290</v>
      </c>
      <c r="D1100" s="10">
        <v>0.54166666666666663</v>
      </c>
      <c r="E1100" s="5">
        <v>0.84375</v>
      </c>
      <c r="F1100" s="24">
        <f t="shared" si="792"/>
        <v>0.30208333333333337</v>
      </c>
      <c r="G1100" s="42">
        <f t="shared" si="793"/>
        <v>7.2500000000000009</v>
      </c>
      <c r="H1100" s="10"/>
      <c r="I1100" s="5"/>
      <c r="J1100" s="11">
        <f t="shared" si="794"/>
        <v>0</v>
      </c>
      <c r="L1100" s="10">
        <v>0.70833333333333337</v>
      </c>
      <c r="M1100" s="5">
        <v>0.72222222222222221</v>
      </c>
      <c r="N1100" s="11">
        <f t="shared" si="799"/>
        <v>1.388888888888884E-2</v>
      </c>
      <c r="P1100" s="10"/>
      <c r="Q1100" s="5"/>
      <c r="R1100" s="11">
        <f t="shared" si="795"/>
        <v>0</v>
      </c>
      <c r="U1100" s="20">
        <f t="shared" si="796"/>
        <v>0.28819444444444453</v>
      </c>
      <c r="X1100" s="65" t="s">
        <v>14</v>
      </c>
      <c r="Y1100" s="66"/>
      <c r="Z1100" s="66"/>
      <c r="AA1100" s="67"/>
      <c r="AC1100" s="50">
        <f t="shared" si="797"/>
        <v>0</v>
      </c>
      <c r="AD1100" s="49">
        <f t="shared" si="798"/>
        <v>0</v>
      </c>
      <c r="AE1100" s="29"/>
      <c r="AF1100" s="22"/>
      <c r="AH1100" s="26"/>
      <c r="AI1100" s="22"/>
    </row>
    <row r="1101" spans="2:35" ht="15.75" thickBot="1" x14ac:dyDescent="0.3">
      <c r="B1101" s="64"/>
      <c r="C1101" s="53">
        <v>45291</v>
      </c>
      <c r="D1101" s="12"/>
      <c r="E1101" s="6"/>
      <c r="F1101" s="13">
        <f t="shared" si="792"/>
        <v>0</v>
      </c>
      <c r="G1101" s="42">
        <f t="shared" si="793"/>
        <v>0</v>
      </c>
      <c r="H1101" s="12"/>
      <c r="I1101" s="6"/>
      <c r="J1101" s="13">
        <f t="shared" si="794"/>
        <v>0</v>
      </c>
      <c r="L1101" s="12"/>
      <c r="M1101" s="6"/>
      <c r="N1101" s="13">
        <f t="shared" si="799"/>
        <v>0</v>
      </c>
      <c r="P1101" s="12"/>
      <c r="Q1101" s="6"/>
      <c r="R1101" s="13">
        <f t="shared" si="795"/>
        <v>0</v>
      </c>
      <c r="U1101" s="20">
        <f t="shared" si="796"/>
        <v>0</v>
      </c>
      <c r="V1101" s="37" t="s">
        <v>16</v>
      </c>
      <c r="X1101" s="19">
        <v>1.25</v>
      </c>
      <c r="Y1101" s="30">
        <v>1.5</v>
      </c>
      <c r="Z1101" s="31" t="s">
        <v>13</v>
      </c>
      <c r="AA1101" s="15" t="s">
        <v>11</v>
      </c>
      <c r="AC1101" s="51">
        <f t="shared" si="797"/>
        <v>0</v>
      </c>
      <c r="AD1101" s="52">
        <f t="shared" si="798"/>
        <v>0</v>
      </c>
      <c r="AE1101" s="33"/>
      <c r="AF1101" s="34"/>
      <c r="AH1101" s="27"/>
      <c r="AI1101" s="23"/>
    </row>
    <row r="1102" spans="2:35" ht="15.75" thickBot="1" x14ac:dyDescent="0.3">
      <c r="T1102" s="17" t="s">
        <v>12</v>
      </c>
      <c r="U1102" s="28">
        <f>U1095+U1096+U1097+U1098+U1099+U1100+U1101</f>
        <v>1.0486111111111112</v>
      </c>
      <c r="V1102" s="38">
        <f>U1102*24</f>
        <v>25.166666666666668</v>
      </c>
      <c r="X1102" s="41">
        <f>IF(V1102&lt;35.01,0,IF(AND(V1102&gt;35,V1102&lt;43.01),V1102-35,IF(V1102&gt;43,8)))</f>
        <v>0</v>
      </c>
      <c r="Y1102" s="40">
        <f>MAX(V1102-43,0)</f>
        <v>0</v>
      </c>
      <c r="Z1102" s="35">
        <v>12.52</v>
      </c>
      <c r="AA1102" s="36"/>
    </row>
    <row r="1103" spans="2:35" ht="15.75" thickBot="1" x14ac:dyDescent="0.3"/>
    <row r="1104" spans="2:35" ht="15.75" thickBot="1" x14ac:dyDescent="0.3">
      <c r="C1104" s="60" t="s">
        <v>1</v>
      </c>
      <c r="D1104" s="61"/>
      <c r="E1104" s="61"/>
      <c r="F1104" s="68"/>
      <c r="H1104" s="60" t="s">
        <v>6</v>
      </c>
      <c r="I1104" s="61"/>
      <c r="J1104" s="68"/>
      <c r="L1104" s="60" t="s">
        <v>7</v>
      </c>
      <c r="M1104" s="61"/>
      <c r="N1104" s="68"/>
      <c r="P1104" s="60" t="s">
        <v>7</v>
      </c>
      <c r="Q1104" s="61"/>
      <c r="R1104" s="68"/>
      <c r="U1104" s="17" t="s">
        <v>8</v>
      </c>
      <c r="AC1104" s="60" t="s">
        <v>17</v>
      </c>
      <c r="AD1104" s="61"/>
      <c r="AE1104" s="61"/>
      <c r="AF1104" s="68"/>
      <c r="AH1104" s="60" t="s">
        <v>9</v>
      </c>
      <c r="AI1104" s="68"/>
    </row>
    <row r="1105" spans="2:35" ht="15.75" thickBot="1" x14ac:dyDescent="0.3">
      <c r="C1105" s="4" t="s">
        <v>0</v>
      </c>
      <c r="D1105" s="14" t="s">
        <v>2</v>
      </c>
      <c r="E1105" s="14" t="s">
        <v>3</v>
      </c>
      <c r="F1105" s="15" t="s">
        <v>4</v>
      </c>
      <c r="H1105" s="16" t="s">
        <v>2</v>
      </c>
      <c r="I1105" s="14" t="s">
        <v>3</v>
      </c>
      <c r="J1105" s="15" t="s">
        <v>4</v>
      </c>
      <c r="L1105" s="16" t="s">
        <v>2</v>
      </c>
      <c r="M1105" s="14" t="s">
        <v>3</v>
      </c>
      <c r="N1105" s="15" t="s">
        <v>4</v>
      </c>
      <c r="P1105" s="16" t="s">
        <v>2</v>
      </c>
      <c r="Q1105" s="14" t="s">
        <v>3</v>
      </c>
      <c r="R1105" s="15" t="s">
        <v>4</v>
      </c>
      <c r="U1105" s="39" t="s">
        <v>15</v>
      </c>
      <c r="AC1105" s="45">
        <v>0.75</v>
      </c>
      <c r="AD1105" s="46">
        <v>1</v>
      </c>
      <c r="AE1105" s="47" t="s">
        <v>13</v>
      </c>
      <c r="AF1105" s="48" t="s">
        <v>11</v>
      </c>
      <c r="AH1105" s="18" t="s">
        <v>10</v>
      </c>
      <c r="AI1105" s="3" t="s">
        <v>11</v>
      </c>
    </row>
    <row r="1106" spans="2:35" x14ac:dyDescent="0.25">
      <c r="B1106" s="62" t="s">
        <v>119</v>
      </c>
      <c r="C1106" s="1">
        <v>45292</v>
      </c>
      <c r="D1106" s="7"/>
      <c r="E1106" s="8"/>
      <c r="F1106" s="9">
        <f>E1106-D1106</f>
        <v>0</v>
      </c>
      <c r="G1106" s="42">
        <f>F1106*24</f>
        <v>0</v>
      </c>
      <c r="H1106" s="7"/>
      <c r="I1106" s="8"/>
      <c r="J1106" s="9">
        <f>I1106-H1106</f>
        <v>0</v>
      </c>
      <c r="L1106" s="7"/>
      <c r="M1106" s="8"/>
      <c r="N1106" s="9">
        <f>M1106-L1106</f>
        <v>0</v>
      </c>
      <c r="P1106" s="7"/>
      <c r="Q1106" s="8"/>
      <c r="R1106" s="9">
        <f>Q1106-P1106</f>
        <v>0</v>
      </c>
      <c r="U1106" s="20">
        <f>F1106-J1106-N1106-R1106</f>
        <v>0</v>
      </c>
      <c r="AC1106" s="43">
        <f>IF(G1106&lt;12.01,0,IF(AND(G1106&gt;12,G1106&lt;13.01),G1106-12,IF(G1106&gt;3,1)))</f>
        <v>0</v>
      </c>
      <c r="AD1106" s="44">
        <f>MAX(G1106-13,0)</f>
        <v>0</v>
      </c>
      <c r="AE1106" s="32"/>
      <c r="AF1106" s="21"/>
      <c r="AH1106" s="25"/>
      <c r="AI1106" s="21"/>
    </row>
    <row r="1107" spans="2:35" x14ac:dyDescent="0.25">
      <c r="B1107" s="63"/>
      <c r="C1107" s="1">
        <v>45293</v>
      </c>
      <c r="D1107" s="10"/>
      <c r="E1107" s="5"/>
      <c r="F1107" s="11">
        <f t="shared" ref="F1107:F1112" si="800">E1107-D1107</f>
        <v>0</v>
      </c>
      <c r="G1107" s="42">
        <f t="shared" ref="G1107:G1112" si="801">F1107*24</f>
        <v>0</v>
      </c>
      <c r="H1107" s="10"/>
      <c r="I1107" s="5"/>
      <c r="J1107" s="11">
        <f t="shared" ref="J1107:J1112" si="802">I1107-H1107</f>
        <v>0</v>
      </c>
      <c r="L1107" s="10"/>
      <c r="M1107" s="5"/>
      <c r="N1107" s="11">
        <f>M1107-L1107</f>
        <v>0</v>
      </c>
      <c r="P1107" s="10"/>
      <c r="Q1107" s="5"/>
      <c r="R1107" s="11">
        <f t="shared" ref="R1107:R1112" si="803">Q1107-P1107</f>
        <v>0</v>
      </c>
      <c r="U1107" s="20">
        <f t="shared" ref="U1107:U1112" si="804">F1107-J1107-N1107-R1107</f>
        <v>0</v>
      </c>
      <c r="AC1107" s="50">
        <f t="shared" ref="AC1107:AC1112" si="805">IF(G1107&lt;12.01,0,IF(AND(G1107&gt;12,G1107&lt;13.01),G1107-12,IF(G1107&gt;3,1)))</f>
        <v>0</v>
      </c>
      <c r="AD1107" s="49">
        <f t="shared" ref="AD1107:AD1112" si="806">MAX(G1107-13,0)</f>
        <v>0</v>
      </c>
      <c r="AE1107" s="29"/>
      <c r="AF1107" s="22"/>
      <c r="AH1107" s="26"/>
      <c r="AI1107" s="22"/>
    </row>
    <row r="1108" spans="2:35" x14ac:dyDescent="0.25">
      <c r="B1108" s="63"/>
      <c r="C1108" s="1">
        <v>45294</v>
      </c>
      <c r="D1108" s="10"/>
      <c r="E1108" s="5"/>
      <c r="F1108" s="11">
        <f t="shared" si="800"/>
        <v>0</v>
      </c>
      <c r="G1108" s="42">
        <f t="shared" si="801"/>
        <v>0</v>
      </c>
      <c r="H1108" s="10"/>
      <c r="I1108" s="5"/>
      <c r="J1108" s="11">
        <f t="shared" si="802"/>
        <v>0</v>
      </c>
      <c r="L1108" s="10"/>
      <c r="M1108" s="5"/>
      <c r="N1108" s="24">
        <f t="shared" ref="N1108:N1112" si="807">M1108-L1108</f>
        <v>0</v>
      </c>
      <c r="P1108" s="10"/>
      <c r="Q1108" s="5"/>
      <c r="R1108" s="11">
        <f t="shared" si="803"/>
        <v>0</v>
      </c>
      <c r="U1108" s="20">
        <f t="shared" si="804"/>
        <v>0</v>
      </c>
      <c r="AC1108" s="50">
        <f t="shared" si="805"/>
        <v>0</v>
      </c>
      <c r="AD1108" s="49">
        <f t="shared" si="806"/>
        <v>0</v>
      </c>
      <c r="AE1108" s="29"/>
      <c r="AF1108" s="22"/>
      <c r="AH1108" s="26"/>
      <c r="AI1108" s="22"/>
    </row>
    <row r="1109" spans="2:35" x14ac:dyDescent="0.25">
      <c r="B1109" s="63"/>
      <c r="C1109" s="1">
        <v>45295</v>
      </c>
      <c r="D1109" s="10"/>
      <c r="E1109" s="5"/>
      <c r="F1109" s="11">
        <f t="shared" si="800"/>
        <v>0</v>
      </c>
      <c r="G1109" s="42">
        <f t="shared" si="801"/>
        <v>0</v>
      </c>
      <c r="H1109" s="10"/>
      <c r="I1109" s="5"/>
      <c r="J1109" s="11">
        <f t="shared" si="802"/>
        <v>0</v>
      </c>
      <c r="L1109" s="10"/>
      <c r="M1109" s="5"/>
      <c r="N1109" s="11">
        <f t="shared" si="807"/>
        <v>0</v>
      </c>
      <c r="P1109" s="10"/>
      <c r="Q1109" s="5"/>
      <c r="R1109" s="11">
        <f t="shared" si="803"/>
        <v>0</v>
      </c>
      <c r="U1109" s="20">
        <f t="shared" si="804"/>
        <v>0</v>
      </c>
      <c r="AC1109" s="50">
        <f t="shared" si="805"/>
        <v>0</v>
      </c>
      <c r="AD1109" s="49">
        <f t="shared" si="806"/>
        <v>0</v>
      </c>
      <c r="AE1109" s="29"/>
      <c r="AF1109" s="22"/>
      <c r="AH1109" s="26"/>
      <c r="AI1109" s="22"/>
    </row>
    <row r="1110" spans="2:35" ht="15.75" thickBot="1" x14ac:dyDescent="0.3">
      <c r="B1110" s="63"/>
      <c r="C1110" s="1">
        <v>45296</v>
      </c>
      <c r="D1110" s="10"/>
      <c r="E1110" s="5"/>
      <c r="F1110" s="11">
        <f t="shared" si="800"/>
        <v>0</v>
      </c>
      <c r="G1110" s="42">
        <f t="shared" si="801"/>
        <v>0</v>
      </c>
      <c r="H1110" s="10"/>
      <c r="I1110" s="5"/>
      <c r="J1110" s="11">
        <f t="shared" si="802"/>
        <v>0</v>
      </c>
      <c r="L1110" s="10"/>
      <c r="M1110" s="5"/>
      <c r="N1110" s="11">
        <f t="shared" si="807"/>
        <v>0</v>
      </c>
      <c r="P1110" s="10"/>
      <c r="Q1110" s="5"/>
      <c r="R1110" s="11">
        <f t="shared" si="803"/>
        <v>0</v>
      </c>
      <c r="U1110" s="20">
        <f t="shared" si="804"/>
        <v>0</v>
      </c>
      <c r="AC1110" s="50">
        <f t="shared" si="805"/>
        <v>0</v>
      </c>
      <c r="AD1110" s="49">
        <f t="shared" si="806"/>
        <v>0</v>
      </c>
      <c r="AE1110" s="29"/>
      <c r="AF1110" s="22"/>
      <c r="AH1110" s="26"/>
      <c r="AI1110" s="22"/>
    </row>
    <row r="1111" spans="2:35" ht="15.75" thickBot="1" x14ac:dyDescent="0.3">
      <c r="B1111" s="63"/>
      <c r="C1111" s="1">
        <v>45297</v>
      </c>
      <c r="D1111" s="10"/>
      <c r="E1111" s="5"/>
      <c r="F1111" s="24">
        <f t="shared" si="800"/>
        <v>0</v>
      </c>
      <c r="G1111" s="42">
        <f t="shared" si="801"/>
        <v>0</v>
      </c>
      <c r="H1111" s="10"/>
      <c r="I1111" s="5"/>
      <c r="J1111" s="11">
        <f t="shared" si="802"/>
        <v>0</v>
      </c>
      <c r="L1111" s="10"/>
      <c r="M1111" s="5"/>
      <c r="N1111" s="11">
        <f t="shared" si="807"/>
        <v>0</v>
      </c>
      <c r="P1111" s="10"/>
      <c r="Q1111" s="5"/>
      <c r="R1111" s="11">
        <f t="shared" si="803"/>
        <v>0</v>
      </c>
      <c r="U1111" s="20">
        <f t="shared" si="804"/>
        <v>0</v>
      </c>
      <c r="X1111" s="65" t="s">
        <v>14</v>
      </c>
      <c r="Y1111" s="66"/>
      <c r="Z1111" s="66"/>
      <c r="AA1111" s="67"/>
      <c r="AC1111" s="50">
        <f t="shared" si="805"/>
        <v>0</v>
      </c>
      <c r="AD1111" s="49">
        <f t="shared" si="806"/>
        <v>0</v>
      </c>
      <c r="AE1111" s="29"/>
      <c r="AF1111" s="22"/>
      <c r="AH1111" s="26"/>
      <c r="AI1111" s="22"/>
    </row>
    <row r="1112" spans="2:35" ht="15.75" thickBot="1" x14ac:dyDescent="0.3">
      <c r="B1112" s="64"/>
      <c r="C1112" s="53">
        <v>45298</v>
      </c>
      <c r="D1112" s="12"/>
      <c r="E1112" s="6"/>
      <c r="F1112" s="13">
        <f t="shared" si="800"/>
        <v>0</v>
      </c>
      <c r="G1112" s="42">
        <f t="shared" si="801"/>
        <v>0</v>
      </c>
      <c r="H1112" s="12"/>
      <c r="I1112" s="6"/>
      <c r="J1112" s="13">
        <f t="shared" si="802"/>
        <v>0</v>
      </c>
      <c r="L1112" s="12"/>
      <c r="M1112" s="6"/>
      <c r="N1112" s="13">
        <f t="shared" si="807"/>
        <v>0</v>
      </c>
      <c r="P1112" s="12"/>
      <c r="Q1112" s="6"/>
      <c r="R1112" s="13">
        <f t="shared" si="803"/>
        <v>0</v>
      </c>
      <c r="U1112" s="20">
        <f t="shared" si="804"/>
        <v>0</v>
      </c>
      <c r="V1112" s="37" t="s">
        <v>16</v>
      </c>
      <c r="X1112" s="19">
        <v>1.25</v>
      </c>
      <c r="Y1112" s="30">
        <v>1.5</v>
      </c>
      <c r="Z1112" s="31" t="s">
        <v>13</v>
      </c>
      <c r="AA1112" s="15" t="s">
        <v>11</v>
      </c>
      <c r="AC1112" s="51">
        <f t="shared" si="805"/>
        <v>0</v>
      </c>
      <c r="AD1112" s="52">
        <f t="shared" si="806"/>
        <v>0</v>
      </c>
      <c r="AE1112" s="33"/>
      <c r="AF1112" s="34"/>
      <c r="AH1112" s="27"/>
      <c r="AI1112" s="23"/>
    </row>
    <row r="1113" spans="2:35" ht="15.75" thickBot="1" x14ac:dyDescent="0.3">
      <c r="T1113" s="17" t="s">
        <v>12</v>
      </c>
      <c r="U1113" s="28">
        <v>1.4583333333333333</v>
      </c>
      <c r="V1113" s="38">
        <f>U1113*24</f>
        <v>35</v>
      </c>
      <c r="X1113" s="41">
        <f>IF(V1113&lt;35.01,0,IF(AND(V1113&gt;35,V1113&lt;43.01),V1113-35,IF(V1113&gt;43,8)))</f>
        <v>0</v>
      </c>
      <c r="Y1113" s="40">
        <f>MAX(V1113-43,0)</f>
        <v>0</v>
      </c>
      <c r="Z1113" s="35">
        <v>12.66</v>
      </c>
      <c r="AA1113" s="36"/>
    </row>
    <row r="1114" spans="2:35" ht="15.75" thickBot="1" x14ac:dyDescent="0.3"/>
    <row r="1115" spans="2:35" ht="15.75" thickBot="1" x14ac:dyDescent="0.3">
      <c r="C1115" s="60" t="s">
        <v>1</v>
      </c>
      <c r="D1115" s="61"/>
      <c r="E1115" s="61"/>
      <c r="F1115" s="68"/>
      <c r="H1115" s="60" t="s">
        <v>6</v>
      </c>
      <c r="I1115" s="61"/>
      <c r="J1115" s="68"/>
      <c r="L1115" s="60" t="s">
        <v>7</v>
      </c>
      <c r="M1115" s="61"/>
      <c r="N1115" s="68"/>
      <c r="P1115" s="60" t="s">
        <v>7</v>
      </c>
      <c r="Q1115" s="61"/>
      <c r="R1115" s="68"/>
      <c r="U1115" s="17" t="s">
        <v>8</v>
      </c>
      <c r="AC1115" s="60" t="s">
        <v>17</v>
      </c>
      <c r="AD1115" s="61"/>
      <c r="AE1115" s="61"/>
      <c r="AF1115" s="68"/>
      <c r="AH1115" s="60" t="s">
        <v>9</v>
      </c>
      <c r="AI1115" s="68"/>
    </row>
    <row r="1116" spans="2:35" ht="15.75" thickBot="1" x14ac:dyDescent="0.3">
      <c r="C1116" s="4" t="s">
        <v>0</v>
      </c>
      <c r="D1116" s="14" t="s">
        <v>2</v>
      </c>
      <c r="E1116" s="14" t="s">
        <v>3</v>
      </c>
      <c r="F1116" s="15" t="s">
        <v>4</v>
      </c>
      <c r="H1116" s="16" t="s">
        <v>2</v>
      </c>
      <c r="I1116" s="14" t="s">
        <v>3</v>
      </c>
      <c r="J1116" s="15" t="s">
        <v>4</v>
      </c>
      <c r="L1116" s="16" t="s">
        <v>2</v>
      </c>
      <c r="M1116" s="14" t="s">
        <v>3</v>
      </c>
      <c r="N1116" s="15" t="s">
        <v>4</v>
      </c>
      <c r="P1116" s="16" t="s">
        <v>2</v>
      </c>
      <c r="Q1116" s="14" t="s">
        <v>3</v>
      </c>
      <c r="R1116" s="15" t="s">
        <v>4</v>
      </c>
      <c r="U1116" s="39" t="s">
        <v>15</v>
      </c>
      <c r="AC1116" s="45">
        <v>0.75</v>
      </c>
      <c r="AD1116" s="46">
        <v>1</v>
      </c>
      <c r="AE1116" s="47" t="s">
        <v>13</v>
      </c>
      <c r="AF1116" s="48" t="s">
        <v>11</v>
      </c>
      <c r="AH1116" s="18" t="s">
        <v>10</v>
      </c>
      <c r="AI1116" s="3" t="s">
        <v>11</v>
      </c>
    </row>
    <row r="1117" spans="2:35" x14ac:dyDescent="0.25">
      <c r="B1117" s="62" t="s">
        <v>120</v>
      </c>
      <c r="C1117" s="1">
        <v>45299</v>
      </c>
      <c r="D1117" s="7">
        <v>0.41666666666666669</v>
      </c>
      <c r="E1117" s="8">
        <v>0.77083333333333337</v>
      </c>
      <c r="F1117" s="9">
        <f>E1117-D1117</f>
        <v>0.35416666666666669</v>
      </c>
      <c r="G1117" s="42">
        <f>F1117*24</f>
        <v>8.5</v>
      </c>
      <c r="H1117" s="7">
        <v>0.54861111111111116</v>
      </c>
      <c r="I1117" s="8">
        <v>0.59027777777777779</v>
      </c>
      <c r="J1117" s="9">
        <f>I1117-H1117</f>
        <v>4.166666666666663E-2</v>
      </c>
      <c r="L1117" s="7">
        <v>0.625</v>
      </c>
      <c r="M1117" s="8">
        <v>0.63888888888888884</v>
      </c>
      <c r="N1117" s="9">
        <f>M1117-L1117</f>
        <v>1.388888888888884E-2</v>
      </c>
      <c r="P1117" s="7"/>
      <c r="Q1117" s="8"/>
      <c r="R1117" s="9">
        <f>Q1117-P1117</f>
        <v>0</v>
      </c>
      <c r="U1117" s="20">
        <f>F1117-J1117-N1117-R1117</f>
        <v>0.29861111111111122</v>
      </c>
      <c r="AC1117" s="43">
        <f>IF(G1117&lt;12.01,0,IF(AND(G1117&gt;12,G1117&lt;13.01),G1117-12,IF(G1117&gt;3,1)))</f>
        <v>0</v>
      </c>
      <c r="AD1117" s="44">
        <f>MAX(G1117-13,0)</f>
        <v>0</v>
      </c>
      <c r="AE1117" s="32"/>
      <c r="AF1117" s="21"/>
      <c r="AH1117" s="25"/>
      <c r="AI1117" s="21"/>
    </row>
    <row r="1118" spans="2:35" x14ac:dyDescent="0.25">
      <c r="B1118" s="63"/>
      <c r="C1118" s="1">
        <v>45300</v>
      </c>
      <c r="D1118" s="10">
        <v>0.375</v>
      </c>
      <c r="E1118" s="5">
        <v>0.77083333333333337</v>
      </c>
      <c r="F1118" s="11">
        <f t="shared" ref="F1118:F1123" si="808">E1118-D1118</f>
        <v>0.39583333333333337</v>
      </c>
      <c r="G1118" s="42">
        <f t="shared" ref="G1118:G1123" si="809">F1118*24</f>
        <v>9.5</v>
      </c>
      <c r="H1118" s="10">
        <v>0.58333333333333337</v>
      </c>
      <c r="I1118" s="5">
        <v>0.60416666666666663</v>
      </c>
      <c r="J1118" s="11">
        <f t="shared" ref="J1118:J1123" si="810">I1118-H1118</f>
        <v>2.0833333333333259E-2</v>
      </c>
      <c r="L1118" s="10">
        <v>0.41666666666666669</v>
      </c>
      <c r="M1118" s="5">
        <v>0.43055555555555558</v>
      </c>
      <c r="N1118" s="11">
        <f>M1118-L1118</f>
        <v>1.3888888888888895E-2</v>
      </c>
      <c r="P1118" s="10"/>
      <c r="Q1118" s="5"/>
      <c r="R1118" s="11">
        <f t="shared" ref="R1118:R1123" si="811">Q1118-P1118</f>
        <v>0</v>
      </c>
      <c r="U1118" s="20">
        <f t="shared" ref="U1118:U1123" si="812">F1118-J1118-N1118-R1118</f>
        <v>0.36111111111111122</v>
      </c>
      <c r="AC1118" s="50">
        <f t="shared" ref="AC1118:AC1123" si="813">IF(G1118&lt;12.01,0,IF(AND(G1118&gt;12,G1118&lt;13.01),G1118-12,IF(G1118&gt;3,1)))</f>
        <v>0</v>
      </c>
      <c r="AD1118" s="49">
        <f t="shared" ref="AD1118:AD1123" si="814">MAX(G1118-13,0)</f>
        <v>0</v>
      </c>
      <c r="AE1118" s="29"/>
      <c r="AF1118" s="22"/>
      <c r="AH1118" s="26" t="s">
        <v>20</v>
      </c>
      <c r="AI1118" s="22">
        <v>9.82</v>
      </c>
    </row>
    <row r="1119" spans="2:35" x14ac:dyDescent="0.25">
      <c r="B1119" s="63"/>
      <c r="C1119" s="1">
        <v>45301</v>
      </c>
      <c r="D1119" s="10">
        <v>0.3125</v>
      </c>
      <c r="E1119" s="5">
        <v>0.60416666666666663</v>
      </c>
      <c r="F1119" s="11">
        <f t="shared" si="808"/>
        <v>0.29166666666666663</v>
      </c>
      <c r="G1119" s="42">
        <f t="shared" si="809"/>
        <v>6.9999999999999991</v>
      </c>
      <c r="H1119" s="10">
        <v>0.47916666666666669</v>
      </c>
      <c r="I1119" s="5">
        <v>0.51041666666666663</v>
      </c>
      <c r="J1119" s="11">
        <f t="shared" si="810"/>
        <v>3.1249999999999944E-2</v>
      </c>
      <c r="L1119" s="10">
        <v>0.375</v>
      </c>
      <c r="M1119" s="5">
        <v>0.3888888888888889</v>
      </c>
      <c r="N1119" s="24">
        <f t="shared" ref="N1119:N1123" si="815">M1119-L1119</f>
        <v>1.3888888888888895E-2</v>
      </c>
      <c r="P1119" s="10"/>
      <c r="Q1119" s="5"/>
      <c r="R1119" s="11">
        <f t="shared" si="811"/>
        <v>0</v>
      </c>
      <c r="U1119" s="20">
        <f t="shared" si="812"/>
        <v>0.24652777777777779</v>
      </c>
      <c r="AC1119" s="50">
        <f t="shared" si="813"/>
        <v>0</v>
      </c>
      <c r="AD1119" s="49">
        <f t="shared" si="814"/>
        <v>0</v>
      </c>
      <c r="AE1119" s="29"/>
      <c r="AF1119" s="22"/>
      <c r="AH1119" s="26" t="s">
        <v>20</v>
      </c>
      <c r="AI1119" s="22">
        <v>9.82</v>
      </c>
    </row>
    <row r="1120" spans="2:35" x14ac:dyDescent="0.25">
      <c r="B1120" s="63"/>
      <c r="C1120" s="1">
        <v>45302</v>
      </c>
      <c r="D1120" s="10"/>
      <c r="E1120" s="5"/>
      <c r="F1120" s="11">
        <f t="shared" si="808"/>
        <v>0</v>
      </c>
      <c r="G1120" s="42">
        <f t="shared" si="809"/>
        <v>0</v>
      </c>
      <c r="H1120" s="10"/>
      <c r="I1120" s="5"/>
      <c r="J1120" s="11">
        <f t="shared" si="810"/>
        <v>0</v>
      </c>
      <c r="L1120" s="10"/>
      <c r="M1120" s="5"/>
      <c r="N1120" s="11">
        <f t="shared" si="815"/>
        <v>0</v>
      </c>
      <c r="P1120" s="10"/>
      <c r="Q1120" s="5"/>
      <c r="R1120" s="11">
        <f t="shared" si="811"/>
        <v>0</v>
      </c>
      <c r="U1120" s="20">
        <f t="shared" si="812"/>
        <v>0</v>
      </c>
      <c r="AC1120" s="50">
        <f t="shared" si="813"/>
        <v>0</v>
      </c>
      <c r="AD1120" s="49">
        <f t="shared" si="814"/>
        <v>0</v>
      </c>
      <c r="AE1120" s="29"/>
      <c r="AF1120" s="22"/>
      <c r="AH1120" s="26"/>
      <c r="AI1120" s="22"/>
    </row>
    <row r="1121" spans="2:35" ht="15.75" thickBot="1" x14ac:dyDescent="0.3">
      <c r="B1121" s="63"/>
      <c r="C1121" s="1">
        <v>45303</v>
      </c>
      <c r="D1121" s="10">
        <v>0.51041666666666663</v>
      </c>
      <c r="E1121" s="5">
        <v>0.88541666666666663</v>
      </c>
      <c r="F1121" s="11">
        <f t="shared" si="808"/>
        <v>0.375</v>
      </c>
      <c r="G1121" s="42">
        <f t="shared" si="809"/>
        <v>9</v>
      </c>
      <c r="H1121" s="10"/>
      <c r="I1121" s="5"/>
      <c r="J1121" s="11">
        <f t="shared" si="810"/>
        <v>0</v>
      </c>
      <c r="L1121" s="10">
        <v>0.66666666666666663</v>
      </c>
      <c r="M1121" s="5">
        <v>0.68055555555555558</v>
      </c>
      <c r="N1121" s="11">
        <f t="shared" si="815"/>
        <v>1.3888888888888951E-2</v>
      </c>
      <c r="P1121" s="10"/>
      <c r="Q1121" s="5"/>
      <c r="R1121" s="11">
        <f t="shared" si="811"/>
        <v>0</v>
      </c>
      <c r="U1121" s="20">
        <f t="shared" si="812"/>
        <v>0.36111111111111105</v>
      </c>
      <c r="AC1121" s="50">
        <f t="shared" si="813"/>
        <v>0</v>
      </c>
      <c r="AD1121" s="49">
        <f t="shared" si="814"/>
        <v>0</v>
      </c>
      <c r="AE1121" s="29"/>
      <c r="AF1121" s="22"/>
      <c r="AH1121" s="26"/>
      <c r="AI1121" s="22"/>
    </row>
    <row r="1122" spans="2:35" ht="15.75" thickBot="1" x14ac:dyDescent="0.3">
      <c r="B1122" s="63"/>
      <c r="C1122" s="1">
        <v>45304</v>
      </c>
      <c r="D1122" s="10">
        <v>0.51041666666666663</v>
      </c>
      <c r="E1122" s="5">
        <v>0.79166666666666663</v>
      </c>
      <c r="F1122" s="24">
        <f t="shared" si="808"/>
        <v>0.28125</v>
      </c>
      <c r="G1122" s="42">
        <f t="shared" si="809"/>
        <v>6.75</v>
      </c>
      <c r="H1122" s="10"/>
      <c r="I1122" s="5"/>
      <c r="J1122" s="11">
        <f t="shared" si="810"/>
        <v>0</v>
      </c>
      <c r="L1122" s="10">
        <v>0.66666666666666663</v>
      </c>
      <c r="M1122" s="5">
        <v>0.68055555555555558</v>
      </c>
      <c r="N1122" s="11">
        <f t="shared" si="815"/>
        <v>1.3888888888888951E-2</v>
      </c>
      <c r="P1122" s="10"/>
      <c r="Q1122" s="5"/>
      <c r="R1122" s="11">
        <f t="shared" si="811"/>
        <v>0</v>
      </c>
      <c r="U1122" s="20">
        <f t="shared" si="812"/>
        <v>0.26736111111111105</v>
      </c>
      <c r="X1122" s="65" t="s">
        <v>14</v>
      </c>
      <c r="Y1122" s="66"/>
      <c r="Z1122" s="66"/>
      <c r="AA1122" s="67"/>
      <c r="AC1122" s="50">
        <f t="shared" si="813"/>
        <v>0</v>
      </c>
      <c r="AD1122" s="49">
        <f t="shared" si="814"/>
        <v>0</v>
      </c>
      <c r="AE1122" s="29"/>
      <c r="AF1122" s="22"/>
      <c r="AH1122" s="26"/>
      <c r="AI1122" s="22"/>
    </row>
    <row r="1123" spans="2:35" ht="15.75" thickBot="1" x14ac:dyDescent="0.3">
      <c r="B1123" s="64"/>
      <c r="C1123" s="53">
        <v>45305</v>
      </c>
      <c r="D1123" s="12"/>
      <c r="E1123" s="6"/>
      <c r="F1123" s="13">
        <f t="shared" si="808"/>
        <v>0</v>
      </c>
      <c r="G1123" s="42">
        <f t="shared" si="809"/>
        <v>0</v>
      </c>
      <c r="H1123" s="12"/>
      <c r="I1123" s="6"/>
      <c r="J1123" s="13">
        <f t="shared" si="810"/>
        <v>0</v>
      </c>
      <c r="L1123" s="12"/>
      <c r="M1123" s="6"/>
      <c r="N1123" s="13">
        <f t="shared" si="815"/>
        <v>0</v>
      </c>
      <c r="P1123" s="12"/>
      <c r="Q1123" s="6"/>
      <c r="R1123" s="13">
        <f t="shared" si="811"/>
        <v>0</v>
      </c>
      <c r="U1123" s="20">
        <f t="shared" si="812"/>
        <v>0</v>
      </c>
      <c r="V1123" s="37" t="s">
        <v>16</v>
      </c>
      <c r="X1123" s="19">
        <v>1.25</v>
      </c>
      <c r="Y1123" s="30">
        <v>1.5</v>
      </c>
      <c r="Z1123" s="31" t="s">
        <v>13</v>
      </c>
      <c r="AA1123" s="15" t="s">
        <v>11</v>
      </c>
      <c r="AC1123" s="51">
        <f t="shared" si="813"/>
        <v>0</v>
      </c>
      <c r="AD1123" s="52">
        <f t="shared" si="814"/>
        <v>0</v>
      </c>
      <c r="AE1123" s="33"/>
      <c r="AF1123" s="34"/>
      <c r="AH1123" s="27"/>
      <c r="AI1123" s="23"/>
    </row>
    <row r="1124" spans="2:35" ht="15.75" thickBot="1" x14ac:dyDescent="0.3">
      <c r="T1124" s="17" t="s">
        <v>12</v>
      </c>
      <c r="U1124" s="28">
        <f>U1117+U1118+U1119+U1120+U1121+U1122+U1123</f>
        <v>1.5347222222222223</v>
      </c>
      <c r="V1124" s="38">
        <f>U1124*24</f>
        <v>36.833333333333336</v>
      </c>
      <c r="X1124" s="41">
        <f>IF(V1124&lt;35.01,0,IF(AND(V1124&gt;35,V1124&lt;43.01),V1124-35,IF(V1124&gt;43,8)))</f>
        <v>1.8333333333333357</v>
      </c>
      <c r="Y1124" s="40">
        <f>MAX(V1124-43,0)</f>
        <v>0</v>
      </c>
      <c r="Z1124" s="35">
        <v>12.66</v>
      </c>
      <c r="AA1124" s="36"/>
    </row>
    <row r="1125" spans="2:35" ht="15.75" thickBot="1" x14ac:dyDescent="0.3"/>
    <row r="1126" spans="2:35" ht="15.75" thickBot="1" x14ac:dyDescent="0.3">
      <c r="C1126" s="60" t="s">
        <v>1</v>
      </c>
      <c r="D1126" s="61"/>
      <c r="E1126" s="61"/>
      <c r="F1126" s="68"/>
      <c r="H1126" s="60" t="s">
        <v>6</v>
      </c>
      <c r="I1126" s="61"/>
      <c r="J1126" s="68"/>
      <c r="L1126" s="60" t="s">
        <v>7</v>
      </c>
      <c r="M1126" s="61"/>
      <c r="N1126" s="68"/>
      <c r="P1126" s="60" t="s">
        <v>7</v>
      </c>
      <c r="Q1126" s="61"/>
      <c r="R1126" s="68"/>
      <c r="U1126" s="17" t="s">
        <v>8</v>
      </c>
      <c r="AC1126" s="60" t="s">
        <v>17</v>
      </c>
      <c r="AD1126" s="61"/>
      <c r="AE1126" s="61"/>
      <c r="AF1126" s="68"/>
      <c r="AH1126" s="60" t="s">
        <v>9</v>
      </c>
      <c r="AI1126" s="68"/>
    </row>
    <row r="1127" spans="2:35" ht="15.75" thickBot="1" x14ac:dyDescent="0.3">
      <c r="C1127" s="4" t="s">
        <v>0</v>
      </c>
      <c r="D1127" s="14" t="s">
        <v>2</v>
      </c>
      <c r="E1127" s="14" t="s">
        <v>3</v>
      </c>
      <c r="F1127" s="15" t="s">
        <v>4</v>
      </c>
      <c r="H1127" s="16" t="s">
        <v>2</v>
      </c>
      <c r="I1127" s="14" t="s">
        <v>3</v>
      </c>
      <c r="J1127" s="15" t="s">
        <v>4</v>
      </c>
      <c r="L1127" s="16" t="s">
        <v>2</v>
      </c>
      <c r="M1127" s="14" t="s">
        <v>3</v>
      </c>
      <c r="N1127" s="15" t="s">
        <v>4</v>
      </c>
      <c r="P1127" s="16" t="s">
        <v>2</v>
      </c>
      <c r="Q1127" s="14" t="s">
        <v>3</v>
      </c>
      <c r="R1127" s="15" t="s">
        <v>4</v>
      </c>
      <c r="U1127" s="39" t="s">
        <v>15</v>
      </c>
      <c r="AC1127" s="45">
        <v>0.75</v>
      </c>
      <c r="AD1127" s="46">
        <v>1</v>
      </c>
      <c r="AE1127" s="47" t="s">
        <v>13</v>
      </c>
      <c r="AF1127" s="48" t="s">
        <v>11</v>
      </c>
      <c r="AH1127" s="18" t="s">
        <v>10</v>
      </c>
      <c r="AI1127" s="3" t="s">
        <v>11</v>
      </c>
    </row>
    <row r="1128" spans="2:35" x14ac:dyDescent="0.25">
      <c r="B1128" s="62" t="s">
        <v>122</v>
      </c>
      <c r="C1128" s="1">
        <v>45306</v>
      </c>
      <c r="D1128" s="7">
        <v>0.51041666666666663</v>
      </c>
      <c r="E1128" s="8">
        <v>0.78125</v>
      </c>
      <c r="F1128" s="9">
        <f>E1128-D1128</f>
        <v>0.27083333333333337</v>
      </c>
      <c r="G1128" s="42">
        <f>F1128*24</f>
        <v>6.5000000000000009</v>
      </c>
      <c r="H1128" s="7">
        <v>0.57986111111111116</v>
      </c>
      <c r="I1128" s="8">
        <v>0.60416666666666663</v>
      </c>
      <c r="J1128" s="9">
        <f>I1128-H1128</f>
        <v>2.4305555555555469E-2</v>
      </c>
      <c r="L1128" s="7">
        <v>0.64583333333333337</v>
      </c>
      <c r="M1128" s="8">
        <v>0.65972222222222221</v>
      </c>
      <c r="N1128" s="9">
        <f>M1128-L1128</f>
        <v>1.388888888888884E-2</v>
      </c>
      <c r="P1128" s="7"/>
      <c r="Q1128" s="8"/>
      <c r="R1128" s="9">
        <f>Q1128-P1128</f>
        <v>0</v>
      </c>
      <c r="U1128" s="20">
        <f>F1128-J1128-N1128-R1128</f>
        <v>0.23263888888888906</v>
      </c>
      <c r="AC1128" s="43">
        <f>IF(G1128&lt;12.01,0,IF(AND(G1128&gt;12,G1128&lt;13.01),G1128-12,IF(G1128&gt;3,1)))</f>
        <v>0</v>
      </c>
      <c r="AD1128" s="44">
        <f>MAX(G1128-13,0)</f>
        <v>0</v>
      </c>
      <c r="AE1128" s="32"/>
      <c r="AF1128" s="21"/>
      <c r="AH1128" s="25" t="s">
        <v>20</v>
      </c>
      <c r="AI1128" s="21">
        <v>9.82</v>
      </c>
    </row>
    <row r="1129" spans="2:35" x14ac:dyDescent="0.25">
      <c r="B1129" s="63"/>
      <c r="C1129" s="1">
        <v>45307</v>
      </c>
      <c r="D1129" s="10">
        <v>0.39583333333333331</v>
      </c>
      <c r="E1129" s="5">
        <v>0.77083333333333337</v>
      </c>
      <c r="F1129" s="11">
        <f t="shared" ref="F1129:F1134" si="816">E1129-D1129</f>
        <v>0.37500000000000006</v>
      </c>
      <c r="G1129" s="42">
        <f t="shared" ref="G1129:G1134" si="817">F1129*24</f>
        <v>9.0000000000000018</v>
      </c>
      <c r="H1129" s="10">
        <v>0.52083333333333337</v>
      </c>
      <c r="I1129" s="5">
        <v>0.54166666666666663</v>
      </c>
      <c r="J1129" s="11">
        <f t="shared" ref="J1129:J1134" si="818">I1129-H1129</f>
        <v>2.0833333333333259E-2</v>
      </c>
      <c r="L1129" s="10">
        <v>0.6875</v>
      </c>
      <c r="M1129" s="5">
        <v>0.70138888888888884</v>
      </c>
      <c r="N1129" s="11">
        <f>M1129-L1129</f>
        <v>1.388888888888884E-2</v>
      </c>
      <c r="P1129" s="10"/>
      <c r="Q1129" s="5"/>
      <c r="R1129" s="11">
        <f t="shared" ref="R1129:R1134" si="819">Q1129-P1129</f>
        <v>0</v>
      </c>
      <c r="U1129" s="20">
        <f t="shared" ref="U1129:U1134" si="820">F1129-J1129-N1129-R1129</f>
        <v>0.34027777777777796</v>
      </c>
      <c r="AC1129" s="50">
        <f t="shared" ref="AC1129:AC1134" si="821">IF(G1129&lt;12.01,0,IF(AND(G1129&gt;12,G1129&lt;13.01),G1129-12,IF(G1129&gt;3,1)))</f>
        <v>0</v>
      </c>
      <c r="AD1129" s="49">
        <f t="shared" ref="AD1129:AD1134" si="822">MAX(G1129-13,0)</f>
        <v>0</v>
      </c>
      <c r="AE1129" s="29"/>
      <c r="AF1129" s="22"/>
      <c r="AH1129" s="26" t="s">
        <v>20</v>
      </c>
      <c r="AI1129" s="22">
        <v>9.82</v>
      </c>
    </row>
    <row r="1130" spans="2:35" x14ac:dyDescent="0.25">
      <c r="B1130" s="63"/>
      <c r="C1130" s="1">
        <v>45308</v>
      </c>
      <c r="D1130" s="10"/>
      <c r="E1130" s="5"/>
      <c r="F1130" s="11">
        <f t="shared" si="816"/>
        <v>0</v>
      </c>
      <c r="G1130" s="42">
        <f t="shared" si="817"/>
        <v>0</v>
      </c>
      <c r="H1130" s="10"/>
      <c r="I1130" s="5"/>
      <c r="J1130" s="11">
        <f t="shared" si="818"/>
        <v>0</v>
      </c>
      <c r="L1130" s="10"/>
      <c r="M1130" s="5"/>
      <c r="N1130" s="24">
        <f t="shared" ref="N1130:N1134" si="823">M1130-L1130</f>
        <v>0</v>
      </c>
      <c r="P1130" s="10"/>
      <c r="Q1130" s="5"/>
      <c r="R1130" s="11">
        <f t="shared" si="819"/>
        <v>0</v>
      </c>
      <c r="U1130" s="20">
        <f t="shared" si="820"/>
        <v>0</v>
      </c>
      <c r="AC1130" s="50">
        <f t="shared" si="821"/>
        <v>0</v>
      </c>
      <c r="AD1130" s="49">
        <f t="shared" si="822"/>
        <v>0</v>
      </c>
      <c r="AE1130" s="29"/>
      <c r="AF1130" s="22"/>
      <c r="AH1130" s="26"/>
      <c r="AI1130" s="22"/>
    </row>
    <row r="1131" spans="2:35" x14ac:dyDescent="0.25">
      <c r="B1131" s="63"/>
      <c r="C1131" s="1">
        <v>45309</v>
      </c>
      <c r="D1131" s="10">
        <v>0.3125</v>
      </c>
      <c r="E1131" s="5">
        <v>0.69791666666666663</v>
      </c>
      <c r="F1131" s="11">
        <f t="shared" si="816"/>
        <v>0.38541666666666663</v>
      </c>
      <c r="G1131" s="42">
        <f t="shared" si="817"/>
        <v>9.25</v>
      </c>
      <c r="H1131" s="10"/>
      <c r="I1131" s="5"/>
      <c r="J1131" s="11">
        <f t="shared" si="818"/>
        <v>0</v>
      </c>
      <c r="L1131" s="10">
        <v>0.4375</v>
      </c>
      <c r="M1131" s="5">
        <v>0.4513888888888889</v>
      </c>
      <c r="N1131" s="11">
        <f t="shared" si="823"/>
        <v>1.3888888888888895E-2</v>
      </c>
      <c r="P1131" s="10"/>
      <c r="Q1131" s="5"/>
      <c r="R1131" s="11">
        <f t="shared" si="819"/>
        <v>0</v>
      </c>
      <c r="U1131" s="20">
        <f t="shared" si="820"/>
        <v>0.37152777777777773</v>
      </c>
      <c r="AC1131" s="50">
        <f t="shared" si="821"/>
        <v>0</v>
      </c>
      <c r="AD1131" s="49">
        <f t="shared" si="822"/>
        <v>0</v>
      </c>
      <c r="AE1131" s="29"/>
      <c r="AF1131" s="22"/>
      <c r="AH1131" s="26"/>
      <c r="AI1131" s="22"/>
    </row>
    <row r="1132" spans="2:35" ht="15.75" thickBot="1" x14ac:dyDescent="0.3">
      <c r="B1132" s="63"/>
      <c r="C1132" s="1">
        <v>45310</v>
      </c>
      <c r="D1132" s="10">
        <v>0.38541666666666669</v>
      </c>
      <c r="E1132" s="5">
        <v>0.78125</v>
      </c>
      <c r="F1132" s="11">
        <f t="shared" si="816"/>
        <v>0.39583333333333331</v>
      </c>
      <c r="G1132" s="42">
        <f t="shared" si="817"/>
        <v>9.5</v>
      </c>
      <c r="H1132" s="10">
        <v>0.51388888888888884</v>
      </c>
      <c r="I1132" s="5">
        <v>0.53472222222222221</v>
      </c>
      <c r="J1132" s="11">
        <f t="shared" si="818"/>
        <v>2.083333333333337E-2</v>
      </c>
      <c r="L1132" s="10">
        <v>0.57986111111111116</v>
      </c>
      <c r="M1132" s="5">
        <v>0.59375</v>
      </c>
      <c r="N1132" s="11">
        <f t="shared" si="823"/>
        <v>1.388888888888884E-2</v>
      </c>
      <c r="P1132" s="10"/>
      <c r="Q1132" s="5"/>
      <c r="R1132" s="11">
        <f t="shared" si="819"/>
        <v>0</v>
      </c>
      <c r="U1132" s="20">
        <f t="shared" si="820"/>
        <v>0.3611111111111111</v>
      </c>
      <c r="AC1132" s="50">
        <f t="shared" si="821"/>
        <v>0</v>
      </c>
      <c r="AD1132" s="49">
        <f t="shared" si="822"/>
        <v>0</v>
      </c>
      <c r="AE1132" s="29"/>
      <c r="AF1132" s="22"/>
      <c r="AH1132" s="26" t="s">
        <v>19</v>
      </c>
      <c r="AI1132" s="22">
        <v>15.96</v>
      </c>
    </row>
    <row r="1133" spans="2:35" ht="15.75" thickBot="1" x14ac:dyDescent="0.3">
      <c r="B1133" s="63"/>
      <c r="C1133" s="1">
        <v>45311</v>
      </c>
      <c r="D1133" s="10">
        <v>0.51041666666666663</v>
      </c>
      <c r="E1133" s="5">
        <v>0.78125</v>
      </c>
      <c r="F1133" s="24">
        <f t="shared" si="816"/>
        <v>0.27083333333333337</v>
      </c>
      <c r="G1133" s="42">
        <f t="shared" si="817"/>
        <v>6.5000000000000009</v>
      </c>
      <c r="H1133" s="10"/>
      <c r="I1133" s="5"/>
      <c r="J1133" s="11">
        <f t="shared" si="818"/>
        <v>0</v>
      </c>
      <c r="L1133" s="10">
        <v>0.66666666666666663</v>
      </c>
      <c r="M1133" s="5">
        <v>0.68055555555555558</v>
      </c>
      <c r="N1133" s="11">
        <f t="shared" si="823"/>
        <v>1.3888888888888951E-2</v>
      </c>
      <c r="P1133" s="10"/>
      <c r="Q1133" s="5"/>
      <c r="R1133" s="11">
        <f t="shared" si="819"/>
        <v>0</v>
      </c>
      <c r="U1133" s="20">
        <f t="shared" si="820"/>
        <v>0.25694444444444442</v>
      </c>
      <c r="X1133" s="65" t="s">
        <v>14</v>
      </c>
      <c r="Y1133" s="66"/>
      <c r="Z1133" s="66"/>
      <c r="AA1133" s="67"/>
      <c r="AC1133" s="50">
        <f t="shared" si="821"/>
        <v>0</v>
      </c>
      <c r="AD1133" s="49">
        <f t="shared" si="822"/>
        <v>0</v>
      </c>
      <c r="AE1133" s="29"/>
      <c r="AF1133" s="22"/>
      <c r="AH1133" s="26"/>
      <c r="AI1133" s="22"/>
    </row>
    <row r="1134" spans="2:35" ht="15.75" thickBot="1" x14ac:dyDescent="0.3">
      <c r="B1134" s="64"/>
      <c r="C1134" s="53">
        <v>45312</v>
      </c>
      <c r="D1134" s="12"/>
      <c r="E1134" s="6"/>
      <c r="F1134" s="13">
        <f t="shared" si="816"/>
        <v>0</v>
      </c>
      <c r="G1134" s="42">
        <f t="shared" si="817"/>
        <v>0</v>
      </c>
      <c r="H1134" s="12"/>
      <c r="I1134" s="6"/>
      <c r="J1134" s="13">
        <f t="shared" si="818"/>
        <v>0</v>
      </c>
      <c r="L1134" s="12"/>
      <c r="M1134" s="6"/>
      <c r="N1134" s="13">
        <f t="shared" si="823"/>
        <v>0</v>
      </c>
      <c r="P1134" s="12"/>
      <c r="Q1134" s="6"/>
      <c r="R1134" s="13">
        <f t="shared" si="819"/>
        <v>0</v>
      </c>
      <c r="U1134" s="20">
        <f t="shared" si="820"/>
        <v>0</v>
      </c>
      <c r="V1134" s="37" t="s">
        <v>16</v>
      </c>
      <c r="X1134" s="19">
        <v>1.25</v>
      </c>
      <c r="Y1134" s="30">
        <v>1.5</v>
      </c>
      <c r="Z1134" s="31" t="s">
        <v>13</v>
      </c>
      <c r="AA1134" s="15" t="s">
        <v>11</v>
      </c>
      <c r="AC1134" s="51">
        <f t="shared" si="821"/>
        <v>0</v>
      </c>
      <c r="AD1134" s="52">
        <f t="shared" si="822"/>
        <v>0</v>
      </c>
      <c r="AE1134" s="33"/>
      <c r="AF1134" s="34"/>
      <c r="AH1134" s="27"/>
      <c r="AI1134" s="23"/>
    </row>
    <row r="1135" spans="2:35" ht="15.75" thickBot="1" x14ac:dyDescent="0.3">
      <c r="T1135" s="17" t="s">
        <v>12</v>
      </c>
      <c r="U1135" s="28">
        <f>U1128+U1129+U1130+U1131+U1132+U1133+U1134</f>
        <v>1.5625000000000002</v>
      </c>
      <c r="V1135" s="38">
        <f>U1135*24</f>
        <v>37.500000000000007</v>
      </c>
      <c r="X1135" s="41">
        <f>IF(V1135&lt;35.01,0,IF(AND(V1135&gt;35,V1135&lt;43.01),V1135-35,IF(V1135&gt;43,8)))</f>
        <v>2.5000000000000071</v>
      </c>
      <c r="Y1135" s="40">
        <f>MAX(V1135-43,0)</f>
        <v>0</v>
      </c>
      <c r="Z1135" s="35">
        <v>12.66</v>
      </c>
      <c r="AA1135" s="36"/>
    </row>
    <row r="1136" spans="2:35" ht="15.75" thickBot="1" x14ac:dyDescent="0.3"/>
    <row r="1137" spans="2:35" ht="15.75" thickBot="1" x14ac:dyDescent="0.3">
      <c r="C1137" s="60" t="s">
        <v>1</v>
      </c>
      <c r="D1137" s="61"/>
      <c r="E1137" s="61"/>
      <c r="F1137" s="68"/>
      <c r="H1137" s="60" t="s">
        <v>6</v>
      </c>
      <c r="I1137" s="61"/>
      <c r="J1137" s="68"/>
      <c r="L1137" s="60" t="s">
        <v>7</v>
      </c>
      <c r="M1137" s="61"/>
      <c r="N1137" s="68"/>
      <c r="P1137" s="60" t="s">
        <v>7</v>
      </c>
      <c r="Q1137" s="61"/>
      <c r="R1137" s="68"/>
      <c r="U1137" s="17" t="s">
        <v>8</v>
      </c>
      <c r="AC1137" s="60" t="s">
        <v>17</v>
      </c>
      <c r="AD1137" s="61"/>
      <c r="AE1137" s="61"/>
      <c r="AF1137" s="68"/>
      <c r="AH1137" s="60" t="s">
        <v>9</v>
      </c>
      <c r="AI1137" s="68"/>
    </row>
    <row r="1138" spans="2:35" ht="15.75" thickBot="1" x14ac:dyDescent="0.3">
      <c r="C1138" s="4" t="s">
        <v>0</v>
      </c>
      <c r="D1138" s="14" t="s">
        <v>2</v>
      </c>
      <c r="E1138" s="14" t="s">
        <v>3</v>
      </c>
      <c r="F1138" s="15" t="s">
        <v>4</v>
      </c>
      <c r="H1138" s="16" t="s">
        <v>2</v>
      </c>
      <c r="I1138" s="14" t="s">
        <v>3</v>
      </c>
      <c r="J1138" s="15" t="s">
        <v>4</v>
      </c>
      <c r="L1138" s="16" t="s">
        <v>2</v>
      </c>
      <c r="M1138" s="14" t="s">
        <v>3</v>
      </c>
      <c r="N1138" s="15" t="s">
        <v>4</v>
      </c>
      <c r="P1138" s="16" t="s">
        <v>2</v>
      </c>
      <c r="Q1138" s="14" t="s">
        <v>3</v>
      </c>
      <c r="R1138" s="15" t="s">
        <v>4</v>
      </c>
      <c r="U1138" s="39" t="s">
        <v>15</v>
      </c>
      <c r="AC1138" s="45">
        <v>0.75</v>
      </c>
      <c r="AD1138" s="46">
        <v>1</v>
      </c>
      <c r="AE1138" s="47" t="s">
        <v>13</v>
      </c>
      <c r="AF1138" s="48" t="s">
        <v>11</v>
      </c>
      <c r="AH1138" s="18" t="s">
        <v>10</v>
      </c>
      <c r="AI1138" s="3" t="s">
        <v>11</v>
      </c>
    </row>
    <row r="1139" spans="2:35" x14ac:dyDescent="0.25">
      <c r="B1139" s="62" t="s">
        <v>123</v>
      </c>
      <c r="C1139" s="1">
        <v>45313</v>
      </c>
      <c r="D1139" s="7">
        <v>0.4375</v>
      </c>
      <c r="E1139" s="8">
        <v>0.77083333333333337</v>
      </c>
      <c r="F1139" s="9">
        <f>E1139-D1139</f>
        <v>0.33333333333333337</v>
      </c>
      <c r="G1139" s="42">
        <f>F1139*24</f>
        <v>8</v>
      </c>
      <c r="H1139" s="7">
        <v>0.52083333333333337</v>
      </c>
      <c r="I1139" s="8">
        <v>0.5625</v>
      </c>
      <c r="J1139" s="9">
        <f>I1139-H1139</f>
        <v>4.166666666666663E-2</v>
      </c>
      <c r="L1139" s="7">
        <v>0.47222222222222221</v>
      </c>
      <c r="M1139" s="8">
        <v>0.4861111111111111</v>
      </c>
      <c r="N1139" s="9">
        <f>M1139-L1139</f>
        <v>1.3888888888888895E-2</v>
      </c>
      <c r="P1139" s="7"/>
      <c r="Q1139" s="8"/>
      <c r="R1139" s="9">
        <f>Q1139-P1139</f>
        <v>0</v>
      </c>
      <c r="U1139" s="20">
        <f>F1139-J1139-N1139-R1139</f>
        <v>0.27777777777777785</v>
      </c>
      <c r="AC1139" s="43">
        <f>IF(G1139&lt;12.01,0,IF(AND(G1139&gt;12,G1139&lt;13.01),G1139-12,IF(G1139&gt;3,1)))</f>
        <v>0</v>
      </c>
      <c r="AD1139" s="44">
        <f>MAX(G1139-13,0)</f>
        <v>0</v>
      </c>
      <c r="AE1139" s="32"/>
      <c r="AF1139" s="21"/>
      <c r="AH1139" s="25"/>
      <c r="AI1139" s="21"/>
    </row>
    <row r="1140" spans="2:35" x14ac:dyDescent="0.25">
      <c r="B1140" s="63"/>
      <c r="C1140" s="1">
        <v>45314</v>
      </c>
      <c r="D1140" s="10">
        <v>0.22916666666666666</v>
      </c>
      <c r="E1140" s="5">
        <v>0.5</v>
      </c>
      <c r="F1140" s="11">
        <f t="shared" ref="F1140:F1145" si="824">E1140-D1140</f>
        <v>0.27083333333333337</v>
      </c>
      <c r="G1140" s="42">
        <f t="shared" ref="G1140:G1145" si="825">F1140*24</f>
        <v>6.5000000000000009</v>
      </c>
      <c r="H1140" s="10"/>
      <c r="I1140" s="5"/>
      <c r="J1140" s="11">
        <f t="shared" ref="J1140:J1145" si="826">I1140-H1140</f>
        <v>0</v>
      </c>
      <c r="L1140" s="10">
        <v>0.3923611111111111</v>
      </c>
      <c r="M1140" s="5">
        <v>0.40625</v>
      </c>
      <c r="N1140" s="11">
        <f>M1140-L1140</f>
        <v>1.3888888888888895E-2</v>
      </c>
      <c r="P1140" s="10"/>
      <c r="Q1140" s="5"/>
      <c r="R1140" s="11">
        <f t="shared" ref="R1140:R1145" si="827">Q1140-P1140</f>
        <v>0</v>
      </c>
      <c r="U1140" s="20">
        <f t="shared" ref="U1140:U1145" si="828">F1140-J1140-N1140-R1140</f>
        <v>0.25694444444444448</v>
      </c>
      <c r="AC1140" s="50">
        <f t="shared" ref="AC1140:AC1145" si="829">IF(G1140&lt;12.01,0,IF(AND(G1140&gt;12,G1140&lt;13.01),G1140-12,IF(G1140&gt;3,1)))</f>
        <v>0</v>
      </c>
      <c r="AD1140" s="49">
        <f t="shared" ref="AD1140:AD1145" si="830">MAX(G1140-13,0)</f>
        <v>0</v>
      </c>
      <c r="AE1140" s="29"/>
      <c r="AF1140" s="22"/>
      <c r="AH1140" s="26"/>
      <c r="AI1140" s="22"/>
    </row>
    <row r="1141" spans="2:35" x14ac:dyDescent="0.25">
      <c r="B1141" s="63"/>
      <c r="C1141" s="1">
        <v>45315</v>
      </c>
      <c r="D1141" s="10">
        <v>0.48958333333333331</v>
      </c>
      <c r="E1141" s="5">
        <v>0.78125</v>
      </c>
      <c r="F1141" s="11">
        <f t="shared" si="824"/>
        <v>0.29166666666666669</v>
      </c>
      <c r="G1141" s="42">
        <f t="shared" si="825"/>
        <v>7</v>
      </c>
      <c r="H1141" s="10"/>
      <c r="I1141" s="5"/>
      <c r="J1141" s="11">
        <f t="shared" si="826"/>
        <v>0</v>
      </c>
      <c r="L1141" s="10">
        <v>0.54166666666666663</v>
      </c>
      <c r="M1141" s="5">
        <v>0.55555555555555558</v>
      </c>
      <c r="N1141" s="24">
        <f t="shared" ref="N1141:N1145" si="831">M1141-L1141</f>
        <v>1.3888888888888951E-2</v>
      </c>
      <c r="P1141" s="10"/>
      <c r="Q1141" s="5"/>
      <c r="R1141" s="11">
        <f t="shared" si="827"/>
        <v>0</v>
      </c>
      <c r="U1141" s="20">
        <f t="shared" si="828"/>
        <v>0.27777777777777773</v>
      </c>
      <c r="AC1141" s="50">
        <f t="shared" si="829"/>
        <v>0</v>
      </c>
      <c r="AD1141" s="49">
        <f t="shared" si="830"/>
        <v>0</v>
      </c>
      <c r="AE1141" s="29"/>
      <c r="AF1141" s="22"/>
      <c r="AH1141" s="26"/>
      <c r="AI1141" s="22"/>
    </row>
    <row r="1142" spans="2:35" x14ac:dyDescent="0.25">
      <c r="B1142" s="63"/>
      <c r="C1142" s="1">
        <v>45316</v>
      </c>
      <c r="D1142" s="10">
        <v>0.3125</v>
      </c>
      <c r="E1142" s="5">
        <v>0.72916666666666663</v>
      </c>
      <c r="F1142" s="11">
        <f t="shared" si="824"/>
        <v>0.41666666666666663</v>
      </c>
      <c r="G1142" s="42">
        <f t="shared" si="825"/>
        <v>10</v>
      </c>
      <c r="H1142" s="10">
        <v>0.49305555555555558</v>
      </c>
      <c r="I1142" s="5">
        <v>0.54166666666666663</v>
      </c>
      <c r="J1142" s="11">
        <f t="shared" si="826"/>
        <v>4.8611111111111049E-2</v>
      </c>
      <c r="L1142" s="10">
        <v>0.68055555555555558</v>
      </c>
      <c r="M1142" s="5">
        <v>0.69444444444444442</v>
      </c>
      <c r="N1142" s="11">
        <f t="shared" si="831"/>
        <v>1.388888888888884E-2</v>
      </c>
      <c r="P1142" s="10"/>
      <c r="Q1142" s="5"/>
      <c r="R1142" s="11">
        <f t="shared" si="827"/>
        <v>0</v>
      </c>
      <c r="U1142" s="20">
        <f t="shared" si="828"/>
        <v>0.35416666666666674</v>
      </c>
      <c r="AC1142" s="50">
        <f t="shared" si="829"/>
        <v>0</v>
      </c>
      <c r="AD1142" s="49">
        <f t="shared" si="830"/>
        <v>0</v>
      </c>
      <c r="AE1142" s="29"/>
      <c r="AF1142" s="22"/>
      <c r="AH1142" s="26"/>
      <c r="AI1142" s="22"/>
    </row>
    <row r="1143" spans="2:35" ht="15.75" thickBot="1" x14ac:dyDescent="0.3">
      <c r="B1143" s="63"/>
      <c r="C1143" s="1">
        <v>45317</v>
      </c>
      <c r="D1143" s="10">
        <v>0.5625</v>
      </c>
      <c r="E1143" s="5">
        <v>0.85416666666666663</v>
      </c>
      <c r="F1143" s="11">
        <f t="shared" si="824"/>
        <v>0.29166666666666663</v>
      </c>
      <c r="G1143" s="42">
        <f t="shared" si="825"/>
        <v>6.9999999999999991</v>
      </c>
      <c r="H1143" s="10"/>
      <c r="I1143" s="5"/>
      <c r="J1143" s="11">
        <f t="shared" si="826"/>
        <v>0</v>
      </c>
      <c r="L1143" s="10">
        <v>0.77083333333333337</v>
      </c>
      <c r="M1143" s="5">
        <v>0.78472222222222221</v>
      </c>
      <c r="N1143" s="11">
        <f t="shared" si="831"/>
        <v>1.388888888888884E-2</v>
      </c>
      <c r="P1143" s="10"/>
      <c r="Q1143" s="5"/>
      <c r="R1143" s="11">
        <f t="shared" si="827"/>
        <v>0</v>
      </c>
      <c r="U1143" s="20">
        <f t="shared" si="828"/>
        <v>0.27777777777777779</v>
      </c>
      <c r="AC1143" s="50">
        <f t="shared" si="829"/>
        <v>0</v>
      </c>
      <c r="AD1143" s="49">
        <f t="shared" si="830"/>
        <v>0</v>
      </c>
      <c r="AE1143" s="29"/>
      <c r="AF1143" s="22"/>
      <c r="AH1143" s="26"/>
      <c r="AI1143" s="22"/>
    </row>
    <row r="1144" spans="2:35" ht="15.75" thickBot="1" x14ac:dyDescent="0.3">
      <c r="B1144" s="63"/>
      <c r="C1144" s="1">
        <v>45318</v>
      </c>
      <c r="D1144" s="10"/>
      <c r="E1144" s="5"/>
      <c r="F1144" s="24">
        <f t="shared" si="824"/>
        <v>0</v>
      </c>
      <c r="G1144" s="42">
        <f t="shared" si="825"/>
        <v>0</v>
      </c>
      <c r="H1144" s="10"/>
      <c r="I1144" s="5"/>
      <c r="J1144" s="11">
        <f t="shared" si="826"/>
        <v>0</v>
      </c>
      <c r="L1144" s="10"/>
      <c r="M1144" s="5"/>
      <c r="N1144" s="11">
        <f t="shared" si="831"/>
        <v>0</v>
      </c>
      <c r="P1144" s="10"/>
      <c r="Q1144" s="5"/>
      <c r="R1144" s="11">
        <f t="shared" si="827"/>
        <v>0</v>
      </c>
      <c r="U1144" s="20">
        <f t="shared" si="828"/>
        <v>0</v>
      </c>
      <c r="X1144" s="65" t="s">
        <v>14</v>
      </c>
      <c r="Y1144" s="66"/>
      <c r="Z1144" s="66"/>
      <c r="AA1144" s="67"/>
      <c r="AC1144" s="50">
        <f t="shared" si="829"/>
        <v>0</v>
      </c>
      <c r="AD1144" s="49">
        <f t="shared" si="830"/>
        <v>0</v>
      </c>
      <c r="AE1144" s="29"/>
      <c r="AF1144" s="22"/>
      <c r="AH1144" s="26"/>
      <c r="AI1144" s="22"/>
    </row>
    <row r="1145" spans="2:35" ht="15.75" thickBot="1" x14ac:dyDescent="0.3">
      <c r="B1145" s="64"/>
      <c r="C1145" s="53">
        <v>45319</v>
      </c>
      <c r="D1145" s="12"/>
      <c r="E1145" s="6"/>
      <c r="F1145" s="13">
        <f t="shared" si="824"/>
        <v>0</v>
      </c>
      <c r="G1145" s="42">
        <f t="shared" si="825"/>
        <v>0</v>
      </c>
      <c r="H1145" s="12"/>
      <c r="I1145" s="6"/>
      <c r="J1145" s="13">
        <f t="shared" si="826"/>
        <v>0</v>
      </c>
      <c r="L1145" s="12"/>
      <c r="M1145" s="6"/>
      <c r="N1145" s="13">
        <f t="shared" si="831"/>
        <v>0</v>
      </c>
      <c r="P1145" s="12"/>
      <c r="Q1145" s="6"/>
      <c r="R1145" s="13">
        <f t="shared" si="827"/>
        <v>0</v>
      </c>
      <c r="U1145" s="20">
        <f t="shared" si="828"/>
        <v>0</v>
      </c>
      <c r="V1145" s="37" t="s">
        <v>16</v>
      </c>
      <c r="X1145" s="19">
        <v>1.25</v>
      </c>
      <c r="Y1145" s="30">
        <v>1.5</v>
      </c>
      <c r="Z1145" s="31" t="s">
        <v>13</v>
      </c>
      <c r="AA1145" s="15" t="s">
        <v>11</v>
      </c>
      <c r="AC1145" s="51">
        <f t="shared" si="829"/>
        <v>0</v>
      </c>
      <c r="AD1145" s="52">
        <f t="shared" si="830"/>
        <v>0</v>
      </c>
      <c r="AE1145" s="33"/>
      <c r="AF1145" s="34"/>
      <c r="AH1145" s="27"/>
      <c r="AI1145" s="23"/>
    </row>
    <row r="1146" spans="2:35" ht="15.75" thickBot="1" x14ac:dyDescent="0.3">
      <c r="T1146" s="17" t="s">
        <v>12</v>
      </c>
      <c r="U1146" s="28">
        <f>U1139+U1140+U1141+U1142+U1143+U1144+U1145</f>
        <v>1.4444444444444446</v>
      </c>
      <c r="V1146" s="38">
        <f>U1146*24</f>
        <v>34.666666666666671</v>
      </c>
      <c r="X1146" s="41">
        <f>IF(V1146&lt;35.01,0,IF(AND(V1146&gt;35,V1146&lt;43.01),V1146-35,IF(V1146&gt;43,8)))</f>
        <v>0</v>
      </c>
      <c r="Y1146" s="40">
        <f>MAX(V1146-43,0)</f>
        <v>0</v>
      </c>
      <c r="Z1146" s="35">
        <v>12.66</v>
      </c>
      <c r="AA1146" s="36"/>
    </row>
    <row r="1147" spans="2:35" ht="15.75" thickBot="1" x14ac:dyDescent="0.3"/>
    <row r="1148" spans="2:35" ht="15.75" thickBot="1" x14ac:dyDescent="0.3">
      <c r="C1148" s="60" t="s">
        <v>1</v>
      </c>
      <c r="D1148" s="61"/>
      <c r="E1148" s="61"/>
      <c r="F1148" s="68"/>
      <c r="H1148" s="60" t="s">
        <v>6</v>
      </c>
      <c r="I1148" s="61"/>
      <c r="J1148" s="68"/>
      <c r="L1148" s="60" t="s">
        <v>7</v>
      </c>
      <c r="M1148" s="61"/>
      <c r="N1148" s="68"/>
      <c r="P1148" s="60" t="s">
        <v>7</v>
      </c>
      <c r="Q1148" s="61"/>
      <c r="R1148" s="68"/>
      <c r="U1148" s="17" t="s">
        <v>8</v>
      </c>
      <c r="AC1148" s="60" t="s">
        <v>17</v>
      </c>
      <c r="AD1148" s="61"/>
      <c r="AE1148" s="61"/>
      <c r="AF1148" s="68"/>
      <c r="AH1148" s="60" t="s">
        <v>9</v>
      </c>
      <c r="AI1148" s="68"/>
    </row>
    <row r="1149" spans="2:35" ht="15.75" thickBot="1" x14ac:dyDescent="0.3">
      <c r="C1149" s="4" t="s">
        <v>0</v>
      </c>
      <c r="D1149" s="14" t="s">
        <v>2</v>
      </c>
      <c r="E1149" s="14" t="s">
        <v>3</v>
      </c>
      <c r="F1149" s="15" t="s">
        <v>4</v>
      </c>
      <c r="H1149" s="16" t="s">
        <v>2</v>
      </c>
      <c r="I1149" s="14" t="s">
        <v>3</v>
      </c>
      <c r="J1149" s="15" t="s">
        <v>4</v>
      </c>
      <c r="L1149" s="16" t="s">
        <v>2</v>
      </c>
      <c r="M1149" s="14" t="s">
        <v>3</v>
      </c>
      <c r="N1149" s="15" t="s">
        <v>4</v>
      </c>
      <c r="P1149" s="16" t="s">
        <v>2</v>
      </c>
      <c r="Q1149" s="14" t="s">
        <v>3</v>
      </c>
      <c r="R1149" s="15" t="s">
        <v>4</v>
      </c>
      <c r="U1149" s="39" t="s">
        <v>15</v>
      </c>
      <c r="AC1149" s="45">
        <v>0.75</v>
      </c>
      <c r="AD1149" s="46">
        <v>1</v>
      </c>
      <c r="AE1149" s="47" t="s">
        <v>13</v>
      </c>
      <c r="AF1149" s="48" t="s">
        <v>11</v>
      </c>
      <c r="AH1149" s="18" t="s">
        <v>10</v>
      </c>
      <c r="AI1149" s="3" t="s">
        <v>11</v>
      </c>
    </row>
    <row r="1150" spans="2:35" x14ac:dyDescent="0.25">
      <c r="B1150" s="62" t="s">
        <v>124</v>
      </c>
      <c r="C1150" s="1">
        <v>45320</v>
      </c>
      <c r="D1150" s="7">
        <v>0.51041666666666663</v>
      </c>
      <c r="E1150" s="8">
        <v>0.77083333333333337</v>
      </c>
      <c r="F1150" s="9">
        <f>E1150-D1150</f>
        <v>0.26041666666666674</v>
      </c>
      <c r="G1150" s="42">
        <f>F1150*24</f>
        <v>6.2500000000000018</v>
      </c>
      <c r="H1150" s="7"/>
      <c r="I1150" s="8"/>
      <c r="J1150" s="9">
        <f>I1150-H1150</f>
        <v>0</v>
      </c>
      <c r="L1150" s="7">
        <v>0.625</v>
      </c>
      <c r="M1150" s="8">
        <v>0.63888888888888884</v>
      </c>
      <c r="N1150" s="9">
        <f>M1150-L1150</f>
        <v>1.388888888888884E-2</v>
      </c>
      <c r="P1150" s="7"/>
      <c r="Q1150" s="8"/>
      <c r="R1150" s="9">
        <f>Q1150-P1150</f>
        <v>0</v>
      </c>
      <c r="U1150" s="20">
        <f>F1150-J1150-N1150-R1150</f>
        <v>0.2465277777777779</v>
      </c>
      <c r="AC1150" s="43">
        <f>IF(G1150&lt;12.01,0,IF(AND(G1150&gt;12,G1150&lt;13.01),G1150-12,IF(G1150&gt;3,1)))</f>
        <v>0</v>
      </c>
      <c r="AD1150" s="44">
        <f>MAX(G1150-13,0)</f>
        <v>0</v>
      </c>
      <c r="AE1150" s="32"/>
      <c r="AF1150" s="21"/>
      <c r="AH1150" s="25"/>
      <c r="AI1150" s="21"/>
    </row>
    <row r="1151" spans="2:35" x14ac:dyDescent="0.25">
      <c r="B1151" s="63"/>
      <c r="C1151" s="1">
        <v>45321</v>
      </c>
      <c r="D1151" s="10">
        <v>0.54166666666666663</v>
      </c>
      <c r="E1151" s="5">
        <v>0.77083333333333337</v>
      </c>
      <c r="F1151" s="11">
        <f t="shared" ref="F1151:F1156" si="832">E1151-D1151</f>
        <v>0.22916666666666674</v>
      </c>
      <c r="G1151" s="42">
        <f t="shared" ref="G1151:G1156" si="833">F1151*24</f>
        <v>5.5000000000000018</v>
      </c>
      <c r="H1151" s="10"/>
      <c r="I1151" s="5"/>
      <c r="J1151" s="11">
        <f t="shared" ref="J1151:J1156" si="834">I1151-H1151</f>
        <v>0</v>
      </c>
      <c r="L1151" s="10"/>
      <c r="M1151" s="5"/>
      <c r="N1151" s="11">
        <f>M1151-L1151</f>
        <v>0</v>
      </c>
      <c r="P1151" s="10"/>
      <c r="Q1151" s="5"/>
      <c r="R1151" s="11">
        <f t="shared" ref="R1151:R1156" si="835">Q1151-P1151</f>
        <v>0</v>
      </c>
      <c r="U1151" s="20">
        <f t="shared" ref="U1151:U1156" si="836">F1151-J1151-N1151-R1151</f>
        <v>0.22916666666666674</v>
      </c>
      <c r="AC1151" s="50">
        <f t="shared" ref="AC1151:AC1156" si="837">IF(G1151&lt;12.01,0,IF(AND(G1151&gt;12,G1151&lt;13.01),G1151-12,IF(G1151&gt;3,1)))</f>
        <v>0</v>
      </c>
      <c r="AD1151" s="49">
        <f t="shared" ref="AD1151:AD1156" si="838">MAX(G1151-13,0)</f>
        <v>0</v>
      </c>
      <c r="AE1151" s="29"/>
      <c r="AF1151" s="22"/>
      <c r="AH1151" s="26"/>
      <c r="AI1151" s="22"/>
    </row>
    <row r="1152" spans="2:35" x14ac:dyDescent="0.25">
      <c r="B1152" s="63"/>
      <c r="C1152" s="1">
        <v>45322</v>
      </c>
      <c r="D1152" s="10">
        <v>0.36458333333333331</v>
      </c>
      <c r="E1152" s="5">
        <v>0.64583333333333337</v>
      </c>
      <c r="F1152" s="11">
        <f t="shared" si="832"/>
        <v>0.28125000000000006</v>
      </c>
      <c r="G1152" s="42">
        <f t="shared" si="833"/>
        <v>6.7500000000000018</v>
      </c>
      <c r="H1152" s="10">
        <v>0.52083333333333337</v>
      </c>
      <c r="I1152" s="5">
        <v>0.5625</v>
      </c>
      <c r="J1152" s="11">
        <f t="shared" si="834"/>
        <v>4.166666666666663E-2</v>
      </c>
      <c r="L1152" s="10"/>
      <c r="M1152" s="5"/>
      <c r="N1152" s="24">
        <f t="shared" ref="N1152:N1156" si="839">M1152-L1152</f>
        <v>0</v>
      </c>
      <c r="P1152" s="10"/>
      <c r="Q1152" s="5"/>
      <c r="R1152" s="11">
        <f t="shared" si="835"/>
        <v>0</v>
      </c>
      <c r="U1152" s="20">
        <f t="shared" si="836"/>
        <v>0.23958333333333343</v>
      </c>
      <c r="AC1152" s="50">
        <f t="shared" si="837"/>
        <v>0</v>
      </c>
      <c r="AD1152" s="49">
        <f t="shared" si="838"/>
        <v>0</v>
      </c>
      <c r="AE1152" s="29"/>
      <c r="AF1152" s="22"/>
      <c r="AH1152" s="26"/>
      <c r="AI1152" s="22"/>
    </row>
    <row r="1153" spans="2:35" x14ac:dyDescent="0.25">
      <c r="B1153" s="63"/>
      <c r="C1153" s="1">
        <v>45323</v>
      </c>
      <c r="D1153" s="10">
        <v>0.54166666666666663</v>
      </c>
      <c r="E1153" s="5">
        <v>0.83333333333333337</v>
      </c>
      <c r="F1153" s="11">
        <f t="shared" si="832"/>
        <v>0.29166666666666674</v>
      </c>
      <c r="G1153" s="42">
        <f t="shared" si="833"/>
        <v>7.0000000000000018</v>
      </c>
      <c r="H1153" s="10"/>
      <c r="I1153" s="5"/>
      <c r="J1153" s="11">
        <f t="shared" si="834"/>
        <v>0</v>
      </c>
      <c r="L1153" s="10"/>
      <c r="M1153" s="5"/>
      <c r="N1153" s="11">
        <f t="shared" si="839"/>
        <v>0</v>
      </c>
      <c r="P1153" s="10"/>
      <c r="Q1153" s="5"/>
      <c r="R1153" s="11">
        <f t="shared" si="835"/>
        <v>0</v>
      </c>
      <c r="U1153" s="20">
        <f t="shared" si="836"/>
        <v>0.29166666666666674</v>
      </c>
      <c r="AC1153" s="50">
        <f t="shared" si="837"/>
        <v>0</v>
      </c>
      <c r="AD1153" s="49">
        <f t="shared" si="838"/>
        <v>0</v>
      </c>
      <c r="AE1153" s="29"/>
      <c r="AF1153" s="22"/>
      <c r="AH1153" s="26"/>
      <c r="AI1153" s="22"/>
    </row>
    <row r="1154" spans="2:35" ht="15.75" thickBot="1" x14ac:dyDescent="0.3">
      <c r="B1154" s="63"/>
      <c r="C1154" s="1">
        <v>45324</v>
      </c>
      <c r="D1154" s="10"/>
      <c r="E1154" s="5"/>
      <c r="F1154" s="11">
        <f t="shared" si="832"/>
        <v>0</v>
      </c>
      <c r="G1154" s="42">
        <f t="shared" si="833"/>
        <v>0</v>
      </c>
      <c r="H1154" s="10"/>
      <c r="I1154" s="5"/>
      <c r="J1154" s="11">
        <f t="shared" si="834"/>
        <v>0</v>
      </c>
      <c r="L1154" s="10"/>
      <c r="M1154" s="5"/>
      <c r="N1154" s="11">
        <f t="shared" si="839"/>
        <v>0</v>
      </c>
      <c r="P1154" s="10"/>
      <c r="Q1154" s="5"/>
      <c r="R1154" s="11">
        <f t="shared" si="835"/>
        <v>0</v>
      </c>
      <c r="U1154" s="20">
        <f t="shared" si="836"/>
        <v>0</v>
      </c>
      <c r="AC1154" s="50">
        <f t="shared" si="837"/>
        <v>0</v>
      </c>
      <c r="AD1154" s="49">
        <f t="shared" si="838"/>
        <v>0</v>
      </c>
      <c r="AE1154" s="29"/>
      <c r="AF1154" s="22"/>
      <c r="AH1154" s="26"/>
      <c r="AI1154" s="22"/>
    </row>
    <row r="1155" spans="2:35" ht="15.75" thickBot="1" x14ac:dyDescent="0.3">
      <c r="B1155" s="63"/>
      <c r="C1155" s="1">
        <v>45325</v>
      </c>
      <c r="D1155" s="10"/>
      <c r="E1155" s="5"/>
      <c r="F1155" s="24">
        <f t="shared" si="832"/>
        <v>0</v>
      </c>
      <c r="G1155" s="42">
        <f t="shared" si="833"/>
        <v>0</v>
      </c>
      <c r="H1155" s="10"/>
      <c r="I1155" s="5"/>
      <c r="J1155" s="11">
        <f t="shared" si="834"/>
        <v>0</v>
      </c>
      <c r="L1155" s="10"/>
      <c r="M1155" s="5"/>
      <c r="N1155" s="11">
        <f t="shared" si="839"/>
        <v>0</v>
      </c>
      <c r="P1155" s="10"/>
      <c r="Q1155" s="5"/>
      <c r="R1155" s="11">
        <f t="shared" si="835"/>
        <v>0</v>
      </c>
      <c r="U1155" s="20">
        <f t="shared" si="836"/>
        <v>0</v>
      </c>
      <c r="X1155" s="65" t="s">
        <v>14</v>
      </c>
      <c r="Y1155" s="66"/>
      <c r="Z1155" s="66"/>
      <c r="AA1155" s="67"/>
      <c r="AC1155" s="50">
        <f t="shared" si="837"/>
        <v>0</v>
      </c>
      <c r="AD1155" s="49">
        <f t="shared" si="838"/>
        <v>0</v>
      </c>
      <c r="AE1155" s="29"/>
      <c r="AF1155" s="22"/>
      <c r="AH1155" s="26"/>
      <c r="AI1155" s="22"/>
    </row>
    <row r="1156" spans="2:35" ht="15.75" thickBot="1" x14ac:dyDescent="0.3">
      <c r="B1156" s="64"/>
      <c r="C1156" s="53">
        <v>45326</v>
      </c>
      <c r="D1156" s="12">
        <v>0.33333333333333331</v>
      </c>
      <c r="E1156" s="6">
        <v>0.83333333333333337</v>
      </c>
      <c r="F1156" s="13">
        <f t="shared" si="832"/>
        <v>0.5</v>
      </c>
      <c r="G1156" s="42">
        <f t="shared" si="833"/>
        <v>12</v>
      </c>
      <c r="H1156" s="12">
        <v>0.58333333333333337</v>
      </c>
      <c r="I1156" s="6">
        <v>0.60416666666666663</v>
      </c>
      <c r="J1156" s="13">
        <f t="shared" si="834"/>
        <v>2.0833333333333259E-2</v>
      </c>
      <c r="L1156" s="12">
        <v>0.64583333333333337</v>
      </c>
      <c r="M1156" s="6">
        <v>0.65972222222222221</v>
      </c>
      <c r="N1156" s="13">
        <f t="shared" si="839"/>
        <v>1.388888888888884E-2</v>
      </c>
      <c r="P1156" s="12"/>
      <c r="Q1156" s="6"/>
      <c r="R1156" s="13">
        <f t="shared" si="835"/>
        <v>0</v>
      </c>
      <c r="U1156" s="20">
        <f t="shared" si="836"/>
        <v>0.4652777777777779</v>
      </c>
      <c r="V1156" s="37" t="s">
        <v>16</v>
      </c>
      <c r="X1156" s="19">
        <v>1.25</v>
      </c>
      <c r="Y1156" s="30">
        <v>1.5</v>
      </c>
      <c r="Z1156" s="31" t="s">
        <v>13</v>
      </c>
      <c r="AA1156" s="15" t="s">
        <v>11</v>
      </c>
      <c r="AC1156" s="51">
        <f t="shared" si="837"/>
        <v>0</v>
      </c>
      <c r="AD1156" s="52">
        <f t="shared" si="838"/>
        <v>0</v>
      </c>
      <c r="AE1156" s="33"/>
      <c r="AF1156" s="34"/>
      <c r="AH1156" s="27" t="s">
        <v>20</v>
      </c>
      <c r="AI1156" s="23">
        <v>9.82</v>
      </c>
    </row>
    <row r="1157" spans="2:35" ht="15.75" thickBot="1" x14ac:dyDescent="0.3">
      <c r="T1157" s="17" t="s">
        <v>12</v>
      </c>
      <c r="U1157" s="28">
        <f>U1150+U1151+U1152+U1153+U1154+U1155+U1156</f>
        <v>1.4722222222222228</v>
      </c>
      <c r="V1157" s="38">
        <f>U1157*24</f>
        <v>35.333333333333343</v>
      </c>
      <c r="X1157" s="41">
        <f>IF(V1157&lt;35.01,0,IF(AND(V1157&gt;35,V1157&lt;43.01),V1157-35,IF(V1157&gt;43,8)))</f>
        <v>0.33333333333334281</v>
      </c>
      <c r="Y1157" s="40">
        <f>MAX(V1157-43,0)</f>
        <v>0</v>
      </c>
      <c r="Z1157" s="35">
        <v>12.66</v>
      </c>
      <c r="AA1157" s="36"/>
    </row>
    <row r="1158" spans="2:35" ht="15.75" thickBot="1" x14ac:dyDescent="0.3"/>
    <row r="1159" spans="2:35" ht="15.75" thickBot="1" x14ac:dyDescent="0.3">
      <c r="C1159" s="60" t="s">
        <v>1</v>
      </c>
      <c r="D1159" s="61"/>
      <c r="E1159" s="61"/>
      <c r="F1159" s="68"/>
      <c r="H1159" s="60" t="s">
        <v>6</v>
      </c>
      <c r="I1159" s="61"/>
      <c r="J1159" s="68"/>
      <c r="L1159" s="60" t="s">
        <v>7</v>
      </c>
      <c r="M1159" s="61"/>
      <c r="N1159" s="68"/>
      <c r="P1159" s="60" t="s">
        <v>7</v>
      </c>
      <c r="Q1159" s="61"/>
      <c r="R1159" s="68"/>
      <c r="U1159" s="17" t="s">
        <v>8</v>
      </c>
      <c r="AC1159" s="60" t="s">
        <v>17</v>
      </c>
      <c r="AD1159" s="61"/>
      <c r="AE1159" s="61"/>
      <c r="AF1159" s="68"/>
      <c r="AH1159" s="60" t="s">
        <v>9</v>
      </c>
      <c r="AI1159" s="68"/>
    </row>
    <row r="1160" spans="2:35" ht="15.75" thickBot="1" x14ac:dyDescent="0.3">
      <c r="C1160" s="4" t="s">
        <v>0</v>
      </c>
      <c r="D1160" s="14" t="s">
        <v>2</v>
      </c>
      <c r="E1160" s="14" t="s">
        <v>3</v>
      </c>
      <c r="F1160" s="15" t="s">
        <v>4</v>
      </c>
      <c r="H1160" s="16" t="s">
        <v>2</v>
      </c>
      <c r="I1160" s="14" t="s">
        <v>3</v>
      </c>
      <c r="J1160" s="15" t="s">
        <v>4</v>
      </c>
      <c r="L1160" s="16" t="s">
        <v>2</v>
      </c>
      <c r="M1160" s="14" t="s">
        <v>3</v>
      </c>
      <c r="N1160" s="15" t="s">
        <v>4</v>
      </c>
      <c r="P1160" s="16" t="s">
        <v>2</v>
      </c>
      <c r="Q1160" s="14" t="s">
        <v>3</v>
      </c>
      <c r="R1160" s="15" t="s">
        <v>4</v>
      </c>
      <c r="U1160" s="39" t="s">
        <v>15</v>
      </c>
      <c r="AC1160" s="45">
        <v>0.75</v>
      </c>
      <c r="AD1160" s="46">
        <v>1</v>
      </c>
      <c r="AE1160" s="47" t="s">
        <v>13</v>
      </c>
      <c r="AF1160" s="48" t="s">
        <v>11</v>
      </c>
      <c r="AH1160" s="18" t="s">
        <v>10</v>
      </c>
      <c r="AI1160" s="3" t="s">
        <v>11</v>
      </c>
    </row>
    <row r="1161" spans="2:35" x14ac:dyDescent="0.25">
      <c r="B1161" s="62" t="s">
        <v>125</v>
      </c>
      <c r="C1161" s="1">
        <v>45327</v>
      </c>
      <c r="D1161" s="7">
        <v>0.44791666666666669</v>
      </c>
      <c r="E1161" s="8">
        <v>0.78125</v>
      </c>
      <c r="F1161" s="9">
        <f>E1161-D1161</f>
        <v>0.33333333333333331</v>
      </c>
      <c r="G1161" s="42">
        <f>F1161*24</f>
        <v>8</v>
      </c>
      <c r="H1161" s="7">
        <v>0.58333333333333337</v>
      </c>
      <c r="I1161" s="8">
        <v>0.60416666666666663</v>
      </c>
      <c r="J1161" s="9">
        <f>I1161-H1161</f>
        <v>2.0833333333333259E-2</v>
      </c>
      <c r="L1161" s="7">
        <v>0.72222222222222221</v>
      </c>
      <c r="M1161" s="8">
        <v>0.73611111111111116</v>
      </c>
      <c r="N1161" s="9">
        <f>M1161-L1161</f>
        <v>1.3888888888888951E-2</v>
      </c>
      <c r="P1161" s="7"/>
      <c r="Q1161" s="8"/>
      <c r="R1161" s="9">
        <f>Q1161-P1161</f>
        <v>0</v>
      </c>
      <c r="U1161" s="20">
        <f>F1161-J1161-N1161-R1161</f>
        <v>0.2986111111111111</v>
      </c>
      <c r="AC1161" s="43">
        <f>IF(G1161&lt;12.01,0,IF(AND(G1161&gt;12,G1161&lt;13.01),G1161-12,IF(G1161&gt;3,1)))</f>
        <v>0</v>
      </c>
      <c r="AD1161" s="44">
        <f>MAX(G1161-13,0)</f>
        <v>0</v>
      </c>
      <c r="AE1161" s="32"/>
      <c r="AF1161" s="21"/>
      <c r="AH1161" s="25" t="s">
        <v>20</v>
      </c>
      <c r="AI1161" s="21">
        <v>9.82</v>
      </c>
    </row>
    <row r="1162" spans="2:35" x14ac:dyDescent="0.25">
      <c r="B1162" s="63"/>
      <c r="C1162" s="1">
        <v>45328</v>
      </c>
      <c r="D1162" s="10">
        <v>0.38541666666666669</v>
      </c>
      <c r="E1162" s="5">
        <v>0.73958333333333337</v>
      </c>
      <c r="F1162" s="11">
        <f t="shared" ref="F1162:F1167" si="840">E1162-D1162</f>
        <v>0.35416666666666669</v>
      </c>
      <c r="G1162" s="42">
        <f t="shared" ref="G1162:G1167" si="841">F1162*24</f>
        <v>8.5</v>
      </c>
      <c r="H1162" s="10">
        <v>0.5</v>
      </c>
      <c r="I1162" s="5">
        <v>0.54166666666666663</v>
      </c>
      <c r="J1162" s="11">
        <f t="shared" ref="J1162:J1167" si="842">I1162-H1162</f>
        <v>4.166666666666663E-2</v>
      </c>
      <c r="L1162" s="10">
        <v>0.4375</v>
      </c>
      <c r="M1162" s="5">
        <v>0.4513888888888889</v>
      </c>
      <c r="N1162" s="11">
        <f>M1162-L1162</f>
        <v>1.3888888888888895E-2</v>
      </c>
      <c r="P1162" s="10"/>
      <c r="Q1162" s="5"/>
      <c r="R1162" s="11">
        <f t="shared" ref="R1162:R1167" si="843">Q1162-P1162</f>
        <v>0</v>
      </c>
      <c r="U1162" s="20">
        <f t="shared" ref="U1162:U1167" si="844">F1162-J1162-N1162-R1162</f>
        <v>0.29861111111111116</v>
      </c>
      <c r="AC1162" s="50">
        <f t="shared" ref="AC1162:AC1167" si="845">IF(G1162&lt;12.01,0,IF(AND(G1162&gt;12,G1162&lt;13.01),G1162-12,IF(G1162&gt;3,1)))</f>
        <v>0</v>
      </c>
      <c r="AD1162" s="49">
        <f t="shared" ref="AD1162:AD1167" si="846">MAX(G1162-13,0)</f>
        <v>0</v>
      </c>
      <c r="AE1162" s="29"/>
      <c r="AF1162" s="22"/>
      <c r="AH1162" s="26"/>
      <c r="AI1162" s="22"/>
    </row>
    <row r="1163" spans="2:35" x14ac:dyDescent="0.25">
      <c r="B1163" s="63"/>
      <c r="C1163" s="1">
        <v>45329</v>
      </c>
      <c r="D1163" s="10">
        <v>0.34375</v>
      </c>
      <c r="E1163" s="5">
        <v>0.80208333333333337</v>
      </c>
      <c r="F1163" s="11">
        <f t="shared" si="840"/>
        <v>0.45833333333333337</v>
      </c>
      <c r="G1163" s="42">
        <f t="shared" si="841"/>
        <v>11</v>
      </c>
      <c r="H1163" s="10">
        <v>0.53472222222222221</v>
      </c>
      <c r="I1163" s="5">
        <v>0.5625</v>
      </c>
      <c r="J1163" s="11">
        <f t="shared" si="842"/>
        <v>2.777777777777779E-2</v>
      </c>
      <c r="L1163" s="10">
        <v>0.375</v>
      </c>
      <c r="M1163" s="5">
        <v>0.3888888888888889</v>
      </c>
      <c r="N1163" s="24">
        <f t="shared" ref="N1163:N1167" si="847">M1163-L1163</f>
        <v>1.3888888888888895E-2</v>
      </c>
      <c r="P1163" s="10">
        <v>0.6875</v>
      </c>
      <c r="Q1163" s="5">
        <v>0.77083333333333337</v>
      </c>
      <c r="R1163" s="11">
        <f t="shared" si="843"/>
        <v>8.333333333333337E-2</v>
      </c>
      <c r="U1163" s="20">
        <f t="shared" si="844"/>
        <v>0.33333333333333331</v>
      </c>
      <c r="AC1163" s="50">
        <f t="shared" si="845"/>
        <v>0</v>
      </c>
      <c r="AD1163" s="49">
        <f t="shared" si="846"/>
        <v>0</v>
      </c>
      <c r="AE1163" s="29"/>
      <c r="AF1163" s="22"/>
      <c r="AH1163" s="26" t="s">
        <v>20</v>
      </c>
      <c r="AI1163" s="22">
        <v>9.82</v>
      </c>
    </row>
    <row r="1164" spans="2:35" x14ac:dyDescent="0.25">
      <c r="B1164" s="63"/>
      <c r="C1164" s="1">
        <v>45330</v>
      </c>
      <c r="D1164" s="10">
        <v>0.36458333333333331</v>
      </c>
      <c r="E1164" s="5">
        <v>0.80208333333333337</v>
      </c>
      <c r="F1164" s="11">
        <f t="shared" si="840"/>
        <v>0.43750000000000006</v>
      </c>
      <c r="G1164" s="42">
        <f t="shared" si="841"/>
        <v>10.500000000000002</v>
      </c>
      <c r="H1164" s="10">
        <v>0.49305555555555558</v>
      </c>
      <c r="I1164" s="5">
        <v>0.54166666666666663</v>
      </c>
      <c r="J1164" s="11">
        <f t="shared" si="842"/>
        <v>4.8611111111111049E-2</v>
      </c>
      <c r="L1164" s="10">
        <v>0.67361111111111116</v>
      </c>
      <c r="M1164" s="5">
        <v>0.6875</v>
      </c>
      <c r="N1164" s="11">
        <f t="shared" si="847"/>
        <v>1.388888888888884E-2</v>
      </c>
      <c r="P1164" s="10"/>
      <c r="Q1164" s="5"/>
      <c r="R1164" s="11">
        <f t="shared" si="843"/>
        <v>0</v>
      </c>
      <c r="U1164" s="20">
        <f t="shared" si="844"/>
        <v>0.37500000000000017</v>
      </c>
      <c r="AC1164" s="50">
        <f t="shared" si="845"/>
        <v>0</v>
      </c>
      <c r="AD1164" s="49">
        <f t="shared" si="846"/>
        <v>0</v>
      </c>
      <c r="AE1164" s="29"/>
      <c r="AF1164" s="22"/>
      <c r="AH1164" s="26"/>
      <c r="AI1164" s="22"/>
    </row>
    <row r="1165" spans="2:35" ht="15.75" thickBot="1" x14ac:dyDescent="0.3">
      <c r="B1165" s="63"/>
      <c r="C1165" s="1">
        <v>45331</v>
      </c>
      <c r="D1165" s="10">
        <v>0.33333333333333331</v>
      </c>
      <c r="E1165" s="5">
        <v>0.80208333333333337</v>
      </c>
      <c r="F1165" s="11">
        <f t="shared" si="840"/>
        <v>0.46875000000000006</v>
      </c>
      <c r="G1165" s="42">
        <f t="shared" si="841"/>
        <v>11.250000000000002</v>
      </c>
      <c r="H1165" s="10">
        <v>0.54861111111111116</v>
      </c>
      <c r="I1165" s="5">
        <v>0.59722222222222221</v>
      </c>
      <c r="J1165" s="11">
        <f t="shared" si="842"/>
        <v>4.8611111111111049E-2</v>
      </c>
      <c r="L1165" s="10">
        <v>0.44444444444444442</v>
      </c>
      <c r="M1165" s="5">
        <v>0.45833333333333331</v>
      </c>
      <c r="N1165" s="11">
        <f t="shared" si="847"/>
        <v>1.3888888888888895E-2</v>
      </c>
      <c r="P1165" s="10"/>
      <c r="Q1165" s="5"/>
      <c r="R1165" s="11">
        <f t="shared" si="843"/>
        <v>0</v>
      </c>
      <c r="U1165" s="20">
        <f t="shared" si="844"/>
        <v>0.40625000000000011</v>
      </c>
      <c r="AC1165" s="50">
        <f t="shared" si="845"/>
        <v>0</v>
      </c>
      <c r="AD1165" s="49">
        <f t="shared" si="846"/>
        <v>0</v>
      </c>
      <c r="AE1165" s="29"/>
      <c r="AF1165" s="22"/>
      <c r="AH1165" s="26"/>
      <c r="AI1165" s="22"/>
    </row>
    <row r="1166" spans="2:35" ht="15.75" thickBot="1" x14ac:dyDescent="0.3">
      <c r="B1166" s="63"/>
      <c r="C1166" s="1">
        <v>45332</v>
      </c>
      <c r="D1166" s="10"/>
      <c r="E1166" s="5"/>
      <c r="F1166" s="24">
        <f t="shared" si="840"/>
        <v>0</v>
      </c>
      <c r="G1166" s="42">
        <f t="shared" si="841"/>
        <v>0</v>
      </c>
      <c r="H1166" s="10"/>
      <c r="I1166" s="5"/>
      <c r="J1166" s="11">
        <f t="shared" si="842"/>
        <v>0</v>
      </c>
      <c r="L1166" s="10"/>
      <c r="M1166" s="5"/>
      <c r="N1166" s="11">
        <f t="shared" si="847"/>
        <v>0</v>
      </c>
      <c r="P1166" s="10"/>
      <c r="Q1166" s="5"/>
      <c r="R1166" s="11">
        <f t="shared" si="843"/>
        <v>0</v>
      </c>
      <c r="U1166" s="20">
        <f t="shared" si="844"/>
        <v>0</v>
      </c>
      <c r="X1166" s="65" t="s">
        <v>14</v>
      </c>
      <c r="Y1166" s="66"/>
      <c r="Z1166" s="66"/>
      <c r="AA1166" s="67"/>
      <c r="AC1166" s="50">
        <f t="shared" si="845"/>
        <v>0</v>
      </c>
      <c r="AD1166" s="49">
        <f t="shared" si="846"/>
        <v>0</v>
      </c>
      <c r="AE1166" s="29"/>
      <c r="AF1166" s="22"/>
      <c r="AH1166" s="26"/>
      <c r="AI1166" s="22"/>
    </row>
    <row r="1167" spans="2:35" ht="15.75" thickBot="1" x14ac:dyDescent="0.3">
      <c r="B1167" s="64"/>
      <c r="C1167" s="53">
        <v>45333</v>
      </c>
      <c r="D1167" s="12"/>
      <c r="E1167" s="6"/>
      <c r="F1167" s="13">
        <f t="shared" si="840"/>
        <v>0</v>
      </c>
      <c r="G1167" s="42">
        <f t="shared" si="841"/>
        <v>0</v>
      </c>
      <c r="H1167" s="12"/>
      <c r="I1167" s="6"/>
      <c r="J1167" s="13">
        <f t="shared" si="842"/>
        <v>0</v>
      </c>
      <c r="L1167" s="12"/>
      <c r="M1167" s="6"/>
      <c r="N1167" s="13">
        <f t="shared" si="847"/>
        <v>0</v>
      </c>
      <c r="P1167" s="12"/>
      <c r="Q1167" s="6"/>
      <c r="R1167" s="13">
        <f t="shared" si="843"/>
        <v>0</v>
      </c>
      <c r="U1167" s="20">
        <f t="shared" si="844"/>
        <v>0</v>
      </c>
      <c r="V1167" s="37" t="s">
        <v>16</v>
      </c>
      <c r="X1167" s="19">
        <v>1.25</v>
      </c>
      <c r="Y1167" s="30">
        <v>1.5</v>
      </c>
      <c r="Z1167" s="31" t="s">
        <v>13</v>
      </c>
      <c r="AA1167" s="15" t="s">
        <v>11</v>
      </c>
      <c r="AC1167" s="51">
        <f t="shared" si="845"/>
        <v>0</v>
      </c>
      <c r="AD1167" s="52">
        <f t="shared" si="846"/>
        <v>0</v>
      </c>
      <c r="AE1167" s="33"/>
      <c r="AF1167" s="34"/>
      <c r="AH1167" s="27"/>
      <c r="AI1167" s="23"/>
    </row>
    <row r="1168" spans="2:35" ht="15.75" thickBot="1" x14ac:dyDescent="0.3">
      <c r="T1168" s="17" t="s">
        <v>12</v>
      </c>
      <c r="U1168" s="28">
        <f>U1161+U1162+U1163+U1164+U1165+U1166+U1167</f>
        <v>1.7118055555555558</v>
      </c>
      <c r="V1168" s="38">
        <f>U1168*24</f>
        <v>41.083333333333343</v>
      </c>
      <c r="X1168" s="41">
        <f>IF(V1168&lt;35.01,0,IF(AND(V1168&gt;35,V1168&lt;43.01),V1168-35,IF(V1168&gt;43,8)))</f>
        <v>6.0833333333333428</v>
      </c>
      <c r="Y1168" s="40">
        <f>MAX(V1168-43,0)</f>
        <v>0</v>
      </c>
      <c r="Z1168" s="35">
        <v>12.66</v>
      </c>
      <c r="AA1168" s="36"/>
    </row>
    <row r="1169" spans="2:35" ht="15.75" thickBot="1" x14ac:dyDescent="0.3"/>
    <row r="1170" spans="2:35" ht="15.75" thickBot="1" x14ac:dyDescent="0.3">
      <c r="C1170" s="60" t="s">
        <v>1</v>
      </c>
      <c r="D1170" s="61"/>
      <c r="E1170" s="61"/>
      <c r="F1170" s="68"/>
      <c r="H1170" s="60" t="s">
        <v>6</v>
      </c>
      <c r="I1170" s="61"/>
      <c r="J1170" s="68"/>
      <c r="L1170" s="60" t="s">
        <v>7</v>
      </c>
      <c r="M1170" s="61"/>
      <c r="N1170" s="68"/>
      <c r="P1170" s="60" t="s">
        <v>7</v>
      </c>
      <c r="Q1170" s="61"/>
      <c r="R1170" s="68"/>
      <c r="U1170" s="17" t="s">
        <v>8</v>
      </c>
      <c r="AC1170" s="60" t="s">
        <v>17</v>
      </c>
      <c r="AD1170" s="61"/>
      <c r="AE1170" s="61"/>
      <c r="AF1170" s="68"/>
      <c r="AH1170" s="60" t="s">
        <v>9</v>
      </c>
      <c r="AI1170" s="68"/>
    </row>
    <row r="1171" spans="2:35" ht="15.75" thickBot="1" x14ac:dyDescent="0.3">
      <c r="C1171" s="4" t="s">
        <v>0</v>
      </c>
      <c r="D1171" s="14" t="s">
        <v>2</v>
      </c>
      <c r="E1171" s="14" t="s">
        <v>3</v>
      </c>
      <c r="F1171" s="15" t="s">
        <v>4</v>
      </c>
      <c r="H1171" s="16" t="s">
        <v>2</v>
      </c>
      <c r="I1171" s="14" t="s">
        <v>3</v>
      </c>
      <c r="J1171" s="15" t="s">
        <v>4</v>
      </c>
      <c r="L1171" s="16" t="s">
        <v>2</v>
      </c>
      <c r="M1171" s="14" t="s">
        <v>3</v>
      </c>
      <c r="N1171" s="15" t="s">
        <v>4</v>
      </c>
      <c r="P1171" s="16" t="s">
        <v>2</v>
      </c>
      <c r="Q1171" s="14" t="s">
        <v>3</v>
      </c>
      <c r="R1171" s="15" t="s">
        <v>4</v>
      </c>
      <c r="U1171" s="39" t="s">
        <v>15</v>
      </c>
      <c r="AC1171" s="45">
        <v>0.75</v>
      </c>
      <c r="AD1171" s="46">
        <v>1</v>
      </c>
      <c r="AE1171" s="47" t="s">
        <v>13</v>
      </c>
      <c r="AF1171" s="48" t="s">
        <v>11</v>
      </c>
      <c r="AH1171" s="18" t="s">
        <v>10</v>
      </c>
      <c r="AI1171" s="3" t="s">
        <v>11</v>
      </c>
    </row>
    <row r="1172" spans="2:35" x14ac:dyDescent="0.25">
      <c r="B1172" s="62" t="s">
        <v>126</v>
      </c>
      <c r="C1172" s="1">
        <v>45334</v>
      </c>
      <c r="D1172" s="7">
        <v>0.51041666666666663</v>
      </c>
      <c r="E1172" s="8">
        <v>0.77083333333333337</v>
      </c>
      <c r="F1172" s="9">
        <f>E1172-D1172</f>
        <v>0.26041666666666674</v>
      </c>
      <c r="G1172" s="42">
        <f>F1172*24</f>
        <v>6.2500000000000018</v>
      </c>
      <c r="H1172" s="7"/>
      <c r="I1172" s="8"/>
      <c r="J1172" s="9">
        <f>I1172-H1172</f>
        <v>0</v>
      </c>
      <c r="L1172" s="7">
        <v>0.5625</v>
      </c>
      <c r="M1172" s="8">
        <v>0.57638888888888884</v>
      </c>
      <c r="N1172" s="9">
        <f>M1172-L1172</f>
        <v>1.388888888888884E-2</v>
      </c>
      <c r="P1172" s="7"/>
      <c r="Q1172" s="8"/>
      <c r="R1172" s="9">
        <f>Q1172-P1172</f>
        <v>0</v>
      </c>
      <c r="U1172" s="20">
        <f>F1172-J1172-N1172-R1172</f>
        <v>0.2465277777777779</v>
      </c>
      <c r="AC1172" s="43">
        <f>IF(G1172&lt;12.01,0,IF(AND(G1172&gt;12,G1172&lt;13.01),G1172-12,IF(G1172&gt;3,1)))</f>
        <v>0</v>
      </c>
      <c r="AD1172" s="44">
        <f>MAX(G1172-13,0)</f>
        <v>0</v>
      </c>
      <c r="AE1172" s="32"/>
      <c r="AF1172" s="21"/>
      <c r="AH1172" s="25"/>
      <c r="AI1172" s="21"/>
    </row>
    <row r="1173" spans="2:35" x14ac:dyDescent="0.25">
      <c r="B1173" s="63"/>
      <c r="C1173" s="1">
        <v>45335</v>
      </c>
      <c r="D1173" s="10">
        <v>0.48958333333333331</v>
      </c>
      <c r="E1173" s="5">
        <v>0.8125</v>
      </c>
      <c r="F1173" s="11">
        <f t="shared" ref="F1173:F1178" si="848">E1173-D1173</f>
        <v>0.32291666666666669</v>
      </c>
      <c r="G1173" s="42">
        <f t="shared" ref="G1173:G1178" si="849">F1173*24</f>
        <v>7.75</v>
      </c>
      <c r="H1173" s="10"/>
      <c r="I1173" s="5"/>
      <c r="J1173" s="11">
        <f t="shared" ref="J1173:J1178" si="850">I1173-H1173</f>
        <v>0</v>
      </c>
      <c r="L1173" s="10">
        <v>0.60416666666666663</v>
      </c>
      <c r="M1173" s="5">
        <v>0.61805555555555558</v>
      </c>
      <c r="N1173" s="11">
        <f>M1173-L1173</f>
        <v>1.3888888888888951E-2</v>
      </c>
      <c r="P1173" s="10"/>
      <c r="Q1173" s="5"/>
      <c r="R1173" s="11">
        <f t="shared" ref="R1173:R1178" si="851">Q1173-P1173</f>
        <v>0</v>
      </c>
      <c r="U1173" s="20">
        <f t="shared" ref="U1173:U1178" si="852">F1173-J1173-N1173-R1173</f>
        <v>0.30902777777777773</v>
      </c>
      <c r="AC1173" s="50">
        <f t="shared" ref="AC1173:AC1178" si="853">IF(G1173&lt;12.01,0,IF(AND(G1173&gt;12,G1173&lt;13.01),G1173-12,IF(G1173&gt;3,1)))</f>
        <v>0</v>
      </c>
      <c r="AD1173" s="49">
        <f t="shared" ref="AD1173:AD1178" si="854">MAX(G1173-13,0)</f>
        <v>0</v>
      </c>
      <c r="AE1173" s="29"/>
      <c r="AF1173" s="22"/>
      <c r="AH1173" s="26"/>
      <c r="AI1173" s="22"/>
    </row>
    <row r="1174" spans="2:35" x14ac:dyDescent="0.25">
      <c r="B1174" s="63"/>
      <c r="C1174" s="1">
        <v>45336</v>
      </c>
      <c r="D1174" s="10">
        <v>0.39583333333333331</v>
      </c>
      <c r="E1174" s="5">
        <v>0.63541666666666663</v>
      </c>
      <c r="F1174" s="11">
        <f t="shared" si="848"/>
        <v>0.23958333333333331</v>
      </c>
      <c r="G1174" s="42">
        <f t="shared" si="849"/>
        <v>5.75</v>
      </c>
      <c r="H1174" s="10">
        <v>0.57291666666666663</v>
      </c>
      <c r="I1174" s="5">
        <v>0.59375</v>
      </c>
      <c r="J1174" s="11">
        <f t="shared" si="850"/>
        <v>2.083333333333337E-2</v>
      </c>
      <c r="L1174" s="10"/>
      <c r="M1174" s="5"/>
      <c r="N1174" s="24">
        <f t="shared" ref="N1174:N1178" si="855">M1174-L1174</f>
        <v>0</v>
      </c>
      <c r="P1174" s="10"/>
      <c r="Q1174" s="5"/>
      <c r="R1174" s="11">
        <f t="shared" si="851"/>
        <v>0</v>
      </c>
      <c r="U1174" s="20">
        <f t="shared" si="852"/>
        <v>0.21874999999999994</v>
      </c>
      <c r="AC1174" s="50">
        <f t="shared" si="853"/>
        <v>0</v>
      </c>
      <c r="AD1174" s="49">
        <f t="shared" si="854"/>
        <v>0</v>
      </c>
      <c r="AE1174" s="29"/>
      <c r="AF1174" s="22"/>
      <c r="AH1174" s="26" t="s">
        <v>20</v>
      </c>
      <c r="AI1174" s="22">
        <v>9.82</v>
      </c>
    </row>
    <row r="1175" spans="2:35" x14ac:dyDescent="0.25">
      <c r="B1175" s="63"/>
      <c r="C1175" s="1">
        <v>45337</v>
      </c>
      <c r="D1175" s="10">
        <v>0.34375</v>
      </c>
      <c r="E1175" s="5">
        <v>0.71875</v>
      </c>
      <c r="F1175" s="11">
        <f t="shared" si="848"/>
        <v>0.375</v>
      </c>
      <c r="G1175" s="42">
        <f t="shared" si="849"/>
        <v>9</v>
      </c>
      <c r="H1175" s="10">
        <v>0.52430555555555558</v>
      </c>
      <c r="I1175" s="5">
        <v>0.57291666666666663</v>
      </c>
      <c r="J1175" s="11">
        <f t="shared" si="850"/>
        <v>4.8611111111111049E-2</v>
      </c>
      <c r="L1175" s="10">
        <v>0.625</v>
      </c>
      <c r="M1175" s="5">
        <v>0.63888888888888884</v>
      </c>
      <c r="N1175" s="11">
        <f t="shared" si="855"/>
        <v>1.388888888888884E-2</v>
      </c>
      <c r="P1175" s="10"/>
      <c r="Q1175" s="5"/>
      <c r="R1175" s="11">
        <f t="shared" si="851"/>
        <v>0</v>
      </c>
      <c r="U1175" s="20">
        <f t="shared" si="852"/>
        <v>0.31250000000000011</v>
      </c>
      <c r="AC1175" s="50">
        <f t="shared" si="853"/>
        <v>0</v>
      </c>
      <c r="AD1175" s="49">
        <f t="shared" si="854"/>
        <v>0</v>
      </c>
      <c r="AE1175" s="29"/>
      <c r="AF1175" s="22"/>
      <c r="AH1175" s="26"/>
      <c r="AI1175" s="22"/>
    </row>
    <row r="1176" spans="2:35" ht="15.75" thickBot="1" x14ac:dyDescent="0.3">
      <c r="B1176" s="63"/>
      <c r="C1176" s="1">
        <v>45338</v>
      </c>
      <c r="D1176" s="10">
        <v>0.3125</v>
      </c>
      <c r="E1176" s="5">
        <v>0.57291666666666663</v>
      </c>
      <c r="F1176" s="11">
        <f t="shared" si="848"/>
        <v>0.26041666666666663</v>
      </c>
      <c r="G1176" s="42">
        <f t="shared" si="849"/>
        <v>6.2499999999999991</v>
      </c>
      <c r="H1176" s="10">
        <v>0.45833333333333331</v>
      </c>
      <c r="I1176" s="5">
        <v>0.50694444444444442</v>
      </c>
      <c r="J1176" s="11">
        <f t="shared" si="850"/>
        <v>4.8611111111111105E-2</v>
      </c>
      <c r="L1176" s="10">
        <v>0.375</v>
      </c>
      <c r="M1176" s="5">
        <v>0.3888888888888889</v>
      </c>
      <c r="N1176" s="11">
        <f t="shared" si="855"/>
        <v>1.3888888888888895E-2</v>
      </c>
      <c r="P1176" s="10"/>
      <c r="Q1176" s="5"/>
      <c r="R1176" s="11">
        <f t="shared" si="851"/>
        <v>0</v>
      </c>
      <c r="U1176" s="20">
        <f t="shared" si="852"/>
        <v>0.19791666666666663</v>
      </c>
      <c r="AC1176" s="50">
        <f t="shared" si="853"/>
        <v>0</v>
      </c>
      <c r="AD1176" s="49">
        <f t="shared" si="854"/>
        <v>0</v>
      </c>
      <c r="AE1176" s="29"/>
      <c r="AF1176" s="22"/>
      <c r="AH1176" s="26"/>
      <c r="AI1176" s="22"/>
    </row>
    <row r="1177" spans="2:35" ht="15.75" thickBot="1" x14ac:dyDescent="0.3">
      <c r="B1177" s="63"/>
      <c r="C1177" s="1">
        <v>45339</v>
      </c>
      <c r="D1177" s="10"/>
      <c r="E1177" s="5"/>
      <c r="F1177" s="24">
        <f t="shared" si="848"/>
        <v>0</v>
      </c>
      <c r="G1177" s="42">
        <f t="shared" si="849"/>
        <v>0</v>
      </c>
      <c r="H1177" s="10"/>
      <c r="I1177" s="5"/>
      <c r="J1177" s="11">
        <f t="shared" si="850"/>
        <v>0</v>
      </c>
      <c r="L1177" s="10"/>
      <c r="M1177" s="5"/>
      <c r="N1177" s="11">
        <f t="shared" si="855"/>
        <v>0</v>
      </c>
      <c r="P1177" s="10"/>
      <c r="Q1177" s="5"/>
      <c r="R1177" s="11">
        <f t="shared" si="851"/>
        <v>0</v>
      </c>
      <c r="U1177" s="20">
        <f t="shared" si="852"/>
        <v>0</v>
      </c>
      <c r="X1177" s="65" t="s">
        <v>14</v>
      </c>
      <c r="Y1177" s="66"/>
      <c r="Z1177" s="66"/>
      <c r="AA1177" s="67"/>
      <c r="AC1177" s="50">
        <f t="shared" si="853"/>
        <v>0</v>
      </c>
      <c r="AD1177" s="49">
        <f t="shared" si="854"/>
        <v>0</v>
      </c>
      <c r="AE1177" s="29"/>
      <c r="AF1177" s="22"/>
      <c r="AH1177" s="26"/>
      <c r="AI1177" s="22"/>
    </row>
    <row r="1178" spans="2:35" ht="15.75" thickBot="1" x14ac:dyDescent="0.3">
      <c r="B1178" s="64"/>
      <c r="C1178" s="53">
        <v>45340</v>
      </c>
      <c r="D1178" s="12"/>
      <c r="E1178" s="6"/>
      <c r="F1178" s="13">
        <f t="shared" si="848"/>
        <v>0</v>
      </c>
      <c r="G1178" s="42">
        <f t="shared" si="849"/>
        <v>0</v>
      </c>
      <c r="H1178" s="12"/>
      <c r="I1178" s="6"/>
      <c r="J1178" s="13">
        <f t="shared" si="850"/>
        <v>0</v>
      </c>
      <c r="L1178" s="12"/>
      <c r="M1178" s="6"/>
      <c r="N1178" s="13">
        <f t="shared" si="855"/>
        <v>0</v>
      </c>
      <c r="P1178" s="12"/>
      <c r="Q1178" s="6"/>
      <c r="R1178" s="13">
        <f t="shared" si="851"/>
        <v>0</v>
      </c>
      <c r="U1178" s="20">
        <f t="shared" si="852"/>
        <v>0</v>
      </c>
      <c r="V1178" s="37" t="s">
        <v>16</v>
      </c>
      <c r="X1178" s="19">
        <v>1.25</v>
      </c>
      <c r="Y1178" s="30">
        <v>1.5</v>
      </c>
      <c r="Z1178" s="31" t="s">
        <v>13</v>
      </c>
      <c r="AA1178" s="15" t="s">
        <v>11</v>
      </c>
      <c r="AC1178" s="51">
        <f t="shared" si="853"/>
        <v>0</v>
      </c>
      <c r="AD1178" s="52">
        <f t="shared" si="854"/>
        <v>0</v>
      </c>
      <c r="AE1178" s="33"/>
      <c r="AF1178" s="34"/>
      <c r="AH1178" s="27"/>
      <c r="AI1178" s="23"/>
    </row>
    <row r="1179" spans="2:35" ht="15.75" thickBot="1" x14ac:dyDescent="0.3">
      <c r="T1179" s="17" t="s">
        <v>12</v>
      </c>
      <c r="U1179" s="28">
        <f>U1172+U1173+U1174+U1175+U1176+U1177+U1178</f>
        <v>1.2847222222222223</v>
      </c>
      <c r="V1179" s="38">
        <f>U1179*24</f>
        <v>30.833333333333336</v>
      </c>
      <c r="X1179" s="41">
        <f>IF(V1179&lt;35.01,0,IF(AND(V1179&gt;35,V1179&lt;43.01),V1179-35,IF(V1179&gt;43,8)))</f>
        <v>0</v>
      </c>
      <c r="Y1179" s="40">
        <f>MAX(V1179-43,0)</f>
        <v>0</v>
      </c>
      <c r="Z1179" s="35">
        <v>12.66</v>
      </c>
      <c r="AA1179" s="36"/>
    </row>
    <row r="1180" spans="2:35" ht="15.75" thickBot="1" x14ac:dyDescent="0.3"/>
    <row r="1181" spans="2:35" ht="15.75" thickBot="1" x14ac:dyDescent="0.3">
      <c r="C1181" s="60" t="s">
        <v>1</v>
      </c>
      <c r="D1181" s="61"/>
      <c r="E1181" s="61"/>
      <c r="F1181" s="68"/>
      <c r="H1181" s="60" t="s">
        <v>6</v>
      </c>
      <c r="I1181" s="61"/>
      <c r="J1181" s="68"/>
      <c r="L1181" s="60" t="s">
        <v>7</v>
      </c>
      <c r="M1181" s="61"/>
      <c r="N1181" s="68"/>
      <c r="P1181" s="60" t="s">
        <v>7</v>
      </c>
      <c r="Q1181" s="61"/>
      <c r="R1181" s="68"/>
      <c r="U1181" s="17" t="s">
        <v>8</v>
      </c>
      <c r="AC1181" s="60" t="s">
        <v>17</v>
      </c>
      <c r="AD1181" s="61"/>
      <c r="AE1181" s="61"/>
      <c r="AF1181" s="68"/>
      <c r="AH1181" s="60" t="s">
        <v>9</v>
      </c>
      <c r="AI1181" s="68"/>
    </row>
    <row r="1182" spans="2:35" ht="15.75" thickBot="1" x14ac:dyDescent="0.3">
      <c r="C1182" s="4" t="s">
        <v>0</v>
      </c>
      <c r="D1182" s="14" t="s">
        <v>2</v>
      </c>
      <c r="E1182" s="14" t="s">
        <v>3</v>
      </c>
      <c r="F1182" s="15" t="s">
        <v>4</v>
      </c>
      <c r="H1182" s="16" t="s">
        <v>2</v>
      </c>
      <c r="I1182" s="14" t="s">
        <v>3</v>
      </c>
      <c r="J1182" s="15" t="s">
        <v>4</v>
      </c>
      <c r="L1182" s="16" t="s">
        <v>2</v>
      </c>
      <c r="M1182" s="14" t="s">
        <v>3</v>
      </c>
      <c r="N1182" s="15" t="s">
        <v>4</v>
      </c>
      <c r="P1182" s="16" t="s">
        <v>2</v>
      </c>
      <c r="Q1182" s="14" t="s">
        <v>3</v>
      </c>
      <c r="R1182" s="15" t="s">
        <v>4</v>
      </c>
      <c r="U1182" s="39" t="s">
        <v>15</v>
      </c>
      <c r="AC1182" s="45">
        <v>0.75</v>
      </c>
      <c r="AD1182" s="46">
        <v>1</v>
      </c>
      <c r="AE1182" s="47" t="s">
        <v>13</v>
      </c>
      <c r="AF1182" s="48" t="s">
        <v>11</v>
      </c>
      <c r="AH1182" s="18" t="s">
        <v>10</v>
      </c>
      <c r="AI1182" s="3" t="s">
        <v>11</v>
      </c>
    </row>
    <row r="1183" spans="2:35" x14ac:dyDescent="0.25">
      <c r="B1183" s="62" t="s">
        <v>127</v>
      </c>
      <c r="C1183" s="1">
        <v>45341</v>
      </c>
      <c r="D1183" s="7">
        <v>0.3125</v>
      </c>
      <c r="E1183" s="8">
        <v>0.63541666666666663</v>
      </c>
      <c r="F1183" s="9">
        <f>E1183-D1183</f>
        <v>0.32291666666666663</v>
      </c>
      <c r="G1183" s="42">
        <f>F1183*24</f>
        <v>7.7499999999999991</v>
      </c>
      <c r="H1183" s="7">
        <v>0.55208333333333337</v>
      </c>
      <c r="I1183" s="8">
        <v>0.59375</v>
      </c>
      <c r="J1183" s="9">
        <f>I1183-H1183</f>
        <v>4.166666666666663E-2</v>
      </c>
      <c r="L1183" s="7">
        <v>0.45833333333333331</v>
      </c>
      <c r="M1183" s="8">
        <v>0.47222222222222221</v>
      </c>
      <c r="N1183" s="9">
        <f>M1183-L1183</f>
        <v>1.3888888888888895E-2</v>
      </c>
      <c r="P1183" s="7"/>
      <c r="Q1183" s="8"/>
      <c r="R1183" s="9">
        <f>Q1183-P1183</f>
        <v>0</v>
      </c>
      <c r="U1183" s="20">
        <f>F1183-J1183-N1183-R1183</f>
        <v>0.2673611111111111</v>
      </c>
      <c r="AC1183" s="43">
        <f>IF(G1183&lt;12.01,0,IF(AND(G1183&gt;12,G1183&lt;13.01),G1183-12,IF(G1183&gt;3,1)))</f>
        <v>0</v>
      </c>
      <c r="AD1183" s="44">
        <f>MAX(G1183-13,0)</f>
        <v>0</v>
      </c>
      <c r="AE1183" s="32"/>
      <c r="AF1183" s="21"/>
      <c r="AH1183" s="25"/>
      <c r="AI1183" s="21"/>
    </row>
    <row r="1184" spans="2:35" x14ac:dyDescent="0.25">
      <c r="B1184" s="63"/>
      <c r="C1184" s="1">
        <v>45342</v>
      </c>
      <c r="D1184" s="10">
        <v>0.29166666666666669</v>
      </c>
      <c r="E1184" s="5">
        <v>0.5625</v>
      </c>
      <c r="F1184" s="11">
        <f t="shared" ref="F1184:F1189" si="856">E1184-D1184</f>
        <v>0.27083333333333331</v>
      </c>
      <c r="G1184" s="42">
        <f t="shared" ref="G1184:G1189" si="857">F1184*24</f>
        <v>6.5</v>
      </c>
      <c r="H1184" s="10"/>
      <c r="I1184" s="5"/>
      <c r="J1184" s="11">
        <f t="shared" ref="J1184:J1189" si="858">I1184-H1184</f>
        <v>0</v>
      </c>
      <c r="L1184" s="10">
        <v>0.33333333333333331</v>
      </c>
      <c r="M1184" s="5">
        <v>0.34722222222222221</v>
      </c>
      <c r="N1184" s="11">
        <f>M1184-L1184</f>
        <v>1.3888888888888895E-2</v>
      </c>
      <c r="P1184" s="10"/>
      <c r="Q1184" s="5"/>
      <c r="R1184" s="11">
        <f t="shared" ref="R1184:R1189" si="859">Q1184-P1184</f>
        <v>0</v>
      </c>
      <c r="U1184" s="20">
        <f t="shared" ref="U1184:U1189" si="860">F1184-J1184-N1184-R1184</f>
        <v>0.25694444444444442</v>
      </c>
      <c r="AC1184" s="50">
        <f t="shared" ref="AC1184:AC1189" si="861">IF(G1184&lt;12.01,0,IF(AND(G1184&gt;12,G1184&lt;13.01),G1184-12,IF(G1184&gt;3,1)))</f>
        <v>0</v>
      </c>
      <c r="AD1184" s="49">
        <f t="shared" ref="AD1184:AD1189" si="862">MAX(G1184-13,0)</f>
        <v>0</v>
      </c>
      <c r="AE1184" s="29"/>
      <c r="AF1184" s="22"/>
      <c r="AH1184" s="26"/>
      <c r="AI1184" s="22"/>
    </row>
    <row r="1185" spans="2:35" x14ac:dyDescent="0.25">
      <c r="B1185" s="63"/>
      <c r="C1185" s="1">
        <v>45343</v>
      </c>
      <c r="D1185" s="10">
        <v>0.52083333333333337</v>
      </c>
      <c r="E1185" s="5">
        <v>0.875</v>
      </c>
      <c r="F1185" s="11">
        <f t="shared" si="856"/>
        <v>0.35416666666666663</v>
      </c>
      <c r="G1185" s="42">
        <f t="shared" si="857"/>
        <v>8.5</v>
      </c>
      <c r="H1185" s="10"/>
      <c r="I1185" s="5"/>
      <c r="J1185" s="11">
        <f t="shared" si="858"/>
        <v>0</v>
      </c>
      <c r="L1185" s="10">
        <v>0.625</v>
      </c>
      <c r="M1185" s="5">
        <v>0.63888888888888884</v>
      </c>
      <c r="N1185" s="24">
        <f t="shared" ref="N1185:N1189" si="863">M1185-L1185</f>
        <v>1.388888888888884E-2</v>
      </c>
      <c r="P1185" s="10"/>
      <c r="Q1185" s="5"/>
      <c r="R1185" s="11">
        <f t="shared" si="859"/>
        <v>0</v>
      </c>
      <c r="U1185" s="20">
        <f t="shared" si="860"/>
        <v>0.34027777777777779</v>
      </c>
      <c r="AC1185" s="50">
        <f t="shared" si="861"/>
        <v>0</v>
      </c>
      <c r="AD1185" s="49">
        <f t="shared" si="862"/>
        <v>0</v>
      </c>
      <c r="AE1185" s="29"/>
      <c r="AF1185" s="22"/>
      <c r="AH1185" s="26"/>
      <c r="AI1185" s="22"/>
    </row>
    <row r="1186" spans="2:35" x14ac:dyDescent="0.25">
      <c r="B1186" s="63"/>
      <c r="C1186" s="1">
        <v>45344</v>
      </c>
      <c r="D1186" s="10"/>
      <c r="E1186" s="5"/>
      <c r="F1186" s="11">
        <f t="shared" si="856"/>
        <v>0</v>
      </c>
      <c r="G1186" s="42">
        <f t="shared" si="857"/>
        <v>0</v>
      </c>
      <c r="H1186" s="10"/>
      <c r="I1186" s="5"/>
      <c r="J1186" s="11">
        <f t="shared" si="858"/>
        <v>0</v>
      </c>
      <c r="L1186" s="10"/>
      <c r="M1186" s="5"/>
      <c r="N1186" s="11">
        <f t="shared" si="863"/>
        <v>0</v>
      </c>
      <c r="P1186" s="10"/>
      <c r="Q1186" s="5"/>
      <c r="R1186" s="11">
        <f t="shared" si="859"/>
        <v>0</v>
      </c>
      <c r="U1186" s="20">
        <f t="shared" si="860"/>
        <v>0</v>
      </c>
      <c r="AC1186" s="50">
        <f t="shared" si="861"/>
        <v>0</v>
      </c>
      <c r="AD1186" s="49">
        <f t="shared" si="862"/>
        <v>0</v>
      </c>
      <c r="AE1186" s="29"/>
      <c r="AF1186" s="22"/>
      <c r="AH1186" s="26"/>
      <c r="AI1186" s="22"/>
    </row>
    <row r="1187" spans="2:35" ht="15.75" thickBot="1" x14ac:dyDescent="0.3">
      <c r="B1187" s="63"/>
      <c r="C1187" s="1">
        <v>45345</v>
      </c>
      <c r="D1187" s="10">
        <v>0.51041666666666663</v>
      </c>
      <c r="E1187" s="5">
        <v>0.78125</v>
      </c>
      <c r="F1187" s="11">
        <f t="shared" si="856"/>
        <v>0.27083333333333337</v>
      </c>
      <c r="G1187" s="42">
        <f t="shared" si="857"/>
        <v>6.5000000000000009</v>
      </c>
      <c r="H1187" s="10"/>
      <c r="I1187" s="5"/>
      <c r="J1187" s="11">
        <f t="shared" si="858"/>
        <v>0</v>
      </c>
      <c r="L1187" s="10">
        <v>0.57291666666666663</v>
      </c>
      <c r="M1187" s="5">
        <v>0.58680555555555558</v>
      </c>
      <c r="N1187" s="11">
        <f t="shared" si="863"/>
        <v>1.3888888888888951E-2</v>
      </c>
      <c r="P1187" s="10"/>
      <c r="Q1187" s="5"/>
      <c r="R1187" s="11">
        <f t="shared" si="859"/>
        <v>0</v>
      </c>
      <c r="U1187" s="20">
        <f t="shared" si="860"/>
        <v>0.25694444444444442</v>
      </c>
      <c r="AC1187" s="50">
        <f t="shared" si="861"/>
        <v>0</v>
      </c>
      <c r="AD1187" s="49">
        <f t="shared" si="862"/>
        <v>0</v>
      </c>
      <c r="AE1187" s="29"/>
      <c r="AF1187" s="22"/>
      <c r="AH1187" s="26"/>
      <c r="AI1187" s="22"/>
    </row>
    <row r="1188" spans="2:35" ht="15.75" thickBot="1" x14ac:dyDescent="0.3">
      <c r="B1188" s="63"/>
      <c r="C1188" s="1">
        <v>45346</v>
      </c>
      <c r="D1188" s="10">
        <v>0.54166666666666663</v>
      </c>
      <c r="E1188" s="5">
        <v>0.83333333333333337</v>
      </c>
      <c r="F1188" s="24">
        <f t="shared" si="856"/>
        <v>0.29166666666666674</v>
      </c>
      <c r="G1188" s="42">
        <f t="shared" si="857"/>
        <v>7.0000000000000018</v>
      </c>
      <c r="H1188" s="10"/>
      <c r="I1188" s="5"/>
      <c r="J1188" s="11">
        <f t="shared" si="858"/>
        <v>0</v>
      </c>
      <c r="L1188" s="10"/>
      <c r="M1188" s="5"/>
      <c r="N1188" s="11">
        <f t="shared" si="863"/>
        <v>0</v>
      </c>
      <c r="P1188" s="10"/>
      <c r="Q1188" s="5"/>
      <c r="R1188" s="11">
        <f t="shared" si="859"/>
        <v>0</v>
      </c>
      <c r="U1188" s="20">
        <f t="shared" si="860"/>
        <v>0.29166666666666674</v>
      </c>
      <c r="X1188" s="65" t="s">
        <v>14</v>
      </c>
      <c r="Y1188" s="66"/>
      <c r="Z1188" s="66"/>
      <c r="AA1188" s="67"/>
      <c r="AC1188" s="50">
        <f t="shared" si="861"/>
        <v>0</v>
      </c>
      <c r="AD1188" s="49">
        <f t="shared" si="862"/>
        <v>0</v>
      </c>
      <c r="AE1188" s="29"/>
      <c r="AF1188" s="22"/>
      <c r="AH1188" s="26"/>
      <c r="AI1188" s="22"/>
    </row>
    <row r="1189" spans="2:35" ht="15.75" thickBot="1" x14ac:dyDescent="0.3">
      <c r="B1189" s="64"/>
      <c r="C1189" s="53">
        <v>45347</v>
      </c>
      <c r="D1189" s="12"/>
      <c r="E1189" s="6"/>
      <c r="F1189" s="13">
        <f t="shared" si="856"/>
        <v>0</v>
      </c>
      <c r="G1189" s="42">
        <f t="shared" si="857"/>
        <v>0</v>
      </c>
      <c r="H1189" s="12"/>
      <c r="I1189" s="6"/>
      <c r="J1189" s="13">
        <f t="shared" si="858"/>
        <v>0</v>
      </c>
      <c r="L1189" s="12"/>
      <c r="M1189" s="6"/>
      <c r="N1189" s="13">
        <f t="shared" si="863"/>
        <v>0</v>
      </c>
      <c r="P1189" s="12"/>
      <c r="Q1189" s="6"/>
      <c r="R1189" s="13">
        <f t="shared" si="859"/>
        <v>0</v>
      </c>
      <c r="U1189" s="20">
        <f t="shared" si="860"/>
        <v>0</v>
      </c>
      <c r="V1189" s="37" t="s">
        <v>16</v>
      </c>
      <c r="X1189" s="19">
        <v>1.25</v>
      </c>
      <c r="Y1189" s="30">
        <v>1.5</v>
      </c>
      <c r="Z1189" s="31" t="s">
        <v>13</v>
      </c>
      <c r="AA1189" s="15" t="s">
        <v>11</v>
      </c>
      <c r="AC1189" s="51">
        <f t="shared" si="861"/>
        <v>0</v>
      </c>
      <c r="AD1189" s="52">
        <f t="shared" si="862"/>
        <v>0</v>
      </c>
      <c r="AE1189" s="33"/>
      <c r="AF1189" s="34"/>
      <c r="AH1189" s="27"/>
      <c r="AI1189" s="23"/>
    </row>
    <row r="1190" spans="2:35" ht="15.75" thickBot="1" x14ac:dyDescent="0.3">
      <c r="T1190" s="17" t="s">
        <v>12</v>
      </c>
      <c r="U1190" s="28">
        <f>U1183+U1184+U1185+U1186+U1187+U1188+U1189</f>
        <v>1.4131944444444444</v>
      </c>
      <c r="V1190" s="38">
        <f>U1190*24</f>
        <v>33.916666666666664</v>
      </c>
      <c r="X1190" s="41">
        <f>IF(V1190&lt;35.01,0,IF(AND(V1190&gt;35,V1190&lt;43.01),V1190-35,IF(V1190&gt;43,8)))</f>
        <v>0</v>
      </c>
      <c r="Y1190" s="40">
        <f>MAX(V1190-43,0)</f>
        <v>0</v>
      </c>
      <c r="Z1190" s="35">
        <v>12.66</v>
      </c>
      <c r="AA1190" s="36"/>
    </row>
    <row r="1191" spans="2:35" ht="15.75" thickBot="1" x14ac:dyDescent="0.3"/>
    <row r="1192" spans="2:35" ht="15.75" thickBot="1" x14ac:dyDescent="0.3">
      <c r="C1192" s="60" t="s">
        <v>1</v>
      </c>
      <c r="D1192" s="61"/>
      <c r="E1192" s="61"/>
      <c r="F1192" s="68"/>
      <c r="H1192" s="60" t="s">
        <v>6</v>
      </c>
      <c r="I1192" s="61"/>
      <c r="J1192" s="68"/>
      <c r="L1192" s="60" t="s">
        <v>7</v>
      </c>
      <c r="M1192" s="61"/>
      <c r="N1192" s="68"/>
      <c r="P1192" s="60" t="s">
        <v>7</v>
      </c>
      <c r="Q1192" s="61"/>
      <c r="R1192" s="68"/>
      <c r="U1192" s="17" t="s">
        <v>8</v>
      </c>
      <c r="AC1192" s="60" t="s">
        <v>17</v>
      </c>
      <c r="AD1192" s="61"/>
      <c r="AE1192" s="61"/>
      <c r="AF1192" s="68"/>
      <c r="AH1192" s="60" t="s">
        <v>9</v>
      </c>
      <c r="AI1192" s="68"/>
    </row>
    <row r="1193" spans="2:35" ht="15.75" thickBot="1" x14ac:dyDescent="0.3">
      <c r="C1193" s="4" t="s">
        <v>0</v>
      </c>
      <c r="D1193" s="14" t="s">
        <v>2</v>
      </c>
      <c r="E1193" s="14" t="s">
        <v>3</v>
      </c>
      <c r="F1193" s="15" t="s">
        <v>4</v>
      </c>
      <c r="H1193" s="16" t="s">
        <v>2</v>
      </c>
      <c r="I1193" s="14" t="s">
        <v>3</v>
      </c>
      <c r="J1193" s="15" t="s">
        <v>4</v>
      </c>
      <c r="L1193" s="16" t="s">
        <v>2</v>
      </c>
      <c r="M1193" s="14" t="s">
        <v>3</v>
      </c>
      <c r="N1193" s="15" t="s">
        <v>4</v>
      </c>
      <c r="P1193" s="16" t="s">
        <v>2</v>
      </c>
      <c r="Q1193" s="14" t="s">
        <v>3</v>
      </c>
      <c r="R1193" s="15" t="s">
        <v>4</v>
      </c>
      <c r="U1193" s="39" t="s">
        <v>15</v>
      </c>
      <c r="AC1193" s="45">
        <v>0.75</v>
      </c>
      <c r="AD1193" s="46">
        <v>1</v>
      </c>
      <c r="AE1193" s="47" t="s">
        <v>13</v>
      </c>
      <c r="AF1193" s="48" t="s">
        <v>11</v>
      </c>
      <c r="AH1193" s="18" t="s">
        <v>10</v>
      </c>
      <c r="AI1193" s="3" t="s">
        <v>11</v>
      </c>
    </row>
    <row r="1194" spans="2:35" x14ac:dyDescent="0.25">
      <c r="B1194" s="62" t="s">
        <v>128</v>
      </c>
      <c r="C1194" s="1">
        <v>45348</v>
      </c>
      <c r="D1194" s="7">
        <v>0.5625</v>
      </c>
      <c r="E1194" s="8">
        <v>0.76041666666666663</v>
      </c>
      <c r="F1194" s="9">
        <f>E1194-D1194</f>
        <v>0.19791666666666663</v>
      </c>
      <c r="G1194" s="42">
        <f>F1194*24</f>
        <v>4.7499999999999991</v>
      </c>
      <c r="H1194" s="7">
        <v>0.55208333333333337</v>
      </c>
      <c r="I1194" s="8">
        <v>0.60069444444444442</v>
      </c>
      <c r="J1194" s="9">
        <f>I1194-H1194</f>
        <v>4.8611111111111049E-2</v>
      </c>
      <c r="L1194" s="7">
        <v>0.6875</v>
      </c>
      <c r="M1194" s="8">
        <v>0.70138888888888884</v>
      </c>
      <c r="N1194" s="9">
        <f>M1194-L1194</f>
        <v>1.388888888888884E-2</v>
      </c>
      <c r="P1194" s="7"/>
      <c r="Q1194" s="8"/>
      <c r="R1194" s="9">
        <f>Q1194-P1194</f>
        <v>0</v>
      </c>
      <c r="U1194" s="20">
        <f>F1194-J1194-N1194-R1194</f>
        <v>0.13541666666666674</v>
      </c>
      <c r="AC1194" s="43">
        <f>IF(G1194&lt;12.01,0,IF(AND(G1194&gt;12,G1194&lt;13.01),G1194-12,IF(G1194&gt;3,1)))</f>
        <v>0</v>
      </c>
      <c r="AD1194" s="44">
        <f>MAX(G1194-13,0)</f>
        <v>0</v>
      </c>
      <c r="AE1194" s="32"/>
      <c r="AF1194" s="21"/>
      <c r="AH1194" s="25"/>
      <c r="AI1194" s="21"/>
    </row>
    <row r="1195" spans="2:35" x14ac:dyDescent="0.25">
      <c r="B1195" s="63"/>
      <c r="C1195" s="1">
        <v>45349</v>
      </c>
      <c r="D1195" s="10">
        <v>0.54166666666666663</v>
      </c>
      <c r="E1195" s="5">
        <v>0.80208333333333337</v>
      </c>
      <c r="F1195" s="11">
        <f t="shared" ref="F1195:F1200" si="864">E1195-D1195</f>
        <v>0.26041666666666674</v>
      </c>
      <c r="G1195" s="42">
        <f t="shared" ref="G1195:G1200" si="865">F1195*24</f>
        <v>6.2500000000000018</v>
      </c>
      <c r="H1195" s="10"/>
      <c r="I1195" s="5"/>
      <c r="J1195" s="11">
        <f t="shared" ref="J1195:J1200" si="866">I1195-H1195</f>
        <v>0</v>
      </c>
      <c r="L1195" s="10">
        <v>0.625</v>
      </c>
      <c r="M1195" s="5">
        <v>0.63888888888888884</v>
      </c>
      <c r="N1195" s="11">
        <f>M1195-L1195</f>
        <v>1.388888888888884E-2</v>
      </c>
      <c r="P1195" s="10"/>
      <c r="Q1195" s="5"/>
      <c r="R1195" s="11">
        <f t="shared" ref="R1195:R1200" si="867">Q1195-P1195</f>
        <v>0</v>
      </c>
      <c r="U1195" s="20">
        <f t="shared" ref="U1195:U1200" si="868">F1195-J1195-N1195-R1195</f>
        <v>0.2465277777777779</v>
      </c>
      <c r="AC1195" s="50">
        <f t="shared" ref="AC1195:AC1200" si="869">IF(G1195&lt;12.01,0,IF(AND(G1195&gt;12,G1195&lt;13.01),G1195-12,IF(G1195&gt;3,1)))</f>
        <v>0</v>
      </c>
      <c r="AD1195" s="49">
        <f t="shared" ref="AD1195:AD1200" si="870">MAX(G1195-13,0)</f>
        <v>0</v>
      </c>
      <c r="AE1195" s="29"/>
      <c r="AF1195" s="22"/>
      <c r="AH1195" s="26"/>
      <c r="AI1195" s="22"/>
    </row>
    <row r="1196" spans="2:35" x14ac:dyDescent="0.25">
      <c r="B1196" s="63"/>
      <c r="C1196" s="1">
        <v>45350</v>
      </c>
      <c r="D1196" s="10">
        <v>0.3125</v>
      </c>
      <c r="E1196" s="5">
        <v>0.64583333333333337</v>
      </c>
      <c r="F1196" s="11">
        <f t="shared" si="864"/>
        <v>0.33333333333333337</v>
      </c>
      <c r="G1196" s="42">
        <f t="shared" si="865"/>
        <v>8</v>
      </c>
      <c r="H1196" s="10">
        <v>0.54166666666666663</v>
      </c>
      <c r="I1196" s="5">
        <v>0.58333333333333337</v>
      </c>
      <c r="J1196" s="11">
        <f t="shared" si="866"/>
        <v>4.1666666666666741E-2</v>
      </c>
      <c r="L1196" s="10">
        <v>0.41666666666666669</v>
      </c>
      <c r="M1196" s="5">
        <v>0.43055555555555558</v>
      </c>
      <c r="N1196" s="24">
        <f t="shared" ref="N1196:N1200" si="871">M1196-L1196</f>
        <v>1.3888888888888895E-2</v>
      </c>
      <c r="P1196" s="10"/>
      <c r="Q1196" s="5"/>
      <c r="R1196" s="11">
        <f t="shared" si="867"/>
        <v>0</v>
      </c>
      <c r="U1196" s="20">
        <f t="shared" si="868"/>
        <v>0.27777777777777773</v>
      </c>
      <c r="AC1196" s="50">
        <f t="shared" si="869"/>
        <v>0</v>
      </c>
      <c r="AD1196" s="49">
        <f t="shared" si="870"/>
        <v>0</v>
      </c>
      <c r="AE1196" s="29"/>
      <c r="AF1196" s="22"/>
      <c r="AH1196" s="26"/>
      <c r="AI1196" s="22"/>
    </row>
    <row r="1197" spans="2:35" x14ac:dyDescent="0.25">
      <c r="B1197" s="63"/>
      <c r="C1197" s="1">
        <v>45351</v>
      </c>
      <c r="D1197" s="10">
        <v>0.42708333333333331</v>
      </c>
      <c r="E1197" s="5">
        <v>0.79166666666666663</v>
      </c>
      <c r="F1197" s="11">
        <f t="shared" si="864"/>
        <v>0.36458333333333331</v>
      </c>
      <c r="G1197" s="42">
        <f t="shared" si="865"/>
        <v>8.75</v>
      </c>
      <c r="H1197" s="10">
        <v>0.55208333333333337</v>
      </c>
      <c r="I1197" s="5">
        <v>0.57291666666666663</v>
      </c>
      <c r="J1197" s="11">
        <f t="shared" si="866"/>
        <v>2.0833333333333259E-2</v>
      </c>
      <c r="L1197" s="10">
        <v>0.48958333333333331</v>
      </c>
      <c r="M1197" s="5">
        <v>0.50347222222222221</v>
      </c>
      <c r="N1197" s="11">
        <f t="shared" si="871"/>
        <v>1.3888888888888895E-2</v>
      </c>
      <c r="P1197" s="10"/>
      <c r="Q1197" s="5"/>
      <c r="R1197" s="11">
        <f t="shared" si="867"/>
        <v>0</v>
      </c>
      <c r="U1197" s="20">
        <f t="shared" si="868"/>
        <v>0.32986111111111116</v>
      </c>
      <c r="AC1197" s="50">
        <f t="shared" si="869"/>
        <v>0</v>
      </c>
      <c r="AD1197" s="49">
        <f t="shared" si="870"/>
        <v>0</v>
      </c>
      <c r="AE1197" s="29"/>
      <c r="AF1197" s="22"/>
      <c r="AH1197" s="26" t="s">
        <v>20</v>
      </c>
      <c r="AI1197" s="22">
        <v>9.82</v>
      </c>
    </row>
    <row r="1198" spans="2:35" ht="15.75" thickBot="1" x14ac:dyDescent="0.3">
      <c r="B1198" s="63"/>
      <c r="C1198" s="1">
        <v>45352</v>
      </c>
      <c r="D1198" s="10">
        <v>0.36458333333333331</v>
      </c>
      <c r="E1198" s="5">
        <v>0.77083333333333337</v>
      </c>
      <c r="F1198" s="11">
        <f t="shared" si="864"/>
        <v>0.40625000000000006</v>
      </c>
      <c r="G1198" s="42">
        <f t="shared" si="865"/>
        <v>9.7500000000000018</v>
      </c>
      <c r="H1198" s="10">
        <v>0.55208333333333337</v>
      </c>
      <c r="I1198" s="5">
        <v>0.59375</v>
      </c>
      <c r="J1198" s="11">
        <f t="shared" si="866"/>
        <v>4.166666666666663E-2</v>
      </c>
      <c r="L1198" s="10">
        <v>0.64583333333333337</v>
      </c>
      <c r="M1198" s="5">
        <v>0.65972222222222221</v>
      </c>
      <c r="N1198" s="11">
        <f t="shared" si="871"/>
        <v>1.388888888888884E-2</v>
      </c>
      <c r="P1198" s="10"/>
      <c r="Q1198" s="5"/>
      <c r="R1198" s="11">
        <f t="shared" si="867"/>
        <v>0</v>
      </c>
      <c r="U1198" s="20">
        <f t="shared" si="868"/>
        <v>0.35069444444444459</v>
      </c>
      <c r="AC1198" s="50">
        <f t="shared" si="869"/>
        <v>0</v>
      </c>
      <c r="AD1198" s="49">
        <f t="shared" si="870"/>
        <v>0</v>
      </c>
      <c r="AE1198" s="29"/>
      <c r="AF1198" s="22"/>
      <c r="AH1198" s="26"/>
      <c r="AI1198" s="22"/>
    </row>
    <row r="1199" spans="2:35" ht="15.75" thickBot="1" x14ac:dyDescent="0.3">
      <c r="B1199" s="63"/>
      <c r="C1199" s="1">
        <v>45353</v>
      </c>
      <c r="D1199" s="10"/>
      <c r="E1199" s="5"/>
      <c r="F1199" s="24">
        <f t="shared" si="864"/>
        <v>0</v>
      </c>
      <c r="G1199" s="42">
        <f t="shared" si="865"/>
        <v>0</v>
      </c>
      <c r="H1199" s="10"/>
      <c r="I1199" s="5"/>
      <c r="J1199" s="11">
        <f t="shared" si="866"/>
        <v>0</v>
      </c>
      <c r="L1199" s="10"/>
      <c r="M1199" s="5"/>
      <c r="N1199" s="11">
        <f t="shared" si="871"/>
        <v>0</v>
      </c>
      <c r="P1199" s="10"/>
      <c r="Q1199" s="5"/>
      <c r="R1199" s="11">
        <f t="shared" si="867"/>
        <v>0</v>
      </c>
      <c r="U1199" s="20">
        <f t="shared" si="868"/>
        <v>0</v>
      </c>
      <c r="X1199" s="65" t="s">
        <v>14</v>
      </c>
      <c r="Y1199" s="66"/>
      <c r="Z1199" s="66"/>
      <c r="AA1199" s="67"/>
      <c r="AC1199" s="50">
        <f t="shared" si="869"/>
        <v>0</v>
      </c>
      <c r="AD1199" s="49">
        <f t="shared" si="870"/>
        <v>0</v>
      </c>
      <c r="AE1199" s="29"/>
      <c r="AF1199" s="22"/>
      <c r="AH1199" s="26"/>
      <c r="AI1199" s="22"/>
    </row>
    <row r="1200" spans="2:35" ht="15.75" thickBot="1" x14ac:dyDescent="0.3">
      <c r="B1200" s="64"/>
      <c r="C1200" s="53">
        <v>45354</v>
      </c>
      <c r="D1200" s="12"/>
      <c r="E1200" s="6"/>
      <c r="F1200" s="13">
        <f t="shared" si="864"/>
        <v>0</v>
      </c>
      <c r="G1200" s="42">
        <f t="shared" si="865"/>
        <v>0</v>
      </c>
      <c r="H1200" s="12"/>
      <c r="I1200" s="6"/>
      <c r="J1200" s="13">
        <f t="shared" si="866"/>
        <v>0</v>
      </c>
      <c r="L1200" s="12"/>
      <c r="M1200" s="6"/>
      <c r="N1200" s="13">
        <f t="shared" si="871"/>
        <v>0</v>
      </c>
      <c r="P1200" s="12"/>
      <c r="Q1200" s="6"/>
      <c r="R1200" s="13">
        <f t="shared" si="867"/>
        <v>0</v>
      </c>
      <c r="U1200" s="20">
        <f t="shared" si="868"/>
        <v>0</v>
      </c>
      <c r="V1200" s="37" t="s">
        <v>16</v>
      </c>
      <c r="X1200" s="19">
        <v>1.25</v>
      </c>
      <c r="Y1200" s="30">
        <v>1.5</v>
      </c>
      <c r="Z1200" s="31" t="s">
        <v>13</v>
      </c>
      <c r="AA1200" s="15" t="s">
        <v>11</v>
      </c>
      <c r="AC1200" s="51">
        <f t="shared" si="869"/>
        <v>0</v>
      </c>
      <c r="AD1200" s="52">
        <f t="shared" si="870"/>
        <v>0</v>
      </c>
      <c r="AE1200" s="33"/>
      <c r="AF1200" s="34"/>
      <c r="AH1200" s="27"/>
      <c r="AI1200" s="23"/>
    </row>
    <row r="1201" spans="2:35" ht="15.75" thickBot="1" x14ac:dyDescent="0.3">
      <c r="T1201" s="17" t="s">
        <v>12</v>
      </c>
      <c r="U1201" s="28">
        <f>U1194+U1195+U1196+U1197+U1198+U1199+U1200</f>
        <v>1.3402777777777781</v>
      </c>
      <c r="V1201" s="38">
        <f>U1201*24</f>
        <v>32.166666666666671</v>
      </c>
      <c r="X1201" s="41">
        <f>IF(V1201&lt;35.01,0,IF(AND(V1201&gt;35,V1201&lt;43.01),V1201-35,IF(V1201&gt;43,8)))</f>
        <v>0</v>
      </c>
      <c r="Y1201" s="40">
        <f>MAX(V1201-43,0)</f>
        <v>0</v>
      </c>
      <c r="Z1201" s="35">
        <v>12.66</v>
      </c>
      <c r="AA1201" s="36"/>
    </row>
    <row r="1202" spans="2:35" ht="15.75" thickBot="1" x14ac:dyDescent="0.3"/>
    <row r="1203" spans="2:35" ht="15.75" thickBot="1" x14ac:dyDescent="0.3">
      <c r="C1203" s="60" t="s">
        <v>1</v>
      </c>
      <c r="D1203" s="61"/>
      <c r="E1203" s="61"/>
      <c r="F1203" s="68"/>
      <c r="H1203" s="60" t="s">
        <v>6</v>
      </c>
      <c r="I1203" s="61"/>
      <c r="J1203" s="68"/>
      <c r="L1203" s="60" t="s">
        <v>7</v>
      </c>
      <c r="M1203" s="61"/>
      <c r="N1203" s="68"/>
      <c r="P1203" s="60" t="s">
        <v>7</v>
      </c>
      <c r="Q1203" s="61"/>
      <c r="R1203" s="68"/>
      <c r="U1203" s="17" t="s">
        <v>8</v>
      </c>
      <c r="AC1203" s="60" t="s">
        <v>17</v>
      </c>
      <c r="AD1203" s="61"/>
      <c r="AE1203" s="61"/>
      <c r="AF1203" s="68"/>
      <c r="AH1203" s="60" t="s">
        <v>9</v>
      </c>
      <c r="AI1203" s="68"/>
    </row>
    <row r="1204" spans="2:35" ht="15.75" thickBot="1" x14ac:dyDescent="0.3">
      <c r="C1204" s="4" t="s">
        <v>0</v>
      </c>
      <c r="D1204" s="14" t="s">
        <v>2</v>
      </c>
      <c r="E1204" s="14" t="s">
        <v>3</v>
      </c>
      <c r="F1204" s="15" t="s">
        <v>4</v>
      </c>
      <c r="H1204" s="16" t="s">
        <v>2</v>
      </c>
      <c r="I1204" s="14" t="s">
        <v>3</v>
      </c>
      <c r="J1204" s="15" t="s">
        <v>4</v>
      </c>
      <c r="L1204" s="16" t="s">
        <v>2</v>
      </c>
      <c r="M1204" s="14" t="s">
        <v>3</v>
      </c>
      <c r="N1204" s="15" t="s">
        <v>4</v>
      </c>
      <c r="P1204" s="16" t="s">
        <v>2</v>
      </c>
      <c r="Q1204" s="14" t="s">
        <v>3</v>
      </c>
      <c r="R1204" s="15" t="s">
        <v>4</v>
      </c>
      <c r="U1204" s="39" t="s">
        <v>15</v>
      </c>
      <c r="AC1204" s="45">
        <v>0.75</v>
      </c>
      <c r="AD1204" s="46">
        <v>1</v>
      </c>
      <c r="AE1204" s="47" t="s">
        <v>13</v>
      </c>
      <c r="AF1204" s="48" t="s">
        <v>11</v>
      </c>
      <c r="AH1204" s="18" t="s">
        <v>10</v>
      </c>
      <c r="AI1204" s="3" t="s">
        <v>11</v>
      </c>
    </row>
    <row r="1205" spans="2:35" x14ac:dyDescent="0.25">
      <c r="B1205" s="62" t="s">
        <v>129</v>
      </c>
      <c r="C1205" s="1">
        <v>45355</v>
      </c>
      <c r="D1205" s="7">
        <v>0.4375</v>
      </c>
      <c r="E1205" s="8">
        <v>0.80208333333333337</v>
      </c>
      <c r="F1205" s="9">
        <f>E1205-D1205</f>
        <v>0.36458333333333337</v>
      </c>
      <c r="G1205" s="42">
        <f>F1205*24</f>
        <v>8.75</v>
      </c>
      <c r="H1205" s="7">
        <v>0.54166666666666663</v>
      </c>
      <c r="I1205" s="8">
        <v>0.58333333333333337</v>
      </c>
      <c r="J1205" s="9">
        <f>I1205-H1205</f>
        <v>4.1666666666666741E-2</v>
      </c>
      <c r="L1205" s="7">
        <v>0.47222222222222221</v>
      </c>
      <c r="M1205" s="8">
        <v>0.4861111111111111</v>
      </c>
      <c r="N1205" s="9">
        <f>M1205-L1205</f>
        <v>1.3888888888888895E-2</v>
      </c>
      <c r="P1205" s="7"/>
      <c r="Q1205" s="8"/>
      <c r="R1205" s="9">
        <f>Q1205-P1205</f>
        <v>0</v>
      </c>
      <c r="U1205" s="20">
        <f>F1205-J1205-N1205-R1205</f>
        <v>0.30902777777777773</v>
      </c>
      <c r="AC1205" s="43">
        <f>IF(G1205&lt;12.01,0,IF(AND(G1205&gt;12,G1205&lt;13.01),G1205-12,IF(G1205&gt;3,1)))</f>
        <v>0</v>
      </c>
      <c r="AD1205" s="44">
        <f>MAX(G1205-13,0)</f>
        <v>0</v>
      </c>
      <c r="AE1205" s="32"/>
      <c r="AF1205" s="21"/>
      <c r="AH1205" s="25"/>
      <c r="AI1205" s="21"/>
    </row>
    <row r="1206" spans="2:35" x14ac:dyDescent="0.25">
      <c r="B1206" s="63"/>
      <c r="C1206" s="1">
        <v>45356</v>
      </c>
      <c r="D1206" s="10">
        <v>0.375</v>
      </c>
      <c r="E1206" s="5">
        <v>0.78125</v>
      </c>
      <c r="F1206" s="11">
        <f t="shared" ref="F1206:F1211" si="872">E1206-D1206</f>
        <v>0.40625</v>
      </c>
      <c r="G1206" s="42">
        <f t="shared" ref="G1206:G1211" si="873">F1206*24</f>
        <v>9.75</v>
      </c>
      <c r="H1206" s="10">
        <v>0.51041666666666663</v>
      </c>
      <c r="I1206" s="5">
        <v>0.53125</v>
      </c>
      <c r="J1206" s="11">
        <f t="shared" ref="J1206:J1211" si="874">I1206-H1206</f>
        <v>2.083333333333337E-2</v>
      </c>
      <c r="L1206" s="10">
        <v>0.45833333333333331</v>
      </c>
      <c r="M1206" s="5">
        <v>0.47222222222222221</v>
      </c>
      <c r="N1206" s="11">
        <f>M1206-L1206</f>
        <v>1.3888888888888895E-2</v>
      </c>
      <c r="P1206" s="10"/>
      <c r="Q1206" s="5"/>
      <c r="R1206" s="11">
        <f t="shared" ref="R1206:R1211" si="875">Q1206-P1206</f>
        <v>0</v>
      </c>
      <c r="U1206" s="20">
        <f t="shared" ref="U1206:U1211" si="876">F1206-J1206-N1206-R1206</f>
        <v>0.37152777777777773</v>
      </c>
      <c r="AC1206" s="50">
        <f t="shared" ref="AC1206:AC1211" si="877">IF(G1206&lt;12.01,0,IF(AND(G1206&gt;12,G1206&lt;13.01),G1206-12,IF(G1206&gt;3,1)))</f>
        <v>0</v>
      </c>
      <c r="AD1206" s="49">
        <f t="shared" ref="AD1206:AD1211" si="878">MAX(G1206-13,0)</f>
        <v>0</v>
      </c>
      <c r="AE1206" s="29"/>
      <c r="AF1206" s="22"/>
      <c r="AH1206" s="26" t="s">
        <v>20</v>
      </c>
      <c r="AI1206" s="22">
        <v>9.82</v>
      </c>
    </row>
    <row r="1207" spans="2:35" x14ac:dyDescent="0.25">
      <c r="B1207" s="63"/>
      <c r="C1207" s="1">
        <v>45357</v>
      </c>
      <c r="D1207" s="10">
        <v>0.29166666666666669</v>
      </c>
      <c r="E1207" s="5">
        <v>0.77083333333333337</v>
      </c>
      <c r="F1207" s="11">
        <f t="shared" si="872"/>
        <v>0.47916666666666669</v>
      </c>
      <c r="G1207" s="42">
        <f t="shared" si="873"/>
        <v>11.5</v>
      </c>
      <c r="H1207" s="10">
        <v>0.5625</v>
      </c>
      <c r="I1207" s="5">
        <v>0.59375</v>
      </c>
      <c r="J1207" s="11">
        <f t="shared" si="874"/>
        <v>3.125E-2</v>
      </c>
      <c r="L1207" s="10">
        <v>0.70833333333333337</v>
      </c>
      <c r="M1207" s="5">
        <v>0.72222222222222221</v>
      </c>
      <c r="N1207" s="24">
        <f t="shared" ref="N1207:N1211" si="879">M1207-L1207</f>
        <v>1.388888888888884E-2</v>
      </c>
      <c r="P1207" s="10"/>
      <c r="Q1207" s="5"/>
      <c r="R1207" s="11">
        <f t="shared" si="875"/>
        <v>0</v>
      </c>
      <c r="U1207" s="20">
        <f t="shared" si="876"/>
        <v>0.43402777777777785</v>
      </c>
      <c r="AC1207" s="50">
        <f t="shared" si="877"/>
        <v>0</v>
      </c>
      <c r="AD1207" s="49">
        <f t="shared" si="878"/>
        <v>0</v>
      </c>
      <c r="AE1207" s="29"/>
      <c r="AF1207" s="22"/>
      <c r="AH1207" s="26" t="s">
        <v>20</v>
      </c>
      <c r="AI1207" s="22">
        <v>9.82</v>
      </c>
    </row>
    <row r="1208" spans="2:35" x14ac:dyDescent="0.25">
      <c r="B1208" s="63"/>
      <c r="C1208" s="1">
        <v>45358</v>
      </c>
      <c r="D1208" s="10">
        <v>0.44791666666666669</v>
      </c>
      <c r="E1208" s="5">
        <v>0.83333333333333337</v>
      </c>
      <c r="F1208" s="11">
        <f t="shared" si="872"/>
        <v>0.38541666666666669</v>
      </c>
      <c r="G1208" s="42">
        <f t="shared" si="873"/>
        <v>9.25</v>
      </c>
      <c r="H1208" s="10">
        <v>0.58333333333333337</v>
      </c>
      <c r="I1208" s="5">
        <v>0.60416666666666663</v>
      </c>
      <c r="J1208" s="11">
        <f t="shared" si="874"/>
        <v>2.0833333333333259E-2</v>
      </c>
      <c r="L1208" s="10">
        <v>0.47916666666666669</v>
      </c>
      <c r="M1208" s="5">
        <v>0.49305555555555558</v>
      </c>
      <c r="N1208" s="11">
        <f t="shared" si="879"/>
        <v>1.3888888888888895E-2</v>
      </c>
      <c r="P1208" s="10"/>
      <c r="Q1208" s="5"/>
      <c r="R1208" s="11">
        <f t="shared" si="875"/>
        <v>0</v>
      </c>
      <c r="U1208" s="20">
        <f t="shared" si="876"/>
        <v>0.35069444444444453</v>
      </c>
      <c r="AC1208" s="50">
        <f t="shared" si="877"/>
        <v>0</v>
      </c>
      <c r="AD1208" s="49">
        <f t="shared" si="878"/>
        <v>0</v>
      </c>
      <c r="AE1208" s="29"/>
      <c r="AF1208" s="22"/>
      <c r="AH1208" s="26" t="s">
        <v>20</v>
      </c>
      <c r="AI1208" s="22">
        <v>9.82</v>
      </c>
    </row>
    <row r="1209" spans="2:35" ht="15.75" thickBot="1" x14ac:dyDescent="0.3">
      <c r="B1209" s="63"/>
      <c r="C1209" s="1">
        <v>45359</v>
      </c>
      <c r="D1209" s="10"/>
      <c r="E1209" s="5"/>
      <c r="F1209" s="11">
        <f t="shared" si="872"/>
        <v>0</v>
      </c>
      <c r="G1209" s="42">
        <f t="shared" si="873"/>
        <v>0</v>
      </c>
      <c r="H1209" s="10"/>
      <c r="I1209" s="5"/>
      <c r="J1209" s="11">
        <f t="shared" si="874"/>
        <v>0</v>
      </c>
      <c r="L1209" s="10"/>
      <c r="M1209" s="5"/>
      <c r="N1209" s="11">
        <f t="shared" si="879"/>
        <v>0</v>
      </c>
      <c r="P1209" s="10"/>
      <c r="Q1209" s="5"/>
      <c r="R1209" s="11">
        <f t="shared" si="875"/>
        <v>0</v>
      </c>
      <c r="U1209" s="20">
        <f t="shared" si="876"/>
        <v>0</v>
      </c>
      <c r="AC1209" s="50">
        <f t="shared" si="877"/>
        <v>0</v>
      </c>
      <c r="AD1209" s="49">
        <f t="shared" si="878"/>
        <v>0</v>
      </c>
      <c r="AE1209" s="29"/>
      <c r="AF1209" s="22"/>
      <c r="AH1209" s="26"/>
      <c r="AI1209" s="22"/>
    </row>
    <row r="1210" spans="2:35" ht="15.75" thickBot="1" x14ac:dyDescent="0.3">
      <c r="B1210" s="63"/>
      <c r="C1210" s="1">
        <v>45360</v>
      </c>
      <c r="D1210" s="10"/>
      <c r="E1210" s="5"/>
      <c r="F1210" s="24">
        <f t="shared" si="872"/>
        <v>0</v>
      </c>
      <c r="G1210" s="42">
        <f t="shared" si="873"/>
        <v>0</v>
      </c>
      <c r="H1210" s="10"/>
      <c r="I1210" s="5"/>
      <c r="J1210" s="11">
        <f t="shared" si="874"/>
        <v>0</v>
      </c>
      <c r="L1210" s="10"/>
      <c r="M1210" s="5"/>
      <c r="N1210" s="11">
        <f t="shared" si="879"/>
        <v>0</v>
      </c>
      <c r="P1210" s="10"/>
      <c r="Q1210" s="5"/>
      <c r="R1210" s="11">
        <f t="shared" si="875"/>
        <v>0</v>
      </c>
      <c r="U1210" s="20">
        <f t="shared" si="876"/>
        <v>0</v>
      </c>
      <c r="X1210" s="65" t="s">
        <v>14</v>
      </c>
      <c r="Y1210" s="66"/>
      <c r="Z1210" s="66"/>
      <c r="AA1210" s="67"/>
      <c r="AC1210" s="50">
        <f t="shared" si="877"/>
        <v>0</v>
      </c>
      <c r="AD1210" s="49">
        <f t="shared" si="878"/>
        <v>0</v>
      </c>
      <c r="AE1210" s="29"/>
      <c r="AF1210" s="22"/>
      <c r="AH1210" s="26"/>
      <c r="AI1210" s="22"/>
    </row>
    <row r="1211" spans="2:35" ht="15.75" thickBot="1" x14ac:dyDescent="0.3">
      <c r="B1211" s="64"/>
      <c r="C1211" s="53">
        <v>45361</v>
      </c>
      <c r="D1211" s="12">
        <v>0.33333333333333331</v>
      </c>
      <c r="E1211" s="6">
        <v>0.88541666666666663</v>
      </c>
      <c r="F1211" s="13">
        <f t="shared" si="872"/>
        <v>0.55208333333333326</v>
      </c>
      <c r="G1211" s="42">
        <f t="shared" si="873"/>
        <v>13.249999999999998</v>
      </c>
      <c r="H1211" s="12"/>
      <c r="I1211" s="6"/>
      <c r="J1211" s="13">
        <f t="shared" si="874"/>
        <v>0</v>
      </c>
      <c r="L1211" s="12">
        <v>0.40277777777777779</v>
      </c>
      <c r="M1211" s="6">
        <v>0.41666666666666669</v>
      </c>
      <c r="N1211" s="13">
        <f t="shared" si="879"/>
        <v>1.3888888888888895E-2</v>
      </c>
      <c r="P1211" s="12">
        <v>0.60416666666666663</v>
      </c>
      <c r="Q1211" s="6">
        <v>0.65972222222222221</v>
      </c>
      <c r="R1211" s="13">
        <f t="shared" si="875"/>
        <v>5.555555555555558E-2</v>
      </c>
      <c r="U1211" s="20">
        <f t="shared" si="876"/>
        <v>0.48263888888888884</v>
      </c>
      <c r="V1211" s="37" t="s">
        <v>16</v>
      </c>
      <c r="X1211" s="19">
        <v>1.25</v>
      </c>
      <c r="Y1211" s="30">
        <v>1.5</v>
      </c>
      <c r="Z1211" s="31" t="s">
        <v>13</v>
      </c>
      <c r="AA1211" s="15" t="s">
        <v>11</v>
      </c>
      <c r="AC1211" s="51">
        <f t="shared" si="877"/>
        <v>1</v>
      </c>
      <c r="AD1211" s="52">
        <f t="shared" si="878"/>
        <v>0.24999999999999822</v>
      </c>
      <c r="AE1211" s="33"/>
      <c r="AF1211" s="34"/>
      <c r="AH1211" s="27"/>
      <c r="AI1211" s="23"/>
    </row>
    <row r="1212" spans="2:35" ht="15.75" thickBot="1" x14ac:dyDescent="0.3">
      <c r="T1212" s="17" t="s">
        <v>12</v>
      </c>
      <c r="U1212" s="28">
        <f>U1205+U1206+U1207+U1208+U1209+U1210+U1211</f>
        <v>1.9479166666666665</v>
      </c>
      <c r="V1212" s="38">
        <f>U1212*24</f>
        <v>46.75</v>
      </c>
      <c r="X1212" s="41">
        <f>IF(V1212&lt;35.01,0,IF(AND(V1212&gt;35,V1212&lt;43.01),V1212-35,IF(V1212&gt;43,8)))</f>
        <v>8</v>
      </c>
      <c r="Y1212" s="40">
        <f>MAX(V1212-43,0)</f>
        <v>3.75</v>
      </c>
      <c r="Z1212" s="35">
        <v>12.66</v>
      </c>
      <c r="AA1212" s="36"/>
    </row>
    <row r="1213" spans="2:35" ht="15.75" thickBot="1" x14ac:dyDescent="0.3"/>
    <row r="1214" spans="2:35" ht="15.75" thickBot="1" x14ac:dyDescent="0.3">
      <c r="C1214" s="60" t="s">
        <v>1</v>
      </c>
      <c r="D1214" s="61"/>
      <c r="E1214" s="61"/>
      <c r="F1214" s="68"/>
      <c r="H1214" s="60" t="s">
        <v>6</v>
      </c>
      <c r="I1214" s="61"/>
      <c r="J1214" s="68"/>
      <c r="L1214" s="60" t="s">
        <v>7</v>
      </c>
      <c r="M1214" s="61"/>
      <c r="N1214" s="68"/>
      <c r="P1214" s="60" t="s">
        <v>7</v>
      </c>
      <c r="Q1214" s="61"/>
      <c r="R1214" s="68"/>
      <c r="U1214" s="17" t="s">
        <v>8</v>
      </c>
      <c r="AC1214" s="60" t="s">
        <v>17</v>
      </c>
      <c r="AD1214" s="61"/>
      <c r="AE1214" s="61"/>
      <c r="AF1214" s="68"/>
      <c r="AH1214" s="60" t="s">
        <v>9</v>
      </c>
      <c r="AI1214" s="68"/>
    </row>
    <row r="1215" spans="2:35" ht="15.75" thickBot="1" x14ac:dyDescent="0.3">
      <c r="C1215" s="4" t="s">
        <v>0</v>
      </c>
      <c r="D1215" s="14" t="s">
        <v>2</v>
      </c>
      <c r="E1215" s="14" t="s">
        <v>3</v>
      </c>
      <c r="F1215" s="15" t="s">
        <v>4</v>
      </c>
      <c r="H1215" s="16" t="s">
        <v>2</v>
      </c>
      <c r="I1215" s="14" t="s">
        <v>3</v>
      </c>
      <c r="J1215" s="15" t="s">
        <v>4</v>
      </c>
      <c r="L1215" s="16" t="s">
        <v>2</v>
      </c>
      <c r="M1215" s="14" t="s">
        <v>3</v>
      </c>
      <c r="N1215" s="15" t="s">
        <v>4</v>
      </c>
      <c r="P1215" s="16" t="s">
        <v>2</v>
      </c>
      <c r="Q1215" s="14" t="s">
        <v>3</v>
      </c>
      <c r="R1215" s="15" t="s">
        <v>4</v>
      </c>
      <c r="U1215" s="39" t="s">
        <v>15</v>
      </c>
      <c r="AC1215" s="45">
        <v>0.75</v>
      </c>
      <c r="AD1215" s="46">
        <v>1</v>
      </c>
      <c r="AE1215" s="47" t="s">
        <v>13</v>
      </c>
      <c r="AF1215" s="48" t="s">
        <v>11</v>
      </c>
      <c r="AH1215" s="18" t="s">
        <v>10</v>
      </c>
      <c r="AI1215" s="3" t="s">
        <v>11</v>
      </c>
    </row>
    <row r="1216" spans="2:35" x14ac:dyDescent="0.25">
      <c r="B1216" s="62" t="s">
        <v>130</v>
      </c>
      <c r="C1216" s="1">
        <v>45362</v>
      </c>
      <c r="D1216" s="7">
        <v>0.3125</v>
      </c>
      <c r="E1216" s="8">
        <v>0.55208333333333337</v>
      </c>
      <c r="F1216" s="9">
        <f>E1216-D1216</f>
        <v>0.23958333333333337</v>
      </c>
      <c r="G1216" s="42">
        <f>F1216*24</f>
        <v>5.7500000000000009</v>
      </c>
      <c r="H1216" s="7"/>
      <c r="I1216" s="8"/>
      <c r="J1216" s="9">
        <f>I1216-H1216</f>
        <v>0</v>
      </c>
      <c r="L1216" s="7">
        <v>0.35416666666666669</v>
      </c>
      <c r="M1216" s="8">
        <v>0.36805555555555558</v>
      </c>
      <c r="N1216" s="9">
        <f>M1216-L1216</f>
        <v>1.3888888888888895E-2</v>
      </c>
      <c r="P1216" s="7"/>
      <c r="Q1216" s="8"/>
      <c r="R1216" s="9">
        <f>Q1216-P1216</f>
        <v>0</v>
      </c>
      <c r="U1216" s="20">
        <f>F1216-J1216-N1216-R1216</f>
        <v>0.22569444444444448</v>
      </c>
      <c r="AC1216" s="43">
        <f>IF(G1216&lt;12.01,0,IF(AND(G1216&gt;12,G1216&lt;13.01),G1216-12,IF(G1216&gt;3,1)))</f>
        <v>0</v>
      </c>
      <c r="AD1216" s="44">
        <f>MAX(G1216-13,0)</f>
        <v>0</v>
      </c>
      <c r="AE1216" s="32"/>
      <c r="AF1216" s="21"/>
      <c r="AH1216" s="25"/>
      <c r="AI1216" s="21"/>
    </row>
    <row r="1217" spans="2:35" x14ac:dyDescent="0.25">
      <c r="B1217" s="63"/>
      <c r="C1217" s="1">
        <v>45363</v>
      </c>
      <c r="D1217" s="10">
        <v>0.29166666666666669</v>
      </c>
      <c r="E1217" s="5">
        <v>0.57291666666666663</v>
      </c>
      <c r="F1217" s="11">
        <f t="shared" ref="F1217:F1222" si="880">E1217-D1217</f>
        <v>0.28124999999999994</v>
      </c>
      <c r="G1217" s="42">
        <f t="shared" ref="G1217:G1222" si="881">F1217*24</f>
        <v>6.7499999999999982</v>
      </c>
      <c r="H1217" s="10">
        <v>0.51388888888888884</v>
      </c>
      <c r="I1217" s="5">
        <v>0.5625</v>
      </c>
      <c r="J1217" s="11">
        <f t="shared" ref="J1217:J1222" si="882">I1217-H1217</f>
        <v>4.861111111111116E-2</v>
      </c>
      <c r="L1217" s="10">
        <v>0.33333333333333331</v>
      </c>
      <c r="M1217" s="5">
        <v>0.34722222222222221</v>
      </c>
      <c r="N1217" s="11">
        <f>M1217-L1217</f>
        <v>1.3888888888888895E-2</v>
      </c>
      <c r="P1217" s="10"/>
      <c r="Q1217" s="5"/>
      <c r="R1217" s="11">
        <f t="shared" ref="R1217:R1222" si="883">Q1217-P1217</f>
        <v>0</v>
      </c>
      <c r="U1217" s="20">
        <f t="shared" ref="U1217:U1222" si="884">F1217-J1217-N1217-R1217</f>
        <v>0.21874999999999989</v>
      </c>
      <c r="AC1217" s="50">
        <f t="shared" ref="AC1217:AC1222" si="885">IF(G1217&lt;12.01,0,IF(AND(G1217&gt;12,G1217&lt;13.01),G1217-12,IF(G1217&gt;3,1)))</f>
        <v>0</v>
      </c>
      <c r="AD1217" s="49">
        <f t="shared" ref="AD1217:AD1222" si="886">MAX(G1217-13,0)</f>
        <v>0</v>
      </c>
      <c r="AE1217" s="29"/>
      <c r="AF1217" s="22"/>
      <c r="AH1217" s="26"/>
      <c r="AI1217" s="22"/>
    </row>
    <row r="1218" spans="2:35" x14ac:dyDescent="0.25">
      <c r="B1218" s="63"/>
      <c r="C1218" s="1">
        <v>45364</v>
      </c>
      <c r="D1218" s="10">
        <v>0.51041666666666663</v>
      </c>
      <c r="E1218" s="5">
        <v>0.78125</v>
      </c>
      <c r="F1218" s="11">
        <f t="shared" si="880"/>
        <v>0.27083333333333337</v>
      </c>
      <c r="G1218" s="42">
        <f t="shared" si="881"/>
        <v>6.5000000000000009</v>
      </c>
      <c r="H1218" s="10"/>
      <c r="I1218" s="5"/>
      <c r="J1218" s="11">
        <f t="shared" si="882"/>
        <v>0</v>
      </c>
      <c r="L1218" s="10">
        <v>0.57291666666666663</v>
      </c>
      <c r="M1218" s="5">
        <v>0.58680555555555558</v>
      </c>
      <c r="N1218" s="24">
        <f t="shared" ref="N1218:N1222" si="887">M1218-L1218</f>
        <v>1.3888888888888951E-2</v>
      </c>
      <c r="P1218" s="10"/>
      <c r="Q1218" s="5"/>
      <c r="R1218" s="11">
        <f t="shared" si="883"/>
        <v>0</v>
      </c>
      <c r="U1218" s="20">
        <f t="shared" si="884"/>
        <v>0.25694444444444442</v>
      </c>
      <c r="AC1218" s="50">
        <f t="shared" si="885"/>
        <v>0</v>
      </c>
      <c r="AD1218" s="49">
        <f t="shared" si="886"/>
        <v>0</v>
      </c>
      <c r="AE1218" s="29"/>
      <c r="AF1218" s="22"/>
      <c r="AH1218" s="26"/>
      <c r="AI1218" s="22"/>
    </row>
    <row r="1219" spans="2:35" x14ac:dyDescent="0.25">
      <c r="B1219" s="63"/>
      <c r="C1219" s="1">
        <v>45365</v>
      </c>
      <c r="D1219" s="10">
        <v>0.32291666666666669</v>
      </c>
      <c r="E1219" s="5">
        <v>0.75</v>
      </c>
      <c r="F1219" s="11">
        <f t="shared" si="880"/>
        <v>0.42708333333333331</v>
      </c>
      <c r="G1219" s="42">
        <f t="shared" si="881"/>
        <v>10.25</v>
      </c>
      <c r="H1219" s="10">
        <v>0.52083333333333337</v>
      </c>
      <c r="I1219" s="5">
        <v>0.5625</v>
      </c>
      <c r="J1219" s="11">
        <f t="shared" si="882"/>
        <v>4.166666666666663E-2</v>
      </c>
      <c r="L1219" s="10">
        <v>0.66666666666666663</v>
      </c>
      <c r="M1219" s="5">
        <v>0.68055555555555558</v>
      </c>
      <c r="N1219" s="11">
        <f t="shared" si="887"/>
        <v>1.3888888888888951E-2</v>
      </c>
      <c r="P1219" s="10"/>
      <c r="Q1219" s="5"/>
      <c r="R1219" s="11">
        <f t="shared" si="883"/>
        <v>0</v>
      </c>
      <c r="U1219" s="20">
        <f t="shared" si="884"/>
        <v>0.37152777777777773</v>
      </c>
      <c r="AC1219" s="50">
        <f t="shared" si="885"/>
        <v>0</v>
      </c>
      <c r="AD1219" s="49">
        <f t="shared" si="886"/>
        <v>0</v>
      </c>
      <c r="AE1219" s="29"/>
      <c r="AF1219" s="22"/>
      <c r="AH1219" s="26"/>
      <c r="AI1219" s="22"/>
    </row>
    <row r="1220" spans="2:35" ht="15.75" thickBot="1" x14ac:dyDescent="0.3">
      <c r="B1220" s="63"/>
      <c r="C1220" s="1">
        <v>45366</v>
      </c>
      <c r="D1220" s="10">
        <v>0.41666666666666669</v>
      </c>
      <c r="E1220" s="5">
        <v>0.67708333333333337</v>
      </c>
      <c r="F1220" s="11">
        <f t="shared" si="880"/>
        <v>0.26041666666666669</v>
      </c>
      <c r="G1220" s="42">
        <f t="shared" si="881"/>
        <v>6.25</v>
      </c>
      <c r="H1220" s="10">
        <v>0.45833333333333331</v>
      </c>
      <c r="I1220" s="5">
        <v>0.50694444444444442</v>
      </c>
      <c r="J1220" s="11">
        <f t="shared" si="882"/>
        <v>4.8611111111111105E-2</v>
      </c>
      <c r="L1220" s="10">
        <v>0.5625</v>
      </c>
      <c r="M1220" s="5">
        <v>0.57638888888888884</v>
      </c>
      <c r="N1220" s="11">
        <f t="shared" si="887"/>
        <v>1.388888888888884E-2</v>
      </c>
      <c r="P1220" s="10"/>
      <c r="Q1220" s="5"/>
      <c r="R1220" s="11">
        <f t="shared" si="883"/>
        <v>0</v>
      </c>
      <c r="U1220" s="20">
        <f t="shared" si="884"/>
        <v>0.19791666666666674</v>
      </c>
      <c r="AC1220" s="50">
        <f t="shared" si="885"/>
        <v>0</v>
      </c>
      <c r="AD1220" s="49">
        <f t="shared" si="886"/>
        <v>0</v>
      </c>
      <c r="AE1220" s="29"/>
      <c r="AF1220" s="22"/>
      <c r="AH1220" s="26"/>
      <c r="AI1220" s="22"/>
    </row>
    <row r="1221" spans="2:35" ht="15.75" thickBot="1" x14ac:dyDescent="0.3">
      <c r="B1221" s="63"/>
      <c r="C1221" s="1">
        <v>45367</v>
      </c>
      <c r="D1221" s="10"/>
      <c r="E1221" s="5"/>
      <c r="F1221" s="24">
        <f t="shared" si="880"/>
        <v>0</v>
      </c>
      <c r="G1221" s="42">
        <f t="shared" si="881"/>
        <v>0</v>
      </c>
      <c r="H1221" s="10"/>
      <c r="I1221" s="5"/>
      <c r="J1221" s="11">
        <f t="shared" si="882"/>
        <v>0</v>
      </c>
      <c r="L1221" s="10"/>
      <c r="M1221" s="5"/>
      <c r="N1221" s="11">
        <f t="shared" si="887"/>
        <v>0</v>
      </c>
      <c r="P1221" s="10"/>
      <c r="Q1221" s="5"/>
      <c r="R1221" s="11">
        <f t="shared" si="883"/>
        <v>0</v>
      </c>
      <c r="U1221" s="20">
        <f t="shared" si="884"/>
        <v>0</v>
      </c>
      <c r="X1221" s="65" t="s">
        <v>14</v>
      </c>
      <c r="Y1221" s="66"/>
      <c r="Z1221" s="66"/>
      <c r="AA1221" s="67"/>
      <c r="AC1221" s="50">
        <f t="shared" si="885"/>
        <v>0</v>
      </c>
      <c r="AD1221" s="49">
        <f t="shared" si="886"/>
        <v>0</v>
      </c>
      <c r="AE1221" s="29"/>
      <c r="AF1221" s="22"/>
      <c r="AH1221" s="26"/>
      <c r="AI1221" s="22"/>
    </row>
    <row r="1222" spans="2:35" ht="15.75" thickBot="1" x14ac:dyDescent="0.3">
      <c r="B1222" s="64"/>
      <c r="C1222" s="53">
        <v>45368</v>
      </c>
      <c r="D1222" s="12"/>
      <c r="E1222" s="6"/>
      <c r="F1222" s="13">
        <f t="shared" si="880"/>
        <v>0</v>
      </c>
      <c r="G1222" s="42">
        <f t="shared" si="881"/>
        <v>0</v>
      </c>
      <c r="H1222" s="12"/>
      <c r="I1222" s="6"/>
      <c r="J1222" s="13">
        <f t="shared" si="882"/>
        <v>0</v>
      </c>
      <c r="L1222" s="12"/>
      <c r="M1222" s="6"/>
      <c r="N1222" s="13">
        <f t="shared" si="887"/>
        <v>0</v>
      </c>
      <c r="P1222" s="12"/>
      <c r="Q1222" s="6"/>
      <c r="R1222" s="13">
        <f t="shared" si="883"/>
        <v>0</v>
      </c>
      <c r="U1222" s="20">
        <f t="shared" si="884"/>
        <v>0</v>
      </c>
      <c r="V1222" s="37" t="s">
        <v>16</v>
      </c>
      <c r="X1222" s="19">
        <v>1.25</v>
      </c>
      <c r="Y1222" s="30">
        <v>1.5</v>
      </c>
      <c r="Z1222" s="31" t="s">
        <v>13</v>
      </c>
      <c r="AA1222" s="15" t="s">
        <v>11</v>
      </c>
      <c r="AC1222" s="51">
        <f t="shared" si="885"/>
        <v>0</v>
      </c>
      <c r="AD1222" s="52">
        <f t="shared" si="886"/>
        <v>0</v>
      </c>
      <c r="AE1222" s="33"/>
      <c r="AF1222" s="34"/>
      <c r="AH1222" s="27"/>
      <c r="AI1222" s="23"/>
    </row>
    <row r="1223" spans="2:35" ht="15.75" thickBot="1" x14ac:dyDescent="0.3">
      <c r="T1223" s="17" t="s">
        <v>12</v>
      </c>
      <c r="U1223" s="28">
        <f>U1216+U1217+U1218+U1219+U1220+U1221+U1222</f>
        <v>1.2708333333333333</v>
      </c>
      <c r="V1223" s="38">
        <f>U1223*24</f>
        <v>30.5</v>
      </c>
      <c r="X1223" s="41">
        <f>IF(V1223&lt;35.01,0,IF(AND(V1223&gt;35,V1223&lt;43.01),V1223-35,IF(V1223&gt;43,8)))</f>
        <v>0</v>
      </c>
      <c r="Y1223" s="40">
        <f>MAX(V1223-43,0)</f>
        <v>0</v>
      </c>
      <c r="Z1223" s="35">
        <v>12.66</v>
      </c>
      <c r="AA1223" s="36"/>
    </row>
    <row r="1224" spans="2:35" ht="15.75" thickBot="1" x14ac:dyDescent="0.3"/>
    <row r="1225" spans="2:35" ht="15.75" thickBot="1" x14ac:dyDescent="0.3">
      <c r="C1225" s="60" t="s">
        <v>1</v>
      </c>
      <c r="D1225" s="61"/>
      <c r="E1225" s="61"/>
      <c r="F1225" s="68"/>
      <c r="H1225" s="60" t="s">
        <v>6</v>
      </c>
      <c r="I1225" s="61"/>
      <c r="J1225" s="68"/>
      <c r="L1225" s="60" t="s">
        <v>7</v>
      </c>
      <c r="M1225" s="61"/>
      <c r="N1225" s="68"/>
      <c r="P1225" s="60" t="s">
        <v>7</v>
      </c>
      <c r="Q1225" s="61"/>
      <c r="R1225" s="68"/>
      <c r="U1225" s="17" t="s">
        <v>8</v>
      </c>
      <c r="AC1225" s="60" t="s">
        <v>17</v>
      </c>
      <c r="AD1225" s="61"/>
      <c r="AE1225" s="61"/>
      <c r="AF1225" s="68"/>
      <c r="AH1225" s="60" t="s">
        <v>9</v>
      </c>
      <c r="AI1225" s="68"/>
    </row>
    <row r="1226" spans="2:35" ht="15.75" thickBot="1" x14ac:dyDescent="0.3">
      <c r="C1226" s="4" t="s">
        <v>0</v>
      </c>
      <c r="D1226" s="14" t="s">
        <v>2</v>
      </c>
      <c r="E1226" s="14" t="s">
        <v>3</v>
      </c>
      <c r="F1226" s="15" t="s">
        <v>4</v>
      </c>
      <c r="H1226" s="16" t="s">
        <v>2</v>
      </c>
      <c r="I1226" s="14" t="s">
        <v>3</v>
      </c>
      <c r="J1226" s="15" t="s">
        <v>4</v>
      </c>
      <c r="L1226" s="16" t="s">
        <v>2</v>
      </c>
      <c r="M1226" s="14" t="s">
        <v>3</v>
      </c>
      <c r="N1226" s="15" t="s">
        <v>4</v>
      </c>
      <c r="P1226" s="16" t="s">
        <v>2</v>
      </c>
      <c r="Q1226" s="14" t="s">
        <v>3</v>
      </c>
      <c r="R1226" s="15" t="s">
        <v>4</v>
      </c>
      <c r="U1226" s="39" t="s">
        <v>15</v>
      </c>
      <c r="AC1226" s="45">
        <v>0.75</v>
      </c>
      <c r="AD1226" s="46">
        <v>1</v>
      </c>
      <c r="AE1226" s="47" t="s">
        <v>13</v>
      </c>
      <c r="AF1226" s="48" t="s">
        <v>11</v>
      </c>
      <c r="AH1226" s="18" t="s">
        <v>10</v>
      </c>
      <c r="AI1226" s="3" t="s">
        <v>11</v>
      </c>
    </row>
    <row r="1227" spans="2:35" x14ac:dyDescent="0.25">
      <c r="B1227" s="62" t="s">
        <v>131</v>
      </c>
      <c r="C1227" s="1">
        <v>45369</v>
      </c>
      <c r="D1227" s="7"/>
      <c r="E1227" s="8"/>
      <c r="F1227" s="9">
        <f>E1227-D1227</f>
        <v>0</v>
      </c>
      <c r="G1227" s="42">
        <f>F1227*24</f>
        <v>0</v>
      </c>
      <c r="H1227" s="7"/>
      <c r="I1227" s="8"/>
      <c r="J1227" s="9">
        <f>I1227-H1227</f>
        <v>0</v>
      </c>
      <c r="L1227" s="7"/>
      <c r="M1227" s="8"/>
      <c r="N1227" s="9">
        <f>M1227-L1227</f>
        <v>0</v>
      </c>
      <c r="P1227" s="7"/>
      <c r="Q1227" s="8"/>
      <c r="R1227" s="9">
        <f>Q1227-P1227</f>
        <v>0</v>
      </c>
      <c r="U1227" s="20">
        <f>F1227-J1227-N1227-R1227</f>
        <v>0</v>
      </c>
      <c r="AC1227" s="43">
        <f>IF(G1227&lt;12.01,0,IF(AND(G1227&gt;12,G1227&lt;13.01),G1227-12,IF(G1227&gt;3,1)))</f>
        <v>0</v>
      </c>
      <c r="AD1227" s="44">
        <f>MAX(G1227-13,0)</f>
        <v>0</v>
      </c>
      <c r="AE1227" s="32"/>
      <c r="AF1227" s="21"/>
      <c r="AH1227" s="25"/>
      <c r="AI1227" s="21"/>
    </row>
    <row r="1228" spans="2:35" x14ac:dyDescent="0.25">
      <c r="B1228" s="63"/>
      <c r="C1228" s="1">
        <v>45370</v>
      </c>
      <c r="D1228" s="10"/>
      <c r="E1228" s="5"/>
      <c r="F1228" s="11">
        <f t="shared" ref="F1228:F1233" si="888">E1228-D1228</f>
        <v>0</v>
      </c>
      <c r="G1228" s="42">
        <f t="shared" ref="G1228:G1233" si="889">F1228*24</f>
        <v>0</v>
      </c>
      <c r="H1228" s="10"/>
      <c r="I1228" s="5"/>
      <c r="J1228" s="11">
        <f t="shared" ref="J1228:J1233" si="890">I1228-H1228</f>
        <v>0</v>
      </c>
      <c r="L1228" s="10"/>
      <c r="M1228" s="5"/>
      <c r="N1228" s="11">
        <f>M1228-L1228</f>
        <v>0</v>
      </c>
      <c r="P1228" s="10"/>
      <c r="Q1228" s="5"/>
      <c r="R1228" s="11">
        <f t="shared" ref="R1228:R1233" si="891">Q1228-P1228</f>
        <v>0</v>
      </c>
      <c r="U1228" s="20">
        <f t="shared" ref="U1228:U1233" si="892">F1228-J1228-N1228-R1228</f>
        <v>0</v>
      </c>
      <c r="AC1228" s="50">
        <f t="shared" ref="AC1228:AC1233" si="893">IF(G1228&lt;12.01,0,IF(AND(G1228&gt;12,G1228&lt;13.01),G1228-12,IF(G1228&gt;3,1)))</f>
        <v>0</v>
      </c>
      <c r="AD1228" s="49">
        <f t="shared" ref="AD1228:AD1233" si="894">MAX(G1228-13,0)</f>
        <v>0</v>
      </c>
      <c r="AE1228" s="29"/>
      <c r="AF1228" s="22"/>
      <c r="AH1228" s="26"/>
      <c r="AI1228" s="22"/>
    </row>
    <row r="1229" spans="2:35" x14ac:dyDescent="0.25">
      <c r="B1229" s="63"/>
      <c r="C1229" s="1">
        <v>45371</v>
      </c>
      <c r="D1229" s="10"/>
      <c r="E1229" s="5"/>
      <c r="F1229" s="11">
        <f t="shared" si="888"/>
        <v>0</v>
      </c>
      <c r="G1229" s="42">
        <f t="shared" si="889"/>
        <v>0</v>
      </c>
      <c r="H1229" s="10"/>
      <c r="I1229" s="5"/>
      <c r="J1229" s="11">
        <f t="shared" si="890"/>
        <v>0</v>
      </c>
      <c r="L1229" s="10"/>
      <c r="M1229" s="5"/>
      <c r="N1229" s="24">
        <f t="shared" ref="N1229:N1233" si="895">M1229-L1229</f>
        <v>0</v>
      </c>
      <c r="P1229" s="10"/>
      <c r="Q1229" s="5"/>
      <c r="R1229" s="11">
        <f t="shared" si="891"/>
        <v>0</v>
      </c>
      <c r="U1229" s="20">
        <f t="shared" si="892"/>
        <v>0</v>
      </c>
      <c r="AC1229" s="50">
        <f t="shared" si="893"/>
        <v>0</v>
      </c>
      <c r="AD1229" s="49">
        <f t="shared" si="894"/>
        <v>0</v>
      </c>
      <c r="AE1229" s="29"/>
      <c r="AF1229" s="22"/>
      <c r="AH1229" s="26"/>
      <c r="AI1229" s="22"/>
    </row>
    <row r="1230" spans="2:35" x14ac:dyDescent="0.25">
      <c r="B1230" s="63"/>
      <c r="C1230" s="1">
        <v>45372</v>
      </c>
      <c r="D1230" s="10"/>
      <c r="E1230" s="5"/>
      <c r="F1230" s="11">
        <f t="shared" si="888"/>
        <v>0</v>
      </c>
      <c r="G1230" s="42">
        <f t="shared" si="889"/>
        <v>0</v>
      </c>
      <c r="H1230" s="10"/>
      <c r="I1230" s="5"/>
      <c r="J1230" s="11">
        <f t="shared" si="890"/>
        <v>0</v>
      </c>
      <c r="L1230" s="10"/>
      <c r="M1230" s="5"/>
      <c r="N1230" s="11">
        <f t="shared" si="895"/>
        <v>0</v>
      </c>
      <c r="P1230" s="10"/>
      <c r="Q1230" s="5"/>
      <c r="R1230" s="11">
        <f t="shared" si="891"/>
        <v>0</v>
      </c>
      <c r="U1230" s="20">
        <f t="shared" si="892"/>
        <v>0</v>
      </c>
      <c r="AC1230" s="50">
        <f t="shared" si="893"/>
        <v>0</v>
      </c>
      <c r="AD1230" s="49">
        <f t="shared" si="894"/>
        <v>0</v>
      </c>
      <c r="AE1230" s="29"/>
      <c r="AF1230" s="22"/>
      <c r="AH1230" s="26"/>
      <c r="AI1230" s="22"/>
    </row>
    <row r="1231" spans="2:35" ht="15.75" thickBot="1" x14ac:dyDescent="0.3">
      <c r="B1231" s="63"/>
      <c r="C1231" s="1">
        <v>45373</v>
      </c>
      <c r="D1231" s="10"/>
      <c r="E1231" s="5"/>
      <c r="F1231" s="11">
        <f t="shared" si="888"/>
        <v>0</v>
      </c>
      <c r="G1231" s="42">
        <f t="shared" si="889"/>
        <v>0</v>
      </c>
      <c r="H1231" s="10"/>
      <c r="I1231" s="5"/>
      <c r="J1231" s="11">
        <f t="shared" si="890"/>
        <v>0</v>
      </c>
      <c r="L1231" s="10"/>
      <c r="M1231" s="5"/>
      <c r="N1231" s="11">
        <f t="shared" si="895"/>
        <v>0</v>
      </c>
      <c r="P1231" s="10"/>
      <c r="Q1231" s="5"/>
      <c r="R1231" s="11">
        <f t="shared" si="891"/>
        <v>0</v>
      </c>
      <c r="U1231" s="20">
        <f t="shared" si="892"/>
        <v>0</v>
      </c>
      <c r="AC1231" s="50">
        <f t="shared" si="893"/>
        <v>0</v>
      </c>
      <c r="AD1231" s="49">
        <f t="shared" si="894"/>
        <v>0</v>
      </c>
      <c r="AE1231" s="29"/>
      <c r="AF1231" s="22"/>
      <c r="AH1231" s="26"/>
      <c r="AI1231" s="22"/>
    </row>
    <row r="1232" spans="2:35" ht="15.75" thickBot="1" x14ac:dyDescent="0.3">
      <c r="B1232" s="63"/>
      <c r="C1232" s="1">
        <v>45374</v>
      </c>
      <c r="D1232" s="10"/>
      <c r="E1232" s="5"/>
      <c r="F1232" s="24">
        <f t="shared" si="888"/>
        <v>0</v>
      </c>
      <c r="G1232" s="42">
        <f t="shared" si="889"/>
        <v>0</v>
      </c>
      <c r="H1232" s="10"/>
      <c r="I1232" s="5"/>
      <c r="J1232" s="11">
        <f t="shared" si="890"/>
        <v>0</v>
      </c>
      <c r="L1232" s="10"/>
      <c r="M1232" s="5"/>
      <c r="N1232" s="11">
        <f t="shared" si="895"/>
        <v>0</v>
      </c>
      <c r="P1232" s="10"/>
      <c r="Q1232" s="5"/>
      <c r="R1232" s="11">
        <f t="shared" si="891"/>
        <v>0</v>
      </c>
      <c r="U1232" s="20">
        <f t="shared" si="892"/>
        <v>0</v>
      </c>
      <c r="X1232" s="65" t="s">
        <v>14</v>
      </c>
      <c r="Y1232" s="66"/>
      <c r="Z1232" s="66"/>
      <c r="AA1232" s="67"/>
      <c r="AC1232" s="50">
        <f t="shared" si="893"/>
        <v>0</v>
      </c>
      <c r="AD1232" s="49">
        <f t="shared" si="894"/>
        <v>0</v>
      </c>
      <c r="AE1232" s="29"/>
      <c r="AF1232" s="22"/>
      <c r="AH1232" s="26"/>
      <c r="AI1232" s="22"/>
    </row>
    <row r="1233" spans="2:35" ht="15.75" thickBot="1" x14ac:dyDescent="0.3">
      <c r="B1233" s="64"/>
      <c r="C1233" s="53">
        <v>45375</v>
      </c>
      <c r="D1233" s="12"/>
      <c r="E1233" s="6"/>
      <c r="F1233" s="13">
        <f t="shared" si="888"/>
        <v>0</v>
      </c>
      <c r="G1233" s="42">
        <f t="shared" si="889"/>
        <v>0</v>
      </c>
      <c r="H1233" s="12"/>
      <c r="I1233" s="6"/>
      <c r="J1233" s="13">
        <f t="shared" si="890"/>
        <v>0</v>
      </c>
      <c r="L1233" s="12"/>
      <c r="M1233" s="6"/>
      <c r="N1233" s="13">
        <f t="shared" si="895"/>
        <v>0</v>
      </c>
      <c r="P1233" s="12"/>
      <c r="Q1233" s="6"/>
      <c r="R1233" s="13">
        <f t="shared" si="891"/>
        <v>0</v>
      </c>
      <c r="U1233" s="20">
        <f t="shared" si="892"/>
        <v>0</v>
      </c>
      <c r="V1233" s="37" t="s">
        <v>16</v>
      </c>
      <c r="X1233" s="19">
        <v>1.25</v>
      </c>
      <c r="Y1233" s="30">
        <v>1.5</v>
      </c>
      <c r="Z1233" s="31" t="s">
        <v>13</v>
      </c>
      <c r="AA1233" s="15" t="s">
        <v>11</v>
      </c>
      <c r="AC1233" s="51">
        <f t="shared" si="893"/>
        <v>0</v>
      </c>
      <c r="AD1233" s="52">
        <f t="shared" si="894"/>
        <v>0</v>
      </c>
      <c r="AE1233" s="33"/>
      <c r="AF1233" s="34"/>
      <c r="AH1233" s="27"/>
      <c r="AI1233" s="23"/>
    </row>
    <row r="1234" spans="2:35" ht="15.75" thickBot="1" x14ac:dyDescent="0.3">
      <c r="T1234" s="17" t="s">
        <v>12</v>
      </c>
      <c r="U1234" s="28">
        <v>1.4583333333333333</v>
      </c>
      <c r="V1234" s="38">
        <f>U1234*24</f>
        <v>35</v>
      </c>
      <c r="X1234" s="41">
        <f>IF(V1234&lt;35.01,0,IF(AND(V1234&gt;35,V1234&lt;43.01),V1234-35,IF(V1234&gt;43,8)))</f>
        <v>0</v>
      </c>
      <c r="Y1234" s="40">
        <f>MAX(V1234-43,0)</f>
        <v>0</v>
      </c>
      <c r="Z1234" s="35">
        <v>12.66</v>
      </c>
      <c r="AA1234" s="36"/>
    </row>
    <row r="1235" spans="2:35" ht="15.75" thickBot="1" x14ac:dyDescent="0.3"/>
    <row r="1236" spans="2:35" ht="15.75" thickBot="1" x14ac:dyDescent="0.3">
      <c r="C1236" s="60" t="s">
        <v>1</v>
      </c>
      <c r="D1236" s="61"/>
      <c r="E1236" s="61"/>
      <c r="F1236" s="68"/>
      <c r="H1236" s="60" t="s">
        <v>6</v>
      </c>
      <c r="I1236" s="61"/>
      <c r="J1236" s="68"/>
      <c r="L1236" s="60" t="s">
        <v>7</v>
      </c>
      <c r="M1236" s="61"/>
      <c r="N1236" s="68"/>
      <c r="P1236" s="60" t="s">
        <v>7</v>
      </c>
      <c r="Q1236" s="61"/>
      <c r="R1236" s="68"/>
      <c r="U1236" s="17" t="s">
        <v>8</v>
      </c>
      <c r="AC1236" s="60" t="s">
        <v>17</v>
      </c>
      <c r="AD1236" s="61"/>
      <c r="AE1236" s="61"/>
      <c r="AF1236" s="68"/>
      <c r="AH1236" s="60" t="s">
        <v>9</v>
      </c>
      <c r="AI1236" s="68"/>
    </row>
    <row r="1237" spans="2:35" ht="15.75" thickBot="1" x14ac:dyDescent="0.3">
      <c r="C1237" s="4" t="s">
        <v>0</v>
      </c>
      <c r="D1237" s="14" t="s">
        <v>2</v>
      </c>
      <c r="E1237" s="14" t="s">
        <v>3</v>
      </c>
      <c r="F1237" s="15" t="s">
        <v>4</v>
      </c>
      <c r="H1237" s="16" t="s">
        <v>2</v>
      </c>
      <c r="I1237" s="14" t="s">
        <v>3</v>
      </c>
      <c r="J1237" s="15" t="s">
        <v>4</v>
      </c>
      <c r="L1237" s="16" t="s">
        <v>2</v>
      </c>
      <c r="M1237" s="14" t="s">
        <v>3</v>
      </c>
      <c r="N1237" s="15" t="s">
        <v>4</v>
      </c>
      <c r="P1237" s="16" t="s">
        <v>2</v>
      </c>
      <c r="Q1237" s="14" t="s">
        <v>3</v>
      </c>
      <c r="R1237" s="15" t="s">
        <v>4</v>
      </c>
      <c r="U1237" s="39" t="s">
        <v>15</v>
      </c>
      <c r="AC1237" s="45">
        <v>0.75</v>
      </c>
      <c r="AD1237" s="46">
        <v>1</v>
      </c>
      <c r="AE1237" s="47" t="s">
        <v>13</v>
      </c>
      <c r="AF1237" s="48" t="s">
        <v>11</v>
      </c>
      <c r="AH1237" s="18" t="s">
        <v>10</v>
      </c>
      <c r="AI1237" s="3" t="s">
        <v>11</v>
      </c>
    </row>
    <row r="1238" spans="2:35" x14ac:dyDescent="0.25">
      <c r="B1238" s="62" t="s">
        <v>132</v>
      </c>
      <c r="C1238" s="1">
        <v>45376</v>
      </c>
      <c r="D1238" s="7"/>
      <c r="E1238" s="8"/>
      <c r="F1238" s="9">
        <f>E1238-D1238</f>
        <v>0</v>
      </c>
      <c r="G1238" s="42">
        <f>F1238*24</f>
        <v>0</v>
      </c>
      <c r="H1238" s="7"/>
      <c r="I1238" s="8"/>
      <c r="J1238" s="9">
        <f>I1238-H1238</f>
        <v>0</v>
      </c>
      <c r="L1238" s="7"/>
      <c r="M1238" s="8"/>
      <c r="N1238" s="9">
        <f>M1238-L1238</f>
        <v>0</v>
      </c>
      <c r="P1238" s="7"/>
      <c r="Q1238" s="8"/>
      <c r="R1238" s="9">
        <f>Q1238-P1238</f>
        <v>0</v>
      </c>
      <c r="U1238" s="20">
        <f>F1238-J1238-N1238-R1238</f>
        <v>0</v>
      </c>
      <c r="AC1238" s="43">
        <f>IF(G1238&lt;12.01,0,IF(AND(G1238&gt;12,G1238&lt;13.01),G1238-12,IF(G1238&gt;3,1)))</f>
        <v>0</v>
      </c>
      <c r="AD1238" s="44">
        <f>MAX(G1238-13,0)</f>
        <v>0</v>
      </c>
      <c r="AE1238" s="32"/>
      <c r="AF1238" s="21"/>
      <c r="AH1238" s="25"/>
      <c r="AI1238" s="21"/>
    </row>
    <row r="1239" spans="2:35" x14ac:dyDescent="0.25">
      <c r="B1239" s="63"/>
      <c r="C1239" s="1">
        <v>45377</v>
      </c>
      <c r="D1239" s="10"/>
      <c r="E1239" s="5"/>
      <c r="F1239" s="11">
        <f t="shared" ref="F1239:F1244" si="896">E1239-D1239</f>
        <v>0</v>
      </c>
      <c r="G1239" s="42">
        <f t="shared" ref="G1239:G1244" si="897">F1239*24</f>
        <v>0</v>
      </c>
      <c r="H1239" s="10"/>
      <c r="I1239" s="5"/>
      <c r="J1239" s="11">
        <f t="shared" ref="J1239:J1244" si="898">I1239-H1239</f>
        <v>0</v>
      </c>
      <c r="L1239" s="10"/>
      <c r="M1239" s="5"/>
      <c r="N1239" s="11">
        <f>M1239-L1239</f>
        <v>0</v>
      </c>
      <c r="P1239" s="10"/>
      <c r="Q1239" s="5"/>
      <c r="R1239" s="11">
        <f t="shared" ref="R1239:R1244" si="899">Q1239-P1239</f>
        <v>0</v>
      </c>
      <c r="U1239" s="20">
        <f t="shared" ref="U1239:U1244" si="900">F1239-J1239-N1239-R1239</f>
        <v>0</v>
      </c>
      <c r="AC1239" s="50">
        <f t="shared" ref="AC1239:AC1244" si="901">IF(G1239&lt;12.01,0,IF(AND(G1239&gt;12,G1239&lt;13.01),G1239-12,IF(G1239&gt;3,1)))</f>
        <v>0</v>
      </c>
      <c r="AD1239" s="49">
        <f t="shared" ref="AD1239:AD1244" si="902">MAX(G1239-13,0)</f>
        <v>0</v>
      </c>
      <c r="AE1239" s="29"/>
      <c r="AF1239" s="22"/>
      <c r="AH1239" s="26"/>
      <c r="AI1239" s="22"/>
    </row>
    <row r="1240" spans="2:35" x14ac:dyDescent="0.25">
      <c r="B1240" s="63"/>
      <c r="C1240" s="1">
        <v>45378</v>
      </c>
      <c r="D1240" s="10"/>
      <c r="E1240" s="5"/>
      <c r="F1240" s="11">
        <f t="shared" si="896"/>
        <v>0</v>
      </c>
      <c r="G1240" s="42">
        <f t="shared" si="897"/>
        <v>0</v>
      </c>
      <c r="H1240" s="10"/>
      <c r="I1240" s="5"/>
      <c r="J1240" s="11">
        <f t="shared" si="898"/>
        <v>0</v>
      </c>
      <c r="L1240" s="10"/>
      <c r="M1240" s="5"/>
      <c r="N1240" s="24">
        <f t="shared" ref="N1240:N1244" si="903">M1240-L1240</f>
        <v>0</v>
      </c>
      <c r="P1240" s="10"/>
      <c r="Q1240" s="5"/>
      <c r="R1240" s="11">
        <f t="shared" si="899"/>
        <v>0</v>
      </c>
      <c r="U1240" s="20">
        <f t="shared" si="900"/>
        <v>0</v>
      </c>
      <c r="AC1240" s="50">
        <f t="shared" si="901"/>
        <v>0</v>
      </c>
      <c r="AD1240" s="49">
        <f t="shared" si="902"/>
        <v>0</v>
      </c>
      <c r="AE1240" s="29"/>
      <c r="AF1240" s="22"/>
      <c r="AH1240" s="26"/>
      <c r="AI1240" s="22"/>
    </row>
    <row r="1241" spans="2:35" x14ac:dyDescent="0.25">
      <c r="B1241" s="63"/>
      <c r="C1241" s="1">
        <v>45379</v>
      </c>
      <c r="D1241" s="10"/>
      <c r="E1241" s="5"/>
      <c r="F1241" s="11">
        <f t="shared" si="896"/>
        <v>0</v>
      </c>
      <c r="G1241" s="42">
        <f t="shared" si="897"/>
        <v>0</v>
      </c>
      <c r="H1241" s="10"/>
      <c r="I1241" s="5"/>
      <c r="J1241" s="11">
        <f t="shared" si="898"/>
        <v>0</v>
      </c>
      <c r="L1241" s="10"/>
      <c r="M1241" s="5"/>
      <c r="N1241" s="11">
        <f t="shared" si="903"/>
        <v>0</v>
      </c>
      <c r="P1241" s="10"/>
      <c r="Q1241" s="5"/>
      <c r="R1241" s="11">
        <f t="shared" si="899"/>
        <v>0</v>
      </c>
      <c r="U1241" s="20">
        <f t="shared" si="900"/>
        <v>0</v>
      </c>
      <c r="AC1241" s="50">
        <f t="shared" si="901"/>
        <v>0</v>
      </c>
      <c r="AD1241" s="49">
        <f t="shared" si="902"/>
        <v>0</v>
      </c>
      <c r="AE1241" s="29"/>
      <c r="AF1241" s="22"/>
      <c r="AH1241" s="26"/>
      <c r="AI1241" s="22"/>
    </row>
    <row r="1242" spans="2:35" ht="15.75" thickBot="1" x14ac:dyDescent="0.3">
      <c r="B1242" s="63"/>
      <c r="C1242" s="1">
        <v>45380</v>
      </c>
      <c r="D1242" s="10"/>
      <c r="E1242" s="5"/>
      <c r="F1242" s="11">
        <f t="shared" si="896"/>
        <v>0</v>
      </c>
      <c r="G1242" s="42">
        <f t="shared" si="897"/>
        <v>0</v>
      </c>
      <c r="H1242" s="10"/>
      <c r="I1242" s="5"/>
      <c r="J1242" s="11">
        <f t="shared" si="898"/>
        <v>0</v>
      </c>
      <c r="L1242" s="10"/>
      <c r="M1242" s="5"/>
      <c r="N1242" s="11">
        <f t="shared" si="903"/>
        <v>0</v>
      </c>
      <c r="P1242" s="10"/>
      <c r="Q1242" s="5"/>
      <c r="R1242" s="11">
        <f t="shared" si="899"/>
        <v>0</v>
      </c>
      <c r="U1242" s="20">
        <f t="shared" si="900"/>
        <v>0</v>
      </c>
      <c r="AC1242" s="50">
        <f t="shared" si="901"/>
        <v>0</v>
      </c>
      <c r="AD1242" s="49">
        <f t="shared" si="902"/>
        <v>0</v>
      </c>
      <c r="AE1242" s="29"/>
      <c r="AF1242" s="22"/>
      <c r="AH1242" s="26"/>
      <c r="AI1242" s="22"/>
    </row>
    <row r="1243" spans="2:35" ht="15.75" thickBot="1" x14ac:dyDescent="0.3">
      <c r="B1243" s="63"/>
      <c r="C1243" s="1">
        <v>45381</v>
      </c>
      <c r="D1243" s="10"/>
      <c r="E1243" s="5"/>
      <c r="F1243" s="24">
        <f t="shared" si="896"/>
        <v>0</v>
      </c>
      <c r="G1243" s="42">
        <f t="shared" si="897"/>
        <v>0</v>
      </c>
      <c r="H1243" s="10"/>
      <c r="I1243" s="5"/>
      <c r="J1243" s="11">
        <f t="shared" si="898"/>
        <v>0</v>
      </c>
      <c r="L1243" s="10"/>
      <c r="M1243" s="5"/>
      <c r="N1243" s="11">
        <f t="shared" si="903"/>
        <v>0</v>
      </c>
      <c r="P1243" s="10"/>
      <c r="Q1243" s="5"/>
      <c r="R1243" s="11">
        <f t="shared" si="899"/>
        <v>0</v>
      </c>
      <c r="U1243" s="20">
        <f t="shared" si="900"/>
        <v>0</v>
      </c>
      <c r="X1243" s="65" t="s">
        <v>14</v>
      </c>
      <c r="Y1243" s="66"/>
      <c r="Z1243" s="66"/>
      <c r="AA1243" s="67"/>
      <c r="AC1243" s="50">
        <f t="shared" si="901"/>
        <v>0</v>
      </c>
      <c r="AD1243" s="49">
        <f t="shared" si="902"/>
        <v>0</v>
      </c>
      <c r="AE1243" s="29"/>
      <c r="AF1243" s="22"/>
      <c r="AH1243" s="26"/>
      <c r="AI1243" s="22"/>
    </row>
    <row r="1244" spans="2:35" ht="15.75" thickBot="1" x14ac:dyDescent="0.3">
      <c r="B1244" s="64"/>
      <c r="C1244" s="53">
        <v>45382</v>
      </c>
      <c r="D1244" s="12"/>
      <c r="E1244" s="6"/>
      <c r="F1244" s="13">
        <f t="shared" si="896"/>
        <v>0</v>
      </c>
      <c r="G1244" s="42">
        <f t="shared" si="897"/>
        <v>0</v>
      </c>
      <c r="H1244" s="12"/>
      <c r="I1244" s="6"/>
      <c r="J1244" s="13">
        <f t="shared" si="898"/>
        <v>0</v>
      </c>
      <c r="L1244" s="12"/>
      <c r="M1244" s="6"/>
      <c r="N1244" s="13">
        <f t="shared" si="903"/>
        <v>0</v>
      </c>
      <c r="P1244" s="12"/>
      <c r="Q1244" s="6"/>
      <c r="R1244" s="13">
        <f t="shared" si="899"/>
        <v>0</v>
      </c>
      <c r="U1244" s="20">
        <f t="shared" si="900"/>
        <v>0</v>
      </c>
      <c r="V1244" s="37" t="s">
        <v>16</v>
      </c>
      <c r="X1244" s="19">
        <v>1.25</v>
      </c>
      <c r="Y1244" s="30">
        <v>1.5</v>
      </c>
      <c r="Z1244" s="31" t="s">
        <v>13</v>
      </c>
      <c r="AA1244" s="15" t="s">
        <v>11</v>
      </c>
      <c r="AC1244" s="51">
        <f t="shared" si="901"/>
        <v>0</v>
      </c>
      <c r="AD1244" s="52">
        <f t="shared" si="902"/>
        <v>0</v>
      </c>
      <c r="AE1244" s="33"/>
      <c r="AF1244" s="34"/>
      <c r="AH1244" s="27"/>
      <c r="AI1244" s="23"/>
    </row>
    <row r="1245" spans="2:35" ht="15.75" thickBot="1" x14ac:dyDescent="0.3">
      <c r="T1245" s="17" t="s">
        <v>12</v>
      </c>
      <c r="U1245" s="28">
        <v>1.4583333333333333</v>
      </c>
      <c r="V1245" s="38">
        <f>U1245*24</f>
        <v>35</v>
      </c>
      <c r="X1245" s="41">
        <f>IF(V1245&lt;35.01,0,IF(AND(V1245&gt;35,V1245&lt;43.01),V1245-35,IF(V1245&gt;43,8)))</f>
        <v>0</v>
      </c>
      <c r="Y1245" s="40">
        <f>MAX(V1245-43,0)</f>
        <v>0</v>
      </c>
      <c r="Z1245" s="35">
        <v>12.66</v>
      </c>
      <c r="AA1245" s="36"/>
    </row>
    <row r="1246" spans="2:35" ht="15.75" thickBot="1" x14ac:dyDescent="0.3"/>
    <row r="1247" spans="2:35" ht="15.75" thickBot="1" x14ac:dyDescent="0.3">
      <c r="C1247" s="60" t="s">
        <v>1</v>
      </c>
      <c r="D1247" s="61"/>
      <c r="E1247" s="61"/>
      <c r="F1247" s="68"/>
      <c r="H1247" s="60" t="s">
        <v>6</v>
      </c>
      <c r="I1247" s="61"/>
      <c r="J1247" s="68"/>
      <c r="L1247" s="60" t="s">
        <v>7</v>
      </c>
      <c r="M1247" s="61"/>
      <c r="N1247" s="68"/>
      <c r="P1247" s="60" t="s">
        <v>7</v>
      </c>
      <c r="Q1247" s="61"/>
      <c r="R1247" s="68"/>
      <c r="U1247" s="17" t="s">
        <v>8</v>
      </c>
      <c r="AC1247" s="60" t="s">
        <v>17</v>
      </c>
      <c r="AD1247" s="61"/>
      <c r="AE1247" s="61"/>
      <c r="AF1247" s="68"/>
      <c r="AH1247" s="60" t="s">
        <v>9</v>
      </c>
      <c r="AI1247" s="68"/>
    </row>
    <row r="1248" spans="2:35" ht="15.75" thickBot="1" x14ac:dyDescent="0.3">
      <c r="C1248" s="4" t="s">
        <v>0</v>
      </c>
      <c r="D1248" s="14" t="s">
        <v>2</v>
      </c>
      <c r="E1248" s="14" t="s">
        <v>3</v>
      </c>
      <c r="F1248" s="15" t="s">
        <v>4</v>
      </c>
      <c r="H1248" s="16" t="s">
        <v>2</v>
      </c>
      <c r="I1248" s="14" t="s">
        <v>3</v>
      </c>
      <c r="J1248" s="15" t="s">
        <v>4</v>
      </c>
      <c r="L1248" s="16" t="s">
        <v>2</v>
      </c>
      <c r="M1248" s="14" t="s">
        <v>3</v>
      </c>
      <c r="N1248" s="15" t="s">
        <v>4</v>
      </c>
      <c r="P1248" s="16" t="s">
        <v>2</v>
      </c>
      <c r="Q1248" s="14" t="s">
        <v>3</v>
      </c>
      <c r="R1248" s="15" t="s">
        <v>4</v>
      </c>
      <c r="U1248" s="39" t="s">
        <v>15</v>
      </c>
      <c r="AC1248" s="45">
        <v>0.75</v>
      </c>
      <c r="AD1248" s="46">
        <v>1</v>
      </c>
      <c r="AE1248" s="47" t="s">
        <v>13</v>
      </c>
      <c r="AF1248" s="48" t="s">
        <v>11</v>
      </c>
      <c r="AH1248" s="18" t="s">
        <v>10</v>
      </c>
      <c r="AI1248" s="3" t="s">
        <v>11</v>
      </c>
    </row>
    <row r="1249" spans="2:35" x14ac:dyDescent="0.25">
      <c r="B1249" s="62" t="s">
        <v>133</v>
      </c>
      <c r="C1249" s="1">
        <v>45383</v>
      </c>
      <c r="D1249" s="7"/>
      <c r="E1249" s="8"/>
      <c r="F1249" s="9">
        <f>E1249-D1249</f>
        <v>0</v>
      </c>
      <c r="G1249" s="42">
        <f>F1249*24</f>
        <v>0</v>
      </c>
      <c r="H1249" s="7"/>
      <c r="I1249" s="8"/>
      <c r="J1249" s="9">
        <f>I1249-H1249</f>
        <v>0</v>
      </c>
      <c r="L1249" s="7"/>
      <c r="M1249" s="8"/>
      <c r="N1249" s="9">
        <f>M1249-L1249</f>
        <v>0</v>
      </c>
      <c r="P1249" s="7"/>
      <c r="Q1249" s="8"/>
      <c r="R1249" s="9">
        <f>Q1249-P1249</f>
        <v>0</v>
      </c>
      <c r="U1249" s="20">
        <f>F1249-J1249-N1249-R1249</f>
        <v>0</v>
      </c>
      <c r="AC1249" s="43">
        <f>IF(G1249&lt;12.01,0,IF(AND(G1249&gt;12,G1249&lt;13.01),G1249-12,IF(G1249&gt;3,1)))</f>
        <v>0</v>
      </c>
      <c r="AD1249" s="44">
        <f>MAX(G1249-13,0)</f>
        <v>0</v>
      </c>
      <c r="AE1249" s="32"/>
      <c r="AF1249" s="21"/>
      <c r="AH1249" s="25"/>
      <c r="AI1249" s="21"/>
    </row>
    <row r="1250" spans="2:35" x14ac:dyDescent="0.25">
      <c r="B1250" s="63"/>
      <c r="C1250" s="1">
        <v>45384</v>
      </c>
      <c r="D1250" s="10"/>
      <c r="E1250" s="5"/>
      <c r="F1250" s="11">
        <f t="shared" ref="F1250:F1255" si="904">E1250-D1250</f>
        <v>0</v>
      </c>
      <c r="G1250" s="42">
        <f t="shared" ref="G1250:G1255" si="905">F1250*24</f>
        <v>0</v>
      </c>
      <c r="H1250" s="10"/>
      <c r="I1250" s="5"/>
      <c r="J1250" s="11">
        <f t="shared" ref="J1250:J1255" si="906">I1250-H1250</f>
        <v>0</v>
      </c>
      <c r="L1250" s="10"/>
      <c r="M1250" s="5"/>
      <c r="N1250" s="11">
        <f>M1250-L1250</f>
        <v>0</v>
      </c>
      <c r="P1250" s="10"/>
      <c r="Q1250" s="5"/>
      <c r="R1250" s="11">
        <f t="shared" ref="R1250:R1255" si="907">Q1250-P1250</f>
        <v>0</v>
      </c>
      <c r="U1250" s="20">
        <f t="shared" ref="U1250:U1255" si="908">F1250-J1250-N1250-R1250</f>
        <v>0</v>
      </c>
      <c r="AC1250" s="50">
        <f t="shared" ref="AC1250:AC1255" si="909">IF(G1250&lt;12.01,0,IF(AND(G1250&gt;12,G1250&lt;13.01),G1250-12,IF(G1250&gt;3,1)))</f>
        <v>0</v>
      </c>
      <c r="AD1250" s="49">
        <f t="shared" ref="AD1250:AD1255" si="910">MAX(G1250-13,0)</f>
        <v>0</v>
      </c>
      <c r="AE1250" s="29"/>
      <c r="AF1250" s="22"/>
      <c r="AH1250" s="26"/>
      <c r="AI1250" s="22"/>
    </row>
    <row r="1251" spans="2:35" x14ac:dyDescent="0.25">
      <c r="B1251" s="63"/>
      <c r="C1251" s="1">
        <v>45385</v>
      </c>
      <c r="D1251" s="10"/>
      <c r="E1251" s="5"/>
      <c r="F1251" s="11">
        <f t="shared" si="904"/>
        <v>0</v>
      </c>
      <c r="G1251" s="42">
        <f t="shared" si="905"/>
        <v>0</v>
      </c>
      <c r="H1251" s="10"/>
      <c r="I1251" s="5"/>
      <c r="J1251" s="11">
        <f t="shared" si="906"/>
        <v>0</v>
      </c>
      <c r="L1251" s="10"/>
      <c r="M1251" s="5"/>
      <c r="N1251" s="24">
        <f t="shared" ref="N1251:N1255" si="911">M1251-L1251</f>
        <v>0</v>
      </c>
      <c r="P1251" s="10"/>
      <c r="Q1251" s="5"/>
      <c r="R1251" s="11">
        <f t="shared" si="907"/>
        <v>0</v>
      </c>
      <c r="U1251" s="20">
        <f t="shared" si="908"/>
        <v>0</v>
      </c>
      <c r="AC1251" s="50">
        <f t="shared" si="909"/>
        <v>0</v>
      </c>
      <c r="AD1251" s="49">
        <f t="shared" si="910"/>
        <v>0</v>
      </c>
      <c r="AE1251" s="29"/>
      <c r="AF1251" s="22"/>
      <c r="AH1251" s="26"/>
      <c r="AI1251" s="22"/>
    </row>
    <row r="1252" spans="2:35" x14ac:dyDescent="0.25">
      <c r="B1252" s="63"/>
      <c r="C1252" s="1">
        <v>45386</v>
      </c>
      <c r="D1252" s="10"/>
      <c r="E1252" s="5"/>
      <c r="F1252" s="11">
        <f t="shared" si="904"/>
        <v>0</v>
      </c>
      <c r="G1252" s="42">
        <f t="shared" si="905"/>
        <v>0</v>
      </c>
      <c r="H1252" s="10"/>
      <c r="I1252" s="5"/>
      <c r="J1252" s="11">
        <f t="shared" si="906"/>
        <v>0</v>
      </c>
      <c r="L1252" s="10"/>
      <c r="M1252" s="5"/>
      <c r="N1252" s="11">
        <f t="shared" si="911"/>
        <v>0</v>
      </c>
      <c r="P1252" s="10"/>
      <c r="Q1252" s="5"/>
      <c r="R1252" s="11">
        <f t="shared" si="907"/>
        <v>0</v>
      </c>
      <c r="U1252" s="20">
        <f t="shared" si="908"/>
        <v>0</v>
      </c>
      <c r="AC1252" s="50">
        <f t="shared" si="909"/>
        <v>0</v>
      </c>
      <c r="AD1252" s="49">
        <f t="shared" si="910"/>
        <v>0</v>
      </c>
      <c r="AE1252" s="29"/>
      <c r="AF1252" s="22"/>
      <c r="AH1252" s="26"/>
      <c r="AI1252" s="22"/>
    </row>
    <row r="1253" spans="2:35" ht="15.75" thickBot="1" x14ac:dyDescent="0.3">
      <c r="B1253" s="63"/>
      <c r="C1253" s="1">
        <v>45387</v>
      </c>
      <c r="D1253" s="10"/>
      <c r="E1253" s="5"/>
      <c r="F1253" s="11">
        <f t="shared" si="904"/>
        <v>0</v>
      </c>
      <c r="G1253" s="42">
        <f t="shared" si="905"/>
        <v>0</v>
      </c>
      <c r="H1253" s="10"/>
      <c r="I1253" s="5"/>
      <c r="J1253" s="11">
        <f t="shared" si="906"/>
        <v>0</v>
      </c>
      <c r="L1253" s="10"/>
      <c r="M1253" s="5"/>
      <c r="N1253" s="11">
        <f t="shared" si="911"/>
        <v>0</v>
      </c>
      <c r="P1253" s="10"/>
      <c r="Q1253" s="5"/>
      <c r="R1253" s="11">
        <f t="shared" si="907"/>
        <v>0</v>
      </c>
      <c r="U1253" s="20">
        <f t="shared" si="908"/>
        <v>0</v>
      </c>
      <c r="AC1253" s="50">
        <f t="shared" si="909"/>
        <v>0</v>
      </c>
      <c r="AD1253" s="49">
        <f t="shared" si="910"/>
        <v>0</v>
      </c>
      <c r="AE1253" s="29"/>
      <c r="AF1253" s="22"/>
      <c r="AH1253" s="26"/>
      <c r="AI1253" s="22"/>
    </row>
    <row r="1254" spans="2:35" ht="15.75" thickBot="1" x14ac:dyDescent="0.3">
      <c r="B1254" s="63"/>
      <c r="C1254" s="1">
        <v>45388</v>
      </c>
      <c r="D1254" s="10"/>
      <c r="E1254" s="5"/>
      <c r="F1254" s="24">
        <f t="shared" si="904"/>
        <v>0</v>
      </c>
      <c r="G1254" s="42">
        <f t="shared" si="905"/>
        <v>0</v>
      </c>
      <c r="H1254" s="10"/>
      <c r="I1254" s="5"/>
      <c r="J1254" s="11">
        <f t="shared" si="906"/>
        <v>0</v>
      </c>
      <c r="L1254" s="10"/>
      <c r="M1254" s="5"/>
      <c r="N1254" s="11">
        <f t="shared" si="911"/>
        <v>0</v>
      </c>
      <c r="P1254" s="10"/>
      <c r="Q1254" s="5"/>
      <c r="R1254" s="11">
        <f t="shared" si="907"/>
        <v>0</v>
      </c>
      <c r="U1254" s="20">
        <f t="shared" si="908"/>
        <v>0</v>
      </c>
      <c r="X1254" s="65" t="s">
        <v>14</v>
      </c>
      <c r="Y1254" s="66"/>
      <c r="Z1254" s="66"/>
      <c r="AA1254" s="67"/>
      <c r="AC1254" s="50">
        <f t="shared" si="909"/>
        <v>0</v>
      </c>
      <c r="AD1254" s="49">
        <f t="shared" si="910"/>
        <v>0</v>
      </c>
      <c r="AE1254" s="29"/>
      <c r="AF1254" s="22"/>
      <c r="AH1254" s="26"/>
      <c r="AI1254" s="22"/>
    </row>
    <row r="1255" spans="2:35" ht="15.75" thickBot="1" x14ac:dyDescent="0.3">
      <c r="B1255" s="64"/>
      <c r="C1255" s="53">
        <v>45389</v>
      </c>
      <c r="D1255" s="12"/>
      <c r="E1255" s="6"/>
      <c r="F1255" s="13">
        <f t="shared" si="904"/>
        <v>0</v>
      </c>
      <c r="G1255" s="42">
        <f t="shared" si="905"/>
        <v>0</v>
      </c>
      <c r="H1255" s="12"/>
      <c r="I1255" s="6"/>
      <c r="J1255" s="13">
        <f t="shared" si="906"/>
        <v>0</v>
      </c>
      <c r="L1255" s="12"/>
      <c r="M1255" s="6"/>
      <c r="N1255" s="13">
        <f t="shared" si="911"/>
        <v>0</v>
      </c>
      <c r="P1255" s="12"/>
      <c r="Q1255" s="6"/>
      <c r="R1255" s="13">
        <f t="shared" si="907"/>
        <v>0</v>
      </c>
      <c r="U1255" s="20">
        <f t="shared" si="908"/>
        <v>0</v>
      </c>
      <c r="V1255" s="37" t="s">
        <v>16</v>
      </c>
      <c r="X1255" s="19">
        <v>1.25</v>
      </c>
      <c r="Y1255" s="30">
        <v>1.5</v>
      </c>
      <c r="Z1255" s="31" t="s">
        <v>13</v>
      </c>
      <c r="AA1255" s="15" t="s">
        <v>11</v>
      </c>
      <c r="AC1255" s="51">
        <f t="shared" si="909"/>
        <v>0</v>
      </c>
      <c r="AD1255" s="52">
        <f t="shared" si="910"/>
        <v>0</v>
      </c>
      <c r="AE1255" s="33"/>
      <c r="AF1255" s="34"/>
      <c r="AH1255" s="27"/>
      <c r="AI1255" s="23"/>
    </row>
    <row r="1256" spans="2:35" ht="15.75" thickBot="1" x14ac:dyDescent="0.3">
      <c r="T1256" s="17" t="s">
        <v>12</v>
      </c>
      <c r="U1256" s="28">
        <v>1.4583333333333333</v>
      </c>
      <c r="V1256" s="38">
        <f>U1256*24</f>
        <v>35</v>
      </c>
      <c r="X1256" s="41">
        <f>IF(V1256&lt;35.01,0,IF(AND(V1256&gt;35,V1256&lt;43.01),V1256-35,IF(V1256&gt;43,8)))</f>
        <v>0</v>
      </c>
      <c r="Y1256" s="40">
        <f>MAX(V1256-43,0)</f>
        <v>0</v>
      </c>
      <c r="Z1256" s="35">
        <v>12.66</v>
      </c>
      <c r="AA1256" s="36"/>
    </row>
    <row r="1257" spans="2:35" ht="15.75" thickBot="1" x14ac:dyDescent="0.3"/>
    <row r="1258" spans="2:35" ht="15.75" thickBot="1" x14ac:dyDescent="0.3">
      <c r="C1258" s="60" t="s">
        <v>1</v>
      </c>
      <c r="D1258" s="61"/>
      <c r="E1258" s="61"/>
      <c r="F1258" s="68"/>
      <c r="H1258" s="60" t="s">
        <v>6</v>
      </c>
      <c r="I1258" s="61"/>
      <c r="J1258" s="68"/>
      <c r="L1258" s="60" t="s">
        <v>7</v>
      </c>
      <c r="M1258" s="61"/>
      <c r="N1258" s="68"/>
      <c r="P1258" s="60" t="s">
        <v>7</v>
      </c>
      <c r="Q1258" s="61"/>
      <c r="R1258" s="68"/>
      <c r="U1258" s="17" t="s">
        <v>8</v>
      </c>
      <c r="AC1258" s="60" t="s">
        <v>17</v>
      </c>
      <c r="AD1258" s="61"/>
      <c r="AE1258" s="61"/>
      <c r="AF1258" s="68"/>
      <c r="AH1258" s="60" t="s">
        <v>9</v>
      </c>
      <c r="AI1258" s="68"/>
    </row>
    <row r="1259" spans="2:35" ht="15.75" thickBot="1" x14ac:dyDescent="0.3">
      <c r="C1259" s="4" t="s">
        <v>0</v>
      </c>
      <c r="D1259" s="14" t="s">
        <v>2</v>
      </c>
      <c r="E1259" s="14" t="s">
        <v>3</v>
      </c>
      <c r="F1259" s="15" t="s">
        <v>4</v>
      </c>
      <c r="H1259" s="16" t="s">
        <v>2</v>
      </c>
      <c r="I1259" s="14" t="s">
        <v>3</v>
      </c>
      <c r="J1259" s="15" t="s">
        <v>4</v>
      </c>
      <c r="L1259" s="16" t="s">
        <v>2</v>
      </c>
      <c r="M1259" s="14" t="s">
        <v>3</v>
      </c>
      <c r="N1259" s="15" t="s">
        <v>4</v>
      </c>
      <c r="P1259" s="16" t="s">
        <v>2</v>
      </c>
      <c r="Q1259" s="14" t="s">
        <v>3</v>
      </c>
      <c r="R1259" s="15" t="s">
        <v>4</v>
      </c>
      <c r="U1259" s="39" t="s">
        <v>15</v>
      </c>
      <c r="AC1259" s="45">
        <v>0.75</v>
      </c>
      <c r="AD1259" s="46">
        <v>1</v>
      </c>
      <c r="AE1259" s="47" t="s">
        <v>13</v>
      </c>
      <c r="AF1259" s="48" t="s">
        <v>11</v>
      </c>
      <c r="AH1259" s="18" t="s">
        <v>10</v>
      </c>
      <c r="AI1259" s="3" t="s">
        <v>11</v>
      </c>
    </row>
    <row r="1260" spans="2:35" x14ac:dyDescent="0.25">
      <c r="B1260" s="62" t="s">
        <v>134</v>
      </c>
      <c r="C1260" s="1">
        <v>45390</v>
      </c>
      <c r="D1260" s="7"/>
      <c r="E1260" s="8"/>
      <c r="F1260" s="9">
        <f>E1260-D1260</f>
        <v>0</v>
      </c>
      <c r="G1260" s="42">
        <f>F1260*24</f>
        <v>0</v>
      </c>
      <c r="H1260" s="7"/>
      <c r="I1260" s="8"/>
      <c r="J1260" s="9">
        <f>I1260-H1260</f>
        <v>0</v>
      </c>
      <c r="L1260" s="7"/>
      <c r="M1260" s="8"/>
      <c r="N1260" s="9">
        <f>M1260-L1260</f>
        <v>0</v>
      </c>
      <c r="P1260" s="7"/>
      <c r="Q1260" s="8"/>
      <c r="R1260" s="9">
        <f>Q1260-P1260</f>
        <v>0</v>
      </c>
      <c r="U1260" s="20">
        <f>F1260-J1260-N1260-R1260</f>
        <v>0</v>
      </c>
      <c r="AC1260" s="43">
        <f>IF(G1260&lt;12.01,0,IF(AND(G1260&gt;12,G1260&lt;13.01),G1260-12,IF(G1260&gt;3,1)))</f>
        <v>0</v>
      </c>
      <c r="AD1260" s="44">
        <f>MAX(G1260-13,0)</f>
        <v>0</v>
      </c>
      <c r="AE1260" s="32"/>
      <c r="AF1260" s="21"/>
      <c r="AH1260" s="25"/>
      <c r="AI1260" s="21"/>
    </row>
    <row r="1261" spans="2:35" x14ac:dyDescent="0.25">
      <c r="B1261" s="63"/>
      <c r="C1261" s="1">
        <v>45391</v>
      </c>
      <c r="D1261" s="10"/>
      <c r="E1261" s="5"/>
      <c r="F1261" s="11">
        <f t="shared" ref="F1261:F1266" si="912">E1261-D1261</f>
        <v>0</v>
      </c>
      <c r="G1261" s="42">
        <f t="shared" ref="G1261:G1266" si="913">F1261*24</f>
        <v>0</v>
      </c>
      <c r="H1261" s="10"/>
      <c r="I1261" s="5"/>
      <c r="J1261" s="11">
        <f t="shared" ref="J1261:J1266" si="914">I1261-H1261</f>
        <v>0</v>
      </c>
      <c r="L1261" s="10"/>
      <c r="M1261" s="5"/>
      <c r="N1261" s="11">
        <f>M1261-L1261</f>
        <v>0</v>
      </c>
      <c r="P1261" s="10"/>
      <c r="Q1261" s="5"/>
      <c r="R1261" s="11">
        <f t="shared" ref="R1261:R1266" si="915">Q1261-P1261</f>
        <v>0</v>
      </c>
      <c r="U1261" s="20">
        <f t="shared" ref="U1261:U1266" si="916">F1261-J1261-N1261-R1261</f>
        <v>0</v>
      </c>
      <c r="AC1261" s="50">
        <f t="shared" ref="AC1261:AC1266" si="917">IF(G1261&lt;12.01,0,IF(AND(G1261&gt;12,G1261&lt;13.01),G1261-12,IF(G1261&gt;3,1)))</f>
        <v>0</v>
      </c>
      <c r="AD1261" s="49">
        <f t="shared" ref="AD1261:AD1266" si="918">MAX(G1261-13,0)</f>
        <v>0</v>
      </c>
      <c r="AE1261" s="29"/>
      <c r="AF1261" s="22"/>
      <c r="AH1261" s="26"/>
      <c r="AI1261" s="22"/>
    </row>
    <row r="1262" spans="2:35" x14ac:dyDescent="0.25">
      <c r="B1262" s="63"/>
      <c r="C1262" s="1">
        <v>45392</v>
      </c>
      <c r="D1262" s="10"/>
      <c r="E1262" s="5"/>
      <c r="F1262" s="11">
        <f t="shared" si="912"/>
        <v>0</v>
      </c>
      <c r="G1262" s="42">
        <f t="shared" si="913"/>
        <v>0</v>
      </c>
      <c r="H1262" s="10"/>
      <c r="I1262" s="5"/>
      <c r="J1262" s="11">
        <f t="shared" si="914"/>
        <v>0</v>
      </c>
      <c r="L1262" s="10"/>
      <c r="M1262" s="5"/>
      <c r="N1262" s="24">
        <f t="shared" ref="N1262:N1266" si="919">M1262-L1262</f>
        <v>0</v>
      </c>
      <c r="P1262" s="10"/>
      <c r="Q1262" s="5"/>
      <c r="R1262" s="11">
        <f t="shared" si="915"/>
        <v>0</v>
      </c>
      <c r="U1262" s="20">
        <f t="shared" si="916"/>
        <v>0</v>
      </c>
      <c r="AC1262" s="50">
        <f t="shared" si="917"/>
        <v>0</v>
      </c>
      <c r="AD1262" s="49">
        <f t="shared" si="918"/>
        <v>0</v>
      </c>
      <c r="AE1262" s="29"/>
      <c r="AF1262" s="22"/>
      <c r="AH1262" s="26"/>
      <c r="AI1262" s="22"/>
    </row>
    <row r="1263" spans="2:35" x14ac:dyDescent="0.25">
      <c r="B1263" s="63"/>
      <c r="C1263" s="1">
        <v>45393</v>
      </c>
      <c r="D1263" s="10"/>
      <c r="E1263" s="5"/>
      <c r="F1263" s="11">
        <f t="shared" si="912"/>
        <v>0</v>
      </c>
      <c r="G1263" s="42">
        <f t="shared" si="913"/>
        <v>0</v>
      </c>
      <c r="H1263" s="10"/>
      <c r="I1263" s="5"/>
      <c r="J1263" s="11">
        <f t="shared" si="914"/>
        <v>0</v>
      </c>
      <c r="L1263" s="10"/>
      <c r="M1263" s="5"/>
      <c r="N1263" s="11">
        <f t="shared" si="919"/>
        <v>0</v>
      </c>
      <c r="P1263" s="10"/>
      <c r="Q1263" s="5"/>
      <c r="R1263" s="11">
        <f t="shared" si="915"/>
        <v>0</v>
      </c>
      <c r="U1263" s="20">
        <f t="shared" si="916"/>
        <v>0</v>
      </c>
      <c r="AC1263" s="50">
        <f t="shared" si="917"/>
        <v>0</v>
      </c>
      <c r="AD1263" s="49">
        <f t="shared" si="918"/>
        <v>0</v>
      </c>
      <c r="AE1263" s="29"/>
      <c r="AF1263" s="22"/>
      <c r="AH1263" s="26"/>
      <c r="AI1263" s="22"/>
    </row>
    <row r="1264" spans="2:35" ht="15.75" thickBot="1" x14ac:dyDescent="0.3">
      <c r="B1264" s="63"/>
      <c r="C1264" s="1">
        <v>45394</v>
      </c>
      <c r="D1264" s="10"/>
      <c r="E1264" s="5"/>
      <c r="F1264" s="11">
        <f t="shared" si="912"/>
        <v>0</v>
      </c>
      <c r="G1264" s="42">
        <f t="shared" si="913"/>
        <v>0</v>
      </c>
      <c r="H1264" s="10"/>
      <c r="I1264" s="5"/>
      <c r="J1264" s="11">
        <f t="shared" si="914"/>
        <v>0</v>
      </c>
      <c r="L1264" s="10"/>
      <c r="M1264" s="5"/>
      <c r="N1264" s="11">
        <f t="shared" si="919"/>
        <v>0</v>
      </c>
      <c r="P1264" s="10"/>
      <c r="Q1264" s="5"/>
      <c r="R1264" s="11">
        <f t="shared" si="915"/>
        <v>0</v>
      </c>
      <c r="U1264" s="20">
        <f t="shared" si="916"/>
        <v>0</v>
      </c>
      <c r="AC1264" s="50">
        <f t="shared" si="917"/>
        <v>0</v>
      </c>
      <c r="AD1264" s="49">
        <f t="shared" si="918"/>
        <v>0</v>
      </c>
      <c r="AE1264" s="29"/>
      <c r="AF1264" s="22"/>
      <c r="AH1264" s="26"/>
      <c r="AI1264" s="22"/>
    </row>
    <row r="1265" spans="2:35" ht="15.75" thickBot="1" x14ac:dyDescent="0.3">
      <c r="B1265" s="63"/>
      <c r="C1265" s="1">
        <v>45395</v>
      </c>
      <c r="D1265" s="10"/>
      <c r="E1265" s="5"/>
      <c r="F1265" s="24">
        <f t="shared" si="912"/>
        <v>0</v>
      </c>
      <c r="G1265" s="42">
        <f t="shared" si="913"/>
        <v>0</v>
      </c>
      <c r="H1265" s="10"/>
      <c r="I1265" s="5"/>
      <c r="J1265" s="11">
        <f t="shared" si="914"/>
        <v>0</v>
      </c>
      <c r="L1265" s="10"/>
      <c r="M1265" s="5"/>
      <c r="N1265" s="11">
        <f t="shared" si="919"/>
        <v>0</v>
      </c>
      <c r="P1265" s="10"/>
      <c r="Q1265" s="5"/>
      <c r="R1265" s="11">
        <f t="shared" si="915"/>
        <v>0</v>
      </c>
      <c r="U1265" s="20">
        <f t="shared" si="916"/>
        <v>0</v>
      </c>
      <c r="X1265" s="65" t="s">
        <v>14</v>
      </c>
      <c r="Y1265" s="66"/>
      <c r="Z1265" s="66"/>
      <c r="AA1265" s="67"/>
      <c r="AC1265" s="50">
        <f t="shared" si="917"/>
        <v>0</v>
      </c>
      <c r="AD1265" s="49">
        <f t="shared" si="918"/>
        <v>0</v>
      </c>
      <c r="AE1265" s="29"/>
      <c r="AF1265" s="22"/>
      <c r="AH1265" s="26"/>
      <c r="AI1265" s="22"/>
    </row>
    <row r="1266" spans="2:35" ht="15.75" thickBot="1" x14ac:dyDescent="0.3">
      <c r="B1266" s="64"/>
      <c r="C1266" s="53">
        <v>45396</v>
      </c>
      <c r="D1266" s="12"/>
      <c r="E1266" s="6"/>
      <c r="F1266" s="13">
        <f t="shared" si="912"/>
        <v>0</v>
      </c>
      <c r="G1266" s="42">
        <f t="shared" si="913"/>
        <v>0</v>
      </c>
      <c r="H1266" s="12"/>
      <c r="I1266" s="6"/>
      <c r="J1266" s="13">
        <f t="shared" si="914"/>
        <v>0</v>
      </c>
      <c r="L1266" s="12"/>
      <c r="M1266" s="6"/>
      <c r="N1266" s="13">
        <f t="shared" si="919"/>
        <v>0</v>
      </c>
      <c r="P1266" s="12"/>
      <c r="Q1266" s="6"/>
      <c r="R1266" s="13">
        <f t="shared" si="915"/>
        <v>0</v>
      </c>
      <c r="U1266" s="20">
        <f t="shared" si="916"/>
        <v>0</v>
      </c>
      <c r="V1266" s="37" t="s">
        <v>16</v>
      </c>
      <c r="X1266" s="19">
        <v>1.25</v>
      </c>
      <c r="Y1266" s="30">
        <v>1.5</v>
      </c>
      <c r="Z1266" s="31" t="s">
        <v>13</v>
      </c>
      <c r="AA1266" s="15" t="s">
        <v>11</v>
      </c>
      <c r="AC1266" s="51">
        <f t="shared" si="917"/>
        <v>0</v>
      </c>
      <c r="AD1266" s="52">
        <f t="shared" si="918"/>
        <v>0</v>
      </c>
      <c r="AE1266" s="33"/>
      <c r="AF1266" s="34"/>
      <c r="AH1266" s="27"/>
      <c r="AI1266" s="23"/>
    </row>
    <row r="1267" spans="2:35" ht="15.75" thickBot="1" x14ac:dyDescent="0.3">
      <c r="T1267" s="17" t="s">
        <v>12</v>
      </c>
      <c r="U1267" s="28">
        <v>1.4583333333333333</v>
      </c>
      <c r="V1267" s="38">
        <f>U1267*24</f>
        <v>35</v>
      </c>
      <c r="X1267" s="41">
        <f>IF(V1267&lt;35.01,0,IF(AND(V1267&gt;35,V1267&lt;43.01),V1267-35,IF(V1267&gt;43,8)))</f>
        <v>0</v>
      </c>
      <c r="Y1267" s="40">
        <f>MAX(V1267-43,0)</f>
        <v>0</v>
      </c>
      <c r="Z1267" s="35">
        <v>12.66</v>
      </c>
      <c r="AA1267" s="36"/>
    </row>
    <row r="1268" spans="2:35" ht="15.75" thickBot="1" x14ac:dyDescent="0.3"/>
    <row r="1269" spans="2:35" ht="15.75" thickBot="1" x14ac:dyDescent="0.3">
      <c r="C1269" s="60" t="s">
        <v>1</v>
      </c>
      <c r="D1269" s="61"/>
      <c r="E1269" s="61"/>
      <c r="F1269" s="68"/>
      <c r="H1269" s="60" t="s">
        <v>6</v>
      </c>
      <c r="I1269" s="61"/>
      <c r="J1269" s="68"/>
      <c r="L1269" s="60" t="s">
        <v>7</v>
      </c>
      <c r="M1269" s="61"/>
      <c r="N1269" s="68"/>
      <c r="P1269" s="60" t="s">
        <v>7</v>
      </c>
      <c r="Q1269" s="61"/>
      <c r="R1269" s="68"/>
      <c r="U1269" s="17" t="s">
        <v>8</v>
      </c>
      <c r="AC1269" s="60" t="s">
        <v>17</v>
      </c>
      <c r="AD1269" s="61"/>
      <c r="AE1269" s="61"/>
      <c r="AF1269" s="68"/>
      <c r="AH1269" s="60" t="s">
        <v>9</v>
      </c>
      <c r="AI1269" s="68"/>
    </row>
    <row r="1270" spans="2:35" ht="15.75" thickBot="1" x14ac:dyDescent="0.3">
      <c r="C1270" s="4" t="s">
        <v>0</v>
      </c>
      <c r="D1270" s="14" t="s">
        <v>2</v>
      </c>
      <c r="E1270" s="14" t="s">
        <v>3</v>
      </c>
      <c r="F1270" s="15" t="s">
        <v>4</v>
      </c>
      <c r="H1270" s="16" t="s">
        <v>2</v>
      </c>
      <c r="I1270" s="14" t="s">
        <v>3</v>
      </c>
      <c r="J1270" s="15" t="s">
        <v>4</v>
      </c>
      <c r="L1270" s="16" t="s">
        <v>2</v>
      </c>
      <c r="M1270" s="14" t="s">
        <v>3</v>
      </c>
      <c r="N1270" s="15" t="s">
        <v>4</v>
      </c>
      <c r="P1270" s="16" t="s">
        <v>2</v>
      </c>
      <c r="Q1270" s="14" t="s">
        <v>3</v>
      </c>
      <c r="R1270" s="15" t="s">
        <v>4</v>
      </c>
      <c r="U1270" s="39" t="s">
        <v>15</v>
      </c>
      <c r="AC1270" s="45">
        <v>0.75</v>
      </c>
      <c r="AD1270" s="46">
        <v>1</v>
      </c>
      <c r="AE1270" s="47" t="s">
        <v>13</v>
      </c>
      <c r="AF1270" s="48" t="s">
        <v>11</v>
      </c>
      <c r="AH1270" s="18" t="s">
        <v>10</v>
      </c>
      <c r="AI1270" s="3" t="s">
        <v>11</v>
      </c>
    </row>
    <row r="1271" spans="2:35" x14ac:dyDescent="0.25">
      <c r="B1271" s="62" t="s">
        <v>135</v>
      </c>
      <c r="C1271" s="1">
        <v>45397</v>
      </c>
      <c r="D1271" s="7"/>
      <c r="E1271" s="8"/>
      <c r="F1271" s="9">
        <f>E1271-D1271</f>
        <v>0</v>
      </c>
      <c r="G1271" s="42">
        <f>F1271*24</f>
        <v>0</v>
      </c>
      <c r="H1271" s="7"/>
      <c r="I1271" s="8"/>
      <c r="J1271" s="9">
        <f>I1271-H1271</f>
        <v>0</v>
      </c>
      <c r="L1271" s="7"/>
      <c r="M1271" s="8"/>
      <c r="N1271" s="9">
        <f>M1271-L1271</f>
        <v>0</v>
      </c>
      <c r="P1271" s="7"/>
      <c r="Q1271" s="8"/>
      <c r="R1271" s="9">
        <f>Q1271-P1271</f>
        <v>0</v>
      </c>
      <c r="U1271" s="20">
        <f>F1271-J1271-N1271-R1271</f>
        <v>0</v>
      </c>
      <c r="AC1271" s="43">
        <f>IF(G1271&lt;12.01,0,IF(AND(G1271&gt;12,G1271&lt;13.01),G1271-12,IF(G1271&gt;3,1)))</f>
        <v>0</v>
      </c>
      <c r="AD1271" s="44">
        <f>MAX(G1271-13,0)</f>
        <v>0</v>
      </c>
      <c r="AE1271" s="32"/>
      <c r="AF1271" s="21"/>
      <c r="AH1271" s="25"/>
      <c r="AI1271" s="21"/>
    </row>
    <row r="1272" spans="2:35" x14ac:dyDescent="0.25">
      <c r="B1272" s="63"/>
      <c r="C1272" s="1">
        <v>45398</v>
      </c>
      <c r="D1272" s="10"/>
      <c r="E1272" s="5"/>
      <c r="F1272" s="11">
        <f t="shared" ref="F1272:F1277" si="920">E1272-D1272</f>
        <v>0</v>
      </c>
      <c r="G1272" s="42">
        <f t="shared" ref="G1272:G1277" si="921">F1272*24</f>
        <v>0</v>
      </c>
      <c r="H1272" s="10"/>
      <c r="I1272" s="5"/>
      <c r="J1272" s="11">
        <f t="shared" ref="J1272:J1277" si="922">I1272-H1272</f>
        <v>0</v>
      </c>
      <c r="L1272" s="10"/>
      <c r="M1272" s="5"/>
      <c r="N1272" s="11">
        <f>M1272-L1272</f>
        <v>0</v>
      </c>
      <c r="P1272" s="10"/>
      <c r="Q1272" s="5"/>
      <c r="R1272" s="11">
        <f t="shared" ref="R1272:R1277" si="923">Q1272-P1272</f>
        <v>0</v>
      </c>
      <c r="U1272" s="20">
        <f t="shared" ref="U1272:U1277" si="924">F1272-J1272-N1272-R1272</f>
        <v>0</v>
      </c>
      <c r="AC1272" s="50">
        <f t="shared" ref="AC1272:AC1277" si="925">IF(G1272&lt;12.01,0,IF(AND(G1272&gt;12,G1272&lt;13.01),G1272-12,IF(G1272&gt;3,1)))</f>
        <v>0</v>
      </c>
      <c r="AD1272" s="49">
        <f t="shared" ref="AD1272:AD1277" si="926">MAX(G1272-13,0)</f>
        <v>0</v>
      </c>
      <c r="AE1272" s="29"/>
      <c r="AF1272" s="22"/>
      <c r="AH1272" s="26"/>
      <c r="AI1272" s="22"/>
    </row>
    <row r="1273" spans="2:35" x14ac:dyDescent="0.25">
      <c r="B1273" s="63"/>
      <c r="C1273" s="1">
        <v>45399</v>
      </c>
      <c r="D1273" s="10"/>
      <c r="E1273" s="5"/>
      <c r="F1273" s="11">
        <f t="shared" si="920"/>
        <v>0</v>
      </c>
      <c r="G1273" s="42">
        <f t="shared" si="921"/>
        <v>0</v>
      </c>
      <c r="H1273" s="10"/>
      <c r="I1273" s="5"/>
      <c r="J1273" s="11">
        <f t="shared" si="922"/>
        <v>0</v>
      </c>
      <c r="L1273" s="10"/>
      <c r="M1273" s="5"/>
      <c r="N1273" s="24">
        <f t="shared" ref="N1273:N1277" si="927">M1273-L1273</f>
        <v>0</v>
      </c>
      <c r="P1273" s="10"/>
      <c r="Q1273" s="5"/>
      <c r="R1273" s="11">
        <f t="shared" si="923"/>
        <v>0</v>
      </c>
      <c r="U1273" s="20">
        <f t="shared" si="924"/>
        <v>0</v>
      </c>
      <c r="AC1273" s="50">
        <f t="shared" si="925"/>
        <v>0</v>
      </c>
      <c r="AD1273" s="49">
        <f t="shared" si="926"/>
        <v>0</v>
      </c>
      <c r="AE1273" s="29"/>
      <c r="AF1273" s="22"/>
      <c r="AH1273" s="26"/>
      <c r="AI1273" s="22"/>
    </row>
    <row r="1274" spans="2:35" x14ac:dyDescent="0.25">
      <c r="B1274" s="63"/>
      <c r="C1274" s="1">
        <v>45400</v>
      </c>
      <c r="D1274" s="10"/>
      <c r="E1274" s="5"/>
      <c r="F1274" s="11">
        <f t="shared" si="920"/>
        <v>0</v>
      </c>
      <c r="G1274" s="42">
        <f t="shared" si="921"/>
        <v>0</v>
      </c>
      <c r="H1274" s="10"/>
      <c r="I1274" s="5"/>
      <c r="J1274" s="11">
        <f t="shared" si="922"/>
        <v>0</v>
      </c>
      <c r="L1274" s="10"/>
      <c r="M1274" s="5"/>
      <c r="N1274" s="11">
        <f t="shared" si="927"/>
        <v>0</v>
      </c>
      <c r="P1274" s="10"/>
      <c r="Q1274" s="5"/>
      <c r="R1274" s="11">
        <f t="shared" si="923"/>
        <v>0</v>
      </c>
      <c r="U1274" s="20">
        <f t="shared" si="924"/>
        <v>0</v>
      </c>
      <c r="AC1274" s="50">
        <f t="shared" si="925"/>
        <v>0</v>
      </c>
      <c r="AD1274" s="49">
        <f t="shared" si="926"/>
        <v>0</v>
      </c>
      <c r="AE1274" s="29"/>
      <c r="AF1274" s="22"/>
      <c r="AH1274" s="26"/>
      <c r="AI1274" s="22"/>
    </row>
    <row r="1275" spans="2:35" ht="15.75" thickBot="1" x14ac:dyDescent="0.3">
      <c r="B1275" s="63"/>
      <c r="C1275" s="1">
        <v>45401</v>
      </c>
      <c r="D1275" s="10"/>
      <c r="E1275" s="5"/>
      <c r="F1275" s="11">
        <f t="shared" si="920"/>
        <v>0</v>
      </c>
      <c r="G1275" s="42">
        <f t="shared" si="921"/>
        <v>0</v>
      </c>
      <c r="H1275" s="10"/>
      <c r="I1275" s="5"/>
      <c r="J1275" s="11">
        <f t="shared" si="922"/>
        <v>0</v>
      </c>
      <c r="L1275" s="10"/>
      <c r="M1275" s="5"/>
      <c r="N1275" s="11">
        <f t="shared" si="927"/>
        <v>0</v>
      </c>
      <c r="P1275" s="10"/>
      <c r="Q1275" s="5"/>
      <c r="R1275" s="11">
        <f t="shared" si="923"/>
        <v>0</v>
      </c>
      <c r="U1275" s="20">
        <f t="shared" si="924"/>
        <v>0</v>
      </c>
      <c r="AC1275" s="50">
        <f t="shared" si="925"/>
        <v>0</v>
      </c>
      <c r="AD1275" s="49">
        <f t="shared" si="926"/>
        <v>0</v>
      </c>
      <c r="AE1275" s="29"/>
      <c r="AF1275" s="22"/>
      <c r="AH1275" s="26"/>
      <c r="AI1275" s="22"/>
    </row>
    <row r="1276" spans="2:35" ht="15.75" thickBot="1" x14ac:dyDescent="0.3">
      <c r="B1276" s="63"/>
      <c r="C1276" s="1">
        <v>45402</v>
      </c>
      <c r="D1276" s="10"/>
      <c r="E1276" s="5"/>
      <c r="F1276" s="24">
        <f t="shared" si="920"/>
        <v>0</v>
      </c>
      <c r="G1276" s="42">
        <f t="shared" si="921"/>
        <v>0</v>
      </c>
      <c r="H1276" s="10"/>
      <c r="I1276" s="5"/>
      <c r="J1276" s="11">
        <f t="shared" si="922"/>
        <v>0</v>
      </c>
      <c r="L1276" s="10"/>
      <c r="M1276" s="5"/>
      <c r="N1276" s="11">
        <f t="shared" si="927"/>
        <v>0</v>
      </c>
      <c r="P1276" s="10"/>
      <c r="Q1276" s="5"/>
      <c r="R1276" s="11">
        <f t="shared" si="923"/>
        <v>0</v>
      </c>
      <c r="U1276" s="20">
        <f t="shared" si="924"/>
        <v>0</v>
      </c>
      <c r="X1276" s="65" t="s">
        <v>14</v>
      </c>
      <c r="Y1276" s="66"/>
      <c r="Z1276" s="66"/>
      <c r="AA1276" s="67"/>
      <c r="AC1276" s="50">
        <f t="shared" si="925"/>
        <v>0</v>
      </c>
      <c r="AD1276" s="49">
        <f t="shared" si="926"/>
        <v>0</v>
      </c>
      <c r="AE1276" s="29"/>
      <c r="AF1276" s="22"/>
      <c r="AH1276" s="26"/>
      <c r="AI1276" s="22"/>
    </row>
    <row r="1277" spans="2:35" ht="15.75" thickBot="1" x14ac:dyDescent="0.3">
      <c r="B1277" s="64"/>
      <c r="C1277" s="53">
        <v>45403</v>
      </c>
      <c r="D1277" s="12"/>
      <c r="E1277" s="6"/>
      <c r="F1277" s="13">
        <f t="shared" si="920"/>
        <v>0</v>
      </c>
      <c r="G1277" s="42">
        <f t="shared" si="921"/>
        <v>0</v>
      </c>
      <c r="H1277" s="12"/>
      <c r="I1277" s="6"/>
      <c r="J1277" s="13">
        <f t="shared" si="922"/>
        <v>0</v>
      </c>
      <c r="L1277" s="12"/>
      <c r="M1277" s="6"/>
      <c r="N1277" s="13">
        <f t="shared" si="927"/>
        <v>0</v>
      </c>
      <c r="P1277" s="12"/>
      <c r="Q1277" s="6"/>
      <c r="R1277" s="13">
        <f t="shared" si="923"/>
        <v>0</v>
      </c>
      <c r="U1277" s="20">
        <f t="shared" si="924"/>
        <v>0</v>
      </c>
      <c r="V1277" s="37" t="s">
        <v>16</v>
      </c>
      <c r="X1277" s="19">
        <v>1.25</v>
      </c>
      <c r="Y1277" s="30">
        <v>1.5</v>
      </c>
      <c r="Z1277" s="31" t="s">
        <v>13</v>
      </c>
      <c r="AA1277" s="15" t="s">
        <v>11</v>
      </c>
      <c r="AC1277" s="51">
        <f t="shared" si="925"/>
        <v>0</v>
      </c>
      <c r="AD1277" s="52">
        <f t="shared" si="926"/>
        <v>0</v>
      </c>
      <c r="AE1277" s="33"/>
      <c r="AF1277" s="34"/>
      <c r="AH1277" s="27"/>
      <c r="AI1277" s="23"/>
    </row>
    <row r="1278" spans="2:35" ht="15.75" thickBot="1" x14ac:dyDescent="0.3">
      <c r="T1278" s="17" t="s">
        <v>12</v>
      </c>
      <c r="U1278" s="28">
        <v>1.4583333333333333</v>
      </c>
      <c r="V1278" s="38">
        <f>U1278*24</f>
        <v>35</v>
      </c>
      <c r="X1278" s="41">
        <f>IF(V1278&lt;35.01,0,IF(AND(V1278&gt;35,V1278&lt;43.01),V1278-35,IF(V1278&gt;43,8)))</f>
        <v>0</v>
      </c>
      <c r="Y1278" s="40">
        <f>MAX(V1278-43,0)</f>
        <v>0</v>
      </c>
      <c r="Z1278" s="35">
        <v>12.66</v>
      </c>
      <c r="AA1278" s="36"/>
    </row>
    <row r="1279" spans="2:35" ht="15.75" thickBot="1" x14ac:dyDescent="0.3"/>
    <row r="1280" spans="2:35" ht="15.75" thickBot="1" x14ac:dyDescent="0.3">
      <c r="C1280" s="60" t="s">
        <v>1</v>
      </c>
      <c r="D1280" s="61"/>
      <c r="E1280" s="61"/>
      <c r="F1280" s="68"/>
      <c r="H1280" s="60" t="s">
        <v>6</v>
      </c>
      <c r="I1280" s="61"/>
      <c r="J1280" s="68"/>
      <c r="L1280" s="60" t="s">
        <v>7</v>
      </c>
      <c r="M1280" s="61"/>
      <c r="N1280" s="68"/>
      <c r="P1280" s="60" t="s">
        <v>7</v>
      </c>
      <c r="Q1280" s="61"/>
      <c r="R1280" s="68"/>
      <c r="U1280" s="17" t="s">
        <v>8</v>
      </c>
      <c r="AC1280" s="60" t="s">
        <v>17</v>
      </c>
      <c r="AD1280" s="61"/>
      <c r="AE1280" s="61"/>
      <c r="AF1280" s="68"/>
      <c r="AH1280" s="60" t="s">
        <v>9</v>
      </c>
      <c r="AI1280" s="68"/>
    </row>
    <row r="1281" spans="2:35" ht="15.75" thickBot="1" x14ac:dyDescent="0.3">
      <c r="C1281" s="4" t="s">
        <v>0</v>
      </c>
      <c r="D1281" s="14" t="s">
        <v>2</v>
      </c>
      <c r="E1281" s="14" t="s">
        <v>3</v>
      </c>
      <c r="F1281" s="15" t="s">
        <v>4</v>
      </c>
      <c r="H1281" s="16" t="s">
        <v>2</v>
      </c>
      <c r="I1281" s="14" t="s">
        <v>3</v>
      </c>
      <c r="J1281" s="15" t="s">
        <v>4</v>
      </c>
      <c r="L1281" s="16" t="s">
        <v>2</v>
      </c>
      <c r="M1281" s="14" t="s">
        <v>3</v>
      </c>
      <c r="N1281" s="15" t="s">
        <v>4</v>
      </c>
      <c r="P1281" s="16" t="s">
        <v>2</v>
      </c>
      <c r="Q1281" s="14" t="s">
        <v>3</v>
      </c>
      <c r="R1281" s="15" t="s">
        <v>4</v>
      </c>
      <c r="U1281" s="39" t="s">
        <v>15</v>
      </c>
      <c r="AC1281" s="45">
        <v>0.75</v>
      </c>
      <c r="AD1281" s="46">
        <v>1</v>
      </c>
      <c r="AE1281" s="47" t="s">
        <v>13</v>
      </c>
      <c r="AF1281" s="48" t="s">
        <v>11</v>
      </c>
      <c r="AH1281" s="18" t="s">
        <v>10</v>
      </c>
      <c r="AI1281" s="3" t="s">
        <v>11</v>
      </c>
    </row>
    <row r="1282" spans="2:35" x14ac:dyDescent="0.25">
      <c r="B1282" s="62" t="s">
        <v>136</v>
      </c>
      <c r="C1282" s="1">
        <v>45404</v>
      </c>
      <c r="D1282" s="7"/>
      <c r="E1282" s="8"/>
      <c r="F1282" s="9">
        <f>E1282-D1282</f>
        <v>0</v>
      </c>
      <c r="G1282" s="42">
        <f>F1282*24</f>
        <v>0</v>
      </c>
      <c r="H1282" s="7"/>
      <c r="I1282" s="8"/>
      <c r="J1282" s="9">
        <f>I1282-H1282</f>
        <v>0</v>
      </c>
      <c r="L1282" s="7"/>
      <c r="M1282" s="8"/>
      <c r="N1282" s="9">
        <f>M1282-L1282</f>
        <v>0</v>
      </c>
      <c r="P1282" s="7"/>
      <c r="Q1282" s="8"/>
      <c r="R1282" s="9">
        <f>Q1282-P1282</f>
        <v>0</v>
      </c>
      <c r="U1282" s="20">
        <f>F1282-J1282-N1282-R1282</f>
        <v>0</v>
      </c>
      <c r="AC1282" s="43">
        <f>IF(G1282&lt;12.01,0,IF(AND(G1282&gt;12,G1282&lt;13.01),G1282-12,IF(G1282&gt;3,1)))</f>
        <v>0</v>
      </c>
      <c r="AD1282" s="44">
        <f>MAX(G1282-13,0)</f>
        <v>0</v>
      </c>
      <c r="AE1282" s="32"/>
      <c r="AF1282" s="21"/>
      <c r="AH1282" s="25"/>
      <c r="AI1282" s="21"/>
    </row>
    <row r="1283" spans="2:35" x14ac:dyDescent="0.25">
      <c r="B1283" s="63"/>
      <c r="C1283" s="1">
        <v>45405</v>
      </c>
      <c r="D1283" s="10"/>
      <c r="E1283" s="5"/>
      <c r="F1283" s="11">
        <f t="shared" ref="F1283:F1288" si="928">E1283-D1283</f>
        <v>0</v>
      </c>
      <c r="G1283" s="42">
        <f t="shared" ref="G1283:G1288" si="929">F1283*24</f>
        <v>0</v>
      </c>
      <c r="H1283" s="10"/>
      <c r="I1283" s="5"/>
      <c r="J1283" s="11">
        <f t="shared" ref="J1283:J1288" si="930">I1283-H1283</f>
        <v>0</v>
      </c>
      <c r="L1283" s="10"/>
      <c r="M1283" s="5"/>
      <c r="N1283" s="11">
        <f>M1283-L1283</f>
        <v>0</v>
      </c>
      <c r="P1283" s="10"/>
      <c r="Q1283" s="5"/>
      <c r="R1283" s="11">
        <f t="shared" ref="R1283:R1288" si="931">Q1283-P1283</f>
        <v>0</v>
      </c>
      <c r="U1283" s="20">
        <f t="shared" ref="U1283:U1288" si="932">F1283-J1283-N1283-R1283</f>
        <v>0</v>
      </c>
      <c r="AC1283" s="50">
        <f t="shared" ref="AC1283:AC1288" si="933">IF(G1283&lt;12.01,0,IF(AND(G1283&gt;12,G1283&lt;13.01),G1283-12,IF(G1283&gt;3,1)))</f>
        <v>0</v>
      </c>
      <c r="AD1283" s="49">
        <f t="shared" ref="AD1283:AD1288" si="934">MAX(G1283-13,0)</f>
        <v>0</v>
      </c>
      <c r="AE1283" s="29"/>
      <c r="AF1283" s="22"/>
      <c r="AH1283" s="26"/>
      <c r="AI1283" s="22"/>
    </row>
    <row r="1284" spans="2:35" x14ac:dyDescent="0.25">
      <c r="B1284" s="63"/>
      <c r="C1284" s="1">
        <v>45406</v>
      </c>
      <c r="D1284" s="10"/>
      <c r="E1284" s="5"/>
      <c r="F1284" s="11">
        <f t="shared" si="928"/>
        <v>0</v>
      </c>
      <c r="G1284" s="42">
        <f t="shared" si="929"/>
        <v>0</v>
      </c>
      <c r="H1284" s="10"/>
      <c r="I1284" s="5"/>
      <c r="J1284" s="11">
        <f t="shared" si="930"/>
        <v>0</v>
      </c>
      <c r="L1284" s="10"/>
      <c r="M1284" s="5"/>
      <c r="N1284" s="24">
        <f t="shared" ref="N1284:N1288" si="935">M1284-L1284</f>
        <v>0</v>
      </c>
      <c r="P1284" s="10"/>
      <c r="Q1284" s="5"/>
      <c r="R1284" s="11">
        <f t="shared" si="931"/>
        <v>0</v>
      </c>
      <c r="U1284" s="20">
        <f t="shared" si="932"/>
        <v>0</v>
      </c>
      <c r="AC1284" s="50">
        <f t="shared" si="933"/>
        <v>0</v>
      </c>
      <c r="AD1284" s="49">
        <f t="shared" si="934"/>
        <v>0</v>
      </c>
      <c r="AE1284" s="29"/>
      <c r="AF1284" s="22"/>
      <c r="AH1284" s="26"/>
      <c r="AI1284" s="22"/>
    </row>
    <row r="1285" spans="2:35" x14ac:dyDescent="0.25">
      <c r="B1285" s="63"/>
      <c r="C1285" s="1">
        <v>45407</v>
      </c>
      <c r="D1285" s="10"/>
      <c r="E1285" s="5"/>
      <c r="F1285" s="11">
        <f t="shared" si="928"/>
        <v>0</v>
      </c>
      <c r="G1285" s="42">
        <f t="shared" si="929"/>
        <v>0</v>
      </c>
      <c r="H1285" s="10"/>
      <c r="I1285" s="5"/>
      <c r="J1285" s="11">
        <f t="shared" si="930"/>
        <v>0</v>
      </c>
      <c r="L1285" s="10"/>
      <c r="M1285" s="5"/>
      <c r="N1285" s="11">
        <f t="shared" si="935"/>
        <v>0</v>
      </c>
      <c r="P1285" s="10"/>
      <c r="Q1285" s="5"/>
      <c r="R1285" s="11">
        <f t="shared" si="931"/>
        <v>0</v>
      </c>
      <c r="U1285" s="20">
        <f t="shared" si="932"/>
        <v>0</v>
      </c>
      <c r="AC1285" s="50">
        <f t="shared" si="933"/>
        <v>0</v>
      </c>
      <c r="AD1285" s="49">
        <f t="shared" si="934"/>
        <v>0</v>
      </c>
      <c r="AE1285" s="29"/>
      <c r="AF1285" s="22"/>
      <c r="AH1285" s="26"/>
      <c r="AI1285" s="22"/>
    </row>
    <row r="1286" spans="2:35" ht="15.75" thickBot="1" x14ac:dyDescent="0.3">
      <c r="B1286" s="63"/>
      <c r="C1286" s="1">
        <v>45408</v>
      </c>
      <c r="D1286" s="10"/>
      <c r="E1286" s="5"/>
      <c r="F1286" s="11">
        <f t="shared" si="928"/>
        <v>0</v>
      </c>
      <c r="G1286" s="42">
        <f t="shared" si="929"/>
        <v>0</v>
      </c>
      <c r="H1286" s="10"/>
      <c r="I1286" s="5"/>
      <c r="J1286" s="11">
        <f t="shared" si="930"/>
        <v>0</v>
      </c>
      <c r="L1286" s="10"/>
      <c r="M1286" s="5"/>
      <c r="N1286" s="11">
        <f t="shared" si="935"/>
        <v>0</v>
      </c>
      <c r="P1286" s="10"/>
      <c r="Q1286" s="5"/>
      <c r="R1286" s="11">
        <f t="shared" si="931"/>
        <v>0</v>
      </c>
      <c r="U1286" s="20">
        <f t="shared" si="932"/>
        <v>0</v>
      </c>
      <c r="AC1286" s="50">
        <f t="shared" si="933"/>
        <v>0</v>
      </c>
      <c r="AD1286" s="49">
        <f t="shared" si="934"/>
        <v>0</v>
      </c>
      <c r="AE1286" s="29"/>
      <c r="AF1286" s="22"/>
      <c r="AH1286" s="26"/>
      <c r="AI1286" s="22"/>
    </row>
    <row r="1287" spans="2:35" ht="15.75" thickBot="1" x14ac:dyDescent="0.3">
      <c r="B1287" s="63"/>
      <c r="C1287" s="1">
        <v>45409</v>
      </c>
      <c r="D1287" s="10"/>
      <c r="E1287" s="5"/>
      <c r="F1287" s="24">
        <f t="shared" si="928"/>
        <v>0</v>
      </c>
      <c r="G1287" s="42">
        <f t="shared" si="929"/>
        <v>0</v>
      </c>
      <c r="H1287" s="10"/>
      <c r="I1287" s="5"/>
      <c r="J1287" s="11">
        <f t="shared" si="930"/>
        <v>0</v>
      </c>
      <c r="L1287" s="10"/>
      <c r="M1287" s="5"/>
      <c r="N1287" s="11">
        <f t="shared" si="935"/>
        <v>0</v>
      </c>
      <c r="P1287" s="10"/>
      <c r="Q1287" s="5"/>
      <c r="R1287" s="11">
        <f t="shared" si="931"/>
        <v>0</v>
      </c>
      <c r="U1287" s="20">
        <f t="shared" si="932"/>
        <v>0</v>
      </c>
      <c r="X1287" s="65" t="s">
        <v>14</v>
      </c>
      <c r="Y1287" s="66"/>
      <c r="Z1287" s="66"/>
      <c r="AA1287" s="67"/>
      <c r="AC1287" s="50">
        <f t="shared" si="933"/>
        <v>0</v>
      </c>
      <c r="AD1287" s="49">
        <f t="shared" si="934"/>
        <v>0</v>
      </c>
      <c r="AE1287" s="29"/>
      <c r="AF1287" s="22"/>
      <c r="AH1287" s="26"/>
      <c r="AI1287" s="22"/>
    </row>
    <row r="1288" spans="2:35" ht="15.75" thickBot="1" x14ac:dyDescent="0.3">
      <c r="B1288" s="64"/>
      <c r="C1288" s="53">
        <v>45410</v>
      </c>
      <c r="D1288" s="12"/>
      <c r="E1288" s="6"/>
      <c r="F1288" s="13">
        <f t="shared" si="928"/>
        <v>0</v>
      </c>
      <c r="G1288" s="42">
        <f t="shared" si="929"/>
        <v>0</v>
      </c>
      <c r="H1288" s="12"/>
      <c r="I1288" s="6"/>
      <c r="J1288" s="13">
        <f t="shared" si="930"/>
        <v>0</v>
      </c>
      <c r="L1288" s="12"/>
      <c r="M1288" s="6"/>
      <c r="N1288" s="13">
        <f t="shared" si="935"/>
        <v>0</v>
      </c>
      <c r="P1288" s="12"/>
      <c r="Q1288" s="6"/>
      <c r="R1288" s="13">
        <f t="shared" si="931"/>
        <v>0</v>
      </c>
      <c r="U1288" s="20">
        <f t="shared" si="932"/>
        <v>0</v>
      </c>
      <c r="V1288" s="37" t="s">
        <v>16</v>
      </c>
      <c r="X1288" s="19">
        <v>1.25</v>
      </c>
      <c r="Y1288" s="30">
        <v>1.5</v>
      </c>
      <c r="Z1288" s="31" t="s">
        <v>13</v>
      </c>
      <c r="AA1288" s="15" t="s">
        <v>11</v>
      </c>
      <c r="AC1288" s="51">
        <f t="shared" si="933"/>
        <v>0</v>
      </c>
      <c r="AD1288" s="52">
        <f t="shared" si="934"/>
        <v>0</v>
      </c>
      <c r="AE1288" s="33"/>
      <c r="AF1288" s="34"/>
      <c r="AH1288" s="27"/>
      <c r="AI1288" s="23"/>
    </row>
    <row r="1289" spans="2:35" ht="15.75" thickBot="1" x14ac:dyDescent="0.3">
      <c r="T1289" s="17" t="s">
        <v>12</v>
      </c>
      <c r="U1289" s="28">
        <v>1.4583333333333333</v>
      </c>
      <c r="V1289" s="38">
        <f>U1289*24</f>
        <v>35</v>
      </c>
      <c r="X1289" s="41">
        <f>IF(V1289&lt;35.01,0,IF(AND(V1289&gt;35,V1289&lt;43.01),V1289-35,IF(V1289&gt;43,8)))</f>
        <v>0</v>
      </c>
      <c r="Y1289" s="40">
        <f>MAX(V1289-43,0)</f>
        <v>0</v>
      </c>
      <c r="Z1289" s="35">
        <v>12.66</v>
      </c>
      <c r="AA1289" s="36"/>
    </row>
    <row r="1290" spans="2:35" ht="15.75" thickBot="1" x14ac:dyDescent="0.3"/>
    <row r="1291" spans="2:35" ht="15.75" thickBot="1" x14ac:dyDescent="0.3">
      <c r="C1291" s="60" t="s">
        <v>1</v>
      </c>
      <c r="D1291" s="61"/>
      <c r="E1291" s="61"/>
      <c r="F1291" s="68"/>
      <c r="H1291" s="60" t="s">
        <v>6</v>
      </c>
      <c r="I1291" s="61"/>
      <c r="J1291" s="68"/>
      <c r="L1291" s="60" t="s">
        <v>7</v>
      </c>
      <c r="M1291" s="61"/>
      <c r="N1291" s="68"/>
      <c r="P1291" s="60" t="s">
        <v>7</v>
      </c>
      <c r="Q1291" s="61"/>
      <c r="R1291" s="68"/>
      <c r="U1291" s="17" t="s">
        <v>8</v>
      </c>
      <c r="AC1291" s="60" t="s">
        <v>17</v>
      </c>
      <c r="AD1291" s="61"/>
      <c r="AE1291" s="61"/>
      <c r="AF1291" s="68"/>
      <c r="AH1291" s="60" t="s">
        <v>9</v>
      </c>
      <c r="AI1291" s="68"/>
    </row>
    <row r="1292" spans="2:35" ht="15.75" thickBot="1" x14ac:dyDescent="0.3">
      <c r="C1292" s="4" t="s">
        <v>0</v>
      </c>
      <c r="D1292" s="14" t="s">
        <v>2</v>
      </c>
      <c r="E1292" s="14" t="s">
        <v>3</v>
      </c>
      <c r="F1292" s="15" t="s">
        <v>4</v>
      </c>
      <c r="H1292" s="16" t="s">
        <v>2</v>
      </c>
      <c r="I1292" s="14" t="s">
        <v>3</v>
      </c>
      <c r="J1292" s="15" t="s">
        <v>4</v>
      </c>
      <c r="L1292" s="16" t="s">
        <v>2</v>
      </c>
      <c r="M1292" s="14" t="s">
        <v>3</v>
      </c>
      <c r="N1292" s="15" t="s">
        <v>4</v>
      </c>
      <c r="P1292" s="16" t="s">
        <v>2</v>
      </c>
      <c r="Q1292" s="14" t="s">
        <v>3</v>
      </c>
      <c r="R1292" s="15" t="s">
        <v>4</v>
      </c>
      <c r="U1292" s="39" t="s">
        <v>15</v>
      </c>
      <c r="AC1292" s="45">
        <v>0.75</v>
      </c>
      <c r="AD1292" s="46">
        <v>1</v>
      </c>
      <c r="AE1292" s="47" t="s">
        <v>13</v>
      </c>
      <c r="AF1292" s="48" t="s">
        <v>11</v>
      </c>
      <c r="AH1292" s="18" t="s">
        <v>10</v>
      </c>
      <c r="AI1292" s="3" t="s">
        <v>11</v>
      </c>
    </row>
    <row r="1293" spans="2:35" x14ac:dyDescent="0.25">
      <c r="B1293" s="62" t="s">
        <v>137</v>
      </c>
      <c r="C1293" s="1">
        <v>45411</v>
      </c>
      <c r="D1293" s="7"/>
      <c r="E1293" s="8"/>
      <c r="F1293" s="9">
        <f>E1293-D1293</f>
        <v>0</v>
      </c>
      <c r="G1293" s="42">
        <f>F1293*24</f>
        <v>0</v>
      </c>
      <c r="H1293" s="7"/>
      <c r="I1293" s="8"/>
      <c r="J1293" s="9">
        <f>I1293-H1293</f>
        <v>0</v>
      </c>
      <c r="L1293" s="7"/>
      <c r="M1293" s="8"/>
      <c r="N1293" s="9">
        <f>M1293-L1293</f>
        <v>0</v>
      </c>
      <c r="P1293" s="7"/>
      <c r="Q1293" s="8"/>
      <c r="R1293" s="9">
        <f>Q1293-P1293</f>
        <v>0</v>
      </c>
      <c r="U1293" s="20">
        <f>F1293-J1293-N1293-R1293</f>
        <v>0</v>
      </c>
      <c r="AC1293" s="43">
        <f>IF(G1293&lt;12.01,0,IF(AND(G1293&gt;12,G1293&lt;13.01),G1293-12,IF(G1293&gt;3,1)))</f>
        <v>0</v>
      </c>
      <c r="AD1293" s="44">
        <f>MAX(G1293-13,0)</f>
        <v>0</v>
      </c>
      <c r="AE1293" s="32"/>
      <c r="AF1293" s="21"/>
      <c r="AH1293" s="25"/>
      <c r="AI1293" s="21"/>
    </row>
    <row r="1294" spans="2:35" x14ac:dyDescent="0.25">
      <c r="B1294" s="63"/>
      <c r="C1294" s="1">
        <v>45412</v>
      </c>
      <c r="D1294" s="10"/>
      <c r="E1294" s="5"/>
      <c r="F1294" s="11">
        <f t="shared" ref="F1294:F1299" si="936">E1294-D1294</f>
        <v>0</v>
      </c>
      <c r="G1294" s="42">
        <f t="shared" ref="G1294:G1299" si="937">F1294*24</f>
        <v>0</v>
      </c>
      <c r="H1294" s="10"/>
      <c r="I1294" s="5"/>
      <c r="J1294" s="11">
        <f t="shared" ref="J1294:J1299" si="938">I1294-H1294</f>
        <v>0</v>
      </c>
      <c r="L1294" s="10"/>
      <c r="M1294" s="5"/>
      <c r="N1294" s="11">
        <f>M1294-L1294</f>
        <v>0</v>
      </c>
      <c r="P1294" s="10"/>
      <c r="Q1294" s="5"/>
      <c r="R1294" s="11">
        <f t="shared" ref="R1294:R1299" si="939">Q1294-P1294</f>
        <v>0</v>
      </c>
      <c r="U1294" s="20">
        <f t="shared" ref="U1294:U1299" si="940">F1294-J1294-N1294-R1294</f>
        <v>0</v>
      </c>
      <c r="AC1294" s="50">
        <f t="shared" ref="AC1294:AC1299" si="941">IF(G1294&lt;12.01,0,IF(AND(G1294&gt;12,G1294&lt;13.01),G1294-12,IF(G1294&gt;3,1)))</f>
        <v>0</v>
      </c>
      <c r="AD1294" s="49">
        <f t="shared" ref="AD1294:AD1299" si="942">MAX(G1294-13,0)</f>
        <v>0</v>
      </c>
      <c r="AE1294" s="29"/>
      <c r="AF1294" s="22"/>
      <c r="AH1294" s="26"/>
      <c r="AI1294" s="22"/>
    </row>
    <row r="1295" spans="2:35" x14ac:dyDescent="0.25">
      <c r="B1295" s="63"/>
      <c r="C1295" s="1">
        <v>45413</v>
      </c>
      <c r="D1295" s="10"/>
      <c r="E1295" s="5"/>
      <c r="F1295" s="11">
        <f t="shared" si="936"/>
        <v>0</v>
      </c>
      <c r="G1295" s="42">
        <f t="shared" si="937"/>
        <v>0</v>
      </c>
      <c r="H1295" s="10"/>
      <c r="I1295" s="5"/>
      <c r="J1295" s="11">
        <f t="shared" si="938"/>
        <v>0</v>
      </c>
      <c r="L1295" s="10"/>
      <c r="M1295" s="5"/>
      <c r="N1295" s="24">
        <f t="shared" ref="N1295:N1299" si="943">M1295-L1295</f>
        <v>0</v>
      </c>
      <c r="P1295" s="10"/>
      <c r="Q1295" s="5"/>
      <c r="R1295" s="11">
        <f t="shared" si="939"/>
        <v>0</v>
      </c>
      <c r="U1295" s="20">
        <f t="shared" si="940"/>
        <v>0</v>
      </c>
      <c r="AC1295" s="50">
        <f t="shared" si="941"/>
        <v>0</v>
      </c>
      <c r="AD1295" s="49">
        <f t="shared" si="942"/>
        <v>0</v>
      </c>
      <c r="AE1295" s="29"/>
      <c r="AF1295" s="22"/>
      <c r="AH1295" s="26"/>
      <c r="AI1295" s="22"/>
    </row>
    <row r="1296" spans="2:35" x14ac:dyDescent="0.25">
      <c r="B1296" s="63"/>
      <c r="C1296" s="1">
        <v>45414</v>
      </c>
      <c r="D1296" s="10"/>
      <c r="E1296" s="5"/>
      <c r="F1296" s="11">
        <f t="shared" si="936"/>
        <v>0</v>
      </c>
      <c r="G1296" s="42">
        <f t="shared" si="937"/>
        <v>0</v>
      </c>
      <c r="H1296" s="10"/>
      <c r="I1296" s="5"/>
      <c r="J1296" s="11">
        <f t="shared" si="938"/>
        <v>0</v>
      </c>
      <c r="L1296" s="10"/>
      <c r="M1296" s="5"/>
      <c r="N1296" s="11">
        <f t="shared" si="943"/>
        <v>0</v>
      </c>
      <c r="P1296" s="10"/>
      <c r="Q1296" s="5"/>
      <c r="R1296" s="11">
        <f t="shared" si="939"/>
        <v>0</v>
      </c>
      <c r="U1296" s="20">
        <f t="shared" si="940"/>
        <v>0</v>
      </c>
      <c r="AC1296" s="50">
        <f t="shared" si="941"/>
        <v>0</v>
      </c>
      <c r="AD1296" s="49">
        <f t="shared" si="942"/>
        <v>0</v>
      </c>
      <c r="AE1296" s="29"/>
      <c r="AF1296" s="22"/>
      <c r="AH1296" s="26"/>
      <c r="AI1296" s="22"/>
    </row>
    <row r="1297" spans="2:35" ht="15.75" thickBot="1" x14ac:dyDescent="0.3">
      <c r="B1297" s="63"/>
      <c r="C1297" s="1">
        <v>45415</v>
      </c>
      <c r="D1297" s="10"/>
      <c r="E1297" s="5"/>
      <c r="F1297" s="11">
        <f t="shared" si="936"/>
        <v>0</v>
      </c>
      <c r="G1297" s="42">
        <f t="shared" si="937"/>
        <v>0</v>
      </c>
      <c r="H1297" s="10"/>
      <c r="I1297" s="5"/>
      <c r="J1297" s="11">
        <f t="shared" si="938"/>
        <v>0</v>
      </c>
      <c r="L1297" s="10"/>
      <c r="M1297" s="5"/>
      <c r="N1297" s="11">
        <f t="shared" si="943"/>
        <v>0</v>
      </c>
      <c r="P1297" s="10"/>
      <c r="Q1297" s="5"/>
      <c r="R1297" s="11">
        <f t="shared" si="939"/>
        <v>0</v>
      </c>
      <c r="U1297" s="20">
        <f t="shared" si="940"/>
        <v>0</v>
      </c>
      <c r="AC1297" s="50">
        <f t="shared" si="941"/>
        <v>0</v>
      </c>
      <c r="AD1297" s="49">
        <f t="shared" si="942"/>
        <v>0</v>
      </c>
      <c r="AE1297" s="29"/>
      <c r="AF1297" s="22"/>
      <c r="AH1297" s="26"/>
      <c r="AI1297" s="22"/>
    </row>
    <row r="1298" spans="2:35" ht="15.75" thickBot="1" x14ac:dyDescent="0.3">
      <c r="B1298" s="63"/>
      <c r="C1298" s="1">
        <v>45416</v>
      </c>
      <c r="D1298" s="10"/>
      <c r="E1298" s="5"/>
      <c r="F1298" s="24">
        <f t="shared" si="936"/>
        <v>0</v>
      </c>
      <c r="G1298" s="42">
        <f t="shared" si="937"/>
        <v>0</v>
      </c>
      <c r="H1298" s="10"/>
      <c r="I1298" s="5"/>
      <c r="J1298" s="11">
        <f t="shared" si="938"/>
        <v>0</v>
      </c>
      <c r="L1298" s="10"/>
      <c r="M1298" s="5"/>
      <c r="N1298" s="11">
        <f t="shared" si="943"/>
        <v>0</v>
      </c>
      <c r="P1298" s="10"/>
      <c r="Q1298" s="5"/>
      <c r="R1298" s="11">
        <f t="shared" si="939"/>
        <v>0</v>
      </c>
      <c r="U1298" s="20">
        <f t="shared" si="940"/>
        <v>0</v>
      </c>
      <c r="X1298" s="65" t="s">
        <v>14</v>
      </c>
      <c r="Y1298" s="66"/>
      <c r="Z1298" s="66"/>
      <c r="AA1298" s="67"/>
      <c r="AC1298" s="50">
        <f t="shared" si="941"/>
        <v>0</v>
      </c>
      <c r="AD1298" s="49">
        <f t="shared" si="942"/>
        <v>0</v>
      </c>
      <c r="AE1298" s="29"/>
      <c r="AF1298" s="22"/>
      <c r="AH1298" s="26"/>
      <c r="AI1298" s="22"/>
    </row>
    <row r="1299" spans="2:35" ht="15.75" thickBot="1" x14ac:dyDescent="0.3">
      <c r="B1299" s="64"/>
      <c r="C1299" s="53">
        <v>45417</v>
      </c>
      <c r="D1299" s="12"/>
      <c r="E1299" s="6"/>
      <c r="F1299" s="13">
        <f t="shared" si="936"/>
        <v>0</v>
      </c>
      <c r="G1299" s="42">
        <f t="shared" si="937"/>
        <v>0</v>
      </c>
      <c r="H1299" s="12"/>
      <c r="I1299" s="6"/>
      <c r="J1299" s="13">
        <f t="shared" si="938"/>
        <v>0</v>
      </c>
      <c r="L1299" s="12"/>
      <c r="M1299" s="6"/>
      <c r="N1299" s="13">
        <f t="shared" si="943"/>
        <v>0</v>
      </c>
      <c r="P1299" s="12"/>
      <c r="Q1299" s="6"/>
      <c r="R1299" s="13">
        <f t="shared" si="939"/>
        <v>0</v>
      </c>
      <c r="U1299" s="20">
        <f t="shared" si="940"/>
        <v>0</v>
      </c>
      <c r="V1299" s="37" t="s">
        <v>16</v>
      </c>
      <c r="X1299" s="19">
        <v>1.25</v>
      </c>
      <c r="Y1299" s="30">
        <v>1.5</v>
      </c>
      <c r="Z1299" s="31" t="s">
        <v>13</v>
      </c>
      <c r="AA1299" s="15" t="s">
        <v>11</v>
      </c>
      <c r="AC1299" s="51">
        <f t="shared" si="941"/>
        <v>0</v>
      </c>
      <c r="AD1299" s="52">
        <f t="shared" si="942"/>
        <v>0</v>
      </c>
      <c r="AE1299" s="33"/>
      <c r="AF1299" s="34"/>
      <c r="AH1299" s="27"/>
      <c r="AI1299" s="23"/>
    </row>
    <row r="1300" spans="2:35" ht="15.75" thickBot="1" x14ac:dyDescent="0.3">
      <c r="T1300" s="17" t="s">
        <v>12</v>
      </c>
      <c r="U1300" s="28">
        <v>1.4583333333333333</v>
      </c>
      <c r="V1300" s="38">
        <f>U1300*24</f>
        <v>35</v>
      </c>
      <c r="X1300" s="41">
        <f>IF(V1300&lt;35.01,0,IF(AND(V1300&gt;35,V1300&lt;43.01),V1300-35,IF(V1300&gt;43,8)))</f>
        <v>0</v>
      </c>
      <c r="Y1300" s="40">
        <f>MAX(V1300-43,0)</f>
        <v>0</v>
      </c>
      <c r="Z1300" s="35">
        <v>12.66</v>
      </c>
      <c r="AA1300" s="36"/>
    </row>
    <row r="1301" spans="2:35" ht="15.75" thickBot="1" x14ac:dyDescent="0.3"/>
    <row r="1302" spans="2:35" ht="15.75" thickBot="1" x14ac:dyDescent="0.3">
      <c r="C1302" s="60" t="s">
        <v>1</v>
      </c>
      <c r="D1302" s="61"/>
      <c r="E1302" s="61"/>
      <c r="F1302" s="68"/>
      <c r="H1302" s="60" t="s">
        <v>6</v>
      </c>
      <c r="I1302" s="61"/>
      <c r="J1302" s="68"/>
      <c r="L1302" s="60" t="s">
        <v>7</v>
      </c>
      <c r="M1302" s="61"/>
      <c r="N1302" s="68"/>
      <c r="P1302" s="60" t="s">
        <v>7</v>
      </c>
      <c r="Q1302" s="61"/>
      <c r="R1302" s="68"/>
      <c r="U1302" s="17" t="s">
        <v>8</v>
      </c>
      <c r="AC1302" s="60" t="s">
        <v>17</v>
      </c>
      <c r="AD1302" s="61"/>
      <c r="AE1302" s="61"/>
      <c r="AF1302" s="68"/>
      <c r="AH1302" s="60" t="s">
        <v>9</v>
      </c>
      <c r="AI1302" s="68"/>
    </row>
    <row r="1303" spans="2:35" ht="15.75" thickBot="1" x14ac:dyDescent="0.3">
      <c r="C1303" s="4" t="s">
        <v>0</v>
      </c>
      <c r="D1303" s="14" t="s">
        <v>2</v>
      </c>
      <c r="E1303" s="14" t="s">
        <v>3</v>
      </c>
      <c r="F1303" s="15" t="s">
        <v>4</v>
      </c>
      <c r="H1303" s="16" t="s">
        <v>2</v>
      </c>
      <c r="I1303" s="14" t="s">
        <v>3</v>
      </c>
      <c r="J1303" s="15" t="s">
        <v>4</v>
      </c>
      <c r="L1303" s="16" t="s">
        <v>2</v>
      </c>
      <c r="M1303" s="14" t="s">
        <v>3</v>
      </c>
      <c r="N1303" s="15" t="s">
        <v>4</v>
      </c>
      <c r="P1303" s="16" t="s">
        <v>2</v>
      </c>
      <c r="Q1303" s="14" t="s">
        <v>3</v>
      </c>
      <c r="R1303" s="15" t="s">
        <v>4</v>
      </c>
      <c r="U1303" s="39" t="s">
        <v>15</v>
      </c>
      <c r="AC1303" s="45">
        <v>0.75</v>
      </c>
      <c r="AD1303" s="46">
        <v>1</v>
      </c>
      <c r="AE1303" s="47" t="s">
        <v>13</v>
      </c>
      <c r="AF1303" s="48" t="s">
        <v>11</v>
      </c>
      <c r="AH1303" s="18" t="s">
        <v>10</v>
      </c>
      <c r="AI1303" s="3" t="s">
        <v>11</v>
      </c>
    </row>
    <row r="1304" spans="2:35" x14ac:dyDescent="0.25">
      <c r="B1304" s="62" t="s">
        <v>138</v>
      </c>
      <c r="C1304" s="1">
        <v>45418</v>
      </c>
      <c r="D1304" s="7"/>
      <c r="E1304" s="8"/>
      <c r="F1304" s="9">
        <f>E1304-D1304</f>
        <v>0</v>
      </c>
      <c r="G1304" s="42">
        <f>F1304*24</f>
        <v>0</v>
      </c>
      <c r="H1304" s="7"/>
      <c r="I1304" s="8"/>
      <c r="J1304" s="9">
        <f>I1304-H1304</f>
        <v>0</v>
      </c>
      <c r="L1304" s="7"/>
      <c r="M1304" s="8"/>
      <c r="N1304" s="9">
        <f>M1304-L1304</f>
        <v>0</v>
      </c>
      <c r="P1304" s="7"/>
      <c r="Q1304" s="8"/>
      <c r="R1304" s="9">
        <f>Q1304-P1304</f>
        <v>0</v>
      </c>
      <c r="U1304" s="20">
        <f>F1304-J1304-N1304-R1304</f>
        <v>0</v>
      </c>
      <c r="AC1304" s="43">
        <f>IF(G1304&lt;12.01,0,IF(AND(G1304&gt;12,G1304&lt;13.01),G1304-12,IF(G1304&gt;3,1)))</f>
        <v>0</v>
      </c>
      <c r="AD1304" s="44">
        <f>MAX(G1304-13,0)</f>
        <v>0</v>
      </c>
      <c r="AE1304" s="32"/>
      <c r="AF1304" s="21"/>
      <c r="AH1304" s="25"/>
      <c r="AI1304" s="21"/>
    </row>
    <row r="1305" spans="2:35" x14ac:dyDescent="0.25">
      <c r="B1305" s="63"/>
      <c r="C1305" s="1">
        <v>45419</v>
      </c>
      <c r="D1305" s="10"/>
      <c r="E1305" s="5"/>
      <c r="F1305" s="11">
        <f t="shared" ref="F1305:F1310" si="944">E1305-D1305</f>
        <v>0</v>
      </c>
      <c r="G1305" s="42">
        <f t="shared" ref="G1305:G1310" si="945">F1305*24</f>
        <v>0</v>
      </c>
      <c r="H1305" s="10"/>
      <c r="I1305" s="5"/>
      <c r="J1305" s="11">
        <f t="shared" ref="J1305:J1310" si="946">I1305-H1305</f>
        <v>0</v>
      </c>
      <c r="L1305" s="10"/>
      <c r="M1305" s="5"/>
      <c r="N1305" s="11">
        <f>M1305-L1305</f>
        <v>0</v>
      </c>
      <c r="P1305" s="10"/>
      <c r="Q1305" s="5"/>
      <c r="R1305" s="11">
        <f t="shared" ref="R1305:R1310" si="947">Q1305-P1305</f>
        <v>0</v>
      </c>
      <c r="U1305" s="20">
        <f t="shared" ref="U1305:U1310" si="948">F1305-J1305-N1305-R1305</f>
        <v>0</v>
      </c>
      <c r="AC1305" s="50">
        <f t="shared" ref="AC1305:AC1310" si="949">IF(G1305&lt;12.01,0,IF(AND(G1305&gt;12,G1305&lt;13.01),G1305-12,IF(G1305&gt;3,1)))</f>
        <v>0</v>
      </c>
      <c r="AD1305" s="49">
        <f t="shared" ref="AD1305:AD1310" si="950">MAX(G1305-13,0)</f>
        <v>0</v>
      </c>
      <c r="AE1305" s="29"/>
      <c r="AF1305" s="22"/>
      <c r="AH1305" s="26"/>
      <c r="AI1305" s="22"/>
    </row>
    <row r="1306" spans="2:35" x14ac:dyDescent="0.25">
      <c r="B1306" s="63"/>
      <c r="C1306" s="1">
        <v>45420</v>
      </c>
      <c r="D1306" s="10"/>
      <c r="E1306" s="5"/>
      <c r="F1306" s="11">
        <f t="shared" si="944"/>
        <v>0</v>
      </c>
      <c r="G1306" s="42">
        <f t="shared" si="945"/>
        <v>0</v>
      </c>
      <c r="H1306" s="10"/>
      <c r="I1306" s="5"/>
      <c r="J1306" s="11">
        <f t="shared" si="946"/>
        <v>0</v>
      </c>
      <c r="L1306" s="10"/>
      <c r="M1306" s="5"/>
      <c r="N1306" s="24">
        <f t="shared" ref="N1306:N1310" si="951">M1306-L1306</f>
        <v>0</v>
      </c>
      <c r="P1306" s="10"/>
      <c r="Q1306" s="5"/>
      <c r="R1306" s="11">
        <f t="shared" si="947"/>
        <v>0</v>
      </c>
      <c r="U1306" s="20">
        <f t="shared" si="948"/>
        <v>0</v>
      </c>
      <c r="AC1306" s="50">
        <f t="shared" si="949"/>
        <v>0</v>
      </c>
      <c r="AD1306" s="49">
        <f t="shared" si="950"/>
        <v>0</v>
      </c>
      <c r="AE1306" s="29"/>
      <c r="AF1306" s="22"/>
      <c r="AH1306" s="26"/>
      <c r="AI1306" s="22"/>
    </row>
    <row r="1307" spans="2:35" x14ac:dyDescent="0.25">
      <c r="B1307" s="63"/>
      <c r="C1307" s="1">
        <v>45421</v>
      </c>
      <c r="D1307" s="10"/>
      <c r="E1307" s="5"/>
      <c r="F1307" s="11">
        <f t="shared" si="944"/>
        <v>0</v>
      </c>
      <c r="G1307" s="42">
        <f t="shared" si="945"/>
        <v>0</v>
      </c>
      <c r="H1307" s="10"/>
      <c r="I1307" s="5"/>
      <c r="J1307" s="11">
        <f t="shared" si="946"/>
        <v>0</v>
      </c>
      <c r="L1307" s="10"/>
      <c r="M1307" s="5"/>
      <c r="N1307" s="11">
        <f t="shared" si="951"/>
        <v>0</v>
      </c>
      <c r="P1307" s="10"/>
      <c r="Q1307" s="5"/>
      <c r="R1307" s="11">
        <f t="shared" si="947"/>
        <v>0</v>
      </c>
      <c r="U1307" s="20">
        <f t="shared" si="948"/>
        <v>0</v>
      </c>
      <c r="AC1307" s="50">
        <f t="shared" si="949"/>
        <v>0</v>
      </c>
      <c r="AD1307" s="49">
        <f t="shared" si="950"/>
        <v>0</v>
      </c>
      <c r="AE1307" s="29"/>
      <c r="AF1307" s="22"/>
      <c r="AH1307" s="26"/>
      <c r="AI1307" s="22"/>
    </row>
    <row r="1308" spans="2:35" ht="15.75" thickBot="1" x14ac:dyDescent="0.3">
      <c r="B1308" s="63"/>
      <c r="C1308" s="1">
        <v>45422</v>
      </c>
      <c r="D1308" s="10"/>
      <c r="E1308" s="5"/>
      <c r="F1308" s="11">
        <f t="shared" si="944"/>
        <v>0</v>
      </c>
      <c r="G1308" s="42">
        <f t="shared" si="945"/>
        <v>0</v>
      </c>
      <c r="H1308" s="10"/>
      <c r="I1308" s="5"/>
      <c r="J1308" s="11">
        <f t="shared" si="946"/>
        <v>0</v>
      </c>
      <c r="L1308" s="10"/>
      <c r="M1308" s="5"/>
      <c r="N1308" s="11">
        <f t="shared" si="951"/>
        <v>0</v>
      </c>
      <c r="P1308" s="10"/>
      <c r="Q1308" s="5"/>
      <c r="R1308" s="11">
        <f t="shared" si="947"/>
        <v>0</v>
      </c>
      <c r="U1308" s="20">
        <f t="shared" si="948"/>
        <v>0</v>
      </c>
      <c r="AC1308" s="50">
        <f t="shared" si="949"/>
        <v>0</v>
      </c>
      <c r="AD1308" s="49">
        <f t="shared" si="950"/>
        <v>0</v>
      </c>
      <c r="AE1308" s="29"/>
      <c r="AF1308" s="22"/>
      <c r="AH1308" s="26"/>
      <c r="AI1308" s="22"/>
    </row>
    <row r="1309" spans="2:35" ht="15.75" thickBot="1" x14ac:dyDescent="0.3">
      <c r="B1309" s="63"/>
      <c r="C1309" s="1">
        <v>45423</v>
      </c>
      <c r="D1309" s="10"/>
      <c r="E1309" s="5"/>
      <c r="F1309" s="24">
        <f t="shared" si="944"/>
        <v>0</v>
      </c>
      <c r="G1309" s="42">
        <f t="shared" si="945"/>
        <v>0</v>
      </c>
      <c r="H1309" s="10"/>
      <c r="I1309" s="5"/>
      <c r="J1309" s="11">
        <f t="shared" si="946"/>
        <v>0</v>
      </c>
      <c r="L1309" s="10"/>
      <c r="M1309" s="5"/>
      <c r="N1309" s="11">
        <f t="shared" si="951"/>
        <v>0</v>
      </c>
      <c r="P1309" s="10"/>
      <c r="Q1309" s="5"/>
      <c r="R1309" s="11">
        <f t="shared" si="947"/>
        <v>0</v>
      </c>
      <c r="U1309" s="20">
        <f t="shared" si="948"/>
        <v>0</v>
      </c>
      <c r="X1309" s="65" t="s">
        <v>14</v>
      </c>
      <c r="Y1309" s="66"/>
      <c r="Z1309" s="66"/>
      <c r="AA1309" s="67"/>
      <c r="AC1309" s="50">
        <f t="shared" si="949"/>
        <v>0</v>
      </c>
      <c r="AD1309" s="49">
        <f t="shared" si="950"/>
        <v>0</v>
      </c>
      <c r="AE1309" s="29"/>
      <c r="AF1309" s="22"/>
      <c r="AH1309" s="26"/>
      <c r="AI1309" s="22"/>
    </row>
    <row r="1310" spans="2:35" ht="15.75" thickBot="1" x14ac:dyDescent="0.3">
      <c r="B1310" s="64"/>
      <c r="C1310" s="53">
        <v>45424</v>
      </c>
      <c r="D1310" s="12"/>
      <c r="E1310" s="6"/>
      <c r="F1310" s="13">
        <f t="shared" si="944"/>
        <v>0</v>
      </c>
      <c r="G1310" s="42">
        <f t="shared" si="945"/>
        <v>0</v>
      </c>
      <c r="H1310" s="12"/>
      <c r="I1310" s="6"/>
      <c r="J1310" s="13">
        <f t="shared" si="946"/>
        <v>0</v>
      </c>
      <c r="L1310" s="12"/>
      <c r="M1310" s="6"/>
      <c r="N1310" s="13">
        <f t="shared" si="951"/>
        <v>0</v>
      </c>
      <c r="P1310" s="12"/>
      <c r="Q1310" s="6"/>
      <c r="R1310" s="13">
        <f t="shared" si="947"/>
        <v>0</v>
      </c>
      <c r="U1310" s="20">
        <f t="shared" si="948"/>
        <v>0</v>
      </c>
      <c r="V1310" s="37" t="s">
        <v>16</v>
      </c>
      <c r="X1310" s="19">
        <v>1.25</v>
      </c>
      <c r="Y1310" s="30">
        <v>1.5</v>
      </c>
      <c r="Z1310" s="31" t="s">
        <v>13</v>
      </c>
      <c r="AA1310" s="15" t="s">
        <v>11</v>
      </c>
      <c r="AC1310" s="51">
        <f t="shared" si="949"/>
        <v>0</v>
      </c>
      <c r="AD1310" s="52">
        <f t="shared" si="950"/>
        <v>0</v>
      </c>
      <c r="AE1310" s="33"/>
      <c r="AF1310" s="34"/>
      <c r="AH1310" s="27"/>
      <c r="AI1310" s="23"/>
    </row>
    <row r="1311" spans="2:35" ht="15.75" thickBot="1" x14ac:dyDescent="0.3">
      <c r="T1311" s="17" t="s">
        <v>12</v>
      </c>
      <c r="U1311" s="28">
        <v>1.4583333333333333</v>
      </c>
      <c r="V1311" s="38">
        <f>U1311*24</f>
        <v>35</v>
      </c>
      <c r="X1311" s="41">
        <f>IF(V1311&lt;35.01,0,IF(AND(V1311&gt;35,V1311&lt;43.01),V1311-35,IF(V1311&gt;43,8)))</f>
        <v>0</v>
      </c>
      <c r="Y1311" s="40">
        <f>MAX(V1311-43,0)</f>
        <v>0</v>
      </c>
      <c r="Z1311" s="35">
        <v>12.66</v>
      </c>
      <c r="AA1311" s="36"/>
    </row>
    <row r="1312" spans="2:35" ht="15.75" thickBot="1" x14ac:dyDescent="0.3"/>
    <row r="1313" spans="2:35" ht="15.75" thickBot="1" x14ac:dyDescent="0.3">
      <c r="C1313" s="60" t="s">
        <v>1</v>
      </c>
      <c r="D1313" s="61"/>
      <c r="E1313" s="61"/>
      <c r="F1313" s="68"/>
      <c r="H1313" s="60" t="s">
        <v>6</v>
      </c>
      <c r="I1313" s="61"/>
      <c r="J1313" s="68"/>
      <c r="L1313" s="60" t="s">
        <v>7</v>
      </c>
      <c r="M1313" s="61"/>
      <c r="N1313" s="68"/>
      <c r="P1313" s="60" t="s">
        <v>7</v>
      </c>
      <c r="Q1313" s="61"/>
      <c r="R1313" s="68"/>
      <c r="U1313" s="17" t="s">
        <v>8</v>
      </c>
      <c r="AC1313" s="60" t="s">
        <v>17</v>
      </c>
      <c r="AD1313" s="61"/>
      <c r="AE1313" s="61"/>
      <c r="AF1313" s="68"/>
      <c r="AH1313" s="60" t="s">
        <v>9</v>
      </c>
      <c r="AI1313" s="68"/>
    </row>
    <row r="1314" spans="2:35" ht="15.75" thickBot="1" x14ac:dyDescent="0.3">
      <c r="C1314" s="4" t="s">
        <v>0</v>
      </c>
      <c r="D1314" s="14" t="s">
        <v>2</v>
      </c>
      <c r="E1314" s="14" t="s">
        <v>3</v>
      </c>
      <c r="F1314" s="15" t="s">
        <v>4</v>
      </c>
      <c r="H1314" s="16" t="s">
        <v>2</v>
      </c>
      <c r="I1314" s="14" t="s">
        <v>3</v>
      </c>
      <c r="J1314" s="15" t="s">
        <v>4</v>
      </c>
      <c r="L1314" s="16" t="s">
        <v>2</v>
      </c>
      <c r="M1314" s="14" t="s">
        <v>3</v>
      </c>
      <c r="N1314" s="15" t="s">
        <v>4</v>
      </c>
      <c r="P1314" s="16" t="s">
        <v>2</v>
      </c>
      <c r="Q1314" s="14" t="s">
        <v>3</v>
      </c>
      <c r="R1314" s="15" t="s">
        <v>4</v>
      </c>
      <c r="U1314" s="39" t="s">
        <v>15</v>
      </c>
      <c r="AC1314" s="45">
        <v>0.75</v>
      </c>
      <c r="AD1314" s="46">
        <v>1</v>
      </c>
      <c r="AE1314" s="47" t="s">
        <v>13</v>
      </c>
      <c r="AF1314" s="48" t="s">
        <v>11</v>
      </c>
      <c r="AH1314" s="18" t="s">
        <v>10</v>
      </c>
      <c r="AI1314" s="3" t="s">
        <v>11</v>
      </c>
    </row>
    <row r="1315" spans="2:35" x14ac:dyDescent="0.25">
      <c r="B1315" s="62" t="s">
        <v>139</v>
      </c>
      <c r="C1315" s="1">
        <v>45425</v>
      </c>
      <c r="D1315" s="7"/>
      <c r="E1315" s="8"/>
      <c r="F1315" s="9">
        <f>E1315-D1315</f>
        <v>0</v>
      </c>
      <c r="G1315" s="42">
        <f>F1315*24</f>
        <v>0</v>
      </c>
      <c r="H1315" s="7"/>
      <c r="I1315" s="8"/>
      <c r="J1315" s="9">
        <f>I1315-H1315</f>
        <v>0</v>
      </c>
      <c r="L1315" s="7"/>
      <c r="M1315" s="8"/>
      <c r="N1315" s="9">
        <f>M1315-L1315</f>
        <v>0</v>
      </c>
      <c r="P1315" s="7"/>
      <c r="Q1315" s="8"/>
      <c r="R1315" s="9">
        <f>Q1315-P1315</f>
        <v>0</v>
      </c>
      <c r="U1315" s="20">
        <f>F1315-J1315-N1315-R1315</f>
        <v>0</v>
      </c>
      <c r="AC1315" s="43">
        <f>IF(G1315&lt;12.01,0,IF(AND(G1315&gt;12,G1315&lt;13.01),G1315-12,IF(G1315&gt;3,1)))</f>
        <v>0</v>
      </c>
      <c r="AD1315" s="44">
        <f>MAX(G1315-13,0)</f>
        <v>0</v>
      </c>
      <c r="AE1315" s="32"/>
      <c r="AF1315" s="21"/>
      <c r="AH1315" s="25"/>
      <c r="AI1315" s="21"/>
    </row>
    <row r="1316" spans="2:35" x14ac:dyDescent="0.25">
      <c r="B1316" s="63"/>
      <c r="C1316" s="1">
        <v>45426</v>
      </c>
      <c r="D1316" s="10"/>
      <c r="E1316" s="5"/>
      <c r="F1316" s="11">
        <f t="shared" ref="F1316:F1321" si="952">E1316-D1316</f>
        <v>0</v>
      </c>
      <c r="G1316" s="42">
        <f t="shared" ref="G1316:G1321" si="953">F1316*24</f>
        <v>0</v>
      </c>
      <c r="H1316" s="10"/>
      <c r="I1316" s="5"/>
      <c r="J1316" s="11">
        <f t="shared" ref="J1316:J1321" si="954">I1316-H1316</f>
        <v>0</v>
      </c>
      <c r="L1316" s="10"/>
      <c r="M1316" s="5"/>
      <c r="N1316" s="11">
        <f>M1316-L1316</f>
        <v>0</v>
      </c>
      <c r="P1316" s="10"/>
      <c r="Q1316" s="5"/>
      <c r="R1316" s="11">
        <f t="shared" ref="R1316:R1321" si="955">Q1316-P1316</f>
        <v>0</v>
      </c>
      <c r="U1316" s="20">
        <f t="shared" ref="U1316:U1321" si="956">F1316-J1316-N1316-R1316</f>
        <v>0</v>
      </c>
      <c r="AC1316" s="50">
        <f t="shared" ref="AC1316:AC1321" si="957">IF(G1316&lt;12.01,0,IF(AND(G1316&gt;12,G1316&lt;13.01),G1316-12,IF(G1316&gt;3,1)))</f>
        <v>0</v>
      </c>
      <c r="AD1316" s="49">
        <f t="shared" ref="AD1316:AD1321" si="958">MAX(G1316-13,0)</f>
        <v>0</v>
      </c>
      <c r="AE1316" s="29"/>
      <c r="AF1316" s="22"/>
      <c r="AH1316" s="26"/>
      <c r="AI1316" s="22"/>
    </row>
    <row r="1317" spans="2:35" x14ac:dyDescent="0.25">
      <c r="B1317" s="63"/>
      <c r="C1317" s="1">
        <v>45427</v>
      </c>
      <c r="D1317" s="10"/>
      <c r="E1317" s="5"/>
      <c r="F1317" s="11">
        <f t="shared" si="952"/>
        <v>0</v>
      </c>
      <c r="G1317" s="42">
        <f t="shared" si="953"/>
        <v>0</v>
      </c>
      <c r="H1317" s="10"/>
      <c r="I1317" s="5"/>
      <c r="J1317" s="11">
        <f t="shared" si="954"/>
        <v>0</v>
      </c>
      <c r="L1317" s="10"/>
      <c r="M1317" s="5"/>
      <c r="N1317" s="24">
        <f t="shared" ref="N1317:N1321" si="959">M1317-L1317</f>
        <v>0</v>
      </c>
      <c r="P1317" s="10"/>
      <c r="Q1317" s="5"/>
      <c r="R1317" s="11">
        <f t="shared" si="955"/>
        <v>0</v>
      </c>
      <c r="U1317" s="20">
        <f t="shared" si="956"/>
        <v>0</v>
      </c>
      <c r="AC1317" s="50">
        <f t="shared" si="957"/>
        <v>0</v>
      </c>
      <c r="AD1317" s="49">
        <f t="shared" si="958"/>
        <v>0</v>
      </c>
      <c r="AE1317" s="29"/>
      <c r="AF1317" s="22"/>
      <c r="AH1317" s="26"/>
      <c r="AI1317" s="22"/>
    </row>
    <row r="1318" spans="2:35" x14ac:dyDescent="0.25">
      <c r="B1318" s="63"/>
      <c r="C1318" s="1">
        <v>45428</v>
      </c>
      <c r="D1318" s="10"/>
      <c r="E1318" s="5"/>
      <c r="F1318" s="11">
        <f t="shared" si="952"/>
        <v>0</v>
      </c>
      <c r="G1318" s="42">
        <f t="shared" si="953"/>
        <v>0</v>
      </c>
      <c r="H1318" s="10"/>
      <c r="I1318" s="5"/>
      <c r="J1318" s="11">
        <f t="shared" si="954"/>
        <v>0</v>
      </c>
      <c r="L1318" s="10"/>
      <c r="M1318" s="5"/>
      <c r="N1318" s="11">
        <f t="shared" si="959"/>
        <v>0</v>
      </c>
      <c r="P1318" s="10"/>
      <c r="Q1318" s="5"/>
      <c r="R1318" s="11">
        <f t="shared" si="955"/>
        <v>0</v>
      </c>
      <c r="U1318" s="20">
        <f t="shared" si="956"/>
        <v>0</v>
      </c>
      <c r="AC1318" s="50">
        <f t="shared" si="957"/>
        <v>0</v>
      </c>
      <c r="AD1318" s="49">
        <f t="shared" si="958"/>
        <v>0</v>
      </c>
      <c r="AE1318" s="29"/>
      <c r="AF1318" s="22"/>
      <c r="AH1318" s="26"/>
      <c r="AI1318" s="22"/>
    </row>
    <row r="1319" spans="2:35" ht="15.75" thickBot="1" x14ac:dyDescent="0.3">
      <c r="B1319" s="63"/>
      <c r="C1319" s="1">
        <v>45429</v>
      </c>
      <c r="D1319" s="10"/>
      <c r="E1319" s="5"/>
      <c r="F1319" s="11">
        <f t="shared" si="952"/>
        <v>0</v>
      </c>
      <c r="G1319" s="42">
        <f t="shared" si="953"/>
        <v>0</v>
      </c>
      <c r="H1319" s="10"/>
      <c r="I1319" s="5"/>
      <c r="J1319" s="11">
        <f t="shared" si="954"/>
        <v>0</v>
      </c>
      <c r="L1319" s="10"/>
      <c r="M1319" s="5"/>
      <c r="N1319" s="11">
        <f t="shared" si="959"/>
        <v>0</v>
      </c>
      <c r="P1319" s="10"/>
      <c r="Q1319" s="5"/>
      <c r="R1319" s="11">
        <f t="shared" si="955"/>
        <v>0</v>
      </c>
      <c r="U1319" s="20">
        <f t="shared" si="956"/>
        <v>0</v>
      </c>
      <c r="AC1319" s="50">
        <f t="shared" si="957"/>
        <v>0</v>
      </c>
      <c r="AD1319" s="49">
        <f t="shared" si="958"/>
        <v>0</v>
      </c>
      <c r="AE1319" s="29"/>
      <c r="AF1319" s="22"/>
      <c r="AH1319" s="26"/>
      <c r="AI1319" s="22"/>
    </row>
    <row r="1320" spans="2:35" ht="15.75" thickBot="1" x14ac:dyDescent="0.3">
      <c r="B1320" s="63"/>
      <c r="C1320" s="1">
        <v>45430</v>
      </c>
      <c r="D1320" s="10"/>
      <c r="E1320" s="5"/>
      <c r="F1320" s="24">
        <f t="shared" si="952"/>
        <v>0</v>
      </c>
      <c r="G1320" s="42">
        <f t="shared" si="953"/>
        <v>0</v>
      </c>
      <c r="H1320" s="10"/>
      <c r="I1320" s="5"/>
      <c r="J1320" s="11">
        <f t="shared" si="954"/>
        <v>0</v>
      </c>
      <c r="L1320" s="10"/>
      <c r="M1320" s="5"/>
      <c r="N1320" s="11">
        <f t="shared" si="959"/>
        <v>0</v>
      </c>
      <c r="P1320" s="10"/>
      <c r="Q1320" s="5"/>
      <c r="R1320" s="11">
        <f t="shared" si="955"/>
        <v>0</v>
      </c>
      <c r="U1320" s="20">
        <f t="shared" si="956"/>
        <v>0</v>
      </c>
      <c r="X1320" s="65" t="s">
        <v>14</v>
      </c>
      <c r="Y1320" s="66"/>
      <c r="Z1320" s="66"/>
      <c r="AA1320" s="67"/>
      <c r="AC1320" s="50">
        <f t="shared" si="957"/>
        <v>0</v>
      </c>
      <c r="AD1320" s="49">
        <f t="shared" si="958"/>
        <v>0</v>
      </c>
      <c r="AE1320" s="29"/>
      <c r="AF1320" s="22"/>
      <c r="AH1320" s="26"/>
      <c r="AI1320" s="22"/>
    </row>
    <row r="1321" spans="2:35" ht="15.75" thickBot="1" x14ac:dyDescent="0.3">
      <c r="B1321" s="64"/>
      <c r="C1321" s="53">
        <v>45431</v>
      </c>
      <c r="D1321" s="12"/>
      <c r="E1321" s="6"/>
      <c r="F1321" s="13">
        <f t="shared" si="952"/>
        <v>0</v>
      </c>
      <c r="G1321" s="42">
        <f t="shared" si="953"/>
        <v>0</v>
      </c>
      <c r="H1321" s="12"/>
      <c r="I1321" s="6"/>
      <c r="J1321" s="13">
        <f t="shared" si="954"/>
        <v>0</v>
      </c>
      <c r="L1321" s="12"/>
      <c r="M1321" s="6"/>
      <c r="N1321" s="13">
        <f t="shared" si="959"/>
        <v>0</v>
      </c>
      <c r="P1321" s="12"/>
      <c r="Q1321" s="6"/>
      <c r="R1321" s="13">
        <f t="shared" si="955"/>
        <v>0</v>
      </c>
      <c r="U1321" s="20">
        <f t="shared" si="956"/>
        <v>0</v>
      </c>
      <c r="V1321" s="37" t="s">
        <v>16</v>
      </c>
      <c r="X1321" s="19">
        <v>1.25</v>
      </c>
      <c r="Y1321" s="30">
        <v>1.5</v>
      </c>
      <c r="Z1321" s="31" t="s">
        <v>13</v>
      </c>
      <c r="AA1321" s="15" t="s">
        <v>11</v>
      </c>
      <c r="AC1321" s="51">
        <f t="shared" si="957"/>
        <v>0</v>
      </c>
      <c r="AD1321" s="52">
        <f t="shared" si="958"/>
        <v>0</v>
      </c>
      <c r="AE1321" s="33"/>
      <c r="AF1321" s="34"/>
      <c r="AH1321" s="27"/>
      <c r="AI1321" s="23"/>
    </row>
    <row r="1322" spans="2:35" ht="15.75" thickBot="1" x14ac:dyDescent="0.3">
      <c r="T1322" s="17" t="s">
        <v>12</v>
      </c>
      <c r="U1322" s="28">
        <v>1.4583333333333333</v>
      </c>
      <c r="V1322" s="38">
        <f>U1322*24</f>
        <v>35</v>
      </c>
      <c r="X1322" s="41">
        <f>IF(V1322&lt;35.01,0,IF(AND(V1322&gt;35,V1322&lt;43.01),V1322-35,IF(V1322&gt;43,8)))</f>
        <v>0</v>
      </c>
      <c r="Y1322" s="40">
        <f>MAX(V1322-43,0)</f>
        <v>0</v>
      </c>
      <c r="Z1322" s="35">
        <v>12.66</v>
      </c>
      <c r="AA1322" s="36"/>
    </row>
    <row r="1323" spans="2:35" ht="15.75" thickBot="1" x14ac:dyDescent="0.3"/>
    <row r="1324" spans="2:35" ht="15.75" thickBot="1" x14ac:dyDescent="0.3">
      <c r="C1324" s="60" t="s">
        <v>1</v>
      </c>
      <c r="D1324" s="61"/>
      <c r="E1324" s="61"/>
      <c r="F1324" s="68"/>
      <c r="H1324" s="60" t="s">
        <v>6</v>
      </c>
      <c r="I1324" s="61"/>
      <c r="J1324" s="68"/>
      <c r="L1324" s="60" t="s">
        <v>7</v>
      </c>
      <c r="M1324" s="61"/>
      <c r="N1324" s="68"/>
      <c r="P1324" s="60" t="s">
        <v>7</v>
      </c>
      <c r="Q1324" s="61"/>
      <c r="R1324" s="68"/>
      <c r="U1324" s="17" t="s">
        <v>8</v>
      </c>
      <c r="AC1324" s="60" t="s">
        <v>17</v>
      </c>
      <c r="AD1324" s="61"/>
      <c r="AE1324" s="61"/>
      <c r="AF1324" s="68"/>
      <c r="AH1324" s="60" t="s">
        <v>9</v>
      </c>
      <c r="AI1324" s="68"/>
    </row>
    <row r="1325" spans="2:35" ht="15.75" thickBot="1" x14ac:dyDescent="0.3">
      <c r="C1325" s="4" t="s">
        <v>0</v>
      </c>
      <c r="D1325" s="14" t="s">
        <v>2</v>
      </c>
      <c r="E1325" s="14" t="s">
        <v>3</v>
      </c>
      <c r="F1325" s="15" t="s">
        <v>4</v>
      </c>
      <c r="H1325" s="16" t="s">
        <v>2</v>
      </c>
      <c r="I1325" s="14" t="s">
        <v>3</v>
      </c>
      <c r="J1325" s="15" t="s">
        <v>4</v>
      </c>
      <c r="L1325" s="16" t="s">
        <v>2</v>
      </c>
      <c r="M1325" s="14" t="s">
        <v>3</v>
      </c>
      <c r="N1325" s="15" t="s">
        <v>4</v>
      </c>
      <c r="P1325" s="16" t="s">
        <v>2</v>
      </c>
      <c r="Q1325" s="14" t="s">
        <v>3</v>
      </c>
      <c r="R1325" s="15" t="s">
        <v>4</v>
      </c>
      <c r="U1325" s="39" t="s">
        <v>15</v>
      </c>
      <c r="AC1325" s="45">
        <v>0.75</v>
      </c>
      <c r="AD1325" s="46">
        <v>1</v>
      </c>
      <c r="AE1325" s="47" t="s">
        <v>13</v>
      </c>
      <c r="AF1325" s="48" t="s">
        <v>11</v>
      </c>
      <c r="AH1325" s="18" t="s">
        <v>10</v>
      </c>
      <c r="AI1325" s="3" t="s">
        <v>11</v>
      </c>
    </row>
    <row r="1326" spans="2:35" x14ac:dyDescent="0.25">
      <c r="B1326" s="62" t="s">
        <v>140</v>
      </c>
      <c r="C1326" s="1">
        <v>45432</v>
      </c>
      <c r="D1326" s="7"/>
      <c r="E1326" s="8"/>
      <c r="F1326" s="9">
        <f>E1326-D1326</f>
        <v>0</v>
      </c>
      <c r="G1326" s="42">
        <f>F1326*24</f>
        <v>0</v>
      </c>
      <c r="H1326" s="7"/>
      <c r="I1326" s="8"/>
      <c r="J1326" s="9">
        <f>I1326-H1326</f>
        <v>0</v>
      </c>
      <c r="L1326" s="7"/>
      <c r="M1326" s="8"/>
      <c r="N1326" s="9">
        <f>M1326-L1326</f>
        <v>0</v>
      </c>
      <c r="P1326" s="7"/>
      <c r="Q1326" s="8"/>
      <c r="R1326" s="9">
        <f>Q1326-P1326</f>
        <v>0</v>
      </c>
      <c r="U1326" s="20">
        <v>0.29166666666666669</v>
      </c>
      <c r="AC1326" s="43">
        <f>IF(G1326&lt;12.01,0,IF(AND(G1326&gt;12,G1326&lt;13.01),G1326-12,IF(G1326&gt;3,1)))</f>
        <v>0</v>
      </c>
      <c r="AD1326" s="44">
        <f>MAX(G1326-13,0)</f>
        <v>0</v>
      </c>
      <c r="AE1326" s="32"/>
      <c r="AF1326" s="21"/>
      <c r="AH1326" s="25"/>
      <c r="AI1326" s="21"/>
    </row>
    <row r="1327" spans="2:35" x14ac:dyDescent="0.25">
      <c r="B1327" s="63"/>
      <c r="C1327" s="1">
        <v>45433</v>
      </c>
      <c r="D1327" s="10"/>
      <c r="E1327" s="5"/>
      <c r="F1327" s="11">
        <f t="shared" ref="F1327:F1332" si="960">E1327-D1327</f>
        <v>0</v>
      </c>
      <c r="G1327" s="42">
        <f t="shared" ref="G1327:G1332" si="961">F1327*24</f>
        <v>0</v>
      </c>
      <c r="H1327" s="10"/>
      <c r="I1327" s="5"/>
      <c r="J1327" s="11">
        <f t="shared" ref="J1327:J1332" si="962">I1327-H1327</f>
        <v>0</v>
      </c>
      <c r="L1327" s="10"/>
      <c r="M1327" s="5"/>
      <c r="N1327" s="11">
        <f>M1327-L1327</f>
        <v>0</v>
      </c>
      <c r="P1327" s="10"/>
      <c r="Q1327" s="5"/>
      <c r="R1327" s="11">
        <f t="shared" ref="R1327:R1332" si="963">Q1327-P1327</f>
        <v>0</v>
      </c>
      <c r="U1327" s="20">
        <v>0.29166666666666669</v>
      </c>
      <c r="AC1327" s="50">
        <f t="shared" ref="AC1327:AC1332" si="964">IF(G1327&lt;12.01,0,IF(AND(G1327&gt;12,G1327&lt;13.01),G1327-12,IF(G1327&gt;3,1)))</f>
        <v>0</v>
      </c>
      <c r="AD1327" s="49">
        <f t="shared" ref="AD1327:AD1332" si="965">MAX(G1327-13,0)</f>
        <v>0</v>
      </c>
      <c r="AE1327" s="29"/>
      <c r="AF1327" s="22"/>
      <c r="AH1327" s="26"/>
      <c r="AI1327" s="22"/>
    </row>
    <row r="1328" spans="2:35" x14ac:dyDescent="0.25">
      <c r="B1328" s="63"/>
      <c r="C1328" s="1">
        <v>45434</v>
      </c>
      <c r="D1328" s="10"/>
      <c r="E1328" s="5"/>
      <c r="F1328" s="11">
        <f t="shared" si="960"/>
        <v>0</v>
      </c>
      <c r="G1328" s="42">
        <f t="shared" si="961"/>
        <v>0</v>
      </c>
      <c r="H1328" s="10"/>
      <c r="I1328" s="5"/>
      <c r="J1328" s="11">
        <f t="shared" si="962"/>
        <v>0</v>
      </c>
      <c r="L1328" s="10"/>
      <c r="M1328" s="5"/>
      <c r="N1328" s="24">
        <f t="shared" ref="N1328:N1332" si="966">M1328-L1328</f>
        <v>0</v>
      </c>
      <c r="P1328" s="10"/>
      <c r="Q1328" s="5"/>
      <c r="R1328" s="11">
        <f t="shared" si="963"/>
        <v>0</v>
      </c>
      <c r="U1328" s="20">
        <v>0.29166666666666669</v>
      </c>
      <c r="AC1328" s="50">
        <f t="shared" si="964"/>
        <v>0</v>
      </c>
      <c r="AD1328" s="49">
        <f t="shared" si="965"/>
        <v>0</v>
      </c>
      <c r="AE1328" s="29"/>
      <c r="AF1328" s="22"/>
      <c r="AH1328" s="26"/>
      <c r="AI1328" s="22"/>
    </row>
    <row r="1329" spans="2:35" x14ac:dyDescent="0.25">
      <c r="B1329" s="63"/>
      <c r="C1329" s="1">
        <v>45435</v>
      </c>
      <c r="D1329" s="10"/>
      <c r="E1329" s="5"/>
      <c r="F1329" s="11">
        <f t="shared" si="960"/>
        <v>0</v>
      </c>
      <c r="G1329" s="42">
        <f t="shared" si="961"/>
        <v>0</v>
      </c>
      <c r="H1329" s="10"/>
      <c r="I1329" s="5"/>
      <c r="J1329" s="11">
        <f t="shared" si="962"/>
        <v>0</v>
      </c>
      <c r="L1329" s="10"/>
      <c r="M1329" s="5"/>
      <c r="N1329" s="11">
        <f t="shared" si="966"/>
        <v>0</v>
      </c>
      <c r="P1329" s="10"/>
      <c r="Q1329" s="5"/>
      <c r="R1329" s="11">
        <f t="shared" si="963"/>
        <v>0</v>
      </c>
      <c r="U1329" s="20">
        <v>0.29166666666666669</v>
      </c>
      <c r="AC1329" s="50">
        <f t="shared" si="964"/>
        <v>0</v>
      </c>
      <c r="AD1329" s="49">
        <f t="shared" si="965"/>
        <v>0</v>
      </c>
      <c r="AE1329" s="29"/>
      <c r="AF1329" s="22"/>
      <c r="AH1329" s="26"/>
      <c r="AI1329" s="22"/>
    </row>
    <row r="1330" spans="2:35" ht="15.75" thickBot="1" x14ac:dyDescent="0.3">
      <c r="B1330" s="63"/>
      <c r="C1330" s="1">
        <v>45436</v>
      </c>
      <c r="D1330" s="10"/>
      <c r="E1330" s="5"/>
      <c r="F1330" s="11">
        <f t="shared" si="960"/>
        <v>0</v>
      </c>
      <c r="G1330" s="42">
        <f t="shared" si="961"/>
        <v>0</v>
      </c>
      <c r="H1330" s="10"/>
      <c r="I1330" s="5"/>
      <c r="J1330" s="11">
        <f t="shared" si="962"/>
        <v>0</v>
      </c>
      <c r="L1330" s="10"/>
      <c r="M1330" s="5"/>
      <c r="N1330" s="11">
        <f t="shared" si="966"/>
        <v>0</v>
      </c>
      <c r="P1330" s="10"/>
      <c r="Q1330" s="5"/>
      <c r="R1330" s="11">
        <f t="shared" si="963"/>
        <v>0</v>
      </c>
      <c r="U1330" s="20">
        <f t="shared" ref="U1330:U1332" si="967">F1330-J1330-N1330-R1330</f>
        <v>0</v>
      </c>
      <c r="AC1330" s="50">
        <f t="shared" si="964"/>
        <v>0</v>
      </c>
      <c r="AD1330" s="49">
        <f t="shared" si="965"/>
        <v>0</v>
      </c>
      <c r="AE1330" s="29"/>
      <c r="AF1330" s="22"/>
      <c r="AH1330" s="26"/>
      <c r="AI1330" s="22"/>
    </row>
    <row r="1331" spans="2:35" ht="15.75" thickBot="1" x14ac:dyDescent="0.3">
      <c r="B1331" s="63"/>
      <c r="C1331" s="1">
        <v>45437</v>
      </c>
      <c r="D1331" s="10"/>
      <c r="E1331" s="5"/>
      <c r="F1331" s="24">
        <f t="shared" si="960"/>
        <v>0</v>
      </c>
      <c r="G1331" s="42">
        <f t="shared" si="961"/>
        <v>0</v>
      </c>
      <c r="H1331" s="10"/>
      <c r="I1331" s="5"/>
      <c r="J1331" s="11">
        <f t="shared" si="962"/>
        <v>0</v>
      </c>
      <c r="L1331" s="10"/>
      <c r="M1331" s="5"/>
      <c r="N1331" s="11">
        <f t="shared" si="966"/>
        <v>0</v>
      </c>
      <c r="P1331" s="10"/>
      <c r="Q1331" s="5"/>
      <c r="R1331" s="11">
        <f t="shared" si="963"/>
        <v>0</v>
      </c>
      <c r="U1331" s="20">
        <f t="shared" si="967"/>
        <v>0</v>
      </c>
      <c r="X1331" s="65" t="s">
        <v>14</v>
      </c>
      <c r="Y1331" s="66"/>
      <c r="Z1331" s="66"/>
      <c r="AA1331" s="67"/>
      <c r="AC1331" s="50">
        <f t="shared" si="964"/>
        <v>0</v>
      </c>
      <c r="AD1331" s="49">
        <f t="shared" si="965"/>
        <v>0</v>
      </c>
      <c r="AE1331" s="29"/>
      <c r="AF1331" s="22"/>
      <c r="AH1331" s="26"/>
      <c r="AI1331" s="22"/>
    </row>
    <row r="1332" spans="2:35" ht="15.75" thickBot="1" x14ac:dyDescent="0.3">
      <c r="B1332" s="64"/>
      <c r="C1332" s="53">
        <v>45438</v>
      </c>
      <c r="D1332" s="12"/>
      <c r="E1332" s="6"/>
      <c r="F1332" s="13">
        <f t="shared" si="960"/>
        <v>0</v>
      </c>
      <c r="G1332" s="42">
        <f t="shared" si="961"/>
        <v>0</v>
      </c>
      <c r="H1332" s="12"/>
      <c r="I1332" s="6"/>
      <c r="J1332" s="13">
        <f t="shared" si="962"/>
        <v>0</v>
      </c>
      <c r="L1332" s="12"/>
      <c r="M1332" s="6"/>
      <c r="N1332" s="13">
        <f t="shared" si="966"/>
        <v>0</v>
      </c>
      <c r="P1332" s="12"/>
      <c r="Q1332" s="6"/>
      <c r="R1332" s="13">
        <f t="shared" si="963"/>
        <v>0</v>
      </c>
      <c r="U1332" s="20">
        <f t="shared" si="967"/>
        <v>0</v>
      </c>
      <c r="V1332" s="37" t="s">
        <v>16</v>
      </c>
      <c r="X1332" s="19">
        <v>1.25</v>
      </c>
      <c r="Y1332" s="30">
        <v>1.5</v>
      </c>
      <c r="Z1332" s="31" t="s">
        <v>13</v>
      </c>
      <c r="AA1332" s="15" t="s">
        <v>11</v>
      </c>
      <c r="AC1332" s="51">
        <f t="shared" si="964"/>
        <v>0</v>
      </c>
      <c r="AD1332" s="52">
        <f t="shared" si="965"/>
        <v>0</v>
      </c>
      <c r="AE1332" s="33"/>
      <c r="AF1332" s="34"/>
      <c r="AH1332" s="27"/>
      <c r="AI1332" s="23"/>
    </row>
    <row r="1333" spans="2:35" ht="15.75" thickBot="1" x14ac:dyDescent="0.3">
      <c r="T1333" s="17" t="s">
        <v>12</v>
      </c>
      <c r="U1333" s="28">
        <f>U1326+U1327+U1328+U1329+U1330+U1331+U1332</f>
        <v>1.1666666666666667</v>
      </c>
      <c r="V1333" s="38">
        <f>U1333*24</f>
        <v>28</v>
      </c>
      <c r="X1333" s="41">
        <f>IF(V1333&lt;35.01,0,IF(AND(V1333&gt;35,V1333&lt;43.01),V1333-35,IF(V1333&gt;43,8)))</f>
        <v>0</v>
      </c>
      <c r="Y1333" s="40">
        <f>MAX(V1333-43,0)</f>
        <v>0</v>
      </c>
      <c r="Z1333" s="35">
        <v>12.66</v>
      </c>
      <c r="AA1333" s="36"/>
    </row>
    <row r="1335" spans="2:35" ht="15.75" thickBot="1" x14ac:dyDescent="0.3"/>
    <row r="1336" spans="2:35" ht="15.75" thickBot="1" x14ac:dyDescent="0.3">
      <c r="X1336" s="60" t="s">
        <v>4</v>
      </c>
      <c r="Y1336" s="61"/>
      <c r="Z1336" s="61"/>
      <c r="AA1336" s="56"/>
    </row>
    <row r="1337" spans="2:35" ht="15.75" thickBot="1" x14ac:dyDescent="0.3"/>
    <row r="1338" spans="2:35" ht="15" customHeight="1" thickBot="1" x14ac:dyDescent="0.3">
      <c r="X1338" s="57" t="s">
        <v>141</v>
      </c>
      <c r="Y1338" s="58"/>
      <c r="Z1338" s="59"/>
      <c r="AA1338" s="55">
        <v>5747.57</v>
      </c>
    </row>
  </sheetData>
  <mergeCells count="970">
    <mergeCell ref="AH4:AI4"/>
    <mergeCell ref="B6:B12"/>
    <mergeCell ref="C4:F4"/>
    <mergeCell ref="H4:J4"/>
    <mergeCell ref="L4:N4"/>
    <mergeCell ref="P4:R4"/>
    <mergeCell ref="AC4:AF4"/>
    <mergeCell ref="X11:AA11"/>
    <mergeCell ref="AC26:AF26"/>
    <mergeCell ref="AH26:AI26"/>
    <mergeCell ref="AH15:AI15"/>
    <mergeCell ref="B17:B23"/>
    <mergeCell ref="X22:AA22"/>
    <mergeCell ref="C15:F15"/>
    <mergeCell ref="H15:J15"/>
    <mergeCell ref="L15:N15"/>
    <mergeCell ref="P15:R15"/>
    <mergeCell ref="AC15:AF15"/>
    <mergeCell ref="C26:F26"/>
    <mergeCell ref="H26:J26"/>
    <mergeCell ref="L26:N26"/>
    <mergeCell ref="P26:R26"/>
    <mergeCell ref="B28:B34"/>
    <mergeCell ref="X33:AA33"/>
    <mergeCell ref="C37:F37"/>
    <mergeCell ref="H37:J37"/>
    <mergeCell ref="L37:N37"/>
    <mergeCell ref="P37:R37"/>
    <mergeCell ref="L59:N59"/>
    <mergeCell ref="P59:R59"/>
    <mergeCell ref="AC59:AF59"/>
    <mergeCell ref="AH59:AI59"/>
    <mergeCell ref="B61:B67"/>
    <mergeCell ref="X66:AA66"/>
    <mergeCell ref="AC37:AF37"/>
    <mergeCell ref="AH37:AI37"/>
    <mergeCell ref="B39:B45"/>
    <mergeCell ref="X44:AA44"/>
    <mergeCell ref="C48:F48"/>
    <mergeCell ref="H48:J48"/>
    <mergeCell ref="L48:N48"/>
    <mergeCell ref="P48:R48"/>
    <mergeCell ref="AC48:AF48"/>
    <mergeCell ref="AH48:AI48"/>
    <mergeCell ref="B50:B56"/>
    <mergeCell ref="X55:AA55"/>
    <mergeCell ref="C59:F59"/>
    <mergeCell ref="H59:J59"/>
    <mergeCell ref="B83:B89"/>
    <mergeCell ref="X88:AA88"/>
    <mergeCell ref="C92:F92"/>
    <mergeCell ref="H92:J92"/>
    <mergeCell ref="L92:N92"/>
    <mergeCell ref="P92:R92"/>
    <mergeCell ref="AH70:AI70"/>
    <mergeCell ref="B72:B78"/>
    <mergeCell ref="X77:AA77"/>
    <mergeCell ref="C81:F81"/>
    <mergeCell ref="H81:J81"/>
    <mergeCell ref="L81:N81"/>
    <mergeCell ref="P81:R81"/>
    <mergeCell ref="AC81:AF81"/>
    <mergeCell ref="AH81:AI81"/>
    <mergeCell ref="C70:F70"/>
    <mergeCell ref="H70:J70"/>
    <mergeCell ref="L70:N70"/>
    <mergeCell ref="P70:R70"/>
    <mergeCell ref="AC70:AF70"/>
    <mergeCell ref="B105:B111"/>
    <mergeCell ref="X110:AA110"/>
    <mergeCell ref="C114:F114"/>
    <mergeCell ref="H114:J114"/>
    <mergeCell ref="L114:N114"/>
    <mergeCell ref="P114:R114"/>
    <mergeCell ref="AC92:AF92"/>
    <mergeCell ref="AH92:AI92"/>
    <mergeCell ref="B94:B100"/>
    <mergeCell ref="X99:AA99"/>
    <mergeCell ref="C103:F103"/>
    <mergeCell ref="H103:J103"/>
    <mergeCell ref="L103:N103"/>
    <mergeCell ref="P103:R103"/>
    <mergeCell ref="AC103:AF103"/>
    <mergeCell ref="AH103:AI103"/>
    <mergeCell ref="B127:B133"/>
    <mergeCell ref="X132:AA132"/>
    <mergeCell ref="C136:F136"/>
    <mergeCell ref="H136:J136"/>
    <mergeCell ref="L136:N136"/>
    <mergeCell ref="P136:R136"/>
    <mergeCell ref="AC114:AF114"/>
    <mergeCell ref="AH114:AI114"/>
    <mergeCell ref="B116:B122"/>
    <mergeCell ref="X121:AA121"/>
    <mergeCell ref="C125:F125"/>
    <mergeCell ref="H125:J125"/>
    <mergeCell ref="L125:N125"/>
    <mergeCell ref="P125:R125"/>
    <mergeCell ref="AC125:AF125"/>
    <mergeCell ref="AH125:AI125"/>
    <mergeCell ref="B149:B155"/>
    <mergeCell ref="X154:AA154"/>
    <mergeCell ref="C158:F158"/>
    <mergeCell ref="H158:J158"/>
    <mergeCell ref="L158:N158"/>
    <mergeCell ref="P158:R158"/>
    <mergeCell ref="AC136:AF136"/>
    <mergeCell ref="AH136:AI136"/>
    <mergeCell ref="B138:B144"/>
    <mergeCell ref="X143:AA143"/>
    <mergeCell ref="C147:F147"/>
    <mergeCell ref="H147:J147"/>
    <mergeCell ref="L147:N147"/>
    <mergeCell ref="P147:R147"/>
    <mergeCell ref="AC147:AF147"/>
    <mergeCell ref="AH147:AI147"/>
    <mergeCell ref="B171:B177"/>
    <mergeCell ref="X176:AA176"/>
    <mergeCell ref="C180:F180"/>
    <mergeCell ref="H180:J180"/>
    <mergeCell ref="L180:N180"/>
    <mergeCell ref="P180:R180"/>
    <mergeCell ref="AC158:AF158"/>
    <mergeCell ref="AH158:AI158"/>
    <mergeCell ref="B160:B166"/>
    <mergeCell ref="X165:AA165"/>
    <mergeCell ref="C169:F169"/>
    <mergeCell ref="H169:J169"/>
    <mergeCell ref="L169:N169"/>
    <mergeCell ref="P169:R169"/>
    <mergeCell ref="AC169:AF169"/>
    <mergeCell ref="AH169:AI169"/>
    <mergeCell ref="B193:B199"/>
    <mergeCell ref="X198:AA198"/>
    <mergeCell ref="C202:F202"/>
    <mergeCell ref="H202:J202"/>
    <mergeCell ref="L202:N202"/>
    <mergeCell ref="P202:R202"/>
    <mergeCell ref="AC180:AF180"/>
    <mergeCell ref="AH180:AI180"/>
    <mergeCell ref="B182:B188"/>
    <mergeCell ref="X187:AA187"/>
    <mergeCell ref="C191:F191"/>
    <mergeCell ref="H191:J191"/>
    <mergeCell ref="L191:N191"/>
    <mergeCell ref="P191:R191"/>
    <mergeCell ref="AC191:AF191"/>
    <mergeCell ref="AH191:AI191"/>
    <mergeCell ref="B215:B221"/>
    <mergeCell ref="X220:AA220"/>
    <mergeCell ref="C224:F224"/>
    <mergeCell ref="H224:J224"/>
    <mergeCell ref="L224:N224"/>
    <mergeCell ref="P224:R224"/>
    <mergeCell ref="AC202:AF202"/>
    <mergeCell ref="AH202:AI202"/>
    <mergeCell ref="B204:B210"/>
    <mergeCell ref="X209:AA209"/>
    <mergeCell ref="C213:F213"/>
    <mergeCell ref="H213:J213"/>
    <mergeCell ref="L213:N213"/>
    <mergeCell ref="P213:R213"/>
    <mergeCell ref="AC213:AF213"/>
    <mergeCell ref="AH213:AI213"/>
    <mergeCell ref="B237:B243"/>
    <mergeCell ref="X242:AA242"/>
    <mergeCell ref="C246:F246"/>
    <mergeCell ref="H246:J246"/>
    <mergeCell ref="L246:N246"/>
    <mergeCell ref="P246:R246"/>
    <mergeCell ref="AC224:AF224"/>
    <mergeCell ref="AH224:AI224"/>
    <mergeCell ref="B226:B232"/>
    <mergeCell ref="X231:AA231"/>
    <mergeCell ref="C235:F235"/>
    <mergeCell ref="H235:J235"/>
    <mergeCell ref="L235:N235"/>
    <mergeCell ref="P235:R235"/>
    <mergeCell ref="AC235:AF235"/>
    <mergeCell ref="AH235:AI235"/>
    <mergeCell ref="B259:B265"/>
    <mergeCell ref="X264:AA264"/>
    <mergeCell ref="C268:F268"/>
    <mergeCell ref="H268:J268"/>
    <mergeCell ref="L268:N268"/>
    <mergeCell ref="P268:R268"/>
    <mergeCell ref="AC246:AF246"/>
    <mergeCell ref="AH246:AI246"/>
    <mergeCell ref="B248:B254"/>
    <mergeCell ref="X253:AA253"/>
    <mergeCell ref="C257:F257"/>
    <mergeCell ref="H257:J257"/>
    <mergeCell ref="L257:N257"/>
    <mergeCell ref="P257:R257"/>
    <mergeCell ref="AC257:AF257"/>
    <mergeCell ref="AH257:AI257"/>
    <mergeCell ref="B281:B287"/>
    <mergeCell ref="X286:AA286"/>
    <mergeCell ref="C290:F290"/>
    <mergeCell ref="H290:J290"/>
    <mergeCell ref="L290:N290"/>
    <mergeCell ref="P290:R290"/>
    <mergeCell ref="AC268:AF268"/>
    <mergeCell ref="AH268:AI268"/>
    <mergeCell ref="B270:B276"/>
    <mergeCell ref="X275:AA275"/>
    <mergeCell ref="C279:F279"/>
    <mergeCell ref="H279:J279"/>
    <mergeCell ref="L279:N279"/>
    <mergeCell ref="P279:R279"/>
    <mergeCell ref="AC279:AF279"/>
    <mergeCell ref="AH279:AI279"/>
    <mergeCell ref="B303:B309"/>
    <mergeCell ref="X308:AA308"/>
    <mergeCell ref="C312:F312"/>
    <mergeCell ref="H312:J312"/>
    <mergeCell ref="L312:N312"/>
    <mergeCell ref="P312:R312"/>
    <mergeCell ref="AC290:AF290"/>
    <mergeCell ref="AH290:AI290"/>
    <mergeCell ref="B292:B298"/>
    <mergeCell ref="X297:AA297"/>
    <mergeCell ref="C301:F301"/>
    <mergeCell ref="H301:J301"/>
    <mergeCell ref="L301:N301"/>
    <mergeCell ref="P301:R301"/>
    <mergeCell ref="AC301:AF301"/>
    <mergeCell ref="AH301:AI301"/>
    <mergeCell ref="B325:B331"/>
    <mergeCell ref="X330:AA330"/>
    <mergeCell ref="C334:F334"/>
    <mergeCell ref="H334:J334"/>
    <mergeCell ref="L334:N334"/>
    <mergeCell ref="P334:R334"/>
    <mergeCell ref="AC312:AF312"/>
    <mergeCell ref="AH312:AI312"/>
    <mergeCell ref="B314:B320"/>
    <mergeCell ref="X319:AA319"/>
    <mergeCell ref="C323:F323"/>
    <mergeCell ref="H323:J323"/>
    <mergeCell ref="L323:N323"/>
    <mergeCell ref="P323:R323"/>
    <mergeCell ref="AC323:AF323"/>
    <mergeCell ref="AH323:AI323"/>
    <mergeCell ref="B347:B353"/>
    <mergeCell ref="X352:AA352"/>
    <mergeCell ref="C356:F356"/>
    <mergeCell ref="H356:J356"/>
    <mergeCell ref="L356:N356"/>
    <mergeCell ref="P356:R356"/>
    <mergeCell ref="AC334:AF334"/>
    <mergeCell ref="AH334:AI334"/>
    <mergeCell ref="B336:B342"/>
    <mergeCell ref="X341:AA341"/>
    <mergeCell ref="C345:F345"/>
    <mergeCell ref="H345:J345"/>
    <mergeCell ref="L345:N345"/>
    <mergeCell ref="P345:R345"/>
    <mergeCell ref="AC345:AF345"/>
    <mergeCell ref="AH345:AI345"/>
    <mergeCell ref="B369:B375"/>
    <mergeCell ref="X374:AA374"/>
    <mergeCell ref="C378:F378"/>
    <mergeCell ref="H378:J378"/>
    <mergeCell ref="L378:N378"/>
    <mergeCell ref="P378:R378"/>
    <mergeCell ref="AC356:AF356"/>
    <mergeCell ref="AH356:AI356"/>
    <mergeCell ref="B358:B364"/>
    <mergeCell ref="X363:AA363"/>
    <mergeCell ref="C367:F367"/>
    <mergeCell ref="H367:J367"/>
    <mergeCell ref="L367:N367"/>
    <mergeCell ref="P367:R367"/>
    <mergeCell ref="AC367:AF367"/>
    <mergeCell ref="AH367:AI367"/>
    <mergeCell ref="B391:B397"/>
    <mergeCell ref="X396:AA396"/>
    <mergeCell ref="C400:F400"/>
    <mergeCell ref="H400:J400"/>
    <mergeCell ref="L400:N400"/>
    <mergeCell ref="P400:R400"/>
    <mergeCell ref="AC378:AF378"/>
    <mergeCell ref="AH378:AI378"/>
    <mergeCell ref="B380:B386"/>
    <mergeCell ref="X385:AA385"/>
    <mergeCell ref="C389:F389"/>
    <mergeCell ref="H389:J389"/>
    <mergeCell ref="L389:N389"/>
    <mergeCell ref="P389:R389"/>
    <mergeCell ref="AC389:AF389"/>
    <mergeCell ref="AH389:AI389"/>
    <mergeCell ref="B413:B419"/>
    <mergeCell ref="X418:AA418"/>
    <mergeCell ref="C422:F422"/>
    <mergeCell ref="H422:J422"/>
    <mergeCell ref="L422:N422"/>
    <mergeCell ref="P422:R422"/>
    <mergeCell ref="AC400:AF400"/>
    <mergeCell ref="AH400:AI400"/>
    <mergeCell ref="B402:B408"/>
    <mergeCell ref="X407:AA407"/>
    <mergeCell ref="C411:F411"/>
    <mergeCell ref="H411:J411"/>
    <mergeCell ref="L411:N411"/>
    <mergeCell ref="P411:R411"/>
    <mergeCell ref="AC411:AF411"/>
    <mergeCell ref="AH411:AI411"/>
    <mergeCell ref="B435:B441"/>
    <mergeCell ref="X440:AA440"/>
    <mergeCell ref="C444:F444"/>
    <mergeCell ref="H444:J444"/>
    <mergeCell ref="L444:N444"/>
    <mergeCell ref="P444:R444"/>
    <mergeCell ref="AC422:AF422"/>
    <mergeCell ref="AH422:AI422"/>
    <mergeCell ref="B424:B430"/>
    <mergeCell ref="X429:AA429"/>
    <mergeCell ref="C433:F433"/>
    <mergeCell ref="H433:J433"/>
    <mergeCell ref="L433:N433"/>
    <mergeCell ref="P433:R433"/>
    <mergeCell ref="AC433:AF433"/>
    <mergeCell ref="AH433:AI433"/>
    <mergeCell ref="B457:B463"/>
    <mergeCell ref="X462:AA462"/>
    <mergeCell ref="C466:F466"/>
    <mergeCell ref="H466:J466"/>
    <mergeCell ref="L466:N466"/>
    <mergeCell ref="P466:R466"/>
    <mergeCell ref="AC444:AF444"/>
    <mergeCell ref="AH444:AI444"/>
    <mergeCell ref="B446:B452"/>
    <mergeCell ref="X451:AA451"/>
    <mergeCell ref="C455:F455"/>
    <mergeCell ref="H455:J455"/>
    <mergeCell ref="L455:N455"/>
    <mergeCell ref="P455:R455"/>
    <mergeCell ref="AC455:AF455"/>
    <mergeCell ref="AH455:AI455"/>
    <mergeCell ref="B479:B485"/>
    <mergeCell ref="X484:AA484"/>
    <mergeCell ref="C488:F488"/>
    <mergeCell ref="H488:J488"/>
    <mergeCell ref="L488:N488"/>
    <mergeCell ref="P488:R488"/>
    <mergeCell ref="AC466:AF466"/>
    <mergeCell ref="AH466:AI466"/>
    <mergeCell ref="B468:B474"/>
    <mergeCell ref="X473:AA473"/>
    <mergeCell ref="C477:F477"/>
    <mergeCell ref="H477:J477"/>
    <mergeCell ref="L477:N477"/>
    <mergeCell ref="P477:R477"/>
    <mergeCell ref="AC477:AF477"/>
    <mergeCell ref="AH477:AI477"/>
    <mergeCell ref="B501:B507"/>
    <mergeCell ref="X506:AA506"/>
    <mergeCell ref="C510:F510"/>
    <mergeCell ref="H510:J510"/>
    <mergeCell ref="L510:N510"/>
    <mergeCell ref="P510:R510"/>
    <mergeCell ref="AC488:AF488"/>
    <mergeCell ref="AH488:AI488"/>
    <mergeCell ref="B490:B496"/>
    <mergeCell ref="X495:AA495"/>
    <mergeCell ref="C499:F499"/>
    <mergeCell ref="H499:J499"/>
    <mergeCell ref="L499:N499"/>
    <mergeCell ref="P499:R499"/>
    <mergeCell ref="AC499:AF499"/>
    <mergeCell ref="AH499:AI499"/>
    <mergeCell ref="B523:B529"/>
    <mergeCell ref="X528:AA528"/>
    <mergeCell ref="C532:F532"/>
    <mergeCell ref="H532:J532"/>
    <mergeCell ref="L532:N532"/>
    <mergeCell ref="P532:R532"/>
    <mergeCell ref="AC510:AF510"/>
    <mergeCell ref="AH510:AI510"/>
    <mergeCell ref="B512:B518"/>
    <mergeCell ref="X517:AA517"/>
    <mergeCell ref="C521:F521"/>
    <mergeCell ref="H521:J521"/>
    <mergeCell ref="L521:N521"/>
    <mergeCell ref="P521:R521"/>
    <mergeCell ref="AC521:AF521"/>
    <mergeCell ref="AH521:AI521"/>
    <mergeCell ref="B545:B551"/>
    <mergeCell ref="X550:AA550"/>
    <mergeCell ref="C554:F554"/>
    <mergeCell ref="H554:J554"/>
    <mergeCell ref="L554:N554"/>
    <mergeCell ref="P554:R554"/>
    <mergeCell ref="AC532:AF532"/>
    <mergeCell ref="AH532:AI532"/>
    <mergeCell ref="B534:B540"/>
    <mergeCell ref="X539:AA539"/>
    <mergeCell ref="C543:F543"/>
    <mergeCell ref="H543:J543"/>
    <mergeCell ref="L543:N543"/>
    <mergeCell ref="P543:R543"/>
    <mergeCell ref="AC543:AF543"/>
    <mergeCell ref="AH543:AI543"/>
    <mergeCell ref="B567:B573"/>
    <mergeCell ref="X572:AA572"/>
    <mergeCell ref="C576:F576"/>
    <mergeCell ref="H576:J576"/>
    <mergeCell ref="L576:N576"/>
    <mergeCell ref="P576:R576"/>
    <mergeCell ref="AC554:AF554"/>
    <mergeCell ref="AH554:AI554"/>
    <mergeCell ref="B556:B562"/>
    <mergeCell ref="X561:AA561"/>
    <mergeCell ref="C565:F565"/>
    <mergeCell ref="H565:J565"/>
    <mergeCell ref="L565:N565"/>
    <mergeCell ref="P565:R565"/>
    <mergeCell ref="AC565:AF565"/>
    <mergeCell ref="AH565:AI565"/>
    <mergeCell ref="B589:B595"/>
    <mergeCell ref="X594:AA594"/>
    <mergeCell ref="C598:F598"/>
    <mergeCell ref="H598:J598"/>
    <mergeCell ref="L598:N598"/>
    <mergeCell ref="P598:R598"/>
    <mergeCell ref="AC576:AF576"/>
    <mergeCell ref="AH576:AI576"/>
    <mergeCell ref="B578:B584"/>
    <mergeCell ref="X583:AA583"/>
    <mergeCell ref="C587:F587"/>
    <mergeCell ref="H587:J587"/>
    <mergeCell ref="L587:N587"/>
    <mergeCell ref="P587:R587"/>
    <mergeCell ref="AC587:AF587"/>
    <mergeCell ref="AH587:AI587"/>
    <mergeCell ref="B611:B617"/>
    <mergeCell ref="X616:AA616"/>
    <mergeCell ref="C620:F620"/>
    <mergeCell ref="H620:J620"/>
    <mergeCell ref="L620:N620"/>
    <mergeCell ref="P620:R620"/>
    <mergeCell ref="AC598:AF598"/>
    <mergeCell ref="AH598:AI598"/>
    <mergeCell ref="B600:B606"/>
    <mergeCell ref="X605:AA605"/>
    <mergeCell ref="C609:F609"/>
    <mergeCell ref="H609:J609"/>
    <mergeCell ref="L609:N609"/>
    <mergeCell ref="P609:R609"/>
    <mergeCell ref="AC609:AF609"/>
    <mergeCell ref="AH609:AI609"/>
    <mergeCell ref="B633:B639"/>
    <mergeCell ref="X638:AA638"/>
    <mergeCell ref="C642:F642"/>
    <mergeCell ref="H642:J642"/>
    <mergeCell ref="L642:N642"/>
    <mergeCell ref="P642:R642"/>
    <mergeCell ref="AC620:AF620"/>
    <mergeCell ref="AH620:AI620"/>
    <mergeCell ref="B622:B628"/>
    <mergeCell ref="X627:AA627"/>
    <mergeCell ref="C631:F631"/>
    <mergeCell ref="H631:J631"/>
    <mergeCell ref="L631:N631"/>
    <mergeCell ref="P631:R631"/>
    <mergeCell ref="AC631:AF631"/>
    <mergeCell ref="AH631:AI631"/>
    <mergeCell ref="B655:B661"/>
    <mergeCell ref="X660:AA660"/>
    <mergeCell ref="C664:F664"/>
    <mergeCell ref="H664:J664"/>
    <mergeCell ref="L664:N664"/>
    <mergeCell ref="P664:R664"/>
    <mergeCell ref="AC642:AF642"/>
    <mergeCell ref="AH642:AI642"/>
    <mergeCell ref="B644:B650"/>
    <mergeCell ref="X649:AA649"/>
    <mergeCell ref="C653:F653"/>
    <mergeCell ref="H653:J653"/>
    <mergeCell ref="L653:N653"/>
    <mergeCell ref="P653:R653"/>
    <mergeCell ref="AC653:AF653"/>
    <mergeCell ref="AH653:AI653"/>
    <mergeCell ref="B677:B683"/>
    <mergeCell ref="X682:AA682"/>
    <mergeCell ref="C686:F686"/>
    <mergeCell ref="H686:J686"/>
    <mergeCell ref="L686:N686"/>
    <mergeCell ref="P686:R686"/>
    <mergeCell ref="AC664:AF664"/>
    <mergeCell ref="AH664:AI664"/>
    <mergeCell ref="B666:B672"/>
    <mergeCell ref="X671:AA671"/>
    <mergeCell ref="C675:F675"/>
    <mergeCell ref="H675:J675"/>
    <mergeCell ref="L675:N675"/>
    <mergeCell ref="P675:R675"/>
    <mergeCell ref="AC675:AF675"/>
    <mergeCell ref="AH675:AI675"/>
    <mergeCell ref="B699:B705"/>
    <mergeCell ref="X704:AA704"/>
    <mergeCell ref="C708:F708"/>
    <mergeCell ref="H708:J708"/>
    <mergeCell ref="L708:N708"/>
    <mergeCell ref="P708:R708"/>
    <mergeCell ref="AC686:AF686"/>
    <mergeCell ref="AH686:AI686"/>
    <mergeCell ref="B688:B694"/>
    <mergeCell ref="X693:AA693"/>
    <mergeCell ref="C697:F697"/>
    <mergeCell ref="H697:J697"/>
    <mergeCell ref="L697:N697"/>
    <mergeCell ref="P697:R697"/>
    <mergeCell ref="AC697:AF697"/>
    <mergeCell ref="AH697:AI697"/>
    <mergeCell ref="B721:B727"/>
    <mergeCell ref="X726:AA726"/>
    <mergeCell ref="C730:F730"/>
    <mergeCell ref="H730:J730"/>
    <mergeCell ref="L730:N730"/>
    <mergeCell ref="P730:R730"/>
    <mergeCell ref="AC708:AF708"/>
    <mergeCell ref="AH708:AI708"/>
    <mergeCell ref="B710:B716"/>
    <mergeCell ref="X715:AA715"/>
    <mergeCell ref="C719:F719"/>
    <mergeCell ref="H719:J719"/>
    <mergeCell ref="L719:N719"/>
    <mergeCell ref="P719:R719"/>
    <mergeCell ref="AC719:AF719"/>
    <mergeCell ref="AH719:AI719"/>
    <mergeCell ref="B743:B749"/>
    <mergeCell ref="X748:AA748"/>
    <mergeCell ref="C752:F752"/>
    <mergeCell ref="H752:J752"/>
    <mergeCell ref="L752:N752"/>
    <mergeCell ref="P752:R752"/>
    <mergeCell ref="AC730:AF730"/>
    <mergeCell ref="AH730:AI730"/>
    <mergeCell ref="B732:B738"/>
    <mergeCell ref="X737:AA737"/>
    <mergeCell ref="C741:F741"/>
    <mergeCell ref="H741:J741"/>
    <mergeCell ref="L741:N741"/>
    <mergeCell ref="P741:R741"/>
    <mergeCell ref="AC741:AF741"/>
    <mergeCell ref="AH741:AI741"/>
    <mergeCell ref="B765:B771"/>
    <mergeCell ref="X770:AA770"/>
    <mergeCell ref="C774:F774"/>
    <mergeCell ref="H774:J774"/>
    <mergeCell ref="L774:N774"/>
    <mergeCell ref="P774:R774"/>
    <mergeCell ref="AC752:AF752"/>
    <mergeCell ref="AH752:AI752"/>
    <mergeCell ref="B754:B760"/>
    <mergeCell ref="X759:AA759"/>
    <mergeCell ref="C763:F763"/>
    <mergeCell ref="H763:J763"/>
    <mergeCell ref="L763:N763"/>
    <mergeCell ref="P763:R763"/>
    <mergeCell ref="AC763:AF763"/>
    <mergeCell ref="AH763:AI763"/>
    <mergeCell ref="B787:B793"/>
    <mergeCell ref="X792:AA792"/>
    <mergeCell ref="C796:F796"/>
    <mergeCell ref="H796:J796"/>
    <mergeCell ref="L796:N796"/>
    <mergeCell ref="P796:R796"/>
    <mergeCell ref="AC774:AF774"/>
    <mergeCell ref="AH774:AI774"/>
    <mergeCell ref="B776:B782"/>
    <mergeCell ref="X781:AA781"/>
    <mergeCell ref="C785:F785"/>
    <mergeCell ref="H785:J785"/>
    <mergeCell ref="L785:N785"/>
    <mergeCell ref="P785:R785"/>
    <mergeCell ref="AC785:AF785"/>
    <mergeCell ref="AH785:AI785"/>
    <mergeCell ref="B809:B815"/>
    <mergeCell ref="X814:AA814"/>
    <mergeCell ref="C818:F818"/>
    <mergeCell ref="H818:J818"/>
    <mergeCell ref="L818:N818"/>
    <mergeCell ref="P818:R818"/>
    <mergeCell ref="AC796:AF796"/>
    <mergeCell ref="AH796:AI796"/>
    <mergeCell ref="B798:B804"/>
    <mergeCell ref="X803:AA803"/>
    <mergeCell ref="C807:F807"/>
    <mergeCell ref="H807:J807"/>
    <mergeCell ref="L807:N807"/>
    <mergeCell ref="P807:R807"/>
    <mergeCell ref="AC807:AF807"/>
    <mergeCell ref="AH807:AI807"/>
    <mergeCell ref="B831:B837"/>
    <mergeCell ref="X836:AA836"/>
    <mergeCell ref="C840:F840"/>
    <mergeCell ref="H840:J840"/>
    <mergeCell ref="L840:N840"/>
    <mergeCell ref="P840:R840"/>
    <mergeCell ref="AC818:AF818"/>
    <mergeCell ref="AH818:AI818"/>
    <mergeCell ref="B820:B826"/>
    <mergeCell ref="X825:AA825"/>
    <mergeCell ref="C829:F829"/>
    <mergeCell ref="H829:J829"/>
    <mergeCell ref="L829:N829"/>
    <mergeCell ref="P829:R829"/>
    <mergeCell ref="AC829:AF829"/>
    <mergeCell ref="AH829:AI829"/>
    <mergeCell ref="B853:B859"/>
    <mergeCell ref="X858:AA858"/>
    <mergeCell ref="C862:F862"/>
    <mergeCell ref="H862:J862"/>
    <mergeCell ref="L862:N862"/>
    <mergeCell ref="P862:R862"/>
    <mergeCell ref="AC840:AF840"/>
    <mergeCell ref="AH840:AI840"/>
    <mergeCell ref="B842:B848"/>
    <mergeCell ref="X847:AA847"/>
    <mergeCell ref="C851:F851"/>
    <mergeCell ref="H851:J851"/>
    <mergeCell ref="L851:N851"/>
    <mergeCell ref="P851:R851"/>
    <mergeCell ref="AC851:AF851"/>
    <mergeCell ref="AH851:AI851"/>
    <mergeCell ref="B875:B881"/>
    <mergeCell ref="X880:AA880"/>
    <mergeCell ref="C884:F884"/>
    <mergeCell ref="H884:J884"/>
    <mergeCell ref="L884:N884"/>
    <mergeCell ref="P884:R884"/>
    <mergeCell ref="AC862:AF862"/>
    <mergeCell ref="AH862:AI862"/>
    <mergeCell ref="B864:B870"/>
    <mergeCell ref="X869:AA869"/>
    <mergeCell ref="C873:F873"/>
    <mergeCell ref="H873:J873"/>
    <mergeCell ref="L873:N873"/>
    <mergeCell ref="P873:R873"/>
    <mergeCell ref="AC873:AF873"/>
    <mergeCell ref="AH873:AI873"/>
    <mergeCell ref="B897:B903"/>
    <mergeCell ref="X902:AA902"/>
    <mergeCell ref="C906:F906"/>
    <mergeCell ref="H906:J906"/>
    <mergeCell ref="L906:N906"/>
    <mergeCell ref="P906:R906"/>
    <mergeCell ref="AC884:AF884"/>
    <mergeCell ref="AH884:AI884"/>
    <mergeCell ref="B886:B892"/>
    <mergeCell ref="X891:AA891"/>
    <mergeCell ref="C895:F895"/>
    <mergeCell ref="H895:J895"/>
    <mergeCell ref="L895:N895"/>
    <mergeCell ref="P895:R895"/>
    <mergeCell ref="AC895:AF895"/>
    <mergeCell ref="AH895:AI895"/>
    <mergeCell ref="B919:B925"/>
    <mergeCell ref="X924:AA924"/>
    <mergeCell ref="C928:F928"/>
    <mergeCell ref="H928:J928"/>
    <mergeCell ref="L928:N928"/>
    <mergeCell ref="P928:R928"/>
    <mergeCell ref="AC906:AF906"/>
    <mergeCell ref="AH906:AI906"/>
    <mergeCell ref="B908:B914"/>
    <mergeCell ref="X913:AA913"/>
    <mergeCell ref="C917:F917"/>
    <mergeCell ref="H917:J917"/>
    <mergeCell ref="L917:N917"/>
    <mergeCell ref="P917:R917"/>
    <mergeCell ref="AC917:AF917"/>
    <mergeCell ref="AH917:AI917"/>
    <mergeCell ref="B941:B947"/>
    <mergeCell ref="X946:AA946"/>
    <mergeCell ref="C950:F950"/>
    <mergeCell ref="H950:J950"/>
    <mergeCell ref="L950:N950"/>
    <mergeCell ref="P950:R950"/>
    <mergeCell ref="AC928:AF928"/>
    <mergeCell ref="AH928:AI928"/>
    <mergeCell ref="B930:B936"/>
    <mergeCell ref="X935:AA935"/>
    <mergeCell ref="C939:F939"/>
    <mergeCell ref="H939:J939"/>
    <mergeCell ref="L939:N939"/>
    <mergeCell ref="P939:R939"/>
    <mergeCell ref="AC939:AF939"/>
    <mergeCell ref="AH939:AI939"/>
    <mergeCell ref="B963:B969"/>
    <mergeCell ref="X968:AA968"/>
    <mergeCell ref="C972:F972"/>
    <mergeCell ref="H972:J972"/>
    <mergeCell ref="L972:N972"/>
    <mergeCell ref="P972:R972"/>
    <mergeCell ref="AC950:AF950"/>
    <mergeCell ref="AH950:AI950"/>
    <mergeCell ref="B952:B958"/>
    <mergeCell ref="X957:AA957"/>
    <mergeCell ref="C961:F961"/>
    <mergeCell ref="H961:J961"/>
    <mergeCell ref="L961:N961"/>
    <mergeCell ref="P961:R961"/>
    <mergeCell ref="AC961:AF961"/>
    <mergeCell ref="AH961:AI961"/>
    <mergeCell ref="B985:B991"/>
    <mergeCell ref="X990:AA990"/>
    <mergeCell ref="C994:F994"/>
    <mergeCell ref="H994:J994"/>
    <mergeCell ref="L994:N994"/>
    <mergeCell ref="P994:R994"/>
    <mergeCell ref="AC972:AF972"/>
    <mergeCell ref="AH972:AI972"/>
    <mergeCell ref="B974:B980"/>
    <mergeCell ref="X979:AA979"/>
    <mergeCell ref="C983:F983"/>
    <mergeCell ref="H983:J983"/>
    <mergeCell ref="L983:N983"/>
    <mergeCell ref="P983:R983"/>
    <mergeCell ref="AC983:AF983"/>
    <mergeCell ref="AH983:AI983"/>
    <mergeCell ref="B1007:B1013"/>
    <mergeCell ref="X1012:AA1012"/>
    <mergeCell ref="C1016:F1016"/>
    <mergeCell ref="H1016:J1016"/>
    <mergeCell ref="L1016:N1016"/>
    <mergeCell ref="P1016:R1016"/>
    <mergeCell ref="AC994:AF994"/>
    <mergeCell ref="AH994:AI994"/>
    <mergeCell ref="B996:B1002"/>
    <mergeCell ref="X1001:AA1001"/>
    <mergeCell ref="C1005:F1005"/>
    <mergeCell ref="H1005:J1005"/>
    <mergeCell ref="L1005:N1005"/>
    <mergeCell ref="P1005:R1005"/>
    <mergeCell ref="AC1005:AF1005"/>
    <mergeCell ref="AH1005:AI1005"/>
    <mergeCell ref="B1029:B1035"/>
    <mergeCell ref="X1034:AA1034"/>
    <mergeCell ref="C1038:F1038"/>
    <mergeCell ref="H1038:J1038"/>
    <mergeCell ref="L1038:N1038"/>
    <mergeCell ref="P1038:R1038"/>
    <mergeCell ref="AC1016:AF1016"/>
    <mergeCell ref="AH1016:AI1016"/>
    <mergeCell ref="B1018:B1024"/>
    <mergeCell ref="X1023:AA1023"/>
    <mergeCell ref="C1027:F1027"/>
    <mergeCell ref="H1027:J1027"/>
    <mergeCell ref="L1027:N1027"/>
    <mergeCell ref="P1027:R1027"/>
    <mergeCell ref="AC1027:AF1027"/>
    <mergeCell ref="AH1027:AI1027"/>
    <mergeCell ref="B1051:B1057"/>
    <mergeCell ref="X1056:AA1056"/>
    <mergeCell ref="C1060:F1060"/>
    <mergeCell ref="H1060:J1060"/>
    <mergeCell ref="L1060:N1060"/>
    <mergeCell ref="P1060:R1060"/>
    <mergeCell ref="AC1038:AF1038"/>
    <mergeCell ref="AH1038:AI1038"/>
    <mergeCell ref="B1040:B1046"/>
    <mergeCell ref="X1045:AA1045"/>
    <mergeCell ref="C1049:F1049"/>
    <mergeCell ref="H1049:J1049"/>
    <mergeCell ref="L1049:N1049"/>
    <mergeCell ref="P1049:R1049"/>
    <mergeCell ref="AC1049:AF1049"/>
    <mergeCell ref="AH1049:AI1049"/>
    <mergeCell ref="B1073:B1079"/>
    <mergeCell ref="X1078:AA1078"/>
    <mergeCell ref="C1082:F1082"/>
    <mergeCell ref="H1082:J1082"/>
    <mergeCell ref="L1082:N1082"/>
    <mergeCell ref="P1082:R1082"/>
    <mergeCell ref="AC1060:AF1060"/>
    <mergeCell ref="AH1060:AI1060"/>
    <mergeCell ref="B1062:B1068"/>
    <mergeCell ref="X1067:AA1067"/>
    <mergeCell ref="C1071:F1071"/>
    <mergeCell ref="H1071:J1071"/>
    <mergeCell ref="L1071:N1071"/>
    <mergeCell ref="P1071:R1071"/>
    <mergeCell ref="AC1071:AF1071"/>
    <mergeCell ref="AH1071:AI1071"/>
    <mergeCell ref="B1095:B1101"/>
    <mergeCell ref="X1100:AA1100"/>
    <mergeCell ref="C1104:F1104"/>
    <mergeCell ref="H1104:J1104"/>
    <mergeCell ref="L1104:N1104"/>
    <mergeCell ref="P1104:R1104"/>
    <mergeCell ref="AC1082:AF1082"/>
    <mergeCell ref="AH1082:AI1082"/>
    <mergeCell ref="B1084:B1090"/>
    <mergeCell ref="X1089:AA1089"/>
    <mergeCell ref="C1093:F1093"/>
    <mergeCell ref="H1093:J1093"/>
    <mergeCell ref="L1093:N1093"/>
    <mergeCell ref="P1093:R1093"/>
    <mergeCell ref="AC1093:AF1093"/>
    <mergeCell ref="AH1093:AI1093"/>
    <mergeCell ref="B1117:B1123"/>
    <mergeCell ref="X1122:AA1122"/>
    <mergeCell ref="C1126:F1126"/>
    <mergeCell ref="H1126:J1126"/>
    <mergeCell ref="L1126:N1126"/>
    <mergeCell ref="P1126:R1126"/>
    <mergeCell ref="AC1104:AF1104"/>
    <mergeCell ref="AH1104:AI1104"/>
    <mergeCell ref="B1106:B1112"/>
    <mergeCell ref="X1111:AA1111"/>
    <mergeCell ref="C1115:F1115"/>
    <mergeCell ref="H1115:J1115"/>
    <mergeCell ref="L1115:N1115"/>
    <mergeCell ref="P1115:R1115"/>
    <mergeCell ref="AC1115:AF1115"/>
    <mergeCell ref="AH1115:AI1115"/>
    <mergeCell ref="B1139:B1145"/>
    <mergeCell ref="X1144:AA1144"/>
    <mergeCell ref="C1148:F1148"/>
    <mergeCell ref="H1148:J1148"/>
    <mergeCell ref="L1148:N1148"/>
    <mergeCell ref="P1148:R1148"/>
    <mergeCell ref="AC1126:AF1126"/>
    <mergeCell ref="AH1126:AI1126"/>
    <mergeCell ref="B1128:B1134"/>
    <mergeCell ref="X1133:AA1133"/>
    <mergeCell ref="C1137:F1137"/>
    <mergeCell ref="H1137:J1137"/>
    <mergeCell ref="L1137:N1137"/>
    <mergeCell ref="P1137:R1137"/>
    <mergeCell ref="AC1137:AF1137"/>
    <mergeCell ref="AH1137:AI1137"/>
    <mergeCell ref="B1161:B1167"/>
    <mergeCell ref="X1166:AA1166"/>
    <mergeCell ref="C1170:F1170"/>
    <mergeCell ref="H1170:J1170"/>
    <mergeCell ref="L1170:N1170"/>
    <mergeCell ref="P1170:R1170"/>
    <mergeCell ref="AC1148:AF1148"/>
    <mergeCell ref="AH1148:AI1148"/>
    <mergeCell ref="B1150:B1156"/>
    <mergeCell ref="X1155:AA1155"/>
    <mergeCell ref="C1159:F1159"/>
    <mergeCell ref="H1159:J1159"/>
    <mergeCell ref="L1159:N1159"/>
    <mergeCell ref="P1159:R1159"/>
    <mergeCell ref="AC1159:AF1159"/>
    <mergeCell ref="AH1159:AI1159"/>
    <mergeCell ref="B1183:B1189"/>
    <mergeCell ref="X1188:AA1188"/>
    <mergeCell ref="C1192:F1192"/>
    <mergeCell ref="H1192:J1192"/>
    <mergeCell ref="L1192:N1192"/>
    <mergeCell ref="P1192:R1192"/>
    <mergeCell ref="AC1170:AF1170"/>
    <mergeCell ref="AH1170:AI1170"/>
    <mergeCell ref="B1172:B1178"/>
    <mergeCell ref="X1177:AA1177"/>
    <mergeCell ref="C1181:F1181"/>
    <mergeCell ref="H1181:J1181"/>
    <mergeCell ref="L1181:N1181"/>
    <mergeCell ref="P1181:R1181"/>
    <mergeCell ref="AC1181:AF1181"/>
    <mergeCell ref="AH1181:AI1181"/>
    <mergeCell ref="B1205:B1211"/>
    <mergeCell ref="X1210:AA1210"/>
    <mergeCell ref="C1214:F1214"/>
    <mergeCell ref="H1214:J1214"/>
    <mergeCell ref="L1214:N1214"/>
    <mergeCell ref="P1214:R1214"/>
    <mergeCell ref="AC1192:AF1192"/>
    <mergeCell ref="AH1192:AI1192"/>
    <mergeCell ref="B1194:B1200"/>
    <mergeCell ref="X1199:AA1199"/>
    <mergeCell ref="C1203:F1203"/>
    <mergeCell ref="H1203:J1203"/>
    <mergeCell ref="L1203:N1203"/>
    <mergeCell ref="P1203:R1203"/>
    <mergeCell ref="AC1203:AF1203"/>
    <mergeCell ref="AH1203:AI1203"/>
    <mergeCell ref="B1227:B1233"/>
    <mergeCell ref="X1232:AA1232"/>
    <mergeCell ref="C1236:F1236"/>
    <mergeCell ref="H1236:J1236"/>
    <mergeCell ref="L1236:N1236"/>
    <mergeCell ref="P1236:R1236"/>
    <mergeCell ref="AC1214:AF1214"/>
    <mergeCell ref="AH1214:AI1214"/>
    <mergeCell ref="B1216:B1222"/>
    <mergeCell ref="X1221:AA1221"/>
    <mergeCell ref="C1225:F1225"/>
    <mergeCell ref="H1225:J1225"/>
    <mergeCell ref="L1225:N1225"/>
    <mergeCell ref="P1225:R1225"/>
    <mergeCell ref="AC1225:AF1225"/>
    <mergeCell ref="AH1225:AI1225"/>
    <mergeCell ref="B1249:B1255"/>
    <mergeCell ref="X1254:AA1254"/>
    <mergeCell ref="C1258:F1258"/>
    <mergeCell ref="H1258:J1258"/>
    <mergeCell ref="L1258:N1258"/>
    <mergeCell ref="P1258:R1258"/>
    <mergeCell ref="AC1236:AF1236"/>
    <mergeCell ref="AH1236:AI1236"/>
    <mergeCell ref="B1238:B1244"/>
    <mergeCell ref="X1243:AA1243"/>
    <mergeCell ref="C1247:F1247"/>
    <mergeCell ref="H1247:J1247"/>
    <mergeCell ref="L1247:N1247"/>
    <mergeCell ref="P1247:R1247"/>
    <mergeCell ref="AC1247:AF1247"/>
    <mergeCell ref="AH1247:AI1247"/>
    <mergeCell ref="B1271:B1277"/>
    <mergeCell ref="X1276:AA1276"/>
    <mergeCell ref="C1280:F1280"/>
    <mergeCell ref="H1280:J1280"/>
    <mergeCell ref="L1280:N1280"/>
    <mergeCell ref="P1280:R1280"/>
    <mergeCell ref="AC1258:AF1258"/>
    <mergeCell ref="AH1258:AI1258"/>
    <mergeCell ref="B1260:B1266"/>
    <mergeCell ref="X1265:AA1265"/>
    <mergeCell ref="C1269:F1269"/>
    <mergeCell ref="H1269:J1269"/>
    <mergeCell ref="L1269:N1269"/>
    <mergeCell ref="P1269:R1269"/>
    <mergeCell ref="AC1269:AF1269"/>
    <mergeCell ref="AH1269:AI1269"/>
    <mergeCell ref="AC1280:AF1280"/>
    <mergeCell ref="AH1280:AI1280"/>
    <mergeCell ref="B1282:B1288"/>
    <mergeCell ref="X1287:AA1287"/>
    <mergeCell ref="C1291:F1291"/>
    <mergeCell ref="H1291:J1291"/>
    <mergeCell ref="L1291:N1291"/>
    <mergeCell ref="P1291:R1291"/>
    <mergeCell ref="AC1291:AF1291"/>
    <mergeCell ref="AH1291:AI1291"/>
    <mergeCell ref="AC1313:AF1313"/>
    <mergeCell ref="AH1313:AI1313"/>
    <mergeCell ref="B1304:B1310"/>
    <mergeCell ref="X1309:AA1309"/>
    <mergeCell ref="C1313:F1313"/>
    <mergeCell ref="H1313:J1313"/>
    <mergeCell ref="L1313:N1313"/>
    <mergeCell ref="P1313:R1313"/>
    <mergeCell ref="AC1324:AF1324"/>
    <mergeCell ref="AH1324:AI1324"/>
    <mergeCell ref="B1293:B1299"/>
    <mergeCell ref="X1298:AA1298"/>
    <mergeCell ref="C1302:F1302"/>
    <mergeCell ref="H1302:J1302"/>
    <mergeCell ref="L1302:N1302"/>
    <mergeCell ref="P1302:R1302"/>
    <mergeCell ref="AC1302:AF1302"/>
    <mergeCell ref="AH1302:AI1302"/>
    <mergeCell ref="X1338:Z1338"/>
    <mergeCell ref="X1336:Z1336"/>
    <mergeCell ref="B1326:B1332"/>
    <mergeCell ref="X1331:AA1331"/>
    <mergeCell ref="B1315:B1321"/>
    <mergeCell ref="X1320:AA1320"/>
    <mergeCell ref="C1324:F1324"/>
    <mergeCell ref="H1324:J1324"/>
    <mergeCell ref="L1324:N1324"/>
    <mergeCell ref="P1324:R13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HUET</dc:creator>
  <cp:lastModifiedBy>Laurent HUET</cp:lastModifiedBy>
  <dcterms:created xsi:type="dcterms:W3CDTF">2024-06-17T11:16:46Z</dcterms:created>
  <dcterms:modified xsi:type="dcterms:W3CDTF">2024-09-20T15:47:54Z</dcterms:modified>
</cp:coreProperties>
</file>