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Alain\Downloads\"/>
    </mc:Choice>
  </mc:AlternateContent>
  <xr:revisionPtr revIDLastSave="0" documentId="13_ncr:1_{F84C0489-A507-43E7-9576-1CF348429CB3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rtrait d'un emprunt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  <c r="B9" i="1" l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C8" i="1"/>
  <c r="D8" i="1" l="1"/>
  <c r="E8" i="1" s="1"/>
  <c r="C9" i="1" l="1"/>
  <c r="D9" i="1" s="1"/>
  <c r="E9" i="1" l="1"/>
  <c r="C10" i="1" l="1"/>
  <c r="D10" i="1" s="1"/>
  <c r="E10" i="1" s="1"/>
  <c r="C11" i="1" s="1"/>
  <c r="D11" i="1" s="1"/>
  <c r="E11" i="1" s="1"/>
  <c r="C12" i="1" l="1"/>
  <c r="D12" i="1" s="1"/>
  <c r="E12" i="1" s="1"/>
  <c r="C13" i="1" l="1"/>
  <c r="D13" i="1" s="1"/>
  <c r="E13" i="1" s="1"/>
  <c r="C14" i="1" s="1"/>
  <c r="D14" i="1" s="1"/>
  <c r="E14" i="1" l="1"/>
  <c r="C15" i="1" s="1"/>
  <c r="D15" i="1" s="1"/>
  <c r="E15" i="1" l="1"/>
  <c r="C16" i="1" s="1"/>
  <c r="D16" i="1" s="1"/>
  <c r="E16" i="1" l="1"/>
  <c r="C17" i="1" l="1"/>
  <c r="D17" i="1" s="1"/>
  <c r="E17" i="1" l="1"/>
  <c r="C18" i="1" l="1"/>
  <c r="D18" i="1" s="1"/>
  <c r="E18" i="1" l="1"/>
  <c r="C19" i="1" s="1"/>
  <c r="D19" i="1" s="1"/>
  <c r="E19" i="1" l="1"/>
</calcChain>
</file>

<file path=xl/sharedStrings.xml><?xml version="1.0" encoding="utf-8"?>
<sst xmlns="http://schemas.openxmlformats.org/spreadsheetml/2006/main" count="9" uniqueCount="9">
  <si>
    <t>PORTRAIT D'UN EMPRUNT</t>
  </si>
  <si>
    <t>Taux d'intérêt</t>
  </si>
  <si>
    <t>Durée en mois</t>
  </si>
  <si>
    <t>Paiement numéro</t>
  </si>
  <si>
    <t>Versement mensuel</t>
  </si>
  <si>
    <t>Intérêts payés</t>
  </si>
  <si>
    <t>Capital remis</t>
  </si>
  <si>
    <t>Solde du capital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</si>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</sst>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$&quot;_);[Red]\(#,##0\ &quot;$&quot;\)"/>
    <numFmt numFmtId="165" formatCode="#,##0.00\ &quot;$&quot;_);[Red]\(#,##0.00\ &quot;$&quot;\)"/>
  </numFmts>
  <fonts count="20">
    <font>
      <sz val="10"/>
      <name val="Arial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rgb="FFFFCC99"/>
        <bgColor rgb="FFFFCC99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6" borderId="1" applyNumberFormat="0" applyAlignment="0" applyProtection="0"/>
    <xf numFmtId="0" fontId="8" fillId="0" borderId="2" applyNumberFormat="0" applyFill="0" applyAlignment="0" applyProtection="0"/>
    <xf numFmtId="0" fontId="3" fillId="27" borderId="3" applyNumberFormat="0" applyFont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31" borderId="1" applyNumberFormat="0" applyAlignment="0" applyProtection="0"/>
    <xf numFmtId="0" fontId="11" fillId="32" borderId="0" applyNumberFormat="0" applyBorder="0" applyAlignment="0" applyProtection="0"/>
    <xf numFmtId="0" fontId="12" fillId="33" borderId="0" applyNumberFormat="0" applyBorder="0" applyAlignment="0" applyProtection="0"/>
    <xf numFmtId="0" fontId="13" fillId="34" borderId="0" applyNumberFormat="0" applyBorder="0" applyAlignment="0" applyProtection="0"/>
    <xf numFmtId="0" fontId="14" fillId="26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9" fillId="0" borderId="8" applyNumberFormat="0" applyFill="0" applyAlignment="0" applyProtection="0"/>
    <xf numFmtId="0" fontId="19" fillId="35" borderId="9" applyNumberFormat="0" applyAlignment="0" applyProtection="0"/>
  </cellStyleXfs>
  <cellXfs count="12">
    <xf numFmtId="0" fontId="0" fillId="0" borderId="0" xfId="0"/>
    <xf numFmtId="0" fontId="0" fillId="0" borderId="12" xfId="0" applyBorder="1"/>
    <xf numFmtId="165" fontId="0" fillId="0" borderId="12" xfId="0" applyNumberFormat="1" applyBorder="1"/>
    <xf numFmtId="0" fontId="0" fillId="0" borderId="13" xfId="0" applyBorder="1"/>
    <xf numFmtId="0" fontId="2" fillId="0" borderId="11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10" fontId="0" fillId="0" borderId="12" xfId="0" applyNumberFormat="1" applyFill="1" applyBorder="1" applyAlignment="1">
      <alignment horizontal="right"/>
    </xf>
    <xf numFmtId="0" fontId="0" fillId="0" borderId="12" xfId="0" applyFill="1" applyBorder="1" applyAlignment="1">
      <alignment horizontal="right"/>
    </xf>
    <xf numFmtId="164" fontId="0" fillId="0" borderId="12" xfId="0" applyNumberFormat="1" applyFill="1" applyBorder="1" applyAlignment="1">
      <alignment horizontal="right"/>
    </xf>
    <xf numFmtId="0" fontId="0" fillId="0" borderId="10" xfId="0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44">
    <cellStyle name="Accent1" xfId="1" builtinId="29" customBuiltin="1"/>
    <cellStyle name="Accent1 - 20 %" xfId="2" xr:uid="{00000000-0005-0000-0000-000001000000}"/>
    <cellStyle name="Accent1 - 40 %" xfId="3" xr:uid="{00000000-0005-0000-0000-000002000000}"/>
    <cellStyle name="Accent1 - 60 %" xfId="4" xr:uid="{00000000-0005-0000-0000-000003000000}"/>
    <cellStyle name="Accent2" xfId="5" builtinId="33" customBuiltin="1"/>
    <cellStyle name="Accent2 - 20 %" xfId="6" xr:uid="{00000000-0005-0000-0000-000005000000}"/>
    <cellStyle name="Accent2 - 40 %" xfId="7" xr:uid="{00000000-0005-0000-0000-000006000000}"/>
    <cellStyle name="Accent2 - 60 %" xfId="8" xr:uid="{00000000-0005-0000-0000-000007000000}"/>
    <cellStyle name="Accent3" xfId="9" builtinId="37" customBuiltin="1"/>
    <cellStyle name="Accent3 - 20 %" xfId="10" xr:uid="{00000000-0005-0000-0000-000009000000}"/>
    <cellStyle name="Accent3 - 40 %" xfId="11" xr:uid="{00000000-0005-0000-0000-00000A000000}"/>
    <cellStyle name="Accent3 - 60 %" xfId="12" xr:uid="{00000000-0005-0000-0000-00000B000000}"/>
    <cellStyle name="Accent4" xfId="13" builtinId="41" customBuiltin="1"/>
    <cellStyle name="Accent4 - 20 %" xfId="14" xr:uid="{00000000-0005-0000-0000-00000D000000}"/>
    <cellStyle name="Accent4 - 40 %" xfId="15" xr:uid="{00000000-0005-0000-0000-00000E000000}"/>
    <cellStyle name="Accent4 - 60 %" xfId="16" xr:uid="{00000000-0005-0000-0000-00000F000000}"/>
    <cellStyle name="Accent5" xfId="17" builtinId="45" customBuiltin="1"/>
    <cellStyle name="Accent5 - 20 %" xfId="18" xr:uid="{00000000-0005-0000-0000-000011000000}"/>
    <cellStyle name="Accent5 - 40 %" xfId="19" xr:uid="{00000000-0005-0000-0000-000012000000}"/>
    <cellStyle name="Accent5 - 60 %" xfId="20" xr:uid="{00000000-0005-0000-0000-000013000000}"/>
    <cellStyle name="Accent6" xfId="21" builtinId="49" customBuiltin="1"/>
    <cellStyle name="Accent6 - 20 %" xfId="22" xr:uid="{00000000-0005-0000-0000-000015000000}"/>
    <cellStyle name="Accent6 - 40 %" xfId="23" xr:uid="{00000000-0005-0000-0000-000016000000}"/>
    <cellStyle name="Accent6 - 60 %" xfId="24" xr:uid="{00000000-0005-0000-0000-000017000000}"/>
    <cellStyle name="Avertissement" xfId="25" builtinId="11" customBuiltin="1"/>
    <cellStyle name="Calcul" xfId="26" builtinId="22" customBuiltin="1"/>
    <cellStyle name="Cellule liée" xfId="27" builtinId="24" customBuiltin="1"/>
    <cellStyle name="Emphase 1" xfId="29" xr:uid="{00000000-0005-0000-0000-00001C000000}"/>
    <cellStyle name="Emphase 2" xfId="30" xr:uid="{00000000-0005-0000-0000-00001D000000}"/>
    <cellStyle name="Emphase 3" xfId="31" xr:uid="{00000000-0005-0000-0000-00001E000000}"/>
    <cellStyle name="Entrée" xfId="32" builtinId="20" customBuiltin="1"/>
    <cellStyle name="Insatisfaisant" xfId="33" builtinId="27" customBuiltin="1"/>
    <cellStyle name="Neutre" xfId="34" builtinId="28" customBuiltin="1"/>
    <cellStyle name="Normal" xfId="0" builtinId="0"/>
    <cellStyle name="Note" xfId="28" builtinId="10" customBuiltin="1"/>
    <cellStyle name="Satisfaisant" xfId="35" builtinId="26" customBuiltin="1"/>
    <cellStyle name="Sortie" xfId="36" builtinId="21" customBuiltin="1"/>
    <cellStyle name="Titre de la feuille" xfId="37" xr:uid="{00000000-0005-0000-0000-000026000000}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G18" sqref="G18"/>
    </sheetView>
  </sheetViews>
  <sheetFormatPr baseColWidth="10" defaultRowHeight="12.75"/>
  <cols>
    <col min="1" max="5" width="15.7109375" customWidth="1"/>
  </cols>
  <sheetData>
    <row r="1" spans="1:5" ht="20.25">
      <c r="A1" s="11" t="s">
        <v>0</v>
      </c>
      <c r="B1" s="11"/>
      <c r="C1" s="11"/>
      <c r="D1" s="11"/>
      <c r="E1" s="11"/>
    </row>
    <row r="4" spans="1:5">
      <c r="A4" s="4" t="s">
        <v>1</v>
      </c>
      <c r="B4" s="4"/>
      <c r="C4" s="4" t="s">
        <v>2</v>
      </c>
      <c r="D4" s="4"/>
      <c r="E4" s="4" t="s">
        <v>8</v>
      </c>
    </row>
    <row r="5" spans="1:5">
      <c r="A5" s="6">
        <v>0.1125</v>
      </c>
      <c r="B5" s="6"/>
      <c r="C5" s="7">
        <v>12</v>
      </c>
      <c r="D5" s="7"/>
      <c r="E5" s="8">
        <v>1000</v>
      </c>
    </row>
    <row r="6" spans="1:5">
      <c r="A6" s="5"/>
      <c r="B6" s="5"/>
      <c r="C6" s="5"/>
      <c r="D6" s="5"/>
      <c r="E6" s="5"/>
    </row>
    <row r="7" spans="1:5" ht="25.5">
      <c r="A7" s="10" t="s">
        <v>3</v>
      </c>
      <c r="B7" s="9" t="s">
        <v>4</v>
      </c>
      <c r="C7" s="9" t="s">
        <v>5</v>
      </c>
      <c r="D7" s="9" t="s">
        <v>6</v>
      </c>
      <c r="E7" s="9" t="s">
        <v>7</v>
      </c>
    </row>
    <row r="8" spans="1:5">
      <c r="A8" s="1">
        <v>1</v>
      </c>
      <c r="B8" s="2">
        <f>-PMT($A$5/12,C5,E5,0,0)</f>
        <v>88.498313744479461</v>
      </c>
      <c r="C8" s="2">
        <f>E5*(A5/12)</f>
        <v>9.375</v>
      </c>
      <c r="D8" s="2">
        <f>B8-C8</f>
        <v>79.123313744479461</v>
      </c>
      <c r="E8" s="2">
        <f>E5-D8</f>
        <v>920.87668625552055</v>
      </c>
    </row>
    <row r="9" spans="1:5">
      <c r="A9" s="1">
        <v>2</v>
      </c>
      <c r="B9" s="2">
        <f>B8</f>
        <v>88.498313744479461</v>
      </c>
      <c r="C9" s="2">
        <f>E8*($A$5/12)</f>
        <v>8.6332189336455052</v>
      </c>
      <c r="D9" s="2">
        <f t="shared" ref="D9:D19" si="0">B9-C9</f>
        <v>79.865094810833952</v>
      </c>
      <c r="E9" s="2">
        <f>E8-D9</f>
        <v>841.01159144468659</v>
      </c>
    </row>
    <row r="10" spans="1:5">
      <c r="A10" s="1">
        <v>3</v>
      </c>
      <c r="B10" s="2">
        <f t="shared" ref="B10:B19" si="1">B9</f>
        <v>88.498313744479461</v>
      </c>
      <c r="C10" s="2">
        <f t="shared" ref="C10:C19" si="2">E9*($A$5/12)</f>
        <v>7.8844836697939362</v>
      </c>
      <c r="D10" s="2">
        <f t="shared" si="0"/>
        <v>80.613830074685524</v>
      </c>
      <c r="E10" s="2">
        <f t="shared" ref="E10:E19" si="3">E9-D10</f>
        <v>760.39776137000104</v>
      </c>
    </row>
    <row r="11" spans="1:5">
      <c r="A11" s="1">
        <v>4</v>
      </c>
      <c r="B11" s="2">
        <f t="shared" si="1"/>
        <v>88.498313744479461</v>
      </c>
      <c r="C11" s="2">
        <f t="shared" si="2"/>
        <v>7.1287290128437597</v>
      </c>
      <c r="D11" s="2">
        <f t="shared" si="0"/>
        <v>81.369584731635697</v>
      </c>
      <c r="E11" s="2">
        <f t="shared" si="3"/>
        <v>679.02817663836538</v>
      </c>
    </row>
    <row r="12" spans="1:5">
      <c r="A12" s="1">
        <v>5</v>
      </c>
      <c r="B12" s="2">
        <f t="shared" si="1"/>
        <v>88.498313744479461</v>
      </c>
      <c r="C12" s="2">
        <f t="shared" si="2"/>
        <v>6.3658891559846751</v>
      </c>
      <c r="D12" s="2">
        <f t="shared" si="0"/>
        <v>82.132424588494786</v>
      </c>
      <c r="E12" s="2">
        <f t="shared" si="3"/>
        <v>596.89575204987057</v>
      </c>
    </row>
    <row r="13" spans="1:5">
      <c r="A13" s="1">
        <v>6</v>
      </c>
      <c r="B13" s="2">
        <f t="shared" si="1"/>
        <v>88.498313744479461</v>
      </c>
      <c r="C13" s="2">
        <f t="shared" si="2"/>
        <v>5.595897675467536</v>
      </c>
      <c r="D13" s="2">
        <f t="shared" si="0"/>
        <v>82.90241606901192</v>
      </c>
      <c r="E13" s="2">
        <f t="shared" si="3"/>
        <v>513.99333598085866</v>
      </c>
    </row>
    <row r="14" spans="1:5">
      <c r="A14" s="1">
        <v>7</v>
      </c>
      <c r="B14" s="2">
        <f t="shared" si="1"/>
        <v>88.498313744479461</v>
      </c>
      <c r="C14" s="2">
        <f t="shared" si="2"/>
        <v>4.8186875248205494</v>
      </c>
      <c r="D14" s="2">
        <f t="shared" si="0"/>
        <v>83.679626219658914</v>
      </c>
      <c r="E14" s="2">
        <f t="shared" si="3"/>
        <v>430.31370976119973</v>
      </c>
    </row>
    <row r="15" spans="1:5">
      <c r="A15" s="1">
        <v>8</v>
      </c>
      <c r="B15" s="2">
        <f t="shared" si="1"/>
        <v>88.498313744479461</v>
      </c>
      <c r="C15" s="2">
        <f t="shared" si="2"/>
        <v>4.0341910290112475</v>
      </c>
      <c r="D15" s="2">
        <f t="shared" si="0"/>
        <v>84.464122715468207</v>
      </c>
      <c r="E15" s="2">
        <f t="shared" si="3"/>
        <v>345.84958704573154</v>
      </c>
    </row>
    <row r="16" spans="1:5">
      <c r="A16" s="1">
        <v>9</v>
      </c>
      <c r="B16" s="2">
        <f t="shared" si="1"/>
        <v>88.498313744479461</v>
      </c>
      <c r="C16" s="2">
        <f t="shared" si="2"/>
        <v>3.2423398785537332</v>
      </c>
      <c r="D16" s="2">
        <f t="shared" si="0"/>
        <v>85.255973865925725</v>
      </c>
      <c r="E16" s="2">
        <f t="shared" si="3"/>
        <v>260.5936131798058</v>
      </c>
    </row>
    <row r="17" spans="1:5">
      <c r="A17" s="1">
        <v>10</v>
      </c>
      <c r="B17" s="2">
        <f t="shared" si="1"/>
        <v>88.498313744479461</v>
      </c>
      <c r="C17" s="2">
        <f t="shared" si="2"/>
        <v>2.4430651235606793</v>
      </c>
      <c r="D17" s="2">
        <f t="shared" si="0"/>
        <v>86.055248620918775</v>
      </c>
      <c r="E17" s="2">
        <f t="shared" si="3"/>
        <v>174.53836455888703</v>
      </c>
    </row>
    <row r="18" spans="1:5">
      <c r="A18" s="1">
        <v>11</v>
      </c>
      <c r="B18" s="2">
        <f t="shared" si="1"/>
        <v>88.498313744479461</v>
      </c>
      <c r="C18" s="2">
        <f t="shared" si="2"/>
        <v>1.6362971677395659</v>
      </c>
      <c r="D18" s="2">
        <f t="shared" si="0"/>
        <v>86.86201657673989</v>
      </c>
      <c r="E18" s="2">
        <f t="shared" si="3"/>
        <v>87.676347982147135</v>
      </c>
    </row>
    <row r="19" spans="1:5">
      <c r="A19" s="1">
        <v>12</v>
      </c>
      <c r="B19" s="2">
        <f t="shared" si="1"/>
        <v>88.498313744479461</v>
      </c>
      <c r="C19" s="2">
        <f t="shared" si="2"/>
        <v>0.82196576233262941</v>
      </c>
      <c r="D19" s="2">
        <f t="shared" si="0"/>
        <v>87.676347982146837</v>
      </c>
      <c r="E19" s="2">
        <f t="shared" si="3"/>
        <v>2.9842794901924208E-13</v>
      </c>
    </row>
    <row r="20" spans="1:5">
      <c r="A20" s="3"/>
      <c r="B20" s="3"/>
      <c r="C20" s="3"/>
      <c r="D20" s="3"/>
      <c r="E20" s="3"/>
    </row>
  </sheetData>
  <mergeCells count="1">
    <mergeCell ref="A1:E1"/>
  </mergeCells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Portrait d'un emprunt</vt:lpstr>
    </vt:vector>
  </TitlesOfParts>
  <Company>Gestion Nicole Benoit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Benoit</dc:creator>
  <cp:lastModifiedBy>AM</cp:lastModifiedBy>
  <dcterms:created xsi:type="dcterms:W3CDTF">2000-03-14T15:00:23Z</dcterms:created>
  <dcterms:modified xsi:type="dcterms:W3CDTF">2024-10-11T04:22:08Z</dcterms:modified>
</cp:coreProperties>
</file>